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heed\Desktop\Oga Publications\"/>
    </mc:Choice>
  </mc:AlternateContent>
  <bookViews>
    <workbookView xWindow="0" yWindow="0" windowWidth="20490" windowHeight="7755" activeTab="1"/>
  </bookViews>
  <sheets>
    <sheet name="Sheet1" sheetId="1" r:id="rId1"/>
    <sheet name="Data1981" sheetId="6" r:id="rId2"/>
    <sheet name="ARDLResult" sheetId="7" r:id="rId3"/>
    <sheet name="ARDL Econ" sheetId="13" r:id="rId4"/>
    <sheet name="ARDLPOLECO FREE" sheetId="14" r:id="rId5"/>
    <sheet name="Error Correction Test" sheetId="15" r:id="rId6"/>
    <sheet name="BoundTest" sheetId="8" r:id="rId7"/>
    <sheet name="Lag Length Criteria" sheetId="9" r:id="rId8"/>
    <sheet name="Sheet 4" sheetId="5" r:id="rId9"/>
    <sheet name="Correlation" sheetId="11" r:id="rId10"/>
    <sheet name="VECM" sheetId="12" r:id="rId11"/>
    <sheet name="data" sheetId="4" r:id="rId12"/>
    <sheet name="definition" sheetId="2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6" l="1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3" i="6"/>
  <c r="L2" i="6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2" i="4"/>
  <c r="J57" i="1" l="1"/>
</calcChain>
</file>

<file path=xl/sharedStrings.xml><?xml version="1.0" encoding="utf-8"?>
<sst xmlns="http://schemas.openxmlformats.org/spreadsheetml/2006/main" count="777" uniqueCount="359">
  <si>
    <t>Indicator Name</t>
  </si>
  <si>
    <t>Birth rate, crude (per 1,000 people)</t>
  </si>
  <si>
    <t>Enrolment in primary education, both sexes (number)</t>
  </si>
  <si>
    <t>GDP per capita (constant 2010 US$)</t>
  </si>
  <si>
    <t>GDP per capita growth (annual %)</t>
  </si>
  <si>
    <t>Government expenditure on education, total (% of GDP)</t>
  </si>
  <si>
    <t>Gross fixed capital formation (% of GDP)</t>
  </si>
  <si>
    <t>Gross fixed capital formation (constant 2010 US$)</t>
  </si>
  <si>
    <t>Inflation, consumer prices (annual %)</t>
  </si>
  <si>
    <t>BIRTH</t>
  </si>
  <si>
    <t>LABOR</t>
  </si>
  <si>
    <t>GDPPC</t>
  </si>
  <si>
    <t>GDPCG</t>
  </si>
  <si>
    <t>GEXP</t>
  </si>
  <si>
    <t>GFCF</t>
  </si>
  <si>
    <t>GFCFC</t>
  </si>
  <si>
    <t>INFL</t>
  </si>
  <si>
    <t>Share of Labour Compensation in GDP at Current National Prices for Nigeria, Ratio, Annual, Not Seasonally Adjusted</t>
  </si>
  <si>
    <t>EPRY</t>
  </si>
  <si>
    <t>POLSTA</t>
  </si>
  <si>
    <t>POLFRE</t>
  </si>
  <si>
    <t>Economic freedom</t>
  </si>
  <si>
    <t>Political Stability</t>
  </si>
  <si>
    <t>Political freedom</t>
  </si>
  <si>
    <t>ECONFR</t>
  </si>
  <si>
    <t xml:space="preserve">Nigeria </t>
  </si>
  <si>
    <t>GFCF_IMF</t>
  </si>
  <si>
    <t>Country Name</t>
  </si>
  <si>
    <t>Country Code</t>
  </si>
  <si>
    <t>Indicator Code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</si>
  <si>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</si>
  <si>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</si>
  <si>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</si>
  <si>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</si>
  <si>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</si>
  <si>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</si>
  <si>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</si>
  <si>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</si>
  <si>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</si>
  <si>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</si>
  <si>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</si>
  <si>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</si>
  <si>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</si>
  <si>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</si>
  <si>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</si>
  <si>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</si>
  <si>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</si>
  <si>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</si>
  <si>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</si>
  <si>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</si>
  <si>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</si>
  <si>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</si>
  <si>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</si>
  <si>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</si>
  <si>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</si>
  <si>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</si>
  <si>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</si>
  <si>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</si>
  <si>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</si>
  <si>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</si>
  <si>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</si>
  <si>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</si>
  <si>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</si>
  <si>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</si>
  <si>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</si>
  <si>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</si>
  <si>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</si>
  <si>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</si>
  <si>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</si>
  <si>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</si>
  <si>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</si>
  <si>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</si>
  <si>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</si>
  <si>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</si>
  <si>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</si>
  <si>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</si>
  <si>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</si>
  <si>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</si>
  <si>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</si>
  <si>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</si>
  <si>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</si>
  <si>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</si>
  <si>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</si>
  <si>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</si>
  <si>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</si>
  <si>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</si>
  <si>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Nigeria</t>
  </si>
  <si>
    <t>NGA</t>
  </si>
  <si>
    <t>year</t>
  </si>
  <si>
    <t>CPS</t>
  </si>
  <si>
    <t>Total Expenditure</t>
  </si>
  <si>
    <r>
      <t>Recurrent Expenditure</t>
    </r>
    <r>
      <rPr>
        <b/>
        <vertAlign val="superscript"/>
        <sz val="11"/>
        <rFont val="Calibri Light"/>
        <family val="1"/>
        <scheme val="major"/>
      </rPr>
      <t>1</t>
    </r>
  </si>
  <si>
    <r>
      <t>Capital Expenditure</t>
    </r>
    <r>
      <rPr>
        <b/>
        <vertAlign val="superscript"/>
        <sz val="11"/>
        <rFont val="Calibri Light"/>
        <family val="1"/>
        <scheme val="major"/>
      </rPr>
      <t>2</t>
    </r>
  </si>
  <si>
    <t>Item</t>
  </si>
  <si>
    <t xml:space="preserve">1992 </t>
  </si>
  <si>
    <t xml:space="preserve">1993 </t>
  </si>
  <si>
    <t xml:space="preserve">1996 </t>
  </si>
  <si>
    <r>
      <t xml:space="preserve">2011 </t>
    </r>
    <r>
      <rPr>
        <b/>
        <vertAlign val="superscript"/>
        <sz val="12"/>
        <rFont val="Calibri Light"/>
        <family val="1"/>
        <scheme val="major"/>
      </rPr>
      <t>4</t>
    </r>
  </si>
  <si>
    <r>
      <t xml:space="preserve">2012 </t>
    </r>
    <r>
      <rPr>
        <b/>
        <vertAlign val="superscript"/>
        <sz val="12"/>
        <rFont val="Calibri Light"/>
        <family val="1"/>
        <scheme val="major"/>
      </rPr>
      <t>4</t>
    </r>
  </si>
  <si>
    <r>
      <t xml:space="preserve">2013 </t>
    </r>
    <r>
      <rPr>
        <b/>
        <vertAlign val="superscript"/>
        <sz val="12"/>
        <rFont val="Calibri Light"/>
        <family val="1"/>
        <scheme val="major"/>
      </rPr>
      <t>4</t>
    </r>
  </si>
  <si>
    <r>
      <t xml:space="preserve">2014 </t>
    </r>
    <r>
      <rPr>
        <b/>
        <vertAlign val="superscript"/>
        <sz val="12"/>
        <rFont val="Calibri Light"/>
        <family val="1"/>
        <scheme val="major"/>
      </rPr>
      <t>4</t>
    </r>
  </si>
  <si>
    <r>
      <t xml:space="preserve">2015 </t>
    </r>
    <r>
      <rPr>
        <b/>
        <vertAlign val="superscript"/>
        <sz val="12"/>
        <rFont val="Calibri Light"/>
        <family val="1"/>
        <scheme val="major"/>
      </rPr>
      <t>5</t>
    </r>
  </si>
  <si>
    <t>Recurrent Expenditure1</t>
  </si>
  <si>
    <t>Capital Expenditure2</t>
  </si>
  <si>
    <t>Credit to private sector</t>
  </si>
  <si>
    <t>Capital Expenditure</t>
  </si>
  <si>
    <t>Recurrent Expenditure</t>
  </si>
  <si>
    <t>TE</t>
  </si>
  <si>
    <t>RE</t>
  </si>
  <si>
    <t>CE</t>
  </si>
  <si>
    <t>Export value index (2000 = 100)</t>
  </si>
  <si>
    <t>TX.VAL.MRCH.XD.WD</t>
  </si>
  <si>
    <t>Export volume index (2000 = 100)</t>
  </si>
  <si>
    <t>TX.QTY.MRCH.XD.WD</t>
  </si>
  <si>
    <t>Exports as a capacity to import (constant LCU)</t>
  </si>
  <si>
    <t>NY.EXP.CAPM.KN</t>
  </si>
  <si>
    <t>Exports of goods and services (% of GDP)</t>
  </si>
  <si>
    <t>NE.EXP.GNFS.ZS</t>
  </si>
  <si>
    <t>Exports of goods and services (annual % growth)</t>
  </si>
  <si>
    <t>NE.EXP.GNFS.KD.ZG</t>
  </si>
  <si>
    <t>Exports of goods and services (BoP, current US$)</t>
  </si>
  <si>
    <t>BX.GSR.GNFS.CD</t>
  </si>
  <si>
    <t>Exports of goods and services (constant 2010 US$)</t>
  </si>
  <si>
    <t>NE.EXP.GNFS.KD</t>
  </si>
  <si>
    <t>Exports of goods and services (constant LCU)</t>
  </si>
  <si>
    <t>NE.EXP.GNFS.KN</t>
  </si>
  <si>
    <t>Exports of goods and services (current LCU)</t>
  </si>
  <si>
    <t>NE.EXP.GNFS.CN</t>
  </si>
  <si>
    <t>Exports of goods and services (current US$)</t>
  </si>
  <si>
    <t>NE.EXP.GNFS.CD</t>
  </si>
  <si>
    <t>Exports of goods, services and primary income (BoP, current US$)</t>
  </si>
  <si>
    <t>BX.GSR.TOTL.CD</t>
  </si>
  <si>
    <t>Import value index (2000 = 100)</t>
  </si>
  <si>
    <t>TM.VAL.MRCH.XD.WD</t>
  </si>
  <si>
    <t>Import volume index (2000 = 100)</t>
  </si>
  <si>
    <t>TM.QTY.MRCH.XD.WD</t>
  </si>
  <si>
    <t>Imports of goods and services (% of GDP)</t>
  </si>
  <si>
    <t>NE.IMP.GNFS.ZS</t>
  </si>
  <si>
    <t>Imports of goods and services (annual % growth)</t>
  </si>
  <si>
    <t>NE.IMP.GNFS.KD.ZG</t>
  </si>
  <si>
    <t>Imports of goods and services (BoP, current US$)</t>
  </si>
  <si>
    <t>BM.GSR.GNFS.CD</t>
  </si>
  <si>
    <t>Imports of goods and services (constant 2010 US$)</t>
  </si>
  <si>
    <t>NE.IMP.GNFS.KD</t>
  </si>
  <si>
    <t>Imports of goods and services (constant LCU)</t>
  </si>
  <si>
    <t>NE.IMP.GNFS.KN</t>
  </si>
  <si>
    <t>Imports of goods and services (current LCU)</t>
  </si>
  <si>
    <t>NE.IMP.GNFS.CN</t>
  </si>
  <si>
    <t>Imports of goods and services (current US$)</t>
  </si>
  <si>
    <t>NE.IMP.GNFS.CD</t>
  </si>
  <si>
    <t>Imports of goods, services and primary income (BoP, current US$)</t>
  </si>
  <si>
    <t>BM.GSR.TOTL.CD</t>
  </si>
  <si>
    <t>EXPT</t>
  </si>
  <si>
    <t>IMPT</t>
  </si>
  <si>
    <t>TO</t>
  </si>
  <si>
    <t>Dependent Variable: GDPCG</t>
  </si>
  <si>
    <t>Method: ARDL</t>
  </si>
  <si>
    <t>Date: 02/01/17   Time: 09:52</t>
  </si>
  <si>
    <t>Sample (adjusted): 1962 2014</t>
  </si>
  <si>
    <t>Included observations: 53 after adjustments</t>
  </si>
  <si>
    <t>Maximum dependent lags: 1 (Automatic selection)</t>
  </si>
  <si>
    <t>Model selection method: Akaike info criterion (AIC)</t>
  </si>
  <si>
    <t>Dynamic regressors (1 lag, automatic): GDPPC GFCF_IMF LABOR TO</t>
  </si>
  <si>
    <t xml:space="preserve">        POLFRE POLSTA    </t>
  </si>
  <si>
    <t>Fixed regressors: C</t>
  </si>
  <si>
    <t>Number of models evalulated: 64</t>
  </si>
  <si>
    <t>Selected Model: ARDL(1, 1, 0, 0, 0, 0, 0)</t>
  </si>
  <si>
    <t>Variable</t>
  </si>
  <si>
    <t>Coefficient</t>
  </si>
  <si>
    <t>Std. Error</t>
  </si>
  <si>
    <t>t-Statistic</t>
  </si>
  <si>
    <t xml:space="preserve">Prob.*  </t>
  </si>
  <si>
    <t>GDPCG(-1)</t>
  </si>
  <si>
    <t>GDPPC(-1)</t>
  </si>
  <si>
    <t>C</t>
  </si>
  <si>
    <t>R-squared</t>
  </si>
  <si>
    <t xml:space="preserve">    Mean dependent var</t>
  </si>
  <si>
    <t>Adjusted R-squared</t>
  </si>
  <si>
    <t xml:space="preserve">    S.D. dependent var</t>
  </si>
  <si>
    <t>S.E. of regression</t>
  </si>
  <si>
    <t xml:space="preserve">    Akaike info criterion</t>
  </si>
  <si>
    <t>Sum squared resid</t>
  </si>
  <si>
    <t xml:space="preserve">    Schwarz criterion</t>
  </si>
  <si>
    <t>Log likelihood</t>
  </si>
  <si>
    <t xml:space="preserve">    Hannan-Quinn criter.</t>
  </si>
  <si>
    <t>F-statistic</t>
  </si>
  <si>
    <t xml:space="preserve">    Durbin-Watson stat</t>
  </si>
  <si>
    <t>Prob(F-statistic)</t>
  </si>
  <si>
    <t>*Note: p-values and any subsequent tests do not account for model</t>
  </si>
  <si>
    <t xml:space="preserve">        selection.</t>
  </si>
  <si>
    <t>ARDL Bounds Test</t>
  </si>
  <si>
    <t>Date: 02/01/17   Time: 10:09</t>
  </si>
  <si>
    <t>Sample: 1962 2014</t>
  </si>
  <si>
    <t>Included observations: 53</t>
  </si>
  <si>
    <t>Null Hypothesis: No long-run relationships exist</t>
  </si>
  <si>
    <t>Test Statistic</t>
  </si>
  <si>
    <t>Value</t>
  </si>
  <si>
    <t>k</t>
  </si>
  <si>
    <t>Critical Value Bounds</t>
  </si>
  <si>
    <t>Significance</t>
  </si>
  <si>
    <t>I0 Bound</t>
  </si>
  <si>
    <t>I1 Bound</t>
  </si>
  <si>
    <t>Test Equation:</t>
  </si>
  <si>
    <t>Dependent Variable: D(GDPCG)</t>
  </si>
  <si>
    <t>Method: Least Squares</t>
  </si>
  <si>
    <t xml:space="preserve">Prob.  </t>
  </si>
  <si>
    <t>D(GDPPC)</t>
  </si>
  <si>
    <t>GFCF_IMF(-1)</t>
  </si>
  <si>
    <t>LABOR(-1)</t>
  </si>
  <si>
    <t>TO(-1)</t>
  </si>
  <si>
    <t>POLFRE(-1)</t>
  </si>
  <si>
    <t>POLSTA(-1)</t>
  </si>
  <si>
    <t>VAR Lag Order Selection Criteria</t>
  </si>
  <si>
    <t xml:space="preserve">Endogenous variables: GDPCG GDPPC GFCF_IMF LABOR TO POLFRE POLSTA </t>
  </si>
  <si>
    <t xml:space="preserve">Exogenous variables: C </t>
  </si>
  <si>
    <t>Date: 02/01/17   Time: 09:50</t>
  </si>
  <si>
    <t>Sample: 1960 2015</t>
  </si>
  <si>
    <t>Included observations: 50</t>
  </si>
  <si>
    <t xml:space="preserve"> Lag</t>
  </si>
  <si>
    <t>LogL</t>
  </si>
  <si>
    <t>LR</t>
  </si>
  <si>
    <t>FPE</t>
  </si>
  <si>
    <t>AIC</t>
  </si>
  <si>
    <t>SC</t>
  </si>
  <si>
    <t>HQ</t>
  </si>
  <si>
    <t xml:space="preserve">NA </t>
  </si>
  <si>
    <t xml:space="preserve">  548.4856*</t>
  </si>
  <si>
    <t xml:space="preserve">  38.46813*</t>
  </si>
  <si>
    <t xml:space="preserve">  37.14215*</t>
  </si>
  <si>
    <t xml:space="preserve">  14081856*</t>
  </si>
  <si>
    <t xml:space="preserve">  35.17106*</t>
  </si>
  <si>
    <t xml:space="preserve"> * indicates lag order selected by the criterion</t>
  </si>
  <si>
    <t xml:space="preserve"> LR: sequential modified LR test statistic (each test at 5% level)</t>
  </si>
  <si>
    <t xml:space="preserve"> FPE: Final prediction error</t>
  </si>
  <si>
    <t xml:space="preserve"> AIC: Akaike information criterion</t>
  </si>
  <si>
    <t xml:space="preserve"> SC: Schwarz information criterion</t>
  </si>
  <si>
    <t xml:space="preserve"> HQ: Hannan-Quinn information criterion</t>
  </si>
  <si>
    <t xml:space="preserve"> Vector Error Correction Estimates</t>
  </si>
  <si>
    <t xml:space="preserve"> Date: 02/01/17   Time: 10:33</t>
  </si>
  <si>
    <t xml:space="preserve"> Sample (adjusted): 1963 2014</t>
  </si>
  <si>
    <t xml:space="preserve"> Included observations: 52 after adjustments</t>
  </si>
  <si>
    <t xml:space="preserve"> Standard errors in ( ) &amp; t-statistics in [ ]</t>
  </si>
  <si>
    <t xml:space="preserve">Cointegrating Eq: </t>
  </si>
  <si>
    <t>CointEq1</t>
  </si>
  <si>
    <t>[ 2.81341]</t>
  </si>
  <si>
    <t>[-4.29218]</t>
  </si>
  <si>
    <t>[-2.44458]</t>
  </si>
  <si>
    <t>[ 0.12517]</t>
  </si>
  <si>
    <t>[ 2.11260]</t>
  </si>
  <si>
    <t>[-0.45808]</t>
  </si>
  <si>
    <t>Error Correction:</t>
  </si>
  <si>
    <t>D(GDPCG)</t>
  </si>
  <si>
    <t>D(GFCF_IMF)</t>
  </si>
  <si>
    <t>D(TO)</t>
  </si>
  <si>
    <t>D(POLFRE)</t>
  </si>
  <si>
    <t>D(POLSTA)</t>
  </si>
  <si>
    <t>D(LABOR)</t>
  </si>
  <si>
    <t>[ 1.54257]</t>
  </si>
  <si>
    <t>[ 2.86766]</t>
  </si>
  <si>
    <t>[ 0.27866]</t>
  </si>
  <si>
    <t>[ 0.26643]</t>
  </si>
  <si>
    <t>[ 0.76964]</t>
  </si>
  <si>
    <t>[ 0.38738]</t>
  </si>
  <si>
    <t>[-0.26374]</t>
  </si>
  <si>
    <t>D(GDPCG(-1))</t>
  </si>
  <si>
    <t>[ 1.46913]</t>
  </si>
  <si>
    <t>[ 1.36929]</t>
  </si>
  <si>
    <t>[-2.54301]</t>
  </si>
  <si>
    <t>[-0.84855]</t>
  </si>
  <si>
    <t>[ 0.50429]</t>
  </si>
  <si>
    <t>[ 0.41193]</t>
  </si>
  <si>
    <t>[-0.26143]</t>
  </si>
  <si>
    <t>D(GDPPC(-1))</t>
  </si>
  <si>
    <t>[-2.41548]</t>
  </si>
  <si>
    <t>[-2.59490]</t>
  </si>
  <si>
    <t>[ 0.22377]</t>
  </si>
  <si>
    <t>[-0.21789]</t>
  </si>
  <si>
    <t>[-0.84281]</t>
  </si>
  <si>
    <t>[-0.44064]</t>
  </si>
  <si>
    <t>[ 0.15656]</t>
  </si>
  <si>
    <t>D(GFCF_IMF(-1))</t>
  </si>
  <si>
    <t>[ 0.87290]</t>
  </si>
  <si>
    <t>[ 1.46213]</t>
  </si>
  <si>
    <t>[-0.28818]</t>
  </si>
  <si>
    <t>[-0.29234]</t>
  </si>
  <si>
    <t>[ 0.56235]</t>
  </si>
  <si>
    <t>[ 0.54765]</t>
  </si>
  <si>
    <t>[ 0.31447]</t>
  </si>
  <si>
    <t>D(TO(-1))</t>
  </si>
  <si>
    <t>[ 1.51062]</t>
  </si>
  <si>
    <t>[ 1.30552]</t>
  </si>
  <si>
    <t>[ 1.87994]</t>
  </si>
  <si>
    <t>[-2.10930]</t>
  </si>
  <si>
    <t>[-1.50080]</t>
  </si>
  <si>
    <t>[-1.37133]</t>
  </si>
  <si>
    <t>[ 1.15268]</t>
  </si>
  <si>
    <t>D(POLFRE(-1))</t>
  </si>
  <si>
    <t>[ 0.77616]</t>
  </si>
  <si>
    <t>[ 0.99380]</t>
  </si>
  <si>
    <t>[ 0.90810]</t>
  </si>
  <si>
    <t>[ 1.25285]</t>
  </si>
  <si>
    <t>[-0.57423]</t>
  </si>
  <si>
    <t>[ 0.30807]</t>
  </si>
  <si>
    <t>[-0.80569]</t>
  </si>
  <si>
    <t>D(POLSTA(-1))</t>
  </si>
  <si>
    <t>[-0.79155]</t>
  </si>
  <si>
    <t>[-1.19931]</t>
  </si>
  <si>
    <t>[ 0.08693]</t>
  </si>
  <si>
    <t>[ 0.00576]</t>
  </si>
  <si>
    <t>[-4.77232]</t>
  </si>
  <si>
    <t>[ 0.00054]</t>
  </si>
  <si>
    <t>[ 0.98115]</t>
  </si>
  <si>
    <t>D(LABOR(-1))</t>
  </si>
  <si>
    <t>[ 0.19565]</t>
  </si>
  <si>
    <t>[ 0.12872]</t>
  </si>
  <si>
    <t>[ 0.45894]</t>
  </si>
  <si>
    <t>[-0.05596]</t>
  </si>
  <si>
    <t>[-0.81679]</t>
  </si>
  <si>
    <t>[-0.73347]</t>
  </si>
  <si>
    <t>[ 0.23499]</t>
  </si>
  <si>
    <t>[ 1.92329]</t>
  </si>
  <si>
    <t>[ 3.01836]</t>
  </si>
  <si>
    <t>[-0.13554]</t>
  </si>
  <si>
    <t>[ 0.28161]</t>
  </si>
  <si>
    <t>[ 1.10331]</t>
  </si>
  <si>
    <t>[ 0.81730]</t>
  </si>
  <si>
    <t>[ 0.29255]</t>
  </si>
  <si>
    <t xml:space="preserve"> R-squared</t>
  </si>
  <si>
    <t xml:space="preserve"> Adj. R-squared</t>
  </si>
  <si>
    <t xml:space="preserve"> Sum sq. resids</t>
  </si>
  <si>
    <t xml:space="preserve"> S.E. equation</t>
  </si>
  <si>
    <t xml:space="preserve"> F-statistic</t>
  </si>
  <si>
    <t xml:space="preserve"> Log likelihood</t>
  </si>
  <si>
    <t xml:space="preserve"> Akaike AIC</t>
  </si>
  <si>
    <t xml:space="preserve"> Schwarz SC</t>
  </si>
  <si>
    <t xml:space="preserve"> Mean dependent</t>
  </si>
  <si>
    <t xml:space="preserve"> S.D. dependent</t>
  </si>
  <si>
    <t xml:space="preserve"> Determinant resid covariance (dof adj.)</t>
  </si>
  <si>
    <t xml:space="preserve"> Determinant resid covariance</t>
  </si>
  <si>
    <t xml:space="preserve"> Akaike information criterion</t>
  </si>
  <si>
    <t xml:space="preserve"> Schwarz criterion</t>
  </si>
  <si>
    <t>Date: 02/01/17   Time: 11:36</t>
  </si>
  <si>
    <t xml:space="preserve">Dynamic regressors (1 lag, automatic): GDPPC GFCF_IMF TO  LABOR   </t>
  </si>
  <si>
    <t>Number of models evalulated: 16</t>
  </si>
  <si>
    <t>Selected Model: ARDL(1, 1, 0, 0, 0)</t>
  </si>
  <si>
    <t>Date: 02/01/17   Time: 11:38</t>
  </si>
  <si>
    <t xml:space="preserve">Dynamic regressors (1 lag, automatic): GDPPC GFCF_IMF TO  LABOR </t>
  </si>
  <si>
    <t xml:space="preserve">        POLFRE </t>
  </si>
  <si>
    <t>Number of models evalulated: 32</t>
  </si>
  <si>
    <t>Selected Model: ARDL(1, 1, 0, 0, 0, 0)</t>
  </si>
  <si>
    <t>ARDL Cointegrating And Long Run Form</t>
  </si>
  <si>
    <t>Original dep. variable: GDPCG</t>
  </si>
  <si>
    <t>Date: 02/01/17   Time: 12:02</t>
  </si>
  <si>
    <t>Cointegrating Form</t>
  </si>
  <si>
    <t xml:space="preserve">Prob.   </t>
  </si>
  <si>
    <t>CointEq(-1)</t>
  </si>
  <si>
    <t xml:space="preserve">    Cointeq = GDPCG - (-0.0027*GDPPC + 0.1314*GFCF_IMF + 0.0044*TO +</t>
  </si>
  <si>
    <t xml:space="preserve">        2.4253*LABOR  -0.0102*POLFRE  -0.0576*POLSTA + 1.8126 )</t>
  </si>
  <si>
    <t>Long Run Coefficients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</si>
</sst>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General_)"/>
    <numFmt numFmtId="167" formatCode="_(* #,##0.0_);_(* \(#,##0.0\);_(* &quot;-&quot;??_);_(@_)"/>
    <numFmt numFmtId="168" formatCode="#,##0.0_);\(#,##0.0\)"/>
    <numFmt numFmtId="169" formatCode="0.0"/>
    <numFmt numFmtId="170" formatCode="[$-409]mmm\-yy;@"/>
    <numFmt numFmtId="171" formatCode="0.0000;[Red]0.0000"/>
    <numFmt numFmtId="172" formatCode="_(* #,##0.000_);_(* \(#,##0.000\);_(* &quot;-&quot;??_);_(@_)"/>
    <numFmt numFmtId="173" formatCode="_-* #,##0.0_-;\-* #,##0.0_-;_-* &quot;-&quot;??_-;_-@_-"/>
    <numFmt numFmtId="174" formatCode="0.0000"/>
    <numFmt numFmtId="175" formatCode="0.00;[Red]0.00"/>
    <numFmt numFmtId="176" formatCode="0.000"/>
  </numFmts>
  <fonts count="19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 Narrow"/>
      <family val="2"/>
    </font>
    <font>
      <sz val="12"/>
      <name val="Helv"/>
    </font>
    <font>
      <sz val="10"/>
      <name val="Times New Roman"/>
      <family val="1"/>
    </font>
    <font>
      <sz val="10"/>
      <color indexed="64"/>
      <name val="Arial"/>
      <family val="2"/>
    </font>
    <font>
      <sz val="12"/>
      <name val="SWISS"/>
    </font>
    <font>
      <b/>
      <sz val="11"/>
      <name val="Calibri Light"/>
      <family val="1"/>
      <scheme val="major"/>
    </font>
    <font>
      <sz val="11"/>
      <name val="Calibri Light"/>
      <family val="1"/>
      <scheme val="major"/>
    </font>
    <font>
      <b/>
      <sz val="12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vertAlign val="superscript"/>
      <sz val="12"/>
      <name val="Calibri Light"/>
      <family val="1"/>
      <scheme val="major"/>
    </font>
    <font>
      <b/>
      <vertAlign val="superscript"/>
      <sz val="11"/>
      <name val="Calibri Light"/>
      <family val="1"/>
      <scheme val="major"/>
    </font>
    <font>
      <sz val="11"/>
      <color theme="1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21">
    <xf numFmtId="0" fontId="0" fillId="0" borderId="0"/>
    <xf numFmtId="43" fontId="3" fillId="0" borderId="0" applyFont="0" applyFill="0" applyBorder="0" applyAlignment="0" applyProtection="0"/>
    <xf numFmtId="170" fontId="3" fillId="0" borderId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6" fontId="8" fillId="0" borderId="0"/>
    <xf numFmtId="165" fontId="7" fillId="0" borderId="0"/>
    <xf numFmtId="37" fontId="9" fillId="0" borderId="0" applyNumberFormat="0" applyFont="0" applyFill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0" fontId="8" fillId="0" borderId="0"/>
    <xf numFmtId="174" fontId="7" fillId="0" borderId="0"/>
    <xf numFmtId="174" fontId="7" fillId="0" borderId="0"/>
    <xf numFmtId="174" fontId="7" fillId="0" borderId="0"/>
    <xf numFmtId="174" fontId="7" fillId="0" borderId="0"/>
    <xf numFmtId="170" fontId="3" fillId="0" borderId="0"/>
    <xf numFmtId="170" fontId="5" fillId="0" borderId="0"/>
    <xf numFmtId="170" fontId="3" fillId="0" borderId="0"/>
    <xf numFmtId="170" fontId="5" fillId="0" borderId="0"/>
    <xf numFmtId="170" fontId="3" fillId="0" borderId="0"/>
    <xf numFmtId="170" fontId="5" fillId="0" borderId="0"/>
    <xf numFmtId="170" fontId="5" fillId="0" borderId="0"/>
    <xf numFmtId="170" fontId="3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6" fillId="4" borderId="0"/>
    <xf numFmtId="170" fontId="5" fillId="0" borderId="0"/>
    <xf numFmtId="172" fontId="7" fillId="0" borderId="0"/>
    <xf numFmtId="170" fontId="5" fillId="0" borderId="0"/>
    <xf numFmtId="172" fontId="7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7" fillId="0" borderId="0"/>
    <xf numFmtId="170" fontId="5" fillId="0" borderId="0"/>
    <xf numFmtId="170" fontId="5" fillId="0" borderId="0"/>
    <xf numFmtId="170" fontId="10" fillId="0" borderId="0"/>
    <xf numFmtId="170" fontId="7" fillId="0" borderId="0"/>
    <xf numFmtId="170" fontId="10" fillId="0" borderId="0"/>
    <xf numFmtId="170" fontId="6" fillId="4" borderId="0"/>
    <xf numFmtId="170" fontId="5" fillId="0" borderId="0"/>
    <xf numFmtId="170" fontId="5" fillId="0" borderId="0"/>
    <xf numFmtId="170" fontId="5" fillId="0" borderId="0"/>
    <xf numFmtId="170" fontId="3" fillId="0" borderId="0"/>
    <xf numFmtId="170" fontId="3" fillId="0" borderId="0"/>
    <xf numFmtId="170" fontId="5" fillId="0" borderId="0"/>
    <xf numFmtId="170" fontId="5" fillId="0" borderId="0"/>
    <xf numFmtId="170" fontId="7" fillId="0" borderId="0"/>
    <xf numFmtId="170" fontId="5" fillId="0" borderId="0"/>
    <xf numFmtId="170" fontId="5" fillId="0" borderId="0"/>
    <xf numFmtId="174" fontId="7" fillId="0" borderId="0"/>
    <xf numFmtId="170" fontId="5" fillId="0" borderId="0"/>
    <xf numFmtId="174" fontId="7" fillId="0" borderId="0"/>
    <xf numFmtId="175" fontId="11" fillId="0" borderId="0"/>
    <xf numFmtId="174" fontId="7" fillId="0" borderId="0"/>
    <xf numFmtId="170" fontId="5" fillId="0" borderId="0"/>
    <xf numFmtId="174" fontId="7" fillId="0" borderId="0"/>
    <xf numFmtId="170" fontId="5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NumberFormat="1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/>
    <xf numFmtId="0" fontId="0" fillId="0" borderId="0" xfId="0" applyFill="1"/>
    <xf numFmtId="0" fontId="0" fillId="3" borderId="0" xfId="0" applyFill="1"/>
    <xf numFmtId="170" fontId="12" fillId="5" borderId="1" xfId="108" applyFont="1" applyFill="1" applyBorder="1"/>
    <xf numFmtId="168" fontId="13" fillId="6" borderId="3" xfId="20" applyNumberFormat="1" applyFont="1" applyFill="1" applyBorder="1" applyAlignment="1">
      <alignment horizontal="center"/>
    </xf>
    <xf numFmtId="168" fontId="13" fillId="6" borderId="4" xfId="20" applyNumberFormat="1" applyFont="1" applyFill="1" applyBorder="1" applyAlignment="1">
      <alignment horizontal="center"/>
    </xf>
    <xf numFmtId="4" fontId="13" fillId="6" borderId="0" xfId="19" applyNumberFormat="1" applyFont="1" applyFill="1" applyBorder="1" applyAlignment="1">
      <alignment horizontal="right"/>
    </xf>
    <xf numFmtId="43" fontId="13" fillId="6" borderId="0" xfId="1" applyFont="1" applyFill="1" applyBorder="1" applyAlignment="1">
      <alignment horizontal="right"/>
    </xf>
    <xf numFmtId="43" fontId="13" fillId="6" borderId="0" xfId="1" applyFont="1" applyFill="1" applyBorder="1" applyAlignment="1"/>
    <xf numFmtId="4" fontId="13" fillId="6" borderId="0" xfId="19" applyNumberFormat="1" applyFont="1" applyFill="1" applyBorder="1" applyAlignment="1"/>
    <xf numFmtId="43" fontId="15" fillId="7" borderId="0" xfId="19" applyFont="1" applyFill="1" applyBorder="1" applyAlignment="1"/>
    <xf numFmtId="170" fontId="12" fillId="5" borderId="1" xfId="108" applyFont="1" applyFill="1" applyBorder="1" applyAlignment="1">
      <alignment horizontal="left" indent="2"/>
    </xf>
    <xf numFmtId="4" fontId="13" fillId="0" borderId="0" xfId="19" applyNumberFormat="1" applyFont="1" applyFill="1" applyBorder="1" applyAlignment="1">
      <alignment horizontal="right"/>
    </xf>
    <xf numFmtId="170" fontId="14" fillId="5" borderId="5" xfId="108" applyFont="1" applyFill="1" applyBorder="1" applyAlignment="1">
      <alignment horizontal="left"/>
    </xf>
    <xf numFmtId="170" fontId="14" fillId="5" borderId="2" xfId="108" applyFont="1" applyFill="1" applyBorder="1" applyAlignment="1">
      <alignment horizontal="right"/>
    </xf>
    <xf numFmtId="49" fontId="14" fillId="5" borderId="2" xfId="108" applyNumberFormat="1" applyFont="1" applyFill="1" applyBorder="1" applyAlignment="1">
      <alignment horizontal="right"/>
    </xf>
    <xf numFmtId="0" fontId="14" fillId="5" borderId="2" xfId="108" applyNumberFormat="1" applyFont="1" applyFill="1" applyBorder="1" applyAlignment="1">
      <alignment horizontal="right"/>
    </xf>
    <xf numFmtId="0" fontId="0" fillId="8" borderId="0" xfId="0" applyFill="1"/>
    <xf numFmtId="0" fontId="18" fillId="0" borderId="0" xfId="0" applyFont="1"/>
    <xf numFmtId="0" fontId="18" fillId="0" borderId="6" xfId="0" applyFont="1" applyBorder="1"/>
    <xf numFmtId="176" fontId="18" fillId="0" borderId="6" xfId="0" applyNumberFormat="1" applyFont="1" applyBorder="1"/>
    <xf numFmtId="9" fontId="0" fillId="0" borderId="0" xfId="0" applyNumberFormat="1"/>
    <xf numFmtId="10" fontId="0" fillId="0" borderId="0" xfId="0" applyNumberFormat="1"/>
    <xf numFmtId="11" fontId="0" fillId="0" borderId="0" xfId="0" applyNumberFormat="1"/>
    <xf numFmtId="174" fontId="18" fillId="0" borderId="0" xfId="0" applyNumberFormat="1" applyFont="1"/>
    <xf numFmtId="0" fontId="0" fillId="0" borderId="7" xfId="0" applyBorder="1"/>
    <xf numFmtId="0" fontId="0" fillId="0" borderId="0" xfId="0" applyBorder="1"/>
    <xf numFmtId="0" fontId="0" fillId="0" borderId="8" xfId="0" applyBorder="1"/>
  </cellXfs>
  <cellStyles count="121">
    <cellStyle name="Comma" xfId="1" builtinId="3"/>
    <cellStyle name="Comma [0] 2" xfId="3"/>
    <cellStyle name="Comma [0] 2 2" xfId="4"/>
    <cellStyle name="Comma 10" xfId="5"/>
    <cellStyle name="Comma 11" xfId="6"/>
    <cellStyle name="Comma 11 2" xfId="7"/>
    <cellStyle name="Comma 11 3" xfId="8"/>
    <cellStyle name="Comma 12" xfId="9"/>
    <cellStyle name="Comma 12 2" xfId="10"/>
    <cellStyle name="Comma 13" xfId="11"/>
    <cellStyle name="Comma 14" xfId="12"/>
    <cellStyle name="Comma 15" xfId="13"/>
    <cellStyle name="Comma 16" xfId="14"/>
    <cellStyle name="Comma 17" xfId="15"/>
    <cellStyle name="Comma 18" xfId="16"/>
    <cellStyle name="Comma 19" xfId="17"/>
    <cellStyle name="Comma 19 2" xfId="18"/>
    <cellStyle name="Comma 2" xfId="19"/>
    <cellStyle name="Comma 2 2" xfId="20"/>
    <cellStyle name="Comma 2 2 2" xfId="21"/>
    <cellStyle name="Comma 2 2 2 2" xfId="22"/>
    <cellStyle name="Comma 2 2 2 2 2" xfId="23"/>
    <cellStyle name="Comma 2 2 2 2 3" xfId="24"/>
    <cellStyle name="Comma 2 2 2 3" xfId="25"/>
    <cellStyle name="Comma 2 2 3" xfId="26"/>
    <cellStyle name="Comma 2 2 4" xfId="27"/>
    <cellStyle name="Comma 2 2 5" xfId="28"/>
    <cellStyle name="Comma 2 3" xfId="29"/>
    <cellStyle name="Comma 2 4" xfId="30"/>
    <cellStyle name="Comma 2 5" xfId="31"/>
    <cellStyle name="Comma 2 6" xfId="32"/>
    <cellStyle name="Comma 2 7" xfId="33"/>
    <cellStyle name="Comma 2_ESISO Data for March2011  (3)" xfId="34"/>
    <cellStyle name="Comma 20" xfId="35"/>
    <cellStyle name="Comma 21" xfId="36"/>
    <cellStyle name="Comma 22" xfId="37"/>
    <cellStyle name="Comma 23" xfId="38"/>
    <cellStyle name="Comma 23 2" xfId="39"/>
    <cellStyle name="Comma 3" xfId="40"/>
    <cellStyle name="Comma 3 2" xfId="41"/>
    <cellStyle name="Comma 3 3" xfId="42"/>
    <cellStyle name="Comma 3 4" xfId="43"/>
    <cellStyle name="Comma 3_Ext DbtTableB 1 6 (2)" xfId="44"/>
    <cellStyle name="Comma 4" xfId="45"/>
    <cellStyle name="Comma 4 2" xfId="46"/>
    <cellStyle name="Comma 4 2 2" xfId="47"/>
    <cellStyle name="Comma 4 3" xfId="48"/>
    <cellStyle name="Comma 4 4" xfId="49"/>
    <cellStyle name="Comma 4_Ext DbtTableB 1 6 (2)" xfId="50"/>
    <cellStyle name="Comma 5" xfId="51"/>
    <cellStyle name="Comma 5 2" xfId="52"/>
    <cellStyle name="Comma 5 3" xfId="53"/>
    <cellStyle name="Comma 6" xfId="54"/>
    <cellStyle name="Comma 6 2" xfId="55"/>
    <cellStyle name="Comma 6 3" xfId="56"/>
    <cellStyle name="Comma 7" xfId="57"/>
    <cellStyle name="Comma 8" xfId="58"/>
    <cellStyle name="Comma 8 2" xfId="59"/>
    <cellStyle name="Comma 9" xfId="60"/>
    <cellStyle name="Excel.Chart" xfId="61"/>
    <cellStyle name="genera" xfId="62"/>
    <cellStyle name="GOVDATA" xfId="63"/>
    <cellStyle name="Millares [0]_11.1.3. bis" xfId="64"/>
    <cellStyle name="Millares_11.1.3. bis" xfId="65"/>
    <cellStyle name="Moneda [0]_11.1.3. bis" xfId="66"/>
    <cellStyle name="Moneda_11.1.3. bis" xfId="67"/>
    <cellStyle name="Normal" xfId="0" builtinId="0"/>
    <cellStyle name="Normal - Style1" xfId="68"/>
    <cellStyle name="Normal 10" xfId="69"/>
    <cellStyle name="Normal 11" xfId="70"/>
    <cellStyle name="Normal 12" xfId="71"/>
    <cellStyle name="Normal 13" xfId="72"/>
    <cellStyle name="Normal 14" xfId="73"/>
    <cellStyle name="Normal 15" xfId="74"/>
    <cellStyle name="Normal 16" xfId="75"/>
    <cellStyle name="Normal 17" xfId="76"/>
    <cellStyle name="Normal 18" xfId="77"/>
    <cellStyle name="Normal 19" xfId="78"/>
    <cellStyle name="Normal 2" xfId="79"/>
    <cellStyle name="Normal 2 2" xfId="80"/>
    <cellStyle name="Normal 2 2 2" xfId="81"/>
    <cellStyle name="Normal 2 2 3" xfId="82"/>
    <cellStyle name="Normal 2 2 4" xfId="83"/>
    <cellStyle name="Normal 2 2 5" xfId="84"/>
    <cellStyle name="Normal 2 2 6" xfId="85"/>
    <cellStyle name="Normal 2 3" xfId="86"/>
    <cellStyle name="Normal 2 3 2" xfId="87"/>
    <cellStyle name="Normal 2 4" xfId="88"/>
    <cellStyle name="Normal 2 4 2" xfId="89"/>
    <cellStyle name="Normal 2 5" xfId="90"/>
    <cellStyle name="Normal 2 5 2" xfId="91"/>
    <cellStyle name="Normal 2_ESISO Data for March2011  (3)" xfId="92"/>
    <cellStyle name="Normal 20" xfId="93"/>
    <cellStyle name="Normal 20 2" xfId="94"/>
    <cellStyle name="Normal 21" xfId="2"/>
    <cellStyle name="Normal 3" xfId="95"/>
    <cellStyle name="Normal 3 2" xfId="96"/>
    <cellStyle name="Normal 3 2 2" xfId="97"/>
    <cellStyle name="Normal 3 2 3" xfId="98"/>
    <cellStyle name="Normal 3 2 4" xfId="99"/>
    <cellStyle name="Normal 3 3" xfId="100"/>
    <cellStyle name="Normal 3 4" xfId="101"/>
    <cellStyle name="Normal 3 5" xfId="102"/>
    <cellStyle name="Normal 3 6" xfId="103"/>
    <cellStyle name="Normal 3_Ext DbtTableB 1 6 (2)" xfId="104"/>
    <cellStyle name="Normal 4" xfId="105"/>
    <cellStyle name="Normal 4 2" xfId="106"/>
    <cellStyle name="Normal 4 2 2" xfId="107"/>
    <cellStyle name="Normal 5" xfId="108"/>
    <cellStyle name="Normal 5 2" xfId="109"/>
    <cellStyle name="Normal 5 3" xfId="110"/>
    <cellStyle name="Normal 5 4" xfId="111"/>
    <cellStyle name="Normal 5_Ext DbtTableB 1 6 (2)" xfId="112"/>
    <cellStyle name="Normal 6" xfId="113"/>
    <cellStyle name="Normal 6 2" xfId="114"/>
    <cellStyle name="Normal 7" xfId="115"/>
    <cellStyle name="Normal 7 2" xfId="116"/>
    <cellStyle name="Normal 8" xfId="117"/>
    <cellStyle name="Normal 8 2" xfId="118"/>
    <cellStyle name="Normal 9" xfId="119"/>
    <cellStyle name="Normal 9 2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workbookViewId="0">
      <pane ySplit="1" topLeftCell="A37" activePane="bottomLeft" state="frozen"/>
      <selection pane="bottomLeft" activeCell="F23" sqref="F23:F57"/>
    </sheetView>
  </sheetViews>
  <sheetFormatPr defaultRowHeight="15"/>
  <cols>
    <col min="7" max="7" width="9.140625" style="8"/>
    <col min="12" max="13" width="9.140625" style="4"/>
  </cols>
  <sheetData>
    <row r="1" spans="1:20">
      <c r="A1" t="s">
        <v>0</v>
      </c>
      <c r="B1" s="9" t="s">
        <v>9</v>
      </c>
      <c r="C1" t="s">
        <v>18</v>
      </c>
      <c r="D1" t="s">
        <v>11</v>
      </c>
      <c r="E1" t="s">
        <v>12</v>
      </c>
      <c r="F1" t="s">
        <v>13</v>
      </c>
      <c r="G1" s="8" t="s">
        <v>14</v>
      </c>
      <c r="H1" t="s">
        <v>15</v>
      </c>
      <c r="I1" t="s">
        <v>16</v>
      </c>
      <c r="J1" t="s">
        <v>10</v>
      </c>
      <c r="K1" t="s">
        <v>24</v>
      </c>
      <c r="L1" s="4" t="s">
        <v>20</v>
      </c>
      <c r="M1" s="4" t="s">
        <v>19</v>
      </c>
      <c r="N1" s="8" t="s">
        <v>26</v>
      </c>
      <c r="O1" s="8" t="s">
        <v>89</v>
      </c>
      <c r="P1" t="s">
        <v>90</v>
      </c>
      <c r="Q1" t="s">
        <v>102</v>
      </c>
      <c r="R1" t="s">
        <v>103</v>
      </c>
      <c r="S1" t="s">
        <v>152</v>
      </c>
      <c r="T1" t="s">
        <v>153</v>
      </c>
    </row>
    <row r="2" spans="1:20">
      <c r="A2" s="2">
        <v>1960</v>
      </c>
      <c r="B2">
        <v>46.26</v>
      </c>
      <c r="D2">
        <v>1297.8272527633264</v>
      </c>
      <c r="I2">
        <v>5.4443273618724701</v>
      </c>
      <c r="J2">
        <v>0.24933481216</v>
      </c>
      <c r="L2" s="4">
        <v>8</v>
      </c>
      <c r="M2" s="5">
        <v>0</v>
      </c>
      <c r="N2">
        <v>10.833333333333334</v>
      </c>
      <c r="S2">
        <v>9.2415304640521523</v>
      </c>
      <c r="T2">
        <v>16.924982401477717</v>
      </c>
    </row>
    <row r="3" spans="1:20">
      <c r="A3" s="2">
        <v>1961</v>
      </c>
      <c r="B3">
        <v>46.206000000000003</v>
      </c>
      <c r="D3">
        <v>1274.0379717580317</v>
      </c>
      <c r="E3">
        <v>-1.8330082801576566</v>
      </c>
      <c r="I3">
        <v>6.2791472347751496</v>
      </c>
      <c r="J3">
        <v>0.24933481216</v>
      </c>
      <c r="L3" s="4">
        <v>8</v>
      </c>
      <c r="M3" s="4">
        <v>1</v>
      </c>
      <c r="N3">
        <v>10.924369747899162</v>
      </c>
      <c r="S3">
        <v>9.1851281065793788</v>
      </c>
      <c r="T3">
        <v>16.299882303580546</v>
      </c>
    </row>
    <row r="4" spans="1:20">
      <c r="A4" s="2">
        <v>1962</v>
      </c>
      <c r="B4">
        <v>46.128</v>
      </c>
      <c r="D4">
        <v>1298.9030183899758</v>
      </c>
      <c r="E4">
        <v>1.9516723349801737</v>
      </c>
      <c r="I4">
        <v>5.2656323462173198</v>
      </c>
      <c r="J4">
        <v>0.24933481216</v>
      </c>
      <c r="L4" s="4">
        <v>8</v>
      </c>
      <c r="M4" s="4">
        <v>2</v>
      </c>
      <c r="N4">
        <v>12.301587301587301</v>
      </c>
      <c r="S4">
        <v>8.269140541243285</v>
      </c>
      <c r="T4">
        <v>13.560360235708913</v>
      </c>
    </row>
    <row r="5" spans="1:20">
      <c r="A5" s="2">
        <v>1963</v>
      </c>
      <c r="B5">
        <v>46.030999999999999</v>
      </c>
      <c r="D5">
        <v>1380.7168408293044</v>
      </c>
      <c r="E5">
        <v>6.2986859897160627</v>
      </c>
      <c r="I5">
        <v>-2.6946553523273602</v>
      </c>
      <c r="J5">
        <v>0.24933481216</v>
      </c>
      <c r="L5" s="4">
        <v>8</v>
      </c>
      <c r="M5" s="4">
        <v>3</v>
      </c>
      <c r="N5">
        <v>13.220338983050848</v>
      </c>
      <c r="S5">
        <v>8.7791670713959871</v>
      </c>
      <c r="T5">
        <v>13.537295951376976</v>
      </c>
    </row>
    <row r="6" spans="1:20">
      <c r="A6" s="2">
        <v>1964</v>
      </c>
      <c r="B6">
        <v>45.927</v>
      </c>
      <c r="D6">
        <v>1418.3794909329688</v>
      </c>
      <c r="E6">
        <v>2.727760608832952</v>
      </c>
      <c r="I6">
        <v>0.85679314573755305</v>
      </c>
      <c r="J6">
        <v>0.24933481216</v>
      </c>
      <c r="L6" s="4">
        <v>7</v>
      </c>
      <c r="M6" s="4">
        <v>0</v>
      </c>
      <c r="N6">
        <v>15.873015873015872</v>
      </c>
      <c r="S6">
        <v>9.2021288625039066</v>
      </c>
      <c r="T6">
        <v>15.413193654033899</v>
      </c>
    </row>
    <row r="7" spans="1:20">
      <c r="A7" s="2">
        <v>1965</v>
      </c>
      <c r="B7">
        <v>45.838999999999999</v>
      </c>
      <c r="D7">
        <v>1456.0191224514792</v>
      </c>
      <c r="E7">
        <v>2.6537066955016257</v>
      </c>
      <c r="I7">
        <v>4.1034587381162</v>
      </c>
      <c r="J7">
        <v>0.24933481216</v>
      </c>
      <c r="L7" s="4">
        <v>7</v>
      </c>
      <c r="M7" s="4">
        <v>0</v>
      </c>
      <c r="N7">
        <v>18.452380952380953</v>
      </c>
      <c r="S7">
        <v>10.893448678534828</v>
      </c>
      <c r="T7">
        <v>16.017254116918092</v>
      </c>
    </row>
    <row r="8" spans="1:20">
      <c r="A8" s="2">
        <v>1966</v>
      </c>
      <c r="B8">
        <v>45.792000000000002</v>
      </c>
      <c r="D8">
        <v>1364.31794317513</v>
      </c>
      <c r="E8">
        <v>-6.2980752012345249</v>
      </c>
      <c r="I8">
        <v>9.6903460837511908</v>
      </c>
      <c r="J8">
        <v>0.24933481216</v>
      </c>
      <c r="L8" s="4">
        <v>-7</v>
      </c>
      <c r="M8" s="4">
        <v>0</v>
      </c>
      <c r="N8">
        <v>16.62049861495845</v>
      </c>
      <c r="S8">
        <v>10.41382646554378</v>
      </c>
      <c r="T8">
        <v>14.622454813316329</v>
      </c>
    </row>
    <row r="9" spans="1:20">
      <c r="A9" s="2">
        <v>1967</v>
      </c>
      <c r="B9">
        <v>45.802999999999997</v>
      </c>
      <c r="D9">
        <v>1124.7192417670515</v>
      </c>
      <c r="E9">
        <v>-17.561793613185856</v>
      </c>
      <c r="I9">
        <v>-3.7263367651422001</v>
      </c>
      <c r="J9">
        <v>0.24933481216</v>
      </c>
      <c r="L9" s="4">
        <v>-7</v>
      </c>
      <c r="M9" s="4">
        <v>1</v>
      </c>
      <c r="N9">
        <v>16.271186440677965</v>
      </c>
      <c r="S9">
        <v>11.077328741322715</v>
      </c>
      <c r="T9">
        <v>17.411074638110101</v>
      </c>
    </row>
    <row r="10" spans="1:20">
      <c r="A10" s="2">
        <v>1968</v>
      </c>
      <c r="B10">
        <v>45.878</v>
      </c>
      <c r="D10">
        <v>1086.4122683653088</v>
      </c>
      <c r="E10">
        <v>-3.405914292135563</v>
      </c>
      <c r="I10">
        <v>-0.47605905906084001</v>
      </c>
      <c r="J10">
        <v>0.24933481216</v>
      </c>
      <c r="L10" s="4">
        <v>-7</v>
      </c>
      <c r="M10" s="4">
        <v>2</v>
      </c>
      <c r="N10">
        <v>15.277777777777779</v>
      </c>
      <c r="S10">
        <v>9.9273216689098245</v>
      </c>
      <c r="T10">
        <v>15.73620457604307</v>
      </c>
    </row>
    <row r="11" spans="1:20">
      <c r="A11" s="2">
        <v>1969</v>
      </c>
      <c r="B11">
        <v>46.014000000000003</v>
      </c>
      <c r="D11">
        <v>1319.3220754022484</v>
      </c>
      <c r="E11">
        <v>21.438436753608443</v>
      </c>
      <c r="I11">
        <v>10.155979202822</v>
      </c>
      <c r="J11">
        <v>0.24933481216</v>
      </c>
      <c r="L11" s="4">
        <v>-7</v>
      </c>
      <c r="M11" s="4">
        <v>3</v>
      </c>
      <c r="N11">
        <v>11.603375527426159</v>
      </c>
      <c r="S11">
        <v>11.391069469063899</v>
      </c>
      <c r="T11">
        <v>15.430066683548576</v>
      </c>
    </row>
    <row r="12" spans="1:20">
      <c r="A12" s="2">
        <v>1970</v>
      </c>
      <c r="B12">
        <v>46.2</v>
      </c>
      <c r="C12">
        <v>3515827</v>
      </c>
      <c r="D12">
        <v>1611.8557432901962</v>
      </c>
      <c r="E12">
        <v>22.173029114119629</v>
      </c>
      <c r="I12">
        <v>13.757079924793199</v>
      </c>
      <c r="J12">
        <v>0.24933481216</v>
      </c>
      <c r="K12">
        <v>4.3099999999999996</v>
      </c>
      <c r="L12" s="4">
        <v>-7</v>
      </c>
      <c r="M12" s="4">
        <v>4</v>
      </c>
      <c r="N12">
        <v>9.8214285714285712</v>
      </c>
      <c r="S12">
        <v>8.4070747084751449</v>
      </c>
      <c r="T12">
        <v>11.213524521564471</v>
      </c>
    </row>
    <row r="13" spans="1:20">
      <c r="A13" s="2">
        <v>1971</v>
      </c>
      <c r="B13">
        <v>46.417999999999999</v>
      </c>
      <c r="C13">
        <v>3894539</v>
      </c>
      <c r="D13">
        <v>1798.9787424261026</v>
      </c>
      <c r="E13">
        <v>11.609165393048258</v>
      </c>
      <c r="I13">
        <v>15.9991148482233</v>
      </c>
      <c r="J13">
        <v>0.24933481216</v>
      </c>
      <c r="L13" s="4">
        <v>-7</v>
      </c>
      <c r="M13" s="4">
        <v>5</v>
      </c>
      <c r="N13">
        <v>12.331406551059731</v>
      </c>
      <c r="S13">
        <v>10.834281087958052</v>
      </c>
      <c r="T13">
        <v>13.629354049000519</v>
      </c>
    </row>
    <row r="14" spans="1:20">
      <c r="A14" s="2">
        <v>1972</v>
      </c>
      <c r="B14">
        <v>46.637999999999998</v>
      </c>
      <c r="C14">
        <v>4391197</v>
      </c>
      <c r="D14">
        <v>1816.0210496482925</v>
      </c>
      <c r="E14">
        <v>0.94733232918619592</v>
      </c>
      <c r="I14">
        <v>3.45764975201481</v>
      </c>
      <c r="J14">
        <v>0.24933481216</v>
      </c>
      <c r="L14" s="4">
        <v>-7</v>
      </c>
      <c r="M14" s="4">
        <v>6</v>
      </c>
      <c r="N14">
        <v>12.69265639165911</v>
      </c>
      <c r="S14">
        <v>10.968127814983642</v>
      </c>
      <c r="T14">
        <v>11.795517775743788</v>
      </c>
    </row>
    <row r="15" spans="1:20">
      <c r="A15" s="2">
        <v>1973</v>
      </c>
      <c r="B15">
        <v>46.835000000000001</v>
      </c>
      <c r="C15">
        <v>4662400</v>
      </c>
      <c r="D15">
        <v>1867.7250794103913</v>
      </c>
      <c r="E15">
        <v>2.8471052013473468</v>
      </c>
      <c r="I15">
        <v>5.4026644539424797</v>
      </c>
      <c r="J15">
        <v>0.24933481216</v>
      </c>
      <c r="L15" s="4">
        <v>-7</v>
      </c>
      <c r="M15" s="4">
        <v>7</v>
      </c>
      <c r="N15">
        <v>20.489795918367346</v>
      </c>
      <c r="S15">
        <v>15.917920924613929</v>
      </c>
      <c r="T15">
        <v>15.349831858696007</v>
      </c>
    </row>
    <row r="16" spans="1:20">
      <c r="A16" s="2">
        <v>1974</v>
      </c>
      <c r="B16">
        <v>46.991</v>
      </c>
      <c r="D16">
        <v>2023.4274518694631</v>
      </c>
      <c r="E16">
        <v>8.3364716882328338</v>
      </c>
      <c r="F16">
        <v>3.2101700000000002</v>
      </c>
      <c r="I16">
        <v>12.674393177433201</v>
      </c>
      <c r="J16">
        <v>0.24933481216</v>
      </c>
      <c r="L16" s="4">
        <v>-7</v>
      </c>
      <c r="M16" s="4">
        <v>8</v>
      </c>
      <c r="N16">
        <v>15.102040816326529</v>
      </c>
      <c r="S16">
        <v>25.178534992858598</v>
      </c>
      <c r="T16">
        <v>14.568455417261783</v>
      </c>
    </row>
    <row r="17" spans="1:20">
      <c r="A17" s="2">
        <v>1975</v>
      </c>
      <c r="B17">
        <v>47.093000000000004</v>
      </c>
      <c r="D17">
        <v>1866.1034602239879</v>
      </c>
      <c r="E17">
        <v>-7.7751239116639539</v>
      </c>
      <c r="F17">
        <v>3.0636899999999998</v>
      </c>
      <c r="I17">
        <v>33.964188322177201</v>
      </c>
      <c r="J17">
        <v>0.24933481216</v>
      </c>
      <c r="K17">
        <v>3.88</v>
      </c>
      <c r="L17" s="4">
        <v>-7</v>
      </c>
      <c r="M17" s="4">
        <v>9</v>
      </c>
      <c r="N17">
        <v>21.873638344226578</v>
      </c>
      <c r="S17">
        <v>18.338751993863692</v>
      </c>
      <c r="T17">
        <v>22.831591517254008</v>
      </c>
    </row>
    <row r="18" spans="1:20">
      <c r="A18" s="2">
        <v>1976</v>
      </c>
      <c r="B18">
        <v>47.134</v>
      </c>
      <c r="C18">
        <v>4889857</v>
      </c>
      <c r="D18">
        <v>1976.9524180377202</v>
      </c>
      <c r="E18">
        <v>5.940129268096797</v>
      </c>
      <c r="I18">
        <v>24.3</v>
      </c>
      <c r="J18">
        <v>0.24933481216</v>
      </c>
      <c r="L18" s="4">
        <v>-7</v>
      </c>
      <c r="M18" s="4">
        <v>10</v>
      </c>
      <c r="N18">
        <v>28.346731911918909</v>
      </c>
      <c r="S18">
        <v>18.215816073313437</v>
      </c>
      <c r="T18">
        <v>23.922282726465674</v>
      </c>
    </row>
    <row r="19" spans="1:20">
      <c r="A19" s="2">
        <v>1977</v>
      </c>
      <c r="B19">
        <v>47.12</v>
      </c>
      <c r="C19">
        <v>6165547</v>
      </c>
      <c r="D19">
        <v>2033.9205076891292</v>
      </c>
      <c r="E19">
        <v>2.8816115720151885</v>
      </c>
      <c r="F19">
        <v>2.3432518091515626</v>
      </c>
      <c r="I19">
        <v>15.0878340572688</v>
      </c>
      <c r="J19">
        <v>0.24933481216</v>
      </c>
      <c r="L19" s="4">
        <v>-7</v>
      </c>
      <c r="M19" s="4">
        <v>11</v>
      </c>
      <c r="N19">
        <v>28.044060732360819</v>
      </c>
      <c r="S19">
        <v>24.872413279737977</v>
      </c>
      <c r="T19">
        <v>22.522852463897575</v>
      </c>
    </row>
    <row r="20" spans="1:20">
      <c r="A20" s="2">
        <v>1978</v>
      </c>
      <c r="B20">
        <v>47.057000000000002</v>
      </c>
      <c r="C20">
        <v>8100324</v>
      </c>
      <c r="D20">
        <v>1859.1421871295861</v>
      </c>
      <c r="E20">
        <v>-8.593173622017332</v>
      </c>
      <c r="F20">
        <v>1.649097715409046</v>
      </c>
      <c r="I20">
        <v>21.7092457416664</v>
      </c>
      <c r="J20">
        <v>0.24933481216</v>
      </c>
      <c r="L20" s="4">
        <v>-88</v>
      </c>
      <c r="M20" s="4">
        <v>0</v>
      </c>
      <c r="N20">
        <v>26.047156726768385</v>
      </c>
      <c r="S20">
        <v>19.552603112084984</v>
      </c>
      <c r="T20">
        <v>23.762238926025571</v>
      </c>
    </row>
    <row r="21" spans="1:20">
      <c r="A21" s="2">
        <v>1979</v>
      </c>
      <c r="B21">
        <v>46.948</v>
      </c>
      <c r="C21">
        <v>9867961</v>
      </c>
      <c r="D21">
        <v>1926.4180260488799</v>
      </c>
      <c r="E21">
        <v>3.6186494709780135</v>
      </c>
      <c r="F21">
        <v>2.1491517509356828</v>
      </c>
      <c r="I21">
        <v>11.7097306212116</v>
      </c>
      <c r="J21">
        <v>0.24933481216</v>
      </c>
      <c r="L21" s="4">
        <v>7</v>
      </c>
      <c r="M21" s="4">
        <v>0</v>
      </c>
      <c r="N21">
        <v>21.207177814029365</v>
      </c>
      <c r="S21">
        <v>24.816135346756152</v>
      </c>
      <c r="T21">
        <v>19.06226696495153</v>
      </c>
    </row>
    <row r="22" spans="1:20">
      <c r="A22" s="2">
        <v>1980</v>
      </c>
      <c r="B22">
        <v>46.792999999999999</v>
      </c>
      <c r="C22">
        <v>10798550</v>
      </c>
      <c r="D22">
        <v>1950.79521572811</v>
      </c>
      <c r="E22">
        <v>1.2654153641423278</v>
      </c>
      <c r="F22">
        <v>3.1225633307342195</v>
      </c>
      <c r="I22">
        <v>9.9722619900142409</v>
      </c>
      <c r="J22">
        <v>0.24933481216</v>
      </c>
      <c r="K22">
        <v>3.46</v>
      </c>
      <c r="L22" s="4">
        <v>7</v>
      </c>
      <c r="M22" s="4">
        <v>1</v>
      </c>
      <c r="N22">
        <v>21.842052914262979</v>
      </c>
      <c r="S22">
        <v>29.375174399492398</v>
      </c>
      <c r="T22">
        <v>19.196139806651804</v>
      </c>
    </row>
    <row r="23" spans="1:20">
      <c r="A23" s="2">
        <v>1981</v>
      </c>
      <c r="B23">
        <v>46.593000000000004</v>
      </c>
      <c r="C23">
        <v>12117483</v>
      </c>
      <c r="D23">
        <v>1649.2362236954132</v>
      </c>
      <c r="E23">
        <v>-15.458259770241625</v>
      </c>
      <c r="F23">
        <v>2.067631673446074</v>
      </c>
      <c r="G23" s="8">
        <v>35.221263366297592</v>
      </c>
      <c r="H23">
        <v>58697576491.370476</v>
      </c>
      <c r="I23">
        <v>20.8128229121948</v>
      </c>
      <c r="J23">
        <v>0.24933481216</v>
      </c>
      <c r="L23" s="4">
        <v>7</v>
      </c>
      <c r="M23" s="4">
        <v>2</v>
      </c>
      <c r="N23">
        <v>27.971440571188577</v>
      </c>
      <c r="O23" s="11">
        <v>9.0856591690762247</v>
      </c>
      <c r="P23">
        <v>11.4137</v>
      </c>
      <c r="Q23">
        <v>4.8467000000000002</v>
      </c>
      <c r="R23">
        <v>6.5670000000000002</v>
      </c>
      <c r="S23">
        <v>22.187517578649416</v>
      </c>
      <c r="T23">
        <v>26.105804573937995</v>
      </c>
    </row>
    <row r="24" spans="1:20">
      <c r="A24" s="2">
        <v>1982</v>
      </c>
      <c r="B24">
        <v>46.356000000000002</v>
      </c>
      <c r="C24">
        <v>13760030</v>
      </c>
      <c r="D24">
        <v>1589.8736829116356</v>
      </c>
      <c r="E24">
        <v>-3.5993958858583142</v>
      </c>
      <c r="F24">
        <v>2.3124438294412188</v>
      </c>
      <c r="G24" s="8">
        <v>31.953327450499874</v>
      </c>
      <c r="H24">
        <v>45521218935.714371</v>
      </c>
      <c r="I24">
        <v>7.6977472471425701</v>
      </c>
      <c r="J24">
        <v>0.26998478174000001</v>
      </c>
      <c r="L24" s="4">
        <v>7</v>
      </c>
      <c r="M24" s="4">
        <v>3</v>
      </c>
      <c r="N24">
        <v>22.152027715508453</v>
      </c>
      <c r="O24" s="11">
        <v>10.561540642146571</v>
      </c>
      <c r="P24">
        <v>11.923200000000001</v>
      </c>
      <c r="Q24">
        <v>5.5060000000000002</v>
      </c>
      <c r="R24">
        <v>6.4172000000000002</v>
      </c>
      <c r="S24">
        <v>17.8338375983876</v>
      </c>
      <c r="T24">
        <v>19.914664748378421</v>
      </c>
    </row>
    <row r="25" spans="1:20">
      <c r="A25" s="2">
        <v>1983</v>
      </c>
      <c r="B25">
        <v>46.091999999999999</v>
      </c>
      <c r="C25">
        <v>14311608</v>
      </c>
      <c r="D25">
        <v>1471.7196098965651</v>
      </c>
      <c r="E25">
        <v>-7.4316641809359112</v>
      </c>
      <c r="F25">
        <v>1.8215917179150176</v>
      </c>
      <c r="G25" s="8">
        <v>23.006501871614997</v>
      </c>
      <c r="H25">
        <v>29852225608.457855</v>
      </c>
      <c r="I25">
        <v>23.212331551156002</v>
      </c>
      <c r="J25">
        <v>0.28496533631999998</v>
      </c>
      <c r="L25" s="4">
        <v>7</v>
      </c>
      <c r="M25" s="4">
        <v>4</v>
      </c>
      <c r="N25">
        <v>16.814159292035395</v>
      </c>
      <c r="O25" s="11">
        <v>10.601139534624528</v>
      </c>
      <c r="P25">
        <v>9.6364999999999998</v>
      </c>
      <c r="Q25">
        <v>4.7507999999999999</v>
      </c>
      <c r="R25">
        <v>4.8856999999999999</v>
      </c>
      <c r="S25">
        <v>14.536160892122968</v>
      </c>
      <c r="T25">
        <v>12.501011415669671</v>
      </c>
    </row>
    <row r="26" spans="1:20">
      <c r="A26" s="2">
        <v>1984</v>
      </c>
      <c r="B26">
        <v>45.808999999999997</v>
      </c>
      <c r="C26">
        <v>14654798</v>
      </c>
      <c r="D26">
        <v>1405.892172387455</v>
      </c>
      <c r="E26">
        <v>-4.4728246512755447</v>
      </c>
      <c r="F26">
        <v>1.4444211497337414</v>
      </c>
      <c r="G26" s="8">
        <v>14.223971082452383</v>
      </c>
      <c r="H26">
        <v>19106377174.014286</v>
      </c>
      <c r="I26">
        <v>17.820533286084199</v>
      </c>
      <c r="J26">
        <v>0.30870392919</v>
      </c>
      <c r="L26" s="4">
        <v>-7</v>
      </c>
      <c r="M26" s="4">
        <v>0</v>
      </c>
      <c r="N26">
        <v>11.036564911103657</v>
      </c>
      <c r="O26" s="11">
        <v>10.718757480672277</v>
      </c>
      <c r="P26">
        <v>9.9276</v>
      </c>
      <c r="Q26">
        <v>5.8274999999999997</v>
      </c>
      <c r="R26">
        <v>4.1001000000000003</v>
      </c>
      <c r="S26">
        <v>15.705432642367031</v>
      </c>
      <c r="T26">
        <v>7.9034498154255308</v>
      </c>
    </row>
    <row r="27" spans="1:20">
      <c r="A27" s="2">
        <v>1985</v>
      </c>
      <c r="B27">
        <v>45.515999999999998</v>
      </c>
      <c r="C27">
        <v>14383487</v>
      </c>
      <c r="D27">
        <v>1484.3065927498189</v>
      </c>
      <c r="E27">
        <v>5.5775557971278857</v>
      </c>
      <c r="F27">
        <v>1.251976921921524</v>
      </c>
      <c r="G27" s="8">
        <v>11.965241096178756</v>
      </c>
      <c r="H27">
        <v>18036357978.815414</v>
      </c>
      <c r="I27">
        <v>7.4353448275862197</v>
      </c>
      <c r="J27">
        <v>0.31091094016999998</v>
      </c>
      <c r="K27">
        <v>4.1900000000000004</v>
      </c>
      <c r="L27" s="4">
        <v>-7</v>
      </c>
      <c r="M27" s="4">
        <v>1</v>
      </c>
      <c r="N27">
        <v>8.8646738330142831</v>
      </c>
      <c r="O27" s="11">
        <v>9.7115457988775908</v>
      </c>
      <c r="P27">
        <v>13.0411</v>
      </c>
      <c r="Q27">
        <v>7.5763999999999996</v>
      </c>
      <c r="R27">
        <v>5.4646999999999997</v>
      </c>
      <c r="S27">
        <v>17.385203724346979</v>
      </c>
      <c r="T27">
        <v>8.5148599399363789</v>
      </c>
    </row>
    <row r="28" spans="1:20">
      <c r="A28" s="2">
        <v>1986</v>
      </c>
      <c r="B28">
        <v>45.218000000000004</v>
      </c>
      <c r="C28">
        <v>13025287</v>
      </c>
      <c r="D28">
        <v>1319.509571110344</v>
      </c>
      <c r="E28">
        <v>-11.102626805299892</v>
      </c>
      <c r="F28">
        <v>1.5832935629889946</v>
      </c>
      <c r="G28" s="8">
        <v>15.153824239849778</v>
      </c>
      <c r="H28">
        <v>15657770875.194609</v>
      </c>
      <c r="I28">
        <v>5.7171514543630799</v>
      </c>
      <c r="J28">
        <v>0.30777436494999999</v>
      </c>
      <c r="L28" s="4">
        <v>-7</v>
      </c>
      <c r="M28" s="4">
        <v>2</v>
      </c>
      <c r="N28">
        <v>10.585683297180044</v>
      </c>
      <c r="O28" s="11">
        <v>11.327692259917972</v>
      </c>
      <c r="P28">
        <v>16.223700000000001</v>
      </c>
      <c r="Q28">
        <v>7.6968999999999994</v>
      </c>
      <c r="R28">
        <v>8.5267999999999997</v>
      </c>
      <c r="S28">
        <v>13.316028601400486</v>
      </c>
      <c r="T28">
        <v>10.40072771719846</v>
      </c>
    </row>
    <row r="29" spans="1:20">
      <c r="A29" s="2">
        <v>1987</v>
      </c>
      <c r="B29">
        <v>44.92</v>
      </c>
      <c r="C29">
        <v>12914870</v>
      </c>
      <c r="D29">
        <v>1147.0726612328838</v>
      </c>
      <c r="E29">
        <v>-13.068257605161406</v>
      </c>
      <c r="F29">
        <v>0.62106311559852045</v>
      </c>
      <c r="G29" s="8">
        <v>13.607525064351368</v>
      </c>
      <c r="H29">
        <v>11966734049.022604</v>
      </c>
      <c r="I29">
        <v>11.290322580645199</v>
      </c>
      <c r="J29">
        <v>0.30858930945000002</v>
      </c>
      <c r="L29" s="4">
        <v>-7</v>
      </c>
      <c r="M29" s="4">
        <v>3</v>
      </c>
      <c r="N29">
        <v>10.13115377304695</v>
      </c>
      <c r="O29" s="11">
        <v>10.916691406323718</v>
      </c>
      <c r="P29">
        <v>22.018699999999999</v>
      </c>
      <c r="Q29">
        <v>15.6462</v>
      </c>
      <c r="R29">
        <v>6.3724999999999996</v>
      </c>
      <c r="S29">
        <v>26.941855601493053</v>
      </c>
      <c r="T29">
        <v>14.704806674260073</v>
      </c>
    </row>
    <row r="30" spans="1:20">
      <c r="A30" s="2">
        <v>1988</v>
      </c>
      <c r="B30">
        <v>44.63</v>
      </c>
      <c r="C30">
        <v>12690798</v>
      </c>
      <c r="D30">
        <v>1201.5095966703529</v>
      </c>
      <c r="E30">
        <v>4.7457268643260591</v>
      </c>
      <c r="F30">
        <v>0.7794497333650644</v>
      </c>
      <c r="G30" s="8">
        <v>11.871080070836285</v>
      </c>
      <c r="H30">
        <v>12500150825.027605</v>
      </c>
      <c r="I30">
        <v>54.511224779767197</v>
      </c>
      <c r="J30">
        <v>0.34573715924999998</v>
      </c>
      <c r="L30" s="4">
        <v>-7</v>
      </c>
      <c r="M30" s="4">
        <v>4</v>
      </c>
      <c r="N30">
        <v>8.9007117693579705</v>
      </c>
      <c r="O30" s="11">
        <v>10.378652387885417</v>
      </c>
      <c r="P30">
        <v>27.749500000000001</v>
      </c>
      <c r="Q30">
        <v>19.409400000000002</v>
      </c>
      <c r="R30">
        <v>8.3400999999999996</v>
      </c>
      <c r="S30">
        <v>22.854624674017295</v>
      </c>
      <c r="T30">
        <v>12.457353813641953</v>
      </c>
    </row>
    <row r="31" spans="1:20">
      <c r="A31" s="2">
        <v>1989</v>
      </c>
      <c r="B31">
        <v>44.353999999999999</v>
      </c>
      <c r="C31">
        <v>12721087</v>
      </c>
      <c r="D31">
        <v>1246.1809210518625</v>
      </c>
      <c r="E31">
        <v>3.7179332154569096</v>
      </c>
      <c r="F31">
        <v>0.89567453499233163</v>
      </c>
      <c r="G31" s="8">
        <v>11.742323730388941</v>
      </c>
      <c r="H31">
        <v>12750115860.490486</v>
      </c>
      <c r="I31">
        <v>50.466688123591403</v>
      </c>
      <c r="J31">
        <v>0.29672092199</v>
      </c>
      <c r="L31" s="4">
        <v>-5</v>
      </c>
      <c r="M31" s="4">
        <v>5</v>
      </c>
      <c r="N31">
        <v>8.4916974169741692</v>
      </c>
      <c r="O31" s="11">
        <v>7.9535129156158835</v>
      </c>
      <c r="P31">
        <v>41.028300000000002</v>
      </c>
      <c r="Q31">
        <v>25.994199999999999</v>
      </c>
      <c r="R31">
        <v>15.0341</v>
      </c>
      <c r="S31">
        <v>43.981316643806963</v>
      </c>
      <c r="T31">
        <v>16.410444476914265</v>
      </c>
    </row>
    <row r="32" spans="1:20">
      <c r="A32" s="2">
        <v>1990</v>
      </c>
      <c r="B32">
        <v>44.100999999999999</v>
      </c>
      <c r="C32">
        <v>13607249</v>
      </c>
      <c r="D32">
        <v>1369.4437318958749</v>
      </c>
      <c r="E32">
        <v>9.8912452246476619</v>
      </c>
      <c r="F32">
        <v>0.85752195851242752</v>
      </c>
      <c r="G32" s="8">
        <v>14.250140836306072</v>
      </c>
      <c r="H32">
        <v>17678032609.216347</v>
      </c>
      <c r="I32">
        <v>7.3644003055770604</v>
      </c>
      <c r="J32">
        <v>0.29178169370000001</v>
      </c>
      <c r="K32">
        <v>3.52</v>
      </c>
      <c r="L32" s="4">
        <v>-5</v>
      </c>
      <c r="M32" s="4">
        <v>6</v>
      </c>
      <c r="N32">
        <v>11.448327415436365</v>
      </c>
      <c r="O32" s="11">
        <v>7.0978079070604343</v>
      </c>
      <c r="P32">
        <v>60.2682</v>
      </c>
      <c r="Q32">
        <v>36.2196</v>
      </c>
      <c r="R32">
        <v>24.048599999999997</v>
      </c>
      <c r="S32">
        <v>35.344249536681318</v>
      </c>
      <c r="T32">
        <v>17.68597131872756</v>
      </c>
    </row>
    <row r="33" spans="1:20">
      <c r="A33" s="2">
        <v>1991</v>
      </c>
      <c r="B33">
        <v>43.878999999999998</v>
      </c>
      <c r="C33">
        <v>13776854</v>
      </c>
      <c r="D33">
        <v>1326.7366656551826</v>
      </c>
      <c r="E33">
        <v>-3.1185703542246301</v>
      </c>
      <c r="F33">
        <v>0.49791807962908907</v>
      </c>
      <c r="G33" s="8">
        <v>13.732679066735651</v>
      </c>
      <c r="H33">
        <v>17610711113.25499</v>
      </c>
      <c r="I33">
        <v>13.006973103742601</v>
      </c>
      <c r="J33">
        <v>0.29442211986</v>
      </c>
      <c r="L33" s="4">
        <v>-5</v>
      </c>
      <c r="M33" s="4">
        <v>7</v>
      </c>
      <c r="N33">
        <v>11.347472288075865</v>
      </c>
      <c r="O33" s="11">
        <v>7.5782571152931579</v>
      </c>
      <c r="P33">
        <v>66.584399999999988</v>
      </c>
      <c r="Q33">
        <v>38.243499999999997</v>
      </c>
      <c r="R33">
        <v>28.340900000000001</v>
      </c>
      <c r="S33">
        <v>41.701080998539069</v>
      </c>
      <c r="T33">
        <v>23.17551772681103</v>
      </c>
    </row>
    <row r="34" spans="1:20">
      <c r="A34" s="2">
        <v>1992</v>
      </c>
      <c r="B34">
        <v>43.686</v>
      </c>
      <c r="C34">
        <v>14805937</v>
      </c>
      <c r="D34">
        <v>1299.281964928676</v>
      </c>
      <c r="E34">
        <v>-2.069340618769175</v>
      </c>
      <c r="F34">
        <v>0.3868469048304794</v>
      </c>
      <c r="G34" s="8">
        <v>12.748173983799058</v>
      </c>
      <c r="H34">
        <v>17083317537.824846</v>
      </c>
      <c r="I34">
        <v>44.588842715023198</v>
      </c>
      <c r="J34">
        <v>0.27679267526000001</v>
      </c>
      <c r="L34" s="4">
        <v>-5</v>
      </c>
      <c r="M34" s="4">
        <v>8</v>
      </c>
      <c r="N34">
        <v>11.009932220574154</v>
      </c>
      <c r="O34" s="11">
        <v>6.640023247054021</v>
      </c>
      <c r="P34">
        <v>92.797399999999996</v>
      </c>
      <c r="Q34">
        <v>53.034099999999995</v>
      </c>
      <c r="R34">
        <v>39.763300000000001</v>
      </c>
      <c r="S34">
        <v>37.509376932401523</v>
      </c>
      <c r="T34">
        <v>23.521596204819438</v>
      </c>
    </row>
    <row r="35" spans="1:20">
      <c r="A35" s="2">
        <v>1993</v>
      </c>
      <c r="B35">
        <v>43.521000000000001</v>
      </c>
      <c r="C35">
        <v>15870280</v>
      </c>
      <c r="D35">
        <v>1293.6150803067412</v>
      </c>
      <c r="E35">
        <v>-0.43615510527354218</v>
      </c>
      <c r="F35">
        <v>1.1696817142678329</v>
      </c>
      <c r="G35" s="8">
        <v>13.550033081816085</v>
      </c>
      <c r="H35">
        <v>19815757773.889198</v>
      </c>
      <c r="I35">
        <v>57.165252834921503</v>
      </c>
      <c r="J35">
        <v>0.31783422828000002</v>
      </c>
      <c r="L35" s="4">
        <v>-7</v>
      </c>
      <c r="M35" s="4">
        <v>9</v>
      </c>
      <c r="N35">
        <v>11.837045052422244</v>
      </c>
      <c r="O35" s="11">
        <v>11.665603032518812</v>
      </c>
      <c r="P35">
        <v>191.22889999999998</v>
      </c>
      <c r="Q35">
        <v>136.72710000000001</v>
      </c>
      <c r="R35">
        <v>54.501800000000003</v>
      </c>
      <c r="S35">
        <v>33.829862337337715</v>
      </c>
      <c r="T35">
        <v>24.279986572933712</v>
      </c>
    </row>
    <row r="36" spans="1:20">
      <c r="A36" s="2">
        <v>1994</v>
      </c>
      <c r="B36">
        <v>43.384</v>
      </c>
      <c r="C36">
        <v>16190947</v>
      </c>
      <c r="D36">
        <v>1273.1916198712292</v>
      </c>
      <c r="E36">
        <v>-1.5787896064623226</v>
      </c>
      <c r="F36">
        <v>1.1428181528036705</v>
      </c>
      <c r="G36" s="8">
        <v>11.165428183273391</v>
      </c>
      <c r="H36">
        <v>17802713305.566269</v>
      </c>
      <c r="I36">
        <v>57.031708911966</v>
      </c>
      <c r="J36">
        <v>0.33502304554000001</v>
      </c>
      <c r="L36" s="4">
        <v>-7</v>
      </c>
      <c r="M36" s="4">
        <v>10</v>
      </c>
      <c r="N36">
        <v>9.4481363767697193</v>
      </c>
      <c r="O36" s="11">
        <v>10.246758479580679</v>
      </c>
      <c r="P36">
        <v>160.89320000000001</v>
      </c>
      <c r="Q36">
        <v>89.974899999999991</v>
      </c>
      <c r="R36">
        <v>70.918300000000002</v>
      </c>
      <c r="S36">
        <v>24.310228271585359</v>
      </c>
      <c r="T36">
        <v>17.998641689530263</v>
      </c>
    </row>
    <row r="37" spans="1:20">
      <c r="A37" s="2">
        <v>1995</v>
      </c>
      <c r="B37">
        <v>43.274999999999999</v>
      </c>
      <c r="C37">
        <v>15741078</v>
      </c>
      <c r="D37">
        <v>1238.0002529860024</v>
      </c>
      <c r="E37">
        <v>-2.764027530183256</v>
      </c>
      <c r="F37">
        <v>0.65842249239555561</v>
      </c>
      <c r="G37" s="8">
        <v>7.0657563957844669</v>
      </c>
      <c r="H37">
        <v>13139253405.234928</v>
      </c>
      <c r="I37">
        <v>72.835502297263901</v>
      </c>
      <c r="J37">
        <v>0.31504839659</v>
      </c>
      <c r="K37">
        <v>3.81</v>
      </c>
      <c r="L37" s="4">
        <v>-6</v>
      </c>
      <c r="M37" s="4">
        <v>11</v>
      </c>
      <c r="N37">
        <v>5.9217570776066752</v>
      </c>
      <c r="O37" s="11">
        <v>6.1913513499944752</v>
      </c>
      <c r="P37">
        <v>248.7681</v>
      </c>
      <c r="Q37">
        <v>127.6298</v>
      </c>
      <c r="R37">
        <v>121.1383</v>
      </c>
      <c r="S37">
        <v>35.761493107705334</v>
      </c>
      <c r="T37">
        <v>24.006341226834984</v>
      </c>
    </row>
    <row r="38" spans="1:20">
      <c r="A38" s="2">
        <v>1996</v>
      </c>
      <c r="B38">
        <v>43.192</v>
      </c>
      <c r="C38">
        <v>14078473</v>
      </c>
      <c r="D38">
        <v>1267.7861586085444</v>
      </c>
      <c r="E38">
        <v>2.405969267833342</v>
      </c>
      <c r="F38">
        <v>0.56801315386419549</v>
      </c>
      <c r="G38" s="8">
        <v>7.2899241732183304</v>
      </c>
      <c r="H38">
        <v>15516805064.604979</v>
      </c>
      <c r="I38">
        <v>29.268292682926798</v>
      </c>
      <c r="J38">
        <v>0.31373924016999999</v>
      </c>
      <c r="L38" s="4">
        <v>-6</v>
      </c>
      <c r="M38" s="4">
        <v>12</v>
      </c>
      <c r="N38">
        <v>6.3680292446128357</v>
      </c>
      <c r="O38" s="11">
        <v>5.917132748443783</v>
      </c>
      <c r="P38">
        <v>337.2176</v>
      </c>
      <c r="Q38">
        <v>124.49130000000001</v>
      </c>
      <c r="R38">
        <v>212.9263</v>
      </c>
      <c r="S38">
        <v>32.238568011900355</v>
      </c>
      <c r="T38">
        <v>25.452426192529536</v>
      </c>
    </row>
    <row r="39" spans="1:20">
      <c r="A39" s="2">
        <v>1997</v>
      </c>
      <c r="B39">
        <v>43.128999999999998</v>
      </c>
      <c r="D39">
        <v>1271.1756102708384</v>
      </c>
      <c r="E39">
        <v>0.2673520009095256</v>
      </c>
      <c r="F39">
        <v>0.56902769141996601</v>
      </c>
      <c r="G39" s="8">
        <v>8.3567642894462537</v>
      </c>
      <c r="H39">
        <v>16888389664.533121</v>
      </c>
      <c r="I39">
        <v>8.5298742138364592</v>
      </c>
      <c r="J39">
        <v>0.32791230083</v>
      </c>
      <c r="L39" s="4">
        <v>-6</v>
      </c>
      <c r="M39" s="4">
        <v>13</v>
      </c>
      <c r="N39">
        <v>7.33591009182825</v>
      </c>
      <c r="O39" s="11">
        <v>7.5480598795614817</v>
      </c>
      <c r="P39">
        <v>428.21520000000004</v>
      </c>
      <c r="Q39">
        <v>158.5635</v>
      </c>
      <c r="R39">
        <v>269.65170000000001</v>
      </c>
      <c r="S39">
        <v>41.774596658651049</v>
      </c>
      <c r="T39">
        <v>35.0853943010355</v>
      </c>
    </row>
    <row r="40" spans="1:20">
      <c r="A40" s="2">
        <v>1998</v>
      </c>
      <c r="B40">
        <v>43.076000000000001</v>
      </c>
      <c r="D40">
        <v>1273.4546668042926</v>
      </c>
      <c r="E40">
        <v>0.17928730814531946</v>
      </c>
      <c r="F40">
        <v>0.98659707360449922</v>
      </c>
      <c r="G40" s="8">
        <v>8.6016099646087607</v>
      </c>
      <c r="H40">
        <v>16034253970.112703</v>
      </c>
      <c r="I40">
        <v>9.9963781238681797</v>
      </c>
      <c r="J40">
        <v>0.32958832382999997</v>
      </c>
      <c r="L40" s="4">
        <v>-88</v>
      </c>
      <c r="M40" s="4">
        <v>0</v>
      </c>
      <c r="N40">
        <v>7.1255302887650789</v>
      </c>
      <c r="O40" s="11">
        <v>8.8221726453533762</v>
      </c>
      <c r="P40">
        <v>487.11340000000001</v>
      </c>
      <c r="Q40">
        <v>178.09779999999998</v>
      </c>
      <c r="R40">
        <v>309.01559999999995</v>
      </c>
      <c r="S40">
        <v>29.691519867194149</v>
      </c>
      <c r="T40">
        <v>36.481725161494026</v>
      </c>
    </row>
    <row r="41" spans="1:20">
      <c r="A41" s="2">
        <v>1999</v>
      </c>
      <c r="B41">
        <v>43.024000000000001</v>
      </c>
      <c r="C41">
        <v>17907008</v>
      </c>
      <c r="D41">
        <v>1247.8280942305898</v>
      </c>
      <c r="E41">
        <v>-2.0123663010330972</v>
      </c>
      <c r="F41">
        <v>0.98821702465392314</v>
      </c>
      <c r="G41" s="8">
        <v>6.9941075873506744</v>
      </c>
      <c r="H41">
        <v>15565118449.347292</v>
      </c>
      <c r="I41">
        <v>6.6183733947974899</v>
      </c>
      <c r="J41">
        <v>0.30398118495999998</v>
      </c>
      <c r="L41" s="4">
        <v>4</v>
      </c>
      <c r="M41" s="4">
        <v>0</v>
      </c>
      <c r="N41">
        <v>5.5200202879765552</v>
      </c>
      <c r="O41" s="11">
        <v>9.2145504595549941</v>
      </c>
      <c r="P41">
        <v>947.69</v>
      </c>
      <c r="Q41">
        <v>449.66240000000005</v>
      </c>
      <c r="R41">
        <v>498.02759999999995</v>
      </c>
      <c r="S41">
        <v>33.869532562105</v>
      </c>
      <c r="T41">
        <v>21.976858826695171</v>
      </c>
    </row>
    <row r="42" spans="1:20">
      <c r="A42" s="2">
        <v>2000</v>
      </c>
      <c r="B42">
        <v>42.965000000000003</v>
      </c>
      <c r="C42">
        <v>19151442</v>
      </c>
      <c r="D42">
        <v>1281.5631943179726</v>
      </c>
      <c r="E42">
        <v>2.7035054141960018</v>
      </c>
      <c r="F42">
        <v>1.4746011094017404</v>
      </c>
      <c r="G42" s="8">
        <v>7.0178805091971359</v>
      </c>
      <c r="H42">
        <v>18216168366.844532</v>
      </c>
      <c r="I42">
        <v>6.9332921556516398</v>
      </c>
      <c r="J42">
        <v>0.25456410645999999</v>
      </c>
      <c r="K42">
        <v>5.3</v>
      </c>
      <c r="L42" s="4">
        <v>4</v>
      </c>
      <c r="M42" s="4">
        <v>1</v>
      </c>
      <c r="N42">
        <v>5.8686680648519358</v>
      </c>
      <c r="O42" s="11">
        <v>7.9000132798737992</v>
      </c>
      <c r="P42">
        <v>701.05939999999998</v>
      </c>
      <c r="Q42">
        <v>461.6</v>
      </c>
      <c r="R42">
        <v>239.45089999999999</v>
      </c>
      <c r="S42">
        <v>51.730360684167223</v>
      </c>
      <c r="T42">
        <v>19.650170485135018</v>
      </c>
    </row>
    <row r="43" spans="1:20">
      <c r="A43" s="2">
        <v>2001</v>
      </c>
      <c r="B43">
        <v>42.889000000000003</v>
      </c>
      <c r="C43">
        <v>19041224</v>
      </c>
      <c r="D43">
        <v>1304.7705737496267</v>
      </c>
      <c r="E43">
        <v>1.8108650072464769</v>
      </c>
      <c r="F43">
        <v>1.2644129651820093</v>
      </c>
      <c r="G43" s="8">
        <v>7.5798684764401143</v>
      </c>
      <c r="H43">
        <v>14261890788.965916</v>
      </c>
      <c r="I43">
        <v>18.873646209386301</v>
      </c>
      <c r="J43">
        <v>0.31065350771</v>
      </c>
      <c r="K43">
        <v>5.2</v>
      </c>
      <c r="L43" s="4">
        <v>4</v>
      </c>
      <c r="M43" s="4">
        <v>2</v>
      </c>
      <c r="N43">
        <v>7.8758288201917841</v>
      </c>
      <c r="O43" s="11">
        <v>11.094119160926933</v>
      </c>
      <c r="P43">
        <v>1018.0255999999999</v>
      </c>
      <c r="Q43">
        <v>579.29999999999995</v>
      </c>
      <c r="R43">
        <v>438.69650000000001</v>
      </c>
      <c r="S43">
        <v>45.448070991970688</v>
      </c>
      <c r="T43">
        <v>36.364778095666765</v>
      </c>
    </row>
    <row r="44" spans="1:20">
      <c r="A44" s="2">
        <v>2002</v>
      </c>
      <c r="B44">
        <v>42.790999999999997</v>
      </c>
      <c r="C44">
        <v>19806082</v>
      </c>
      <c r="D44">
        <v>1320.2957604431128</v>
      </c>
      <c r="E44">
        <v>1.1898786657082496</v>
      </c>
      <c r="F44">
        <v>1.5834658889549393</v>
      </c>
      <c r="G44" s="8">
        <v>7.0099227391542769</v>
      </c>
      <c r="H44">
        <v>17162799994.67724</v>
      </c>
      <c r="I44">
        <v>12.876579203109801</v>
      </c>
      <c r="J44">
        <v>0.42153865098999999</v>
      </c>
      <c r="K44">
        <v>5.71</v>
      </c>
      <c r="L44" s="4">
        <v>4</v>
      </c>
      <c r="M44" s="4">
        <v>3</v>
      </c>
      <c r="N44">
        <v>7.2287692516904452</v>
      </c>
      <c r="O44" s="11">
        <v>11.935900045659857</v>
      </c>
      <c r="P44">
        <v>1018.1558</v>
      </c>
      <c r="Q44">
        <v>696.8</v>
      </c>
      <c r="R44">
        <v>321.37809999999996</v>
      </c>
      <c r="S44">
        <v>35.96569056793571</v>
      </c>
      <c r="T44">
        <v>27.417946607048844</v>
      </c>
    </row>
    <row r="45" spans="1:20">
      <c r="A45" s="2">
        <v>2003</v>
      </c>
      <c r="B45">
        <v>42.665999999999997</v>
      </c>
      <c r="D45">
        <v>1420.349494245806</v>
      </c>
      <c r="E45">
        <v>7.5781303553617079</v>
      </c>
      <c r="F45">
        <v>0.93597035740976864</v>
      </c>
      <c r="G45" s="8">
        <v>9.9040541687682175</v>
      </c>
      <c r="H45">
        <v>25768072488.655865</v>
      </c>
      <c r="I45">
        <v>14.031783613143601</v>
      </c>
      <c r="J45">
        <v>0.37784016131999998</v>
      </c>
      <c r="K45">
        <v>5.6</v>
      </c>
      <c r="L45" s="4">
        <v>4</v>
      </c>
      <c r="M45" s="4">
        <v>4</v>
      </c>
      <c r="N45">
        <v>10.202391178068181</v>
      </c>
      <c r="O45" s="11">
        <v>11.061013298678571</v>
      </c>
      <c r="P45">
        <v>1225.9658999999999</v>
      </c>
      <c r="Q45">
        <v>984.3</v>
      </c>
      <c r="R45">
        <v>241.6883</v>
      </c>
      <c r="S45">
        <v>39.787899583017008</v>
      </c>
      <c r="T45">
        <v>35.431002921752537</v>
      </c>
    </row>
    <row r="46" spans="1:20">
      <c r="A46" s="2">
        <v>2004</v>
      </c>
      <c r="B46">
        <v>42.512</v>
      </c>
      <c r="C46">
        <v>21395510</v>
      </c>
      <c r="D46">
        <v>1851.3153198345071</v>
      </c>
      <c r="E46">
        <v>30.342238113552469</v>
      </c>
      <c r="F46">
        <v>0.82172772118267035</v>
      </c>
      <c r="G46" s="8">
        <v>7.3933701205156019</v>
      </c>
      <c r="H46">
        <v>19582549309.372044</v>
      </c>
      <c r="I46">
        <v>14.9980338183251</v>
      </c>
      <c r="J46">
        <v>0.37194338441000002</v>
      </c>
      <c r="K46">
        <v>5.63</v>
      </c>
      <c r="L46" s="4">
        <v>4</v>
      </c>
      <c r="M46" s="4">
        <v>5</v>
      </c>
      <c r="N46">
        <v>12.106927746477762</v>
      </c>
      <c r="O46" s="11">
        <v>12.458642510038068</v>
      </c>
      <c r="P46">
        <v>1426.2</v>
      </c>
      <c r="Q46">
        <v>1032.7</v>
      </c>
      <c r="R46">
        <v>351.3</v>
      </c>
      <c r="S46">
        <v>30.160752162136372</v>
      </c>
      <c r="T46">
        <v>18.287378532438332</v>
      </c>
    </row>
    <row r="47" spans="1:20">
      <c r="A47" s="2">
        <v>2005</v>
      </c>
      <c r="B47">
        <v>42.329000000000001</v>
      </c>
      <c r="C47">
        <v>22115432</v>
      </c>
      <c r="D47">
        <v>1866.0067928241026</v>
      </c>
      <c r="E47">
        <v>0.79356946016677909</v>
      </c>
      <c r="F47">
        <v>0.82372721979287311</v>
      </c>
      <c r="G47" s="8">
        <v>5.4589964977478562</v>
      </c>
      <c r="H47">
        <v>17534383456.200348</v>
      </c>
      <c r="I47">
        <v>17.863493366160601</v>
      </c>
      <c r="J47">
        <v>0.30873152613999999</v>
      </c>
      <c r="K47">
        <v>5.98</v>
      </c>
      <c r="L47" s="4">
        <v>4</v>
      </c>
      <c r="M47" s="4">
        <v>6</v>
      </c>
      <c r="N47" s="7">
        <v>5.4589964977478562</v>
      </c>
      <c r="O47" s="11">
        <v>12.582334149181545</v>
      </c>
      <c r="P47">
        <v>1822.1</v>
      </c>
      <c r="Q47">
        <v>1223.7</v>
      </c>
      <c r="R47">
        <v>519.5</v>
      </c>
      <c r="S47">
        <v>31.656971073940376</v>
      </c>
      <c r="T47">
        <v>19.091388175911693</v>
      </c>
    </row>
    <row r="48" spans="1:20">
      <c r="A48" s="2">
        <v>2006</v>
      </c>
      <c r="B48">
        <v>42.122999999999998</v>
      </c>
      <c r="C48">
        <v>22861884</v>
      </c>
      <c r="D48">
        <v>1966.9997191424998</v>
      </c>
      <c r="E48">
        <v>5.4122485891677741</v>
      </c>
      <c r="F48">
        <v>0.88993970872954209</v>
      </c>
      <c r="G48" s="8">
        <v>8.265864774315693</v>
      </c>
      <c r="H48">
        <v>27947616379.459473</v>
      </c>
      <c r="I48">
        <v>8.2395265173493808</v>
      </c>
      <c r="J48">
        <v>0.32967117428999998</v>
      </c>
      <c r="K48">
        <v>6.55</v>
      </c>
      <c r="L48" s="4">
        <v>4</v>
      </c>
      <c r="M48" s="4">
        <v>7</v>
      </c>
      <c r="N48" s="7">
        <v>8.265864774315693</v>
      </c>
      <c r="O48" s="11">
        <v>12.338635943324636</v>
      </c>
      <c r="P48">
        <v>1938.0025000000001</v>
      </c>
      <c r="Q48">
        <v>1290.2018999999998</v>
      </c>
      <c r="R48">
        <v>552.38580000000002</v>
      </c>
      <c r="S48">
        <v>43.111329563393284</v>
      </c>
      <c r="T48">
        <v>21.497984353266656</v>
      </c>
    </row>
    <row r="49" spans="1:20">
      <c r="A49" s="2">
        <v>2007</v>
      </c>
      <c r="B49">
        <v>41.9</v>
      </c>
      <c r="C49">
        <v>21513996</v>
      </c>
      <c r="D49">
        <v>2046.5583746072659</v>
      </c>
      <c r="E49">
        <v>4.0446704028737344</v>
      </c>
      <c r="F49">
        <v>0.89930247817217834</v>
      </c>
      <c r="G49" s="8">
        <v>9.2496368436389265</v>
      </c>
      <c r="H49">
        <v>39609863749.35128</v>
      </c>
      <c r="I49">
        <v>5.3822236517637201</v>
      </c>
      <c r="J49">
        <v>0.29967370629000001</v>
      </c>
      <c r="K49">
        <v>6.34</v>
      </c>
      <c r="L49" s="4">
        <v>4</v>
      </c>
      <c r="M49" s="4">
        <v>8</v>
      </c>
      <c r="N49" s="7">
        <v>9.2496368436389265</v>
      </c>
      <c r="O49" s="11">
        <v>17.8149469988115</v>
      </c>
      <c r="P49">
        <v>2450.8967000000002</v>
      </c>
      <c r="Q49">
        <v>1589.27</v>
      </c>
      <c r="R49">
        <v>759.32299999999998</v>
      </c>
      <c r="S49">
        <v>33.728521045376297</v>
      </c>
      <c r="T49">
        <v>30.734387729045732</v>
      </c>
    </row>
    <row r="50" spans="1:20">
      <c r="A50" s="2">
        <v>2008</v>
      </c>
      <c r="B50">
        <v>41.662999999999997</v>
      </c>
      <c r="C50">
        <v>20008142</v>
      </c>
      <c r="D50">
        <v>2117.8441967033882</v>
      </c>
      <c r="E50">
        <v>3.4832049249414752</v>
      </c>
      <c r="G50" s="8">
        <v>8.3234770149833857</v>
      </c>
      <c r="H50">
        <v>39322424446.765762</v>
      </c>
      <c r="I50">
        <v>11.577983518160501</v>
      </c>
      <c r="J50">
        <v>0.28642845154000002</v>
      </c>
      <c r="K50">
        <v>6.04</v>
      </c>
      <c r="L50" s="4">
        <v>4</v>
      </c>
      <c r="M50" s="4">
        <v>9</v>
      </c>
      <c r="N50" s="7">
        <v>8.3234770149833857</v>
      </c>
      <c r="O50" s="11">
        <v>28.569679505236479</v>
      </c>
      <c r="P50">
        <v>3240.8196000000003</v>
      </c>
      <c r="Q50">
        <v>2117.3620000000001</v>
      </c>
      <c r="R50">
        <v>960.89010000000007</v>
      </c>
      <c r="S50">
        <v>39.8831291527082</v>
      </c>
      <c r="T50">
        <v>25.089844660488524</v>
      </c>
    </row>
    <row r="51" spans="1:20">
      <c r="A51" s="2">
        <v>2009</v>
      </c>
      <c r="B51">
        <v>41.408000000000001</v>
      </c>
      <c r="C51">
        <v>20957642</v>
      </c>
      <c r="D51">
        <v>2205.0037751584337</v>
      </c>
      <c r="E51">
        <v>4.1154858601363031</v>
      </c>
      <c r="G51" s="8">
        <v>12.088164187524022</v>
      </c>
      <c r="H51">
        <v>52994314740.049767</v>
      </c>
      <c r="I51">
        <v>11.537672747305299</v>
      </c>
      <c r="J51">
        <v>0.30683511495999999</v>
      </c>
      <c r="K51">
        <v>5.9</v>
      </c>
      <c r="L51" s="4">
        <v>4</v>
      </c>
      <c r="M51" s="4">
        <v>10</v>
      </c>
      <c r="N51" s="7">
        <v>12.088164187524022</v>
      </c>
      <c r="O51" s="11">
        <v>36.89331741900844</v>
      </c>
      <c r="P51">
        <v>3452.9908</v>
      </c>
      <c r="Q51">
        <v>2127.9714999999997</v>
      </c>
      <c r="R51">
        <v>1152.7964999999999</v>
      </c>
      <c r="S51">
        <v>30.768616172408837</v>
      </c>
      <c r="T51">
        <v>31.034238063575721</v>
      </c>
    </row>
    <row r="52" spans="1:20">
      <c r="A52" s="2">
        <v>2010</v>
      </c>
      <c r="B52">
        <v>41.128999999999998</v>
      </c>
      <c r="C52">
        <v>21558460</v>
      </c>
      <c r="D52">
        <v>2314.963536653469</v>
      </c>
      <c r="E52">
        <v>4.9868287181111555</v>
      </c>
      <c r="G52" s="8">
        <v>16.555195599613864</v>
      </c>
      <c r="H52">
        <v>61099012894.383156</v>
      </c>
      <c r="I52">
        <v>13.7202018444406</v>
      </c>
      <c r="J52">
        <v>0.50676363707000005</v>
      </c>
      <c r="K52">
        <v>6.17</v>
      </c>
      <c r="L52" s="4">
        <v>4</v>
      </c>
      <c r="M52" s="4">
        <v>11</v>
      </c>
      <c r="N52">
        <v>16.555196698717399</v>
      </c>
      <c r="O52" s="11">
        <v>18.598425327385844</v>
      </c>
      <c r="P52">
        <v>4194.5765080000001</v>
      </c>
      <c r="Q52">
        <v>3109.3785079999998</v>
      </c>
      <c r="R52">
        <v>883.87450000000013</v>
      </c>
      <c r="S52">
        <v>25.264115631799644</v>
      </c>
      <c r="T52">
        <v>17.387269271837859</v>
      </c>
    </row>
    <row r="53" spans="1:20">
      <c r="A53" s="2">
        <v>2011</v>
      </c>
      <c r="B53">
        <v>40.811</v>
      </c>
      <c r="D53">
        <v>2363.6709577803026</v>
      </c>
      <c r="E53">
        <v>2.1040254136030825</v>
      </c>
      <c r="G53" s="8">
        <v>15.53394338833121</v>
      </c>
      <c r="H53">
        <v>56060374389.546104</v>
      </c>
      <c r="I53">
        <v>10.840792594293299</v>
      </c>
      <c r="J53">
        <v>0.49614235759000003</v>
      </c>
      <c r="K53">
        <v>6.39</v>
      </c>
      <c r="L53" s="4">
        <v>4</v>
      </c>
      <c r="M53" s="4">
        <v>12</v>
      </c>
      <c r="N53">
        <v>15.533947668118586</v>
      </c>
      <c r="O53" s="11">
        <v>16.926015567924768</v>
      </c>
      <c r="P53">
        <v>4712.0619811833403</v>
      </c>
      <c r="Q53">
        <v>3314.5133344379674</v>
      </c>
      <c r="R53">
        <v>918.5489</v>
      </c>
      <c r="S53">
        <v>31.329805221352053</v>
      </c>
      <c r="T53">
        <v>21.464299683434994</v>
      </c>
    </row>
    <row r="54" spans="1:20">
      <c r="A54" s="2">
        <v>2012</v>
      </c>
      <c r="B54">
        <v>40.450000000000003</v>
      </c>
      <c r="D54">
        <v>2399.3348103381913</v>
      </c>
      <c r="E54">
        <v>1.5088332172672665</v>
      </c>
      <c r="G54" s="8">
        <v>14.162540153441554</v>
      </c>
      <c r="H54">
        <v>57490885840.130928</v>
      </c>
      <c r="I54">
        <v>12.217007178353599</v>
      </c>
      <c r="J54">
        <v>0.49926999211</v>
      </c>
      <c r="K54">
        <v>6.28</v>
      </c>
      <c r="L54" s="4">
        <v>4</v>
      </c>
      <c r="M54" s="4">
        <v>13</v>
      </c>
      <c r="N54">
        <v>14.162537742960948</v>
      </c>
      <c r="O54" s="11">
        <v>20.427377812845926</v>
      </c>
      <c r="P54">
        <v>4605.3904999999995</v>
      </c>
      <c r="Q54">
        <v>3325.1564999999996</v>
      </c>
      <c r="R54">
        <v>874.83399999999995</v>
      </c>
      <c r="S54">
        <v>31.438747552845648</v>
      </c>
      <c r="T54">
        <v>12.94138909523368</v>
      </c>
    </row>
    <row r="55" spans="1:20">
      <c r="A55" s="2">
        <v>2013</v>
      </c>
      <c r="B55">
        <v>40.045000000000002</v>
      </c>
      <c r="D55">
        <v>2461.8042094573525</v>
      </c>
      <c r="E55">
        <v>2.6036132535565599</v>
      </c>
      <c r="G55" s="8">
        <v>14.168726213713223</v>
      </c>
      <c r="H55">
        <v>62012449866.265671</v>
      </c>
      <c r="I55">
        <v>8.4758272850294194</v>
      </c>
      <c r="J55">
        <v>0.48877426982</v>
      </c>
      <c r="K55">
        <v>6.45</v>
      </c>
      <c r="L55" s="4">
        <v>4</v>
      </c>
      <c r="M55" s="4">
        <v>14</v>
      </c>
      <c r="N55">
        <v>14.168726907160551</v>
      </c>
      <c r="O55" s="11">
        <v>19.667041303743222</v>
      </c>
      <c r="P55">
        <v>5185.3184619809808</v>
      </c>
      <c r="Q55">
        <v>3689.06105991918</v>
      </c>
      <c r="R55">
        <v>1108.3864020618003</v>
      </c>
      <c r="S55">
        <v>18.049906591367652</v>
      </c>
      <c r="T55">
        <v>12.998953365793719</v>
      </c>
    </row>
    <row r="56" spans="1:20">
      <c r="A56" s="2">
        <v>2014</v>
      </c>
      <c r="B56">
        <v>39.6</v>
      </c>
      <c r="D56">
        <v>2548.4265877945354</v>
      </c>
      <c r="E56">
        <v>3.5186542457117866</v>
      </c>
      <c r="G56" s="8">
        <v>15.081245262419193</v>
      </c>
      <c r="H56">
        <v>70330055955.501709</v>
      </c>
      <c r="I56">
        <v>8.0573826264461204</v>
      </c>
      <c r="J56">
        <v>0.48877426982</v>
      </c>
      <c r="K56">
        <v>6.45</v>
      </c>
      <c r="L56" s="4">
        <v>4</v>
      </c>
      <c r="M56" s="4">
        <v>15</v>
      </c>
      <c r="N56">
        <v>15.081246343065855</v>
      </c>
      <c r="O56" s="11">
        <v>19.237408323680967</v>
      </c>
      <c r="P56">
        <v>4587.3853381795088</v>
      </c>
      <c r="Q56">
        <v>3426.8979361177089</v>
      </c>
      <c r="R56">
        <v>783.12240206180002</v>
      </c>
      <c r="S56">
        <v>18.435125991844526</v>
      </c>
      <c r="T56">
        <v>12.450067605434107</v>
      </c>
    </row>
    <row r="57" spans="1:20" ht="15.75" thickBot="1">
      <c r="A57" s="2">
        <v>2015</v>
      </c>
      <c r="B57">
        <v>39.130000000000003</v>
      </c>
      <c r="D57">
        <v>2548.17368034217</v>
      </c>
      <c r="E57">
        <v>-9.9240626972374457E-3</v>
      </c>
      <c r="G57" s="8">
        <v>14.827174925565579</v>
      </c>
      <c r="I57">
        <v>9.0176837907328107</v>
      </c>
      <c r="J57">
        <f>AVERAGE(J52:J56)</f>
        <v>0.49594490528200003</v>
      </c>
      <c r="L57" s="4">
        <v>7</v>
      </c>
      <c r="M57" s="4">
        <v>0</v>
      </c>
      <c r="N57">
        <v>14.827174925565579</v>
      </c>
      <c r="O57" s="12">
        <v>19.835525654133647</v>
      </c>
      <c r="P57">
        <v>4988.864407165559</v>
      </c>
      <c r="Q57">
        <v>3831.9474071655595</v>
      </c>
      <c r="R57">
        <v>818.36500000000001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="130" zoomScaleNormal="130" workbookViewId="0">
      <selection sqref="A1:H8"/>
    </sheetView>
  </sheetViews>
  <sheetFormatPr defaultRowHeight="15"/>
  <cols>
    <col min="2" max="2" width="9.5703125" bestFit="1" customWidth="1"/>
    <col min="3" max="3" width="8.85546875" bestFit="1" customWidth="1"/>
  </cols>
  <sheetData>
    <row r="1" spans="1:8">
      <c r="A1" s="25"/>
      <c r="B1" s="25" t="s">
        <v>154</v>
      </c>
      <c r="C1" s="25" t="s">
        <v>19</v>
      </c>
      <c r="D1" s="25" t="s">
        <v>20</v>
      </c>
      <c r="E1" s="25" t="s">
        <v>10</v>
      </c>
      <c r="F1" s="25" t="s">
        <v>26</v>
      </c>
      <c r="G1" s="25" t="s">
        <v>11</v>
      </c>
      <c r="H1" s="25" t="s">
        <v>12</v>
      </c>
    </row>
    <row r="2" spans="1:8">
      <c r="A2" s="25" t="s">
        <v>154</v>
      </c>
      <c r="B2" s="31">
        <v>1</v>
      </c>
      <c r="C2" s="31">
        <v>0.26429594172054199</v>
      </c>
      <c r="D2" s="31">
        <v>-6.6672532957481295E-2</v>
      </c>
      <c r="E2" s="31">
        <v>0.222684949509</v>
      </c>
      <c r="F2" s="31">
        <v>-0.33433016987038999</v>
      </c>
      <c r="G2" s="31">
        <v>-1.91218389830018E-2</v>
      </c>
      <c r="H2" s="31">
        <v>1.4129339341970601E-2</v>
      </c>
    </row>
    <row r="3" spans="1:8">
      <c r="A3" s="25" t="s">
        <v>19</v>
      </c>
      <c r="B3" s="31">
        <v>0.26429594172054199</v>
      </c>
      <c r="C3" s="31">
        <v>1</v>
      </c>
      <c r="D3" s="31">
        <v>0.17660395503419901</v>
      </c>
      <c r="E3" s="31">
        <v>0.55234321653181895</v>
      </c>
      <c r="F3" s="31">
        <v>-2.0620775807873699E-2</v>
      </c>
      <c r="G3" s="31">
        <v>0.55495017898646004</v>
      </c>
      <c r="H3" s="31">
        <v>0.158347495134816</v>
      </c>
    </row>
    <row r="4" spans="1:8">
      <c r="A4" s="25" t="s">
        <v>20</v>
      </c>
      <c r="B4" s="31">
        <v>-6.6672532957481295E-2</v>
      </c>
      <c r="C4" s="31">
        <v>0.17660395503419901</v>
      </c>
      <c r="D4" s="31">
        <v>1</v>
      </c>
      <c r="E4" s="31">
        <v>0.11687973531436401</v>
      </c>
      <c r="F4" s="31">
        <v>-7.4985516837332497E-2</v>
      </c>
      <c r="G4" s="31">
        <v>0.12507413998830499</v>
      </c>
      <c r="H4" s="31">
        <v>0.14509105620665999</v>
      </c>
    </row>
    <row r="5" spans="1:8">
      <c r="A5" s="25" t="s">
        <v>10</v>
      </c>
      <c r="B5" s="31">
        <v>0.222684949509</v>
      </c>
      <c r="C5" s="31">
        <v>0.55234321653181895</v>
      </c>
      <c r="D5" s="31">
        <v>0.11687973531436401</v>
      </c>
      <c r="E5" s="31">
        <v>1</v>
      </c>
      <c r="F5" s="31">
        <v>-0.233822290622451</v>
      </c>
      <c r="G5" s="31">
        <v>0.45565770543754602</v>
      </c>
      <c r="H5" s="31">
        <v>0.119919043706986</v>
      </c>
    </row>
    <row r="6" spans="1:8">
      <c r="A6" s="25" t="s">
        <v>26</v>
      </c>
      <c r="B6" s="31">
        <v>-0.33433016987038999</v>
      </c>
      <c r="C6" s="31">
        <v>-2.0620775807873699E-2</v>
      </c>
      <c r="D6" s="31">
        <v>-7.4985516837332497E-2</v>
      </c>
      <c r="E6" s="31">
        <v>-0.233822290622451</v>
      </c>
      <c r="F6" s="31">
        <v>1</v>
      </c>
      <c r="G6" s="31">
        <v>0.38596677405456198</v>
      </c>
      <c r="H6" s="31">
        <v>-0.210780256620893</v>
      </c>
    </row>
    <row r="7" spans="1:8">
      <c r="A7" s="25" t="s">
        <v>11</v>
      </c>
      <c r="B7" s="31">
        <v>-1.91218389830018E-2</v>
      </c>
      <c r="C7" s="31">
        <v>0.55495017898646004</v>
      </c>
      <c r="D7" s="31">
        <v>0.12507413998830499</v>
      </c>
      <c r="E7" s="31">
        <v>0.45565770543754602</v>
      </c>
      <c r="F7" s="31">
        <v>0.38596677405456198</v>
      </c>
      <c r="G7" s="31">
        <v>1</v>
      </c>
      <c r="H7" s="31">
        <v>0.23968838288975</v>
      </c>
    </row>
    <row r="8" spans="1:8">
      <c r="A8" s="25" t="s">
        <v>12</v>
      </c>
      <c r="B8" s="31">
        <v>1.4129339341970601E-2</v>
      </c>
      <c r="C8" s="31">
        <v>0.158347495134816</v>
      </c>
      <c r="D8" s="31">
        <v>0.14509105620665999</v>
      </c>
      <c r="E8" s="31">
        <v>0.119919043706986</v>
      </c>
      <c r="F8" s="31">
        <v>-0.210780256620893</v>
      </c>
      <c r="G8" s="31">
        <v>0.23968838288975</v>
      </c>
      <c r="H8" s="31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activeCell="L21" sqref="L21"/>
    </sheetView>
  </sheetViews>
  <sheetFormatPr defaultRowHeight="15"/>
  <sheetData>
    <row r="1" spans="1:2">
      <c r="A1" t="s">
        <v>237</v>
      </c>
    </row>
    <row r="2" spans="1:2">
      <c r="A2" t="s">
        <v>238</v>
      </c>
    </row>
    <row r="3" spans="1:2">
      <c r="A3" t="s">
        <v>239</v>
      </c>
    </row>
    <row r="4" spans="1:2">
      <c r="A4" t="s">
        <v>240</v>
      </c>
    </row>
    <row r="5" spans="1:2">
      <c r="A5" t="s">
        <v>241</v>
      </c>
    </row>
    <row r="7" spans="1:2">
      <c r="A7" t="s">
        <v>242</v>
      </c>
      <c r="B7" t="s">
        <v>243</v>
      </c>
    </row>
    <row r="9" spans="1:2">
      <c r="A9" t="s">
        <v>172</v>
      </c>
      <c r="B9">
        <v>1</v>
      </c>
    </row>
    <row r="11" spans="1:2">
      <c r="A11" t="s">
        <v>173</v>
      </c>
      <c r="B11">
        <v>2.039E-3</v>
      </c>
    </row>
    <row r="12" spans="1:2">
      <c r="B12">
        <v>-7.2000000000000005E-4</v>
      </c>
    </row>
    <row r="13" spans="1:2">
      <c r="B13" t="s">
        <v>244</v>
      </c>
    </row>
    <row r="15" spans="1:2">
      <c r="A15" t="s">
        <v>207</v>
      </c>
      <c r="B15">
        <v>-0.17888299999999999</v>
      </c>
    </row>
    <row r="16" spans="1:2">
      <c r="B16">
        <v>-4.1680000000000002E-2</v>
      </c>
    </row>
    <row r="17" spans="1:2">
      <c r="B17" t="s">
        <v>245</v>
      </c>
    </row>
    <row r="19" spans="1:2">
      <c r="A19" t="s">
        <v>209</v>
      </c>
      <c r="B19">
        <v>-2.5846000000000001E-2</v>
      </c>
    </row>
    <row r="20" spans="1:2">
      <c r="B20">
        <v>-1.057E-2</v>
      </c>
    </row>
    <row r="21" spans="1:2">
      <c r="B21" t="s">
        <v>246</v>
      </c>
    </row>
    <row r="23" spans="1:2">
      <c r="A23" t="s">
        <v>210</v>
      </c>
      <c r="B23">
        <v>2.5509999999999999E-3</v>
      </c>
    </row>
    <row r="24" spans="1:2">
      <c r="B24">
        <v>-2.0379999999999999E-2</v>
      </c>
    </row>
    <row r="25" spans="1:2">
      <c r="B25" t="s">
        <v>247</v>
      </c>
    </row>
    <row r="27" spans="1:2">
      <c r="A27" t="s">
        <v>211</v>
      </c>
      <c r="B27">
        <v>0.119284</v>
      </c>
    </row>
    <row r="28" spans="1:2">
      <c r="B28">
        <v>-5.6460000000000003E-2</v>
      </c>
    </row>
    <row r="29" spans="1:2">
      <c r="B29" t="s">
        <v>248</v>
      </c>
    </row>
    <row r="31" spans="1:2">
      <c r="A31" t="s">
        <v>208</v>
      </c>
      <c r="B31">
        <v>-1.5449109999999999</v>
      </c>
    </row>
    <row r="32" spans="1:2">
      <c r="B32">
        <v>-3.3725399999999999</v>
      </c>
    </row>
    <row r="33" spans="1:8">
      <c r="B33" t="s">
        <v>249</v>
      </c>
    </row>
    <row r="35" spans="1:8">
      <c r="A35" t="s">
        <v>174</v>
      </c>
      <c r="B35">
        <v>-1.4703310000000001</v>
      </c>
    </row>
    <row r="37" spans="1:8">
      <c r="A37" t="s">
        <v>250</v>
      </c>
      <c r="B37" t="s">
        <v>251</v>
      </c>
      <c r="C37" t="s">
        <v>206</v>
      </c>
      <c r="D37" t="s">
        <v>252</v>
      </c>
      <c r="E37" t="s">
        <v>253</v>
      </c>
      <c r="F37" t="s">
        <v>254</v>
      </c>
      <c r="G37" t="s">
        <v>255</v>
      </c>
      <c r="H37" t="s">
        <v>256</v>
      </c>
    </row>
    <row r="39" spans="1:8">
      <c r="A39" t="s">
        <v>243</v>
      </c>
      <c r="B39">
        <v>1.2774209999999999</v>
      </c>
      <c r="C39">
        <v>34.462609999999998</v>
      </c>
      <c r="D39">
        <v>8.7896000000000002E-2</v>
      </c>
      <c r="E39">
        <v>0.28283700000000001</v>
      </c>
      <c r="F39">
        <v>1.415292</v>
      </c>
      <c r="G39">
        <v>0.112319</v>
      </c>
      <c r="H39">
        <v>-1.0740000000000001E-3</v>
      </c>
    </row>
    <row r="40" spans="1:8">
      <c r="B40">
        <v>-0.82811000000000001</v>
      </c>
      <c r="C40">
        <v>-12.0177</v>
      </c>
      <c r="D40">
        <v>-0.31541999999999998</v>
      </c>
      <c r="E40">
        <v>-1.06159</v>
      </c>
      <c r="F40">
        <v>-1.8389</v>
      </c>
      <c r="G40">
        <v>-0.28994999999999999</v>
      </c>
      <c r="H40">
        <v>-4.0699999999999998E-3</v>
      </c>
    </row>
    <row r="41" spans="1:8">
      <c r="B41" t="s">
        <v>257</v>
      </c>
      <c r="C41" t="s">
        <v>258</v>
      </c>
      <c r="D41" t="s">
        <v>259</v>
      </c>
      <c r="E41" t="s">
        <v>260</v>
      </c>
      <c r="F41" t="s">
        <v>261</v>
      </c>
      <c r="G41" t="s">
        <v>262</v>
      </c>
      <c r="H41" t="s">
        <v>263</v>
      </c>
    </row>
    <row r="43" spans="1:8">
      <c r="A43" t="s">
        <v>264</v>
      </c>
      <c r="B43">
        <v>0.21174499999999999</v>
      </c>
      <c r="C43">
        <v>2.8640370000000002</v>
      </c>
      <c r="D43">
        <v>-0.13960600000000001</v>
      </c>
      <c r="E43">
        <v>-0.156782</v>
      </c>
      <c r="F43">
        <v>0.16139999999999999</v>
      </c>
      <c r="G43">
        <v>2.0788000000000001E-2</v>
      </c>
      <c r="H43">
        <v>-1.85E-4</v>
      </c>
    </row>
    <row r="44" spans="1:8">
      <c r="B44">
        <v>-0.14413000000000001</v>
      </c>
      <c r="C44">
        <v>-2.0916299999999999</v>
      </c>
      <c r="D44">
        <v>-5.4899999999999997E-2</v>
      </c>
      <c r="E44">
        <v>-0.18476999999999999</v>
      </c>
      <c r="F44">
        <v>-0.32005</v>
      </c>
      <c r="G44">
        <v>-5.0459999999999998E-2</v>
      </c>
      <c r="H44">
        <v>-7.1000000000000002E-4</v>
      </c>
    </row>
    <row r="45" spans="1:8">
      <c r="B45" t="s">
        <v>265</v>
      </c>
      <c r="C45" t="s">
        <v>266</v>
      </c>
      <c r="D45" t="s">
        <v>267</v>
      </c>
      <c r="E45" t="s">
        <v>268</v>
      </c>
      <c r="F45" t="s">
        <v>269</v>
      </c>
      <c r="G45" t="s">
        <v>270</v>
      </c>
      <c r="H45" t="s">
        <v>271</v>
      </c>
    </row>
    <row r="47" spans="1:8">
      <c r="A47" t="s">
        <v>272</v>
      </c>
      <c r="B47">
        <v>-0.14627200000000001</v>
      </c>
      <c r="C47">
        <v>-2.2803949999999999</v>
      </c>
      <c r="D47">
        <v>5.1609999999999998E-3</v>
      </c>
      <c r="E47">
        <v>-1.6914999999999999E-2</v>
      </c>
      <c r="F47">
        <v>-0.113333</v>
      </c>
      <c r="G47">
        <v>-9.3430000000000006E-3</v>
      </c>
      <c r="H47" s="30">
        <v>4.6600000000000001E-5</v>
      </c>
    </row>
    <row r="48" spans="1:8">
      <c r="B48">
        <v>-6.0560000000000003E-2</v>
      </c>
      <c r="C48">
        <v>-0.87880000000000003</v>
      </c>
      <c r="D48">
        <v>-2.307E-2</v>
      </c>
      <c r="E48">
        <v>-7.7630000000000005E-2</v>
      </c>
      <c r="F48">
        <v>-0.13447000000000001</v>
      </c>
      <c r="G48">
        <v>-2.12E-2</v>
      </c>
      <c r="H48">
        <v>-2.9999999999999997E-4</v>
      </c>
    </row>
    <row r="49" spans="1:8">
      <c r="B49" t="s">
        <v>273</v>
      </c>
      <c r="C49" t="s">
        <v>274</v>
      </c>
      <c r="D49" t="s">
        <v>275</v>
      </c>
      <c r="E49" t="s">
        <v>276</v>
      </c>
      <c r="F49" t="s">
        <v>277</v>
      </c>
      <c r="G49" t="s">
        <v>278</v>
      </c>
      <c r="H49" t="s">
        <v>279</v>
      </c>
    </row>
    <row r="51" spans="1:8">
      <c r="A51" t="s">
        <v>280</v>
      </c>
      <c r="B51">
        <v>0.31853300000000001</v>
      </c>
      <c r="C51">
        <v>7.7429769999999998</v>
      </c>
      <c r="D51">
        <v>-4.0053999999999999E-2</v>
      </c>
      <c r="E51">
        <v>-0.13675699999999999</v>
      </c>
      <c r="F51">
        <v>0.45568399999999998</v>
      </c>
      <c r="G51">
        <v>6.9972000000000006E-2</v>
      </c>
      <c r="H51">
        <v>5.6400000000000005E-4</v>
      </c>
    </row>
    <row r="52" spans="1:8">
      <c r="B52">
        <v>-0.36491000000000001</v>
      </c>
      <c r="C52">
        <v>-5.2956799999999999</v>
      </c>
      <c r="D52">
        <v>-0.13899</v>
      </c>
      <c r="E52">
        <v>-0.46779999999999999</v>
      </c>
      <c r="F52">
        <v>-0.81032000000000004</v>
      </c>
      <c r="G52">
        <v>-0.12776999999999999</v>
      </c>
      <c r="H52">
        <v>-1.7899999999999999E-3</v>
      </c>
    </row>
    <row r="53" spans="1:8">
      <c r="B53" t="s">
        <v>281</v>
      </c>
      <c r="C53" t="s">
        <v>282</v>
      </c>
      <c r="D53" t="s">
        <v>283</v>
      </c>
      <c r="E53" t="s">
        <v>284</v>
      </c>
      <c r="F53" t="s">
        <v>285</v>
      </c>
      <c r="G53" t="s">
        <v>286</v>
      </c>
      <c r="H53" t="s">
        <v>287</v>
      </c>
    </row>
    <row r="55" spans="1:8">
      <c r="A55" t="s">
        <v>288</v>
      </c>
      <c r="B55">
        <v>0.19620899999999999</v>
      </c>
      <c r="C55">
        <v>2.4608020000000002</v>
      </c>
      <c r="D55">
        <v>9.3006000000000005E-2</v>
      </c>
      <c r="E55">
        <v>-0.351211</v>
      </c>
      <c r="F55">
        <v>-0.432865</v>
      </c>
      <c r="G55">
        <v>-6.2364000000000003E-2</v>
      </c>
      <c r="H55">
        <v>7.36E-4</v>
      </c>
    </row>
    <row r="56" spans="1:8">
      <c r="B56">
        <v>-0.12989000000000001</v>
      </c>
      <c r="C56">
        <v>-1.8849199999999999</v>
      </c>
      <c r="D56">
        <v>-4.947E-2</v>
      </c>
      <c r="E56">
        <v>-0.16650999999999999</v>
      </c>
      <c r="F56">
        <v>-0.28842000000000001</v>
      </c>
      <c r="G56">
        <v>-4.548E-2</v>
      </c>
      <c r="H56">
        <v>-6.4000000000000005E-4</v>
      </c>
    </row>
    <row r="57" spans="1:8">
      <c r="B57" t="s">
        <v>289</v>
      </c>
      <c r="C57" t="s">
        <v>290</v>
      </c>
      <c r="D57" t="s">
        <v>291</v>
      </c>
      <c r="E57" t="s">
        <v>292</v>
      </c>
      <c r="F57" t="s">
        <v>293</v>
      </c>
      <c r="G57" t="s">
        <v>294</v>
      </c>
      <c r="H57" t="s">
        <v>295</v>
      </c>
    </row>
    <row r="59" spans="1:8">
      <c r="A59" t="s">
        <v>296</v>
      </c>
      <c r="B59">
        <v>4.7011999999999998E-2</v>
      </c>
      <c r="C59">
        <v>0.87356100000000003</v>
      </c>
      <c r="D59">
        <v>2.0951000000000001E-2</v>
      </c>
      <c r="E59">
        <v>9.7281000000000006E-2</v>
      </c>
      <c r="F59">
        <v>-7.7234999999999998E-2</v>
      </c>
      <c r="G59">
        <v>6.5329999999999997E-3</v>
      </c>
      <c r="H59">
        <v>-2.4000000000000001E-4</v>
      </c>
    </row>
    <row r="60" spans="1:8">
      <c r="B60">
        <v>-6.0569999999999999E-2</v>
      </c>
      <c r="C60">
        <v>-0.87900999999999996</v>
      </c>
      <c r="D60">
        <v>-2.307E-2</v>
      </c>
      <c r="E60">
        <v>-7.7649999999999997E-2</v>
      </c>
      <c r="F60">
        <v>-0.13450000000000001</v>
      </c>
      <c r="G60">
        <v>-2.121E-2</v>
      </c>
      <c r="H60">
        <v>-2.9999999999999997E-4</v>
      </c>
    </row>
    <row r="61" spans="1:8">
      <c r="B61" t="s">
        <v>297</v>
      </c>
      <c r="C61" t="s">
        <v>298</v>
      </c>
      <c r="D61" t="s">
        <v>299</v>
      </c>
      <c r="E61" t="s">
        <v>300</v>
      </c>
      <c r="F61" t="s">
        <v>301</v>
      </c>
      <c r="G61" t="s">
        <v>302</v>
      </c>
      <c r="H61" t="s">
        <v>303</v>
      </c>
    </row>
    <row r="63" spans="1:8">
      <c r="A63" t="s">
        <v>304</v>
      </c>
      <c r="B63">
        <v>-0.45651599999999998</v>
      </c>
      <c r="C63">
        <v>-10.03786</v>
      </c>
      <c r="D63">
        <v>1.9095999999999998E-2</v>
      </c>
      <c r="E63">
        <v>4.261E-3</v>
      </c>
      <c r="F63">
        <v>-6.1119110000000001</v>
      </c>
      <c r="G63">
        <v>1.0900000000000001E-4</v>
      </c>
      <c r="H63">
        <v>2.7820000000000002E-3</v>
      </c>
    </row>
    <row r="64" spans="1:8">
      <c r="B64">
        <v>-0.57674000000000003</v>
      </c>
      <c r="C64">
        <v>-8.3697099999999995</v>
      </c>
      <c r="D64">
        <v>-0.21967999999999999</v>
      </c>
      <c r="E64">
        <v>-0.73934</v>
      </c>
      <c r="F64">
        <v>-1.2806999999999999</v>
      </c>
      <c r="G64">
        <v>-0.20193</v>
      </c>
      <c r="H64">
        <v>-2.8400000000000001E-3</v>
      </c>
    </row>
    <row r="65" spans="1:8">
      <c r="B65" t="s">
        <v>305</v>
      </c>
      <c r="C65" t="s">
        <v>306</v>
      </c>
      <c r="D65" t="s">
        <v>307</v>
      </c>
      <c r="E65" t="s">
        <v>308</v>
      </c>
      <c r="F65" t="s">
        <v>309</v>
      </c>
      <c r="G65" t="s">
        <v>310</v>
      </c>
      <c r="H65" t="s">
        <v>311</v>
      </c>
    </row>
    <row r="67" spans="1:8">
      <c r="A67" t="s">
        <v>312</v>
      </c>
      <c r="B67">
        <v>6.8266600000000004</v>
      </c>
      <c r="C67">
        <v>65.180629999999994</v>
      </c>
      <c r="D67">
        <v>6.0994320000000002</v>
      </c>
      <c r="E67">
        <v>-2.5030290000000002</v>
      </c>
      <c r="F67">
        <v>-63.286659999999998</v>
      </c>
      <c r="G67">
        <v>-8.9607779999999995</v>
      </c>
      <c r="H67">
        <v>4.0318E-2</v>
      </c>
    </row>
    <row r="68" spans="1:8">
      <c r="B68">
        <v>-34.892600000000002</v>
      </c>
      <c r="C68">
        <v>-506.36599999999999</v>
      </c>
      <c r="D68">
        <v>-13.2904</v>
      </c>
      <c r="E68">
        <v>-44.730200000000004</v>
      </c>
      <c r="F68">
        <v>-77.482200000000006</v>
      </c>
      <c r="G68">
        <v>-12.217000000000001</v>
      </c>
      <c r="H68">
        <v>-0.17157</v>
      </c>
    </row>
    <row r="69" spans="1:8">
      <c r="B69" t="s">
        <v>313</v>
      </c>
      <c r="C69" t="s">
        <v>314</v>
      </c>
      <c r="D69" t="s">
        <v>315</v>
      </c>
      <c r="E69" t="s">
        <v>316</v>
      </c>
      <c r="F69" t="s">
        <v>317</v>
      </c>
      <c r="G69" t="s">
        <v>318</v>
      </c>
      <c r="H69" t="s">
        <v>319</v>
      </c>
    </row>
    <row r="71" spans="1:8">
      <c r="A71" t="s">
        <v>174</v>
      </c>
      <c r="B71">
        <v>3.3985979999999998</v>
      </c>
      <c r="C71">
        <v>77.403080000000003</v>
      </c>
      <c r="D71">
        <v>-9.1228000000000004E-2</v>
      </c>
      <c r="E71">
        <v>0.637934</v>
      </c>
      <c r="F71">
        <v>4.3293410000000003</v>
      </c>
      <c r="G71">
        <v>0.50566999999999995</v>
      </c>
      <c r="H71">
        <v>2.542E-3</v>
      </c>
    </row>
    <row r="72" spans="1:8">
      <c r="B72">
        <v>-1.76708</v>
      </c>
      <c r="C72">
        <v>-25.644100000000002</v>
      </c>
      <c r="D72">
        <v>-0.67306999999999995</v>
      </c>
      <c r="E72">
        <v>-2.2652899999999998</v>
      </c>
      <c r="F72">
        <v>-3.9239600000000001</v>
      </c>
      <c r="G72">
        <v>-0.61870999999999998</v>
      </c>
      <c r="H72">
        <v>-8.6899999999999998E-3</v>
      </c>
    </row>
    <row r="73" spans="1:8">
      <c r="B73" t="s">
        <v>320</v>
      </c>
      <c r="C73" t="s">
        <v>321</v>
      </c>
      <c r="D73" t="s">
        <v>322</v>
      </c>
      <c r="E73" t="s">
        <v>323</v>
      </c>
      <c r="F73" t="s">
        <v>324</v>
      </c>
      <c r="G73" t="s">
        <v>325</v>
      </c>
      <c r="H73" t="s">
        <v>326</v>
      </c>
    </row>
    <row r="75" spans="1:8">
      <c r="A75" t="s">
        <v>327</v>
      </c>
      <c r="B75">
        <v>0.44999400000000001</v>
      </c>
      <c r="C75">
        <v>0.26634000000000002</v>
      </c>
      <c r="D75">
        <v>0.256276</v>
      </c>
      <c r="E75">
        <v>0.17251</v>
      </c>
      <c r="F75">
        <v>0.56978600000000001</v>
      </c>
      <c r="G75">
        <v>6.2702999999999995E-2</v>
      </c>
      <c r="H75">
        <v>0.10465099999999999</v>
      </c>
    </row>
    <row r="76" spans="1:8">
      <c r="A76" t="s">
        <v>328</v>
      </c>
      <c r="B76">
        <v>0.34766799999999998</v>
      </c>
      <c r="C76">
        <v>0.12984499999999999</v>
      </c>
      <c r="D76">
        <v>0.117909</v>
      </c>
      <c r="E76">
        <v>1.8558000000000002E-2</v>
      </c>
      <c r="F76">
        <v>0.48974600000000001</v>
      </c>
      <c r="G76">
        <v>-0.111678</v>
      </c>
      <c r="H76">
        <v>-6.1925000000000001E-2</v>
      </c>
    </row>
    <row r="77" spans="1:8">
      <c r="A77" t="s">
        <v>329</v>
      </c>
      <c r="B77">
        <v>2719.9560000000001</v>
      </c>
      <c r="C77">
        <v>572830</v>
      </c>
      <c r="D77">
        <v>394.61270000000002</v>
      </c>
      <c r="E77">
        <v>4469.91</v>
      </c>
      <c r="F77">
        <v>13412.21</v>
      </c>
      <c r="G77">
        <v>333.44349999999997</v>
      </c>
      <c r="H77">
        <v>6.5763000000000002E-2</v>
      </c>
    </row>
    <row r="78" spans="1:8">
      <c r="A78" t="s">
        <v>330</v>
      </c>
      <c r="B78">
        <v>7.9532889999999998</v>
      </c>
      <c r="C78">
        <v>115.4194</v>
      </c>
      <c r="D78">
        <v>3.029363</v>
      </c>
      <c r="E78">
        <v>10.19566</v>
      </c>
      <c r="F78">
        <v>17.66103</v>
      </c>
      <c r="G78">
        <v>2.7846899999999999</v>
      </c>
      <c r="H78">
        <v>3.9107000000000003E-2</v>
      </c>
    </row>
    <row r="79" spans="1:8">
      <c r="A79" t="s">
        <v>331</v>
      </c>
      <c r="B79">
        <v>4.397627</v>
      </c>
      <c r="C79">
        <v>1.951282</v>
      </c>
      <c r="D79">
        <v>1.8521430000000001</v>
      </c>
      <c r="E79">
        <v>1.1205449999999999</v>
      </c>
      <c r="F79">
        <v>7.1187870000000002</v>
      </c>
      <c r="G79">
        <v>0.359574</v>
      </c>
      <c r="H79">
        <v>0.628247</v>
      </c>
    </row>
    <row r="80" spans="1:8">
      <c r="A80" t="s">
        <v>332</v>
      </c>
      <c r="B80">
        <v>-176.67009999999999</v>
      </c>
      <c r="C80">
        <v>-315.76940000000002</v>
      </c>
      <c r="D80">
        <v>-126.47799999999999</v>
      </c>
      <c r="E80">
        <v>-189.5857</v>
      </c>
      <c r="F80">
        <v>-218.15440000000001</v>
      </c>
      <c r="G80">
        <v>-122.0988</v>
      </c>
      <c r="H80">
        <v>99.711560000000006</v>
      </c>
    </row>
    <row r="81" spans="1:8">
      <c r="A81" t="s">
        <v>333</v>
      </c>
      <c r="B81">
        <v>7.1411579999999999</v>
      </c>
      <c r="C81">
        <v>12.49113</v>
      </c>
      <c r="D81">
        <v>5.2106919999999999</v>
      </c>
      <c r="E81">
        <v>7.6379109999999999</v>
      </c>
      <c r="F81">
        <v>8.7367080000000001</v>
      </c>
      <c r="G81">
        <v>5.0422609999999999</v>
      </c>
      <c r="H81">
        <v>-3.4889060000000001</v>
      </c>
    </row>
    <row r="82" spans="1:8">
      <c r="A82" t="s">
        <v>334</v>
      </c>
      <c r="B82">
        <v>7.4788740000000002</v>
      </c>
      <c r="C82">
        <v>12.828849999999999</v>
      </c>
      <c r="D82">
        <v>5.5484070000000001</v>
      </c>
      <c r="E82">
        <v>7.9756260000000001</v>
      </c>
      <c r="F82">
        <v>9.0744240000000005</v>
      </c>
      <c r="G82">
        <v>5.3799760000000001</v>
      </c>
      <c r="H82">
        <v>-3.1511909999999999</v>
      </c>
    </row>
    <row r="83" spans="1:8">
      <c r="A83" t="s">
        <v>335</v>
      </c>
      <c r="B83">
        <v>3.0134000000000001E-2</v>
      </c>
      <c r="C83">
        <v>24.029299999999999</v>
      </c>
      <c r="D83">
        <v>5.3455000000000003E-2</v>
      </c>
      <c r="E83">
        <v>0.174148</v>
      </c>
      <c r="F83">
        <v>-7.6923000000000005E-2</v>
      </c>
      <c r="G83">
        <v>0.25</v>
      </c>
      <c r="H83">
        <v>4.6049999999999997E-3</v>
      </c>
    </row>
    <row r="84" spans="1:8">
      <c r="A84" t="s">
        <v>336</v>
      </c>
      <c r="B84">
        <v>9.8471899999999994</v>
      </c>
      <c r="C84">
        <v>123.7315</v>
      </c>
      <c r="D84">
        <v>3.2254809999999998</v>
      </c>
      <c r="E84">
        <v>10.291600000000001</v>
      </c>
      <c r="F84">
        <v>24.724240000000002</v>
      </c>
      <c r="G84">
        <v>2.6411150000000001</v>
      </c>
      <c r="H84">
        <v>3.7949999999999998E-2</v>
      </c>
    </row>
    <row r="86" spans="1:8">
      <c r="A86" t="s">
        <v>337</v>
      </c>
      <c r="C86">
        <v>9132515</v>
      </c>
    </row>
    <row r="87" spans="1:8">
      <c r="A87" t="s">
        <v>338</v>
      </c>
      <c r="C87">
        <v>2414605</v>
      </c>
    </row>
    <row r="88" spans="1:8">
      <c r="A88" t="s">
        <v>332</v>
      </c>
      <c r="C88">
        <v>-898.61680000000001</v>
      </c>
    </row>
    <row r="89" spans="1:8">
      <c r="A89" t="s">
        <v>339</v>
      </c>
      <c r="C89">
        <v>37.254489999999997</v>
      </c>
    </row>
    <row r="90" spans="1:8">
      <c r="A90" t="s">
        <v>340</v>
      </c>
      <c r="C90">
        <v>39.881169999999997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>
      <selection activeCell="B1" sqref="B1:L1"/>
    </sheetView>
  </sheetViews>
  <sheetFormatPr defaultRowHeight="15"/>
  <cols>
    <col min="9" max="9" width="12" bestFit="1" customWidth="1"/>
  </cols>
  <sheetData>
    <row r="1" spans="1:12">
      <c r="A1" t="s">
        <v>88</v>
      </c>
      <c r="B1" t="s">
        <v>9</v>
      </c>
      <c r="C1" t="s">
        <v>11</v>
      </c>
      <c r="D1" t="s">
        <v>12</v>
      </c>
      <c r="E1" s="24" t="s">
        <v>16</v>
      </c>
      <c r="F1" t="s">
        <v>10</v>
      </c>
      <c r="G1" t="s">
        <v>20</v>
      </c>
      <c r="H1" t="s">
        <v>19</v>
      </c>
      <c r="I1" t="s">
        <v>26</v>
      </c>
      <c r="J1" s="24" t="s">
        <v>152</v>
      </c>
      <c r="K1" s="24" t="s">
        <v>153</v>
      </c>
      <c r="L1" t="s">
        <v>154</v>
      </c>
    </row>
    <row r="2" spans="1:12">
      <c r="A2">
        <v>1960</v>
      </c>
      <c r="B2">
        <v>46.26</v>
      </c>
      <c r="C2">
        <v>1297.8272527633264</v>
      </c>
      <c r="E2" s="24">
        <v>5.4443273618724701</v>
      </c>
      <c r="F2">
        <v>0.24933481216</v>
      </c>
      <c r="G2">
        <v>8</v>
      </c>
      <c r="H2">
        <v>0</v>
      </c>
      <c r="I2">
        <v>10.833333333333334</v>
      </c>
      <c r="J2" s="24">
        <v>9.2415304640521523</v>
      </c>
      <c r="K2" s="24">
        <v>16.924982401477717</v>
      </c>
      <c r="L2">
        <f>J2+K2</f>
        <v>26.166512865529867</v>
      </c>
    </row>
    <row r="3" spans="1:12">
      <c r="A3">
        <v>1961</v>
      </c>
      <c r="B3">
        <v>46.206000000000003</v>
      </c>
      <c r="C3">
        <v>1274.0379717580317</v>
      </c>
      <c r="D3">
        <v>-1.8330082801576566</v>
      </c>
      <c r="E3" s="24">
        <v>6.2791472347751496</v>
      </c>
      <c r="F3">
        <v>0.24933481216</v>
      </c>
      <c r="G3">
        <v>8</v>
      </c>
      <c r="H3">
        <v>1</v>
      </c>
      <c r="I3">
        <v>10.924369747899162</v>
      </c>
      <c r="J3" s="24">
        <v>9.1851281065793788</v>
      </c>
      <c r="K3" s="24">
        <v>16.299882303580546</v>
      </c>
      <c r="L3">
        <f t="shared" ref="L3:L57" si="0">J3+K3</f>
        <v>25.485010410159923</v>
      </c>
    </row>
    <row r="4" spans="1:12">
      <c r="A4">
        <v>1962</v>
      </c>
      <c r="B4">
        <v>46.128</v>
      </c>
      <c r="C4">
        <v>1298.9030183899758</v>
      </c>
      <c r="D4">
        <v>1.9516723349801737</v>
      </c>
      <c r="E4" s="24">
        <v>5.2656323462173198</v>
      </c>
      <c r="F4">
        <v>0.24933481216</v>
      </c>
      <c r="G4">
        <v>8</v>
      </c>
      <c r="H4">
        <v>2</v>
      </c>
      <c r="I4">
        <v>12.301587301587301</v>
      </c>
      <c r="J4" s="24">
        <v>8.269140541243285</v>
      </c>
      <c r="K4" s="24">
        <v>13.560360235708913</v>
      </c>
      <c r="L4">
        <f t="shared" si="0"/>
        <v>21.829500776952198</v>
      </c>
    </row>
    <row r="5" spans="1:12">
      <c r="A5">
        <v>1963</v>
      </c>
      <c r="B5">
        <v>46.030999999999999</v>
      </c>
      <c r="C5">
        <v>1380.7168408293044</v>
      </c>
      <c r="D5">
        <v>6.2986859897160627</v>
      </c>
      <c r="E5" s="24">
        <v>-2.6946553523273602</v>
      </c>
      <c r="F5">
        <v>0.24933481216</v>
      </c>
      <c r="G5">
        <v>8</v>
      </c>
      <c r="H5">
        <v>3</v>
      </c>
      <c r="I5">
        <v>13.220338983050848</v>
      </c>
      <c r="J5" s="24">
        <v>8.7791670713959871</v>
      </c>
      <c r="K5" s="24">
        <v>13.537295951376976</v>
      </c>
      <c r="L5">
        <f t="shared" si="0"/>
        <v>22.316463022772965</v>
      </c>
    </row>
    <row r="6" spans="1:12">
      <c r="A6">
        <v>1964</v>
      </c>
      <c r="B6">
        <v>45.927</v>
      </c>
      <c r="C6">
        <v>1418.3794909329688</v>
      </c>
      <c r="D6">
        <v>2.727760608832952</v>
      </c>
      <c r="E6" s="24">
        <v>0.85679314573755305</v>
      </c>
      <c r="F6">
        <v>0.24933481216</v>
      </c>
      <c r="G6">
        <v>7</v>
      </c>
      <c r="H6">
        <v>0</v>
      </c>
      <c r="I6">
        <v>15.873015873015872</v>
      </c>
      <c r="J6" s="24">
        <v>9.2021288625039066</v>
      </c>
      <c r="K6" s="24">
        <v>15.413193654033899</v>
      </c>
      <c r="L6">
        <f t="shared" si="0"/>
        <v>24.615322516537805</v>
      </c>
    </row>
    <row r="7" spans="1:12">
      <c r="A7">
        <v>1965</v>
      </c>
      <c r="B7">
        <v>45.838999999999999</v>
      </c>
      <c r="C7">
        <v>1456.0191224514792</v>
      </c>
      <c r="D7">
        <v>2.6537066955016257</v>
      </c>
      <c r="E7" s="24">
        <v>4.1034587381162</v>
      </c>
      <c r="F7">
        <v>0.24933481216</v>
      </c>
      <c r="G7">
        <v>7</v>
      </c>
      <c r="H7">
        <v>0</v>
      </c>
      <c r="I7">
        <v>18.452380952380953</v>
      </c>
      <c r="J7" s="24">
        <v>10.893448678534828</v>
      </c>
      <c r="K7" s="24">
        <v>16.017254116918092</v>
      </c>
      <c r="L7">
        <f t="shared" si="0"/>
        <v>26.91070279545292</v>
      </c>
    </row>
    <row r="8" spans="1:12">
      <c r="A8">
        <v>1966</v>
      </c>
      <c r="B8">
        <v>45.792000000000002</v>
      </c>
      <c r="C8">
        <v>1364.31794317513</v>
      </c>
      <c r="D8">
        <v>-6.2980752012345249</v>
      </c>
      <c r="E8" s="24">
        <v>9.6903460837511908</v>
      </c>
      <c r="F8">
        <v>0.24933481216</v>
      </c>
      <c r="G8">
        <v>-7</v>
      </c>
      <c r="H8">
        <v>0</v>
      </c>
      <c r="I8">
        <v>16.62049861495845</v>
      </c>
      <c r="J8" s="24">
        <v>10.41382646554378</v>
      </c>
      <c r="K8" s="24">
        <v>14.622454813316329</v>
      </c>
      <c r="L8">
        <f t="shared" si="0"/>
        <v>25.036281278860109</v>
      </c>
    </row>
    <row r="9" spans="1:12">
      <c r="A9">
        <v>1967</v>
      </c>
      <c r="B9">
        <v>45.802999999999997</v>
      </c>
      <c r="C9">
        <v>1124.7192417670515</v>
      </c>
      <c r="D9">
        <v>-17.561793613185856</v>
      </c>
      <c r="E9" s="24">
        <v>-3.7263367651422001</v>
      </c>
      <c r="F9">
        <v>0.24933481216</v>
      </c>
      <c r="G9">
        <v>-7</v>
      </c>
      <c r="H9">
        <v>1</v>
      </c>
      <c r="I9">
        <v>16.271186440677965</v>
      </c>
      <c r="J9" s="24">
        <v>11.077328741322715</v>
      </c>
      <c r="K9" s="24">
        <v>17.411074638110101</v>
      </c>
      <c r="L9">
        <f t="shared" si="0"/>
        <v>28.488403379432818</v>
      </c>
    </row>
    <row r="10" spans="1:12">
      <c r="A10">
        <v>1968</v>
      </c>
      <c r="B10">
        <v>45.878</v>
      </c>
      <c r="C10">
        <v>1086.4122683653088</v>
      </c>
      <c r="D10">
        <v>-3.405914292135563</v>
      </c>
      <c r="E10" s="24">
        <v>-0.47605905906084001</v>
      </c>
      <c r="F10">
        <v>0.24933481216</v>
      </c>
      <c r="G10">
        <v>-7</v>
      </c>
      <c r="H10">
        <v>2</v>
      </c>
      <c r="I10">
        <v>15.277777777777779</v>
      </c>
      <c r="J10" s="24">
        <v>9.9273216689098245</v>
      </c>
      <c r="K10" s="24">
        <v>15.73620457604307</v>
      </c>
      <c r="L10">
        <f t="shared" si="0"/>
        <v>25.663526244952894</v>
      </c>
    </row>
    <row r="11" spans="1:12">
      <c r="A11">
        <v>1969</v>
      </c>
      <c r="B11">
        <v>46.014000000000003</v>
      </c>
      <c r="C11">
        <v>1319.3220754022484</v>
      </c>
      <c r="D11">
        <v>21.438436753608443</v>
      </c>
      <c r="E11" s="24">
        <v>10.155979202822</v>
      </c>
      <c r="F11">
        <v>0.24933481216</v>
      </c>
      <c r="G11">
        <v>-7</v>
      </c>
      <c r="H11">
        <v>3</v>
      </c>
      <c r="I11">
        <v>11.603375527426159</v>
      </c>
      <c r="J11" s="24">
        <v>11.391069469063899</v>
      </c>
      <c r="K11" s="24">
        <v>15.430066683548576</v>
      </c>
      <c r="L11">
        <f t="shared" si="0"/>
        <v>26.821136152612475</v>
      </c>
    </row>
    <row r="12" spans="1:12">
      <c r="A12">
        <v>1970</v>
      </c>
      <c r="B12">
        <v>46.2</v>
      </c>
      <c r="C12">
        <v>1611.8557432901962</v>
      </c>
      <c r="D12">
        <v>22.173029114119629</v>
      </c>
      <c r="E12" s="24">
        <v>13.757079924793199</v>
      </c>
      <c r="F12">
        <v>0.24933481216</v>
      </c>
      <c r="G12">
        <v>-7</v>
      </c>
      <c r="H12">
        <v>4</v>
      </c>
      <c r="I12">
        <v>9.8214285714285712</v>
      </c>
      <c r="J12" s="24">
        <v>8.4070747084751449</v>
      </c>
      <c r="K12" s="24">
        <v>11.213524521564471</v>
      </c>
      <c r="L12">
        <f t="shared" si="0"/>
        <v>19.620599230039616</v>
      </c>
    </row>
    <row r="13" spans="1:12">
      <c r="A13">
        <v>1971</v>
      </c>
      <c r="B13">
        <v>46.417999999999999</v>
      </c>
      <c r="C13">
        <v>1798.9787424261026</v>
      </c>
      <c r="D13">
        <v>11.609165393048258</v>
      </c>
      <c r="E13" s="24">
        <v>15.9991148482233</v>
      </c>
      <c r="F13">
        <v>0.24933481216</v>
      </c>
      <c r="G13">
        <v>-7</v>
      </c>
      <c r="H13">
        <v>5</v>
      </c>
      <c r="I13">
        <v>12.331406551059731</v>
      </c>
      <c r="J13" s="24">
        <v>10.834281087958052</v>
      </c>
      <c r="K13" s="24">
        <v>13.629354049000519</v>
      </c>
      <c r="L13">
        <f t="shared" si="0"/>
        <v>24.463635136958573</v>
      </c>
    </row>
    <row r="14" spans="1:12">
      <c r="A14">
        <v>1972</v>
      </c>
      <c r="B14">
        <v>46.637999999999998</v>
      </c>
      <c r="C14">
        <v>1816.0210496482925</v>
      </c>
      <c r="D14">
        <v>0.94733232918619592</v>
      </c>
      <c r="E14" s="24">
        <v>3.45764975201481</v>
      </c>
      <c r="F14">
        <v>0.24933481216</v>
      </c>
      <c r="G14">
        <v>-7</v>
      </c>
      <c r="H14">
        <v>6</v>
      </c>
      <c r="I14">
        <v>12.69265639165911</v>
      </c>
      <c r="J14" s="24">
        <v>10.968127814983642</v>
      </c>
      <c r="K14" s="24">
        <v>11.795517775743788</v>
      </c>
      <c r="L14">
        <f t="shared" si="0"/>
        <v>22.763645590727428</v>
      </c>
    </row>
    <row r="15" spans="1:12">
      <c r="A15">
        <v>1973</v>
      </c>
      <c r="B15">
        <v>46.835000000000001</v>
      </c>
      <c r="C15">
        <v>1867.7250794103913</v>
      </c>
      <c r="D15">
        <v>2.8471052013473468</v>
      </c>
      <c r="E15" s="24">
        <v>5.4026644539424797</v>
      </c>
      <c r="F15">
        <v>0.24933481216</v>
      </c>
      <c r="G15">
        <v>-7</v>
      </c>
      <c r="H15">
        <v>7</v>
      </c>
      <c r="I15">
        <v>20.489795918367346</v>
      </c>
      <c r="J15" s="24">
        <v>15.917920924613929</v>
      </c>
      <c r="K15" s="24">
        <v>15.349831858696007</v>
      </c>
      <c r="L15">
        <f t="shared" si="0"/>
        <v>31.267752783309938</v>
      </c>
    </row>
    <row r="16" spans="1:12">
      <c r="A16">
        <v>1974</v>
      </c>
      <c r="B16">
        <v>46.991</v>
      </c>
      <c r="C16">
        <v>2023.4274518694631</v>
      </c>
      <c r="D16">
        <v>8.3364716882328338</v>
      </c>
      <c r="E16" s="24">
        <v>12.674393177433201</v>
      </c>
      <c r="F16">
        <v>0.24933481216</v>
      </c>
      <c r="G16">
        <v>-7</v>
      </c>
      <c r="H16">
        <v>8</v>
      </c>
      <c r="I16">
        <v>15.102040816326529</v>
      </c>
      <c r="J16" s="24">
        <v>25.178534992858598</v>
      </c>
      <c r="K16" s="24">
        <v>14.568455417261783</v>
      </c>
      <c r="L16">
        <f t="shared" si="0"/>
        <v>39.746990410120382</v>
      </c>
    </row>
    <row r="17" spans="1:12">
      <c r="A17">
        <v>1975</v>
      </c>
      <c r="B17">
        <v>47.093000000000004</v>
      </c>
      <c r="C17">
        <v>1866.1034602239879</v>
      </c>
      <c r="D17">
        <v>-7.7751239116639539</v>
      </c>
      <c r="E17" s="24">
        <v>33.964188322177201</v>
      </c>
      <c r="F17">
        <v>0.24933481216</v>
      </c>
      <c r="G17">
        <v>-7</v>
      </c>
      <c r="H17">
        <v>9</v>
      </c>
      <c r="I17">
        <v>21.873638344226578</v>
      </c>
      <c r="J17" s="24">
        <v>18.338751993863692</v>
      </c>
      <c r="K17" s="24">
        <v>22.831591517254008</v>
      </c>
      <c r="L17">
        <f t="shared" si="0"/>
        <v>41.1703435111177</v>
      </c>
    </row>
    <row r="18" spans="1:12">
      <c r="A18">
        <v>1976</v>
      </c>
      <c r="B18">
        <v>47.134</v>
      </c>
      <c r="C18">
        <v>1976.9524180377202</v>
      </c>
      <c r="D18">
        <v>5.940129268096797</v>
      </c>
      <c r="E18" s="24">
        <v>24.3</v>
      </c>
      <c r="F18">
        <v>0.24933481216</v>
      </c>
      <c r="G18">
        <v>-7</v>
      </c>
      <c r="H18">
        <v>10</v>
      </c>
      <c r="I18">
        <v>28.346731911918909</v>
      </c>
      <c r="J18" s="24">
        <v>18.215816073313437</v>
      </c>
      <c r="K18" s="24">
        <v>23.922282726465674</v>
      </c>
      <c r="L18">
        <f t="shared" si="0"/>
        <v>42.138098799779115</v>
      </c>
    </row>
    <row r="19" spans="1:12">
      <c r="A19">
        <v>1977</v>
      </c>
      <c r="B19">
        <v>47.12</v>
      </c>
      <c r="C19">
        <v>2033.9205076891292</v>
      </c>
      <c r="D19">
        <v>2.8816115720151885</v>
      </c>
      <c r="E19" s="24">
        <v>15.0878340572688</v>
      </c>
      <c r="F19">
        <v>0.24933481216</v>
      </c>
      <c r="G19">
        <v>-7</v>
      </c>
      <c r="H19">
        <v>11</v>
      </c>
      <c r="I19">
        <v>28.044060732360819</v>
      </c>
      <c r="J19" s="24">
        <v>24.872413279737977</v>
      </c>
      <c r="K19" s="24">
        <v>22.522852463897575</v>
      </c>
      <c r="L19">
        <f t="shared" si="0"/>
        <v>47.395265743635548</v>
      </c>
    </row>
    <row r="20" spans="1:12">
      <c r="A20">
        <v>1978</v>
      </c>
      <c r="B20">
        <v>47.057000000000002</v>
      </c>
      <c r="C20">
        <v>1859.1421871295861</v>
      </c>
      <c r="D20">
        <v>-8.593173622017332</v>
      </c>
      <c r="E20" s="24">
        <v>21.7092457416664</v>
      </c>
      <c r="F20">
        <v>0.24933481216</v>
      </c>
      <c r="G20">
        <v>-88</v>
      </c>
      <c r="H20">
        <v>0</v>
      </c>
      <c r="I20">
        <v>26.047156726768385</v>
      </c>
      <c r="J20" s="24">
        <v>19.552603112084984</v>
      </c>
      <c r="K20" s="24">
        <v>23.762238926025571</v>
      </c>
      <c r="L20">
        <f t="shared" si="0"/>
        <v>43.314842038110555</v>
      </c>
    </row>
    <row r="21" spans="1:12">
      <c r="A21">
        <v>1979</v>
      </c>
      <c r="B21">
        <v>46.948</v>
      </c>
      <c r="C21">
        <v>1926.4180260488799</v>
      </c>
      <c r="D21">
        <v>3.6186494709780135</v>
      </c>
      <c r="E21" s="24">
        <v>11.7097306212116</v>
      </c>
      <c r="F21">
        <v>0.24933481216</v>
      </c>
      <c r="G21">
        <v>7</v>
      </c>
      <c r="H21">
        <v>0</v>
      </c>
      <c r="I21">
        <v>21.207177814029365</v>
      </c>
      <c r="J21" s="24">
        <v>24.816135346756152</v>
      </c>
      <c r="K21" s="24">
        <v>19.06226696495153</v>
      </c>
      <c r="L21">
        <f t="shared" si="0"/>
        <v>43.878402311707681</v>
      </c>
    </row>
    <row r="22" spans="1:12">
      <c r="A22">
        <v>1980</v>
      </c>
      <c r="B22">
        <v>46.792999999999999</v>
      </c>
      <c r="C22">
        <v>1950.79521572811</v>
      </c>
      <c r="D22">
        <v>1.2654153641423278</v>
      </c>
      <c r="E22" s="24">
        <v>9.9722619900142409</v>
      </c>
      <c r="F22">
        <v>0.24933481216</v>
      </c>
      <c r="G22">
        <v>7</v>
      </c>
      <c r="H22">
        <v>1</v>
      </c>
      <c r="I22">
        <v>21.842052914262979</v>
      </c>
      <c r="J22" s="24">
        <v>29.375174399492398</v>
      </c>
      <c r="K22" s="24">
        <v>19.196139806651804</v>
      </c>
      <c r="L22">
        <f t="shared" si="0"/>
        <v>48.571314206144201</v>
      </c>
    </row>
    <row r="23" spans="1:12">
      <c r="A23">
        <v>1981</v>
      </c>
      <c r="B23">
        <v>46.593000000000004</v>
      </c>
      <c r="C23">
        <v>1649.2362236954132</v>
      </c>
      <c r="D23">
        <v>-15.458259770241625</v>
      </c>
      <c r="E23" s="24">
        <v>20.8128229121948</v>
      </c>
      <c r="F23">
        <v>0.24933481216</v>
      </c>
      <c r="G23">
        <v>7</v>
      </c>
      <c r="H23">
        <v>2</v>
      </c>
      <c r="I23">
        <v>27.971440571188577</v>
      </c>
      <c r="J23" s="24">
        <v>22.187517578649416</v>
      </c>
      <c r="K23" s="24">
        <v>26.105804573937995</v>
      </c>
      <c r="L23">
        <f t="shared" si="0"/>
        <v>48.293322152587407</v>
      </c>
    </row>
    <row r="24" spans="1:12">
      <c r="A24">
        <v>1982</v>
      </c>
      <c r="B24">
        <v>46.356000000000002</v>
      </c>
      <c r="C24">
        <v>1589.8736829116356</v>
      </c>
      <c r="D24">
        <v>-3.5993958858583142</v>
      </c>
      <c r="E24" s="24">
        <v>7.6977472471425701</v>
      </c>
      <c r="F24">
        <v>0.26998478174000001</v>
      </c>
      <c r="G24">
        <v>7</v>
      </c>
      <c r="H24">
        <v>3</v>
      </c>
      <c r="I24">
        <v>22.152027715508453</v>
      </c>
      <c r="J24" s="24">
        <v>17.8338375983876</v>
      </c>
      <c r="K24" s="24">
        <v>19.914664748378421</v>
      </c>
      <c r="L24">
        <f t="shared" si="0"/>
        <v>37.748502346766017</v>
      </c>
    </row>
    <row r="25" spans="1:12">
      <c r="A25">
        <v>1983</v>
      </c>
      <c r="B25">
        <v>46.091999999999999</v>
      </c>
      <c r="C25">
        <v>1471.7196098965651</v>
      </c>
      <c r="D25">
        <v>-7.4316641809359112</v>
      </c>
      <c r="E25" s="24">
        <v>23.212331551156002</v>
      </c>
      <c r="F25">
        <v>0.28496533631999998</v>
      </c>
      <c r="G25">
        <v>7</v>
      </c>
      <c r="H25">
        <v>4</v>
      </c>
      <c r="I25">
        <v>16.814159292035395</v>
      </c>
      <c r="J25" s="24">
        <v>14.536160892122968</v>
      </c>
      <c r="K25" s="24">
        <v>12.501011415669671</v>
      </c>
      <c r="L25">
        <f t="shared" si="0"/>
        <v>27.037172307792638</v>
      </c>
    </row>
    <row r="26" spans="1:12">
      <c r="A26">
        <v>1984</v>
      </c>
      <c r="B26">
        <v>45.808999999999997</v>
      </c>
      <c r="C26">
        <v>1405.892172387455</v>
      </c>
      <c r="D26">
        <v>-4.4728246512755447</v>
      </c>
      <c r="E26" s="24">
        <v>17.820533286084199</v>
      </c>
      <c r="F26">
        <v>0.30870392919</v>
      </c>
      <c r="G26">
        <v>-7</v>
      </c>
      <c r="H26">
        <v>0</v>
      </c>
      <c r="I26">
        <v>11.036564911103657</v>
      </c>
      <c r="J26" s="24">
        <v>15.705432642367031</v>
      </c>
      <c r="K26" s="24">
        <v>7.9034498154255308</v>
      </c>
      <c r="L26">
        <f t="shared" si="0"/>
        <v>23.608882457792561</v>
      </c>
    </row>
    <row r="27" spans="1:12">
      <c r="A27">
        <v>1985</v>
      </c>
      <c r="B27">
        <v>45.515999999999998</v>
      </c>
      <c r="C27">
        <v>1484.3065927498189</v>
      </c>
      <c r="D27">
        <v>5.5775557971278857</v>
      </c>
      <c r="E27" s="24">
        <v>7.4353448275862197</v>
      </c>
      <c r="F27">
        <v>0.31091094016999998</v>
      </c>
      <c r="G27">
        <v>-7</v>
      </c>
      <c r="H27">
        <v>1</v>
      </c>
      <c r="I27">
        <v>8.8646738330142831</v>
      </c>
      <c r="J27" s="24">
        <v>17.385203724346979</v>
      </c>
      <c r="K27" s="24">
        <v>8.5148599399363789</v>
      </c>
      <c r="L27">
        <f t="shared" si="0"/>
        <v>25.900063664283358</v>
      </c>
    </row>
    <row r="28" spans="1:12">
      <c r="A28">
        <v>1986</v>
      </c>
      <c r="B28">
        <v>45.218000000000004</v>
      </c>
      <c r="C28">
        <v>1319.509571110344</v>
      </c>
      <c r="D28">
        <v>-11.102626805299892</v>
      </c>
      <c r="E28" s="24">
        <v>5.7171514543630799</v>
      </c>
      <c r="F28">
        <v>0.30777436494999999</v>
      </c>
      <c r="G28">
        <v>-7</v>
      </c>
      <c r="H28">
        <v>2</v>
      </c>
      <c r="I28">
        <v>10.585683297180044</v>
      </c>
      <c r="J28" s="24">
        <v>13.316028601400486</v>
      </c>
      <c r="K28" s="24">
        <v>10.40072771719846</v>
      </c>
      <c r="L28">
        <f t="shared" si="0"/>
        <v>23.716756318598947</v>
      </c>
    </row>
    <row r="29" spans="1:12">
      <c r="A29">
        <v>1987</v>
      </c>
      <c r="B29">
        <v>44.92</v>
      </c>
      <c r="C29">
        <v>1147.0726612328838</v>
      </c>
      <c r="D29">
        <v>-13.068257605161406</v>
      </c>
      <c r="E29" s="24">
        <v>11.290322580645199</v>
      </c>
      <c r="F29">
        <v>0.30858930945000002</v>
      </c>
      <c r="G29">
        <v>-7</v>
      </c>
      <c r="H29">
        <v>3</v>
      </c>
      <c r="I29">
        <v>10.13115377304695</v>
      </c>
      <c r="J29" s="24">
        <v>26.941855601493053</v>
      </c>
      <c r="K29" s="24">
        <v>14.704806674260073</v>
      </c>
      <c r="L29">
        <f t="shared" si="0"/>
        <v>41.64666227575313</v>
      </c>
    </row>
    <row r="30" spans="1:12">
      <c r="A30">
        <v>1988</v>
      </c>
      <c r="B30">
        <v>44.63</v>
      </c>
      <c r="C30">
        <v>1201.5095966703529</v>
      </c>
      <c r="D30">
        <v>4.7457268643260591</v>
      </c>
      <c r="E30" s="24">
        <v>54.511224779767197</v>
      </c>
      <c r="F30">
        <v>0.34573715924999998</v>
      </c>
      <c r="G30">
        <v>-7</v>
      </c>
      <c r="H30">
        <v>4</v>
      </c>
      <c r="I30">
        <v>8.9007117693579705</v>
      </c>
      <c r="J30" s="24">
        <v>22.854624674017295</v>
      </c>
      <c r="K30" s="24">
        <v>12.457353813641953</v>
      </c>
      <c r="L30">
        <f t="shared" si="0"/>
        <v>35.311978487659246</v>
      </c>
    </row>
    <row r="31" spans="1:12">
      <c r="A31">
        <v>1989</v>
      </c>
      <c r="B31">
        <v>44.353999999999999</v>
      </c>
      <c r="C31">
        <v>1246.1809210518625</v>
      </c>
      <c r="D31">
        <v>3.7179332154569096</v>
      </c>
      <c r="E31" s="24">
        <v>50.466688123591403</v>
      </c>
      <c r="F31">
        <v>0.29672092199</v>
      </c>
      <c r="G31">
        <v>-5</v>
      </c>
      <c r="H31">
        <v>5</v>
      </c>
      <c r="I31">
        <v>8.4916974169741692</v>
      </c>
      <c r="J31" s="24">
        <v>43.981316643806963</v>
      </c>
      <c r="K31" s="24">
        <v>16.410444476914265</v>
      </c>
      <c r="L31">
        <f t="shared" si="0"/>
        <v>60.391761120721227</v>
      </c>
    </row>
    <row r="32" spans="1:12">
      <c r="A32">
        <v>1990</v>
      </c>
      <c r="B32">
        <v>44.100999999999999</v>
      </c>
      <c r="C32">
        <v>1369.4437318958749</v>
      </c>
      <c r="D32">
        <v>9.8912452246476619</v>
      </c>
      <c r="E32" s="24">
        <v>7.3644003055770604</v>
      </c>
      <c r="F32">
        <v>0.29178169370000001</v>
      </c>
      <c r="G32">
        <v>-5</v>
      </c>
      <c r="H32">
        <v>6</v>
      </c>
      <c r="I32">
        <v>11.448327415436365</v>
      </c>
      <c r="J32" s="24">
        <v>35.344249536681318</v>
      </c>
      <c r="K32" s="24">
        <v>17.68597131872756</v>
      </c>
      <c r="L32">
        <f t="shared" si="0"/>
        <v>53.030220855408878</v>
      </c>
    </row>
    <row r="33" spans="1:12">
      <c r="A33">
        <v>1991</v>
      </c>
      <c r="B33">
        <v>43.878999999999998</v>
      </c>
      <c r="C33">
        <v>1326.7366656551826</v>
      </c>
      <c r="D33">
        <v>-3.1185703542246301</v>
      </c>
      <c r="E33" s="24">
        <v>13.006973103742601</v>
      </c>
      <c r="F33">
        <v>0.29442211986</v>
      </c>
      <c r="G33">
        <v>-5</v>
      </c>
      <c r="H33">
        <v>7</v>
      </c>
      <c r="I33">
        <v>11.347472288075865</v>
      </c>
      <c r="J33" s="24">
        <v>41.701080998539069</v>
      </c>
      <c r="K33" s="24">
        <v>23.17551772681103</v>
      </c>
      <c r="L33">
        <f t="shared" si="0"/>
        <v>64.876598725350107</v>
      </c>
    </row>
    <row r="34" spans="1:12">
      <c r="A34">
        <v>1992</v>
      </c>
      <c r="B34">
        <v>43.686</v>
      </c>
      <c r="C34">
        <v>1299.281964928676</v>
      </c>
      <c r="D34">
        <v>-2.069340618769175</v>
      </c>
      <c r="E34" s="24">
        <v>44.588842715023198</v>
      </c>
      <c r="F34">
        <v>0.27679267526000001</v>
      </c>
      <c r="G34">
        <v>-5</v>
      </c>
      <c r="H34">
        <v>8</v>
      </c>
      <c r="I34">
        <v>11.009932220574154</v>
      </c>
      <c r="J34" s="24">
        <v>37.509376932401523</v>
      </c>
      <c r="K34" s="24">
        <v>23.521596204819438</v>
      </c>
      <c r="L34">
        <f t="shared" si="0"/>
        <v>61.030973137220961</v>
      </c>
    </row>
    <row r="35" spans="1:12">
      <c r="A35">
        <v>1993</v>
      </c>
      <c r="B35">
        <v>43.521000000000001</v>
      </c>
      <c r="C35">
        <v>1293.6150803067412</v>
      </c>
      <c r="D35">
        <v>-0.43615510527354218</v>
      </c>
      <c r="E35" s="24">
        <v>57.165252834921503</v>
      </c>
      <c r="F35">
        <v>0.31783422828000002</v>
      </c>
      <c r="G35">
        <v>-7</v>
      </c>
      <c r="H35">
        <v>9</v>
      </c>
      <c r="I35">
        <v>11.837045052422244</v>
      </c>
      <c r="J35" s="24">
        <v>33.829862337337715</v>
      </c>
      <c r="K35" s="24">
        <v>24.279986572933712</v>
      </c>
      <c r="L35">
        <f t="shared" si="0"/>
        <v>58.109848910271424</v>
      </c>
    </row>
    <row r="36" spans="1:12">
      <c r="A36">
        <v>1994</v>
      </c>
      <c r="B36">
        <v>43.384</v>
      </c>
      <c r="C36">
        <v>1273.1916198712292</v>
      </c>
      <c r="D36">
        <v>-1.5787896064623226</v>
      </c>
      <c r="E36" s="24">
        <v>57.031708911966</v>
      </c>
      <c r="F36">
        <v>0.33502304554000001</v>
      </c>
      <c r="G36">
        <v>-7</v>
      </c>
      <c r="H36">
        <v>10</v>
      </c>
      <c r="I36">
        <v>9.4481363767697193</v>
      </c>
      <c r="J36" s="24">
        <v>24.310228271585359</v>
      </c>
      <c r="K36" s="24">
        <v>17.998641689530263</v>
      </c>
      <c r="L36">
        <f t="shared" si="0"/>
        <v>42.308869961115619</v>
      </c>
    </row>
    <row r="37" spans="1:12">
      <c r="A37">
        <v>1995</v>
      </c>
      <c r="B37">
        <v>43.274999999999999</v>
      </c>
      <c r="C37">
        <v>1238.0002529860024</v>
      </c>
      <c r="D37">
        <v>-2.764027530183256</v>
      </c>
      <c r="E37" s="24">
        <v>72.835502297263901</v>
      </c>
      <c r="F37">
        <v>0.31504839659</v>
      </c>
      <c r="G37">
        <v>-6</v>
      </c>
      <c r="H37">
        <v>11</v>
      </c>
      <c r="I37">
        <v>5.9217570776066752</v>
      </c>
      <c r="J37" s="24">
        <v>35.761493107705334</v>
      </c>
      <c r="K37" s="24">
        <v>24.006341226834984</v>
      </c>
      <c r="L37">
        <f t="shared" si="0"/>
        <v>59.767834334540318</v>
      </c>
    </row>
    <row r="38" spans="1:12">
      <c r="A38">
        <v>1996</v>
      </c>
      <c r="B38">
        <v>43.192</v>
      </c>
      <c r="C38">
        <v>1267.7861586085444</v>
      </c>
      <c r="D38">
        <v>2.405969267833342</v>
      </c>
      <c r="E38" s="24">
        <v>29.268292682926798</v>
      </c>
      <c r="F38">
        <v>0.31373924016999999</v>
      </c>
      <c r="G38">
        <v>-6</v>
      </c>
      <c r="H38">
        <v>12</v>
      </c>
      <c r="I38">
        <v>6.3680292446128357</v>
      </c>
      <c r="J38" s="24">
        <v>32.238568011900355</v>
      </c>
      <c r="K38" s="24">
        <v>25.452426192529536</v>
      </c>
      <c r="L38">
        <f t="shared" si="0"/>
        <v>57.690994204429892</v>
      </c>
    </row>
    <row r="39" spans="1:12">
      <c r="A39">
        <v>1997</v>
      </c>
      <c r="B39">
        <v>43.128999999999998</v>
      </c>
      <c r="C39">
        <v>1271.1756102708384</v>
      </c>
      <c r="D39">
        <v>0.2673520009095256</v>
      </c>
      <c r="E39" s="24">
        <v>8.5298742138364592</v>
      </c>
      <c r="F39">
        <v>0.32791230083</v>
      </c>
      <c r="G39">
        <v>-6</v>
      </c>
      <c r="H39">
        <v>13</v>
      </c>
      <c r="I39">
        <v>7.33591009182825</v>
      </c>
      <c r="J39" s="24">
        <v>41.774596658651049</v>
      </c>
      <c r="K39" s="24">
        <v>35.0853943010355</v>
      </c>
      <c r="L39">
        <f t="shared" si="0"/>
        <v>76.859990959686542</v>
      </c>
    </row>
    <row r="40" spans="1:12">
      <c r="A40">
        <v>1998</v>
      </c>
      <c r="B40">
        <v>43.076000000000001</v>
      </c>
      <c r="C40">
        <v>1273.4546668042926</v>
      </c>
      <c r="D40">
        <v>0.17928730814531946</v>
      </c>
      <c r="E40" s="24">
        <v>9.9963781238681797</v>
      </c>
      <c r="F40">
        <v>0.32958832382999997</v>
      </c>
      <c r="G40">
        <v>-88</v>
      </c>
      <c r="H40">
        <v>0</v>
      </c>
      <c r="I40">
        <v>7.1255302887650789</v>
      </c>
      <c r="J40" s="24">
        <v>29.691519867194149</v>
      </c>
      <c r="K40" s="24">
        <v>36.481725161494026</v>
      </c>
      <c r="L40">
        <f t="shared" si="0"/>
        <v>66.173245028688171</v>
      </c>
    </row>
    <row r="41" spans="1:12">
      <c r="A41">
        <v>1999</v>
      </c>
      <c r="B41">
        <v>43.024000000000001</v>
      </c>
      <c r="C41">
        <v>1247.8280942305898</v>
      </c>
      <c r="D41">
        <v>-2.0123663010330972</v>
      </c>
      <c r="E41" s="24">
        <v>6.6183733947974899</v>
      </c>
      <c r="F41">
        <v>0.30398118495999998</v>
      </c>
      <c r="G41">
        <v>4</v>
      </c>
      <c r="H41">
        <v>0</v>
      </c>
      <c r="I41">
        <v>5.5200202879765552</v>
      </c>
      <c r="J41" s="24">
        <v>33.869532562105</v>
      </c>
      <c r="K41" s="24">
        <v>21.976858826695171</v>
      </c>
      <c r="L41">
        <f t="shared" si="0"/>
        <v>55.846391388800171</v>
      </c>
    </row>
    <row r="42" spans="1:12">
      <c r="A42">
        <v>2000</v>
      </c>
      <c r="B42">
        <v>42.965000000000003</v>
      </c>
      <c r="C42">
        <v>1281.5631943179726</v>
      </c>
      <c r="D42">
        <v>2.7035054141960018</v>
      </c>
      <c r="E42" s="24">
        <v>6.9332921556516398</v>
      </c>
      <c r="F42">
        <v>0.25456410645999999</v>
      </c>
      <c r="G42">
        <v>4</v>
      </c>
      <c r="H42">
        <v>1</v>
      </c>
      <c r="I42">
        <v>5.8686680648519358</v>
      </c>
      <c r="J42" s="24">
        <v>51.730360684167223</v>
      </c>
      <c r="K42" s="24">
        <v>19.650170485135018</v>
      </c>
      <c r="L42">
        <f t="shared" si="0"/>
        <v>71.380531169302245</v>
      </c>
    </row>
    <row r="43" spans="1:12">
      <c r="A43">
        <v>2001</v>
      </c>
      <c r="B43">
        <v>42.889000000000003</v>
      </c>
      <c r="C43">
        <v>1304.7705737496267</v>
      </c>
      <c r="D43">
        <v>1.8108650072464769</v>
      </c>
      <c r="E43" s="24">
        <v>18.873646209386301</v>
      </c>
      <c r="F43">
        <v>0.31065350771</v>
      </c>
      <c r="G43">
        <v>4</v>
      </c>
      <c r="H43">
        <v>2</v>
      </c>
      <c r="I43">
        <v>7.8758288201917841</v>
      </c>
      <c r="J43" s="24">
        <v>45.448070991970688</v>
      </c>
      <c r="K43" s="24">
        <v>36.364778095666765</v>
      </c>
      <c r="L43">
        <f t="shared" si="0"/>
        <v>81.81284908763746</v>
      </c>
    </row>
    <row r="44" spans="1:12">
      <c r="A44">
        <v>2002</v>
      </c>
      <c r="B44">
        <v>42.790999999999997</v>
      </c>
      <c r="C44">
        <v>1320.2957604431128</v>
      </c>
      <c r="D44">
        <v>1.1898786657082496</v>
      </c>
      <c r="E44" s="24">
        <v>12.876579203109801</v>
      </c>
      <c r="F44">
        <v>0.42153865098999999</v>
      </c>
      <c r="G44">
        <v>4</v>
      </c>
      <c r="H44">
        <v>3</v>
      </c>
      <c r="I44">
        <v>7.2287692516904452</v>
      </c>
      <c r="J44" s="24">
        <v>35.96569056793571</v>
      </c>
      <c r="K44" s="24">
        <v>27.417946607048844</v>
      </c>
      <c r="L44">
        <f t="shared" si="0"/>
        <v>63.383637174984557</v>
      </c>
    </row>
    <row r="45" spans="1:12">
      <c r="A45">
        <v>2003</v>
      </c>
      <c r="B45">
        <v>42.665999999999997</v>
      </c>
      <c r="C45">
        <v>1420.349494245806</v>
      </c>
      <c r="D45">
        <v>7.5781303553617079</v>
      </c>
      <c r="E45" s="24">
        <v>14.031783613143601</v>
      </c>
      <c r="F45">
        <v>0.37784016131999998</v>
      </c>
      <c r="G45">
        <v>4</v>
      </c>
      <c r="H45">
        <v>4</v>
      </c>
      <c r="I45">
        <v>10.202391178068181</v>
      </c>
      <c r="J45" s="24">
        <v>39.787899583017008</v>
      </c>
      <c r="K45" s="24">
        <v>35.431002921752537</v>
      </c>
      <c r="L45">
        <f t="shared" si="0"/>
        <v>75.218902504769545</v>
      </c>
    </row>
    <row r="46" spans="1:12">
      <c r="A46">
        <v>2004</v>
      </c>
      <c r="B46">
        <v>42.512</v>
      </c>
      <c r="C46">
        <v>1851.3153198345071</v>
      </c>
      <c r="D46">
        <v>30.342238113552469</v>
      </c>
      <c r="E46" s="24">
        <v>14.9980338183251</v>
      </c>
      <c r="F46">
        <v>0.37194338441000002</v>
      </c>
      <c r="G46">
        <v>4</v>
      </c>
      <c r="H46">
        <v>5</v>
      </c>
      <c r="I46">
        <v>12.106927746477762</v>
      </c>
      <c r="J46" s="24">
        <v>30.160752162136372</v>
      </c>
      <c r="K46" s="24">
        <v>18.287378532438332</v>
      </c>
      <c r="L46">
        <f t="shared" si="0"/>
        <v>48.448130694574701</v>
      </c>
    </row>
    <row r="47" spans="1:12">
      <c r="A47">
        <v>2005</v>
      </c>
      <c r="B47">
        <v>42.329000000000001</v>
      </c>
      <c r="C47">
        <v>1866.0067928241026</v>
      </c>
      <c r="D47">
        <v>0.79356946016677909</v>
      </c>
      <c r="E47" s="24">
        <v>17.863493366160601</v>
      </c>
      <c r="F47">
        <v>0.30873152613999999</v>
      </c>
      <c r="G47">
        <v>4</v>
      </c>
      <c r="H47">
        <v>6</v>
      </c>
      <c r="I47">
        <v>5.4589964977478562</v>
      </c>
      <c r="J47" s="24">
        <v>31.656971073940376</v>
      </c>
      <c r="K47" s="24">
        <v>19.091388175911693</v>
      </c>
      <c r="L47">
        <f t="shared" si="0"/>
        <v>50.748359249852072</v>
      </c>
    </row>
    <row r="48" spans="1:12">
      <c r="A48">
        <v>2006</v>
      </c>
      <c r="B48">
        <v>42.122999999999998</v>
      </c>
      <c r="C48">
        <v>1966.9997191424998</v>
      </c>
      <c r="D48">
        <v>5.4122485891677741</v>
      </c>
      <c r="E48" s="24">
        <v>8.2395265173493808</v>
      </c>
      <c r="F48">
        <v>0.32967117428999998</v>
      </c>
      <c r="G48">
        <v>4</v>
      </c>
      <c r="H48">
        <v>7</v>
      </c>
      <c r="I48">
        <v>8.265864774315693</v>
      </c>
      <c r="J48" s="24">
        <v>43.111329563393284</v>
      </c>
      <c r="K48" s="24">
        <v>21.497984353266656</v>
      </c>
      <c r="L48">
        <f t="shared" si="0"/>
        <v>64.609313916659943</v>
      </c>
    </row>
    <row r="49" spans="1:12">
      <c r="A49">
        <v>2007</v>
      </c>
      <c r="B49">
        <v>41.9</v>
      </c>
      <c r="C49">
        <v>2046.5583746072659</v>
      </c>
      <c r="D49">
        <v>4.0446704028737344</v>
      </c>
      <c r="E49" s="24">
        <v>5.3822236517637201</v>
      </c>
      <c r="F49">
        <v>0.29967370629000001</v>
      </c>
      <c r="G49">
        <v>4</v>
      </c>
      <c r="H49">
        <v>8</v>
      </c>
      <c r="I49">
        <v>9.2496368436389265</v>
      </c>
      <c r="J49" s="24">
        <v>33.728521045376297</v>
      </c>
      <c r="K49" s="24">
        <v>30.734387729045732</v>
      </c>
      <c r="L49">
        <f t="shared" si="0"/>
        <v>64.462908774422033</v>
      </c>
    </row>
    <row r="50" spans="1:12">
      <c r="A50">
        <v>2008</v>
      </c>
      <c r="B50">
        <v>41.662999999999997</v>
      </c>
      <c r="C50">
        <v>2117.8441967033882</v>
      </c>
      <c r="D50">
        <v>3.4832049249414752</v>
      </c>
      <c r="E50" s="24">
        <v>11.577983518160501</v>
      </c>
      <c r="F50">
        <v>0.28642845154000002</v>
      </c>
      <c r="G50">
        <v>4</v>
      </c>
      <c r="H50">
        <v>9</v>
      </c>
      <c r="I50">
        <v>8.3234770149833857</v>
      </c>
      <c r="J50" s="24">
        <v>39.8831291527082</v>
      </c>
      <c r="K50" s="24">
        <v>25.089844660488524</v>
      </c>
      <c r="L50">
        <f t="shared" si="0"/>
        <v>64.972973813196717</v>
      </c>
    </row>
    <row r="51" spans="1:12">
      <c r="A51">
        <v>2009</v>
      </c>
      <c r="B51">
        <v>41.408000000000001</v>
      </c>
      <c r="C51">
        <v>2205.0037751584337</v>
      </c>
      <c r="D51">
        <v>4.1154858601363031</v>
      </c>
      <c r="E51" s="24">
        <v>11.537672747305299</v>
      </c>
      <c r="F51">
        <v>0.30683511495999999</v>
      </c>
      <c r="G51">
        <v>4</v>
      </c>
      <c r="H51">
        <v>10</v>
      </c>
      <c r="I51">
        <v>12.088164187524022</v>
      </c>
      <c r="J51" s="24">
        <v>30.768616172408837</v>
      </c>
      <c r="K51" s="24">
        <v>31.034238063575721</v>
      </c>
      <c r="L51">
        <f t="shared" si="0"/>
        <v>61.802854235984555</v>
      </c>
    </row>
    <row r="52" spans="1:12">
      <c r="A52">
        <v>2010</v>
      </c>
      <c r="B52">
        <v>41.128999999999998</v>
      </c>
      <c r="C52">
        <v>2314.963536653469</v>
      </c>
      <c r="D52">
        <v>4.9868287181111555</v>
      </c>
      <c r="E52" s="24">
        <v>13.7202018444406</v>
      </c>
      <c r="F52">
        <v>0.50676363707000005</v>
      </c>
      <c r="G52">
        <v>4</v>
      </c>
      <c r="H52">
        <v>11</v>
      </c>
      <c r="I52">
        <v>16.555196698717399</v>
      </c>
      <c r="J52" s="24">
        <v>25.264115631799644</v>
      </c>
      <c r="K52" s="24">
        <v>17.387269271837859</v>
      </c>
      <c r="L52">
        <f t="shared" si="0"/>
        <v>42.651384903637506</v>
      </c>
    </row>
    <row r="53" spans="1:12">
      <c r="A53">
        <v>2011</v>
      </c>
      <c r="B53">
        <v>40.811</v>
      </c>
      <c r="C53">
        <v>2363.6709577803026</v>
      </c>
      <c r="D53">
        <v>2.1040254136030825</v>
      </c>
      <c r="E53" s="24">
        <v>10.840792594293299</v>
      </c>
      <c r="F53">
        <v>0.49614235759000003</v>
      </c>
      <c r="G53">
        <v>4</v>
      </c>
      <c r="H53">
        <v>12</v>
      </c>
      <c r="I53">
        <v>15.533947668118586</v>
      </c>
      <c r="J53" s="24">
        <v>31.329805221352053</v>
      </c>
      <c r="K53" s="24">
        <v>21.464299683434994</v>
      </c>
      <c r="L53">
        <f t="shared" si="0"/>
        <v>52.794104904787048</v>
      </c>
    </row>
    <row r="54" spans="1:12">
      <c r="A54">
        <v>2012</v>
      </c>
      <c r="B54">
        <v>40.450000000000003</v>
      </c>
      <c r="C54">
        <v>2399.3348103381913</v>
      </c>
      <c r="D54">
        <v>1.5088332172672665</v>
      </c>
      <c r="E54" s="24">
        <v>12.217007178353599</v>
      </c>
      <c r="F54">
        <v>0.49926999211</v>
      </c>
      <c r="G54">
        <v>4</v>
      </c>
      <c r="H54">
        <v>13</v>
      </c>
      <c r="I54">
        <v>14.162537742960948</v>
      </c>
      <c r="J54" s="24">
        <v>31.438747552845648</v>
      </c>
      <c r="K54" s="24">
        <v>12.94138909523368</v>
      </c>
      <c r="L54">
        <f t="shared" si="0"/>
        <v>44.380136648079329</v>
      </c>
    </row>
    <row r="55" spans="1:12">
      <c r="A55">
        <v>2013</v>
      </c>
      <c r="B55">
        <v>40.045000000000002</v>
      </c>
      <c r="C55">
        <v>2461.8042094573525</v>
      </c>
      <c r="D55">
        <v>2.6036132535565599</v>
      </c>
      <c r="E55" s="24">
        <v>8.4758272850294194</v>
      </c>
      <c r="F55">
        <v>0.48877426982</v>
      </c>
      <c r="G55">
        <v>4</v>
      </c>
      <c r="H55">
        <v>14</v>
      </c>
      <c r="I55">
        <v>14.168726907160551</v>
      </c>
      <c r="J55" s="24">
        <v>18.049906591367652</v>
      </c>
      <c r="K55" s="24">
        <v>12.998953365793719</v>
      </c>
      <c r="L55">
        <f t="shared" si="0"/>
        <v>31.048859957161369</v>
      </c>
    </row>
    <row r="56" spans="1:12">
      <c r="A56">
        <v>2014</v>
      </c>
      <c r="B56">
        <v>39.6</v>
      </c>
      <c r="C56">
        <v>2548.4265877945354</v>
      </c>
      <c r="D56">
        <v>3.5186542457117866</v>
      </c>
      <c r="E56" s="24">
        <v>8.0573826264461204</v>
      </c>
      <c r="F56">
        <v>0.48877426982</v>
      </c>
      <c r="G56">
        <v>4</v>
      </c>
      <c r="H56">
        <v>15</v>
      </c>
      <c r="I56">
        <v>15.081246343065855</v>
      </c>
      <c r="J56" s="24">
        <v>18.435125991844526</v>
      </c>
      <c r="K56" s="24">
        <v>12.450067605434107</v>
      </c>
      <c r="L56">
        <f t="shared" si="0"/>
        <v>30.885193597278633</v>
      </c>
    </row>
    <row r="57" spans="1:12">
      <c r="A57">
        <v>2015</v>
      </c>
      <c r="B57">
        <v>39.130000000000003</v>
      </c>
      <c r="C57">
        <v>2548.17368034217</v>
      </c>
      <c r="D57">
        <v>-9.9240626972374457E-3</v>
      </c>
      <c r="E57" s="24">
        <v>9.0176837907328107</v>
      </c>
      <c r="F57">
        <v>0.49594490528200003</v>
      </c>
      <c r="G57">
        <v>7</v>
      </c>
      <c r="H57">
        <v>0</v>
      </c>
      <c r="I57">
        <v>14.827174925565579</v>
      </c>
      <c r="J57" s="24"/>
      <c r="K57" s="2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20" sqref="B20"/>
    </sheetView>
  </sheetViews>
  <sheetFormatPr defaultRowHeight="15"/>
  <sheetData>
    <row r="1" spans="1:2">
      <c r="A1" s="3" t="s">
        <v>25</v>
      </c>
    </row>
    <row r="3" spans="1:2">
      <c r="A3" t="s">
        <v>9</v>
      </c>
      <c r="B3" t="s">
        <v>1</v>
      </c>
    </row>
    <row r="4" spans="1:2">
      <c r="A4" t="s">
        <v>18</v>
      </c>
      <c r="B4" t="s">
        <v>2</v>
      </c>
    </row>
    <row r="5" spans="1:2">
      <c r="A5" t="s">
        <v>11</v>
      </c>
      <c r="B5" t="s">
        <v>3</v>
      </c>
    </row>
    <row r="6" spans="1:2">
      <c r="A6" t="s">
        <v>12</v>
      </c>
      <c r="B6" t="s">
        <v>4</v>
      </c>
    </row>
    <row r="7" spans="1:2">
      <c r="A7" t="s">
        <v>13</v>
      </c>
      <c r="B7" t="s">
        <v>5</v>
      </c>
    </row>
    <row r="8" spans="1:2">
      <c r="A8" t="s">
        <v>14</v>
      </c>
      <c r="B8" t="s">
        <v>6</v>
      </c>
    </row>
    <row r="9" spans="1:2">
      <c r="A9" t="s">
        <v>15</v>
      </c>
      <c r="B9" t="s">
        <v>7</v>
      </c>
    </row>
    <row r="10" spans="1:2">
      <c r="A10" t="s">
        <v>16</v>
      </c>
      <c r="B10" t="s">
        <v>8</v>
      </c>
    </row>
    <row r="11" spans="1:2">
      <c r="A11" t="s">
        <v>10</v>
      </c>
      <c r="B11" s="1" t="s">
        <v>17</v>
      </c>
    </row>
    <row r="12" spans="1:2">
      <c r="A12" s="6" t="s">
        <v>24</v>
      </c>
      <c r="B12" t="s">
        <v>21</v>
      </c>
    </row>
    <row r="13" spans="1:2">
      <c r="A13" s="6" t="s">
        <v>20</v>
      </c>
      <c r="B13" t="s">
        <v>23</v>
      </c>
    </row>
    <row r="14" spans="1:2">
      <c r="A14" s="6" t="s">
        <v>19</v>
      </c>
      <c r="B14" t="s">
        <v>22</v>
      </c>
    </row>
    <row r="15" spans="1:2">
      <c r="A15" s="6" t="s">
        <v>89</v>
      </c>
      <c r="B15" t="s">
        <v>104</v>
      </c>
    </row>
    <row r="16" spans="1:2">
      <c r="A16" s="6" t="s">
        <v>107</v>
      </c>
      <c r="B16" t="s">
        <v>90</v>
      </c>
    </row>
    <row r="17" spans="1:2">
      <c r="A17" s="6" t="s">
        <v>108</v>
      </c>
      <c r="B17" t="s">
        <v>106</v>
      </c>
    </row>
    <row r="18" spans="1:2">
      <c r="A18" s="6" t="s">
        <v>109</v>
      </c>
      <c r="B18" t="s">
        <v>105</v>
      </c>
    </row>
    <row r="19" spans="1:2">
      <c r="A19" s="6" t="s">
        <v>152</v>
      </c>
      <c r="B19" t="s">
        <v>116</v>
      </c>
    </row>
    <row r="20" spans="1:2">
      <c r="A20" s="6" t="s">
        <v>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A21" workbookViewId="0">
      <selection sqref="A1:N36"/>
    </sheetView>
  </sheetViews>
  <sheetFormatPr defaultRowHeight="15"/>
  <sheetData>
    <row r="1" spans="1:14">
      <c r="B1" t="s">
        <v>9</v>
      </c>
      <c r="C1" t="s">
        <v>11</v>
      </c>
      <c r="D1" t="s">
        <v>12</v>
      </c>
      <c r="E1" s="24" t="s">
        <v>16</v>
      </c>
      <c r="F1" t="s">
        <v>10</v>
      </c>
      <c r="G1" t="s">
        <v>20</v>
      </c>
      <c r="H1" t="s">
        <v>19</v>
      </c>
      <c r="I1" t="s">
        <v>26</v>
      </c>
      <c r="J1" s="24" t="s">
        <v>152</v>
      </c>
      <c r="K1" s="24" t="s">
        <v>153</v>
      </c>
      <c r="L1" t="s">
        <v>154</v>
      </c>
      <c r="M1" t="s">
        <v>89</v>
      </c>
      <c r="N1" t="s">
        <v>13</v>
      </c>
    </row>
    <row r="2" spans="1:14">
      <c r="A2">
        <v>1981</v>
      </c>
      <c r="B2">
        <v>46.593000000000004</v>
      </c>
      <c r="C2">
        <v>1649.2362236954132</v>
      </c>
      <c r="D2">
        <v>-15.458259770241625</v>
      </c>
      <c r="E2" s="24">
        <v>20.8128229121948</v>
      </c>
      <c r="F2">
        <v>0.24933481216</v>
      </c>
      <c r="G2">
        <v>7</v>
      </c>
      <c r="H2">
        <v>2</v>
      </c>
      <c r="I2">
        <v>27.971440571188577</v>
      </c>
      <c r="J2" s="24">
        <v>22.187517578649416</v>
      </c>
      <c r="K2" s="24">
        <v>26.105804573937995</v>
      </c>
      <c r="L2">
        <f t="shared" ref="L2:L35" si="0">J2+K2</f>
        <v>48.293322152587407</v>
      </c>
      <c r="M2" s="11">
        <v>9.0856591690762247</v>
      </c>
      <c r="N2">
        <v>2.067631673446074</v>
      </c>
    </row>
    <row r="3" spans="1:14">
      <c r="A3">
        <v>1982</v>
      </c>
      <c r="B3">
        <v>46.356000000000002</v>
      </c>
      <c r="C3">
        <v>1589.8736829116356</v>
      </c>
      <c r="D3">
        <v>-3.5993958858583142</v>
      </c>
      <c r="E3" s="24">
        <v>7.6977472471425701</v>
      </c>
      <c r="F3">
        <v>0.26998478174000001</v>
      </c>
      <c r="G3">
        <v>7</v>
      </c>
      <c r="H3">
        <v>3</v>
      </c>
      <c r="I3">
        <v>22.152027715508453</v>
      </c>
      <c r="J3" s="24">
        <v>17.8338375983876</v>
      </c>
      <c r="K3" s="24">
        <v>19.914664748378421</v>
      </c>
      <c r="L3">
        <f t="shared" si="0"/>
        <v>37.748502346766017</v>
      </c>
      <c r="M3" s="11">
        <v>10.561540642146571</v>
      </c>
      <c r="N3">
        <v>2.3124438294412188</v>
      </c>
    </row>
    <row r="4" spans="1:14">
      <c r="A4">
        <v>1983</v>
      </c>
      <c r="B4">
        <v>46.091999999999999</v>
      </c>
      <c r="C4">
        <v>1471.7196098965651</v>
      </c>
      <c r="D4">
        <v>-7.4316641809359112</v>
      </c>
      <c r="E4" s="24">
        <v>23.212331551156002</v>
      </c>
      <c r="F4">
        <v>0.28496533631999998</v>
      </c>
      <c r="G4">
        <v>7</v>
      </c>
      <c r="H4">
        <v>4</v>
      </c>
      <c r="I4">
        <v>16.814159292035395</v>
      </c>
      <c r="J4" s="24">
        <v>14.536160892122968</v>
      </c>
      <c r="K4" s="24">
        <v>12.501011415669671</v>
      </c>
      <c r="L4">
        <f t="shared" si="0"/>
        <v>27.037172307792638</v>
      </c>
      <c r="M4" s="11">
        <v>10.601139534624528</v>
      </c>
      <c r="N4">
        <v>1.8215917179150176</v>
      </c>
    </row>
    <row r="5" spans="1:14">
      <c r="A5">
        <v>1984</v>
      </c>
      <c r="B5">
        <v>45.808999999999997</v>
      </c>
      <c r="C5">
        <v>1405.892172387455</v>
      </c>
      <c r="D5">
        <v>-4.4728246512755447</v>
      </c>
      <c r="E5" s="24">
        <v>17.820533286084199</v>
      </c>
      <c r="F5">
        <v>0.30870392919</v>
      </c>
      <c r="G5">
        <v>-7</v>
      </c>
      <c r="H5">
        <v>0</v>
      </c>
      <c r="I5">
        <v>11.036564911103657</v>
      </c>
      <c r="J5" s="24">
        <v>15.705432642367031</v>
      </c>
      <c r="K5" s="24">
        <v>7.9034498154255308</v>
      </c>
      <c r="L5">
        <f t="shared" si="0"/>
        <v>23.608882457792561</v>
      </c>
      <c r="M5" s="11">
        <v>10.718757480672277</v>
      </c>
      <c r="N5">
        <v>1.4444211497337414</v>
      </c>
    </row>
    <row r="6" spans="1:14">
      <c r="A6">
        <v>1985</v>
      </c>
      <c r="B6">
        <v>45.515999999999998</v>
      </c>
      <c r="C6">
        <v>1484.3065927498189</v>
      </c>
      <c r="D6">
        <v>5.5775557971278857</v>
      </c>
      <c r="E6" s="24">
        <v>7.4353448275862197</v>
      </c>
      <c r="F6">
        <v>0.31091094016999998</v>
      </c>
      <c r="G6">
        <v>-7</v>
      </c>
      <c r="H6">
        <v>1</v>
      </c>
      <c r="I6">
        <v>8.8646738330142831</v>
      </c>
      <c r="J6" s="24">
        <v>17.385203724346979</v>
      </c>
      <c r="K6" s="24">
        <v>8.5148599399363789</v>
      </c>
      <c r="L6">
        <f t="shared" si="0"/>
        <v>25.900063664283358</v>
      </c>
      <c r="M6" s="11">
        <v>9.7115457988775908</v>
      </c>
      <c r="N6">
        <v>1.251976921921524</v>
      </c>
    </row>
    <row r="7" spans="1:14">
      <c r="A7">
        <v>1986</v>
      </c>
      <c r="B7">
        <v>45.218000000000004</v>
      </c>
      <c r="C7">
        <v>1319.509571110344</v>
      </c>
      <c r="D7">
        <v>-11.102626805299892</v>
      </c>
      <c r="E7" s="24">
        <v>5.7171514543630799</v>
      </c>
      <c r="F7">
        <v>0.30777436494999999</v>
      </c>
      <c r="G7">
        <v>-7</v>
      </c>
      <c r="H7">
        <v>2</v>
      </c>
      <c r="I7">
        <v>10.585683297180044</v>
      </c>
      <c r="J7" s="24">
        <v>13.316028601400486</v>
      </c>
      <c r="K7" s="24">
        <v>10.40072771719846</v>
      </c>
      <c r="L7">
        <f t="shared" si="0"/>
        <v>23.716756318598947</v>
      </c>
      <c r="M7" s="11">
        <v>11.327692259917972</v>
      </c>
      <c r="N7">
        <v>1.5832935629889946</v>
      </c>
    </row>
    <row r="8" spans="1:14">
      <c r="A8">
        <v>1987</v>
      </c>
      <c r="B8">
        <v>44.92</v>
      </c>
      <c r="C8">
        <v>1147.0726612328838</v>
      </c>
      <c r="D8">
        <v>-13.068257605161406</v>
      </c>
      <c r="E8" s="24">
        <v>11.290322580645199</v>
      </c>
      <c r="F8">
        <v>0.30858930945000002</v>
      </c>
      <c r="G8">
        <v>-7</v>
      </c>
      <c r="H8">
        <v>3</v>
      </c>
      <c r="I8">
        <v>10.13115377304695</v>
      </c>
      <c r="J8" s="24">
        <v>26.941855601493053</v>
      </c>
      <c r="K8" s="24">
        <v>14.704806674260073</v>
      </c>
      <c r="L8">
        <f t="shared" si="0"/>
        <v>41.64666227575313</v>
      </c>
      <c r="M8" s="11">
        <v>10.916691406323718</v>
      </c>
      <c r="N8">
        <v>0.62106311559852045</v>
      </c>
    </row>
    <row r="9" spans="1:14">
      <c r="A9">
        <v>1988</v>
      </c>
      <c r="B9">
        <v>44.63</v>
      </c>
      <c r="C9">
        <v>1201.5095966703529</v>
      </c>
      <c r="D9">
        <v>4.7457268643260591</v>
      </c>
      <c r="E9" s="24">
        <v>54.511224779767197</v>
      </c>
      <c r="F9">
        <v>0.34573715924999998</v>
      </c>
      <c r="G9">
        <v>-7</v>
      </c>
      <c r="H9">
        <v>4</v>
      </c>
      <c r="I9">
        <v>8.9007117693579705</v>
      </c>
      <c r="J9" s="24">
        <v>22.854624674017295</v>
      </c>
      <c r="K9" s="24">
        <v>12.457353813641953</v>
      </c>
      <c r="L9">
        <f t="shared" si="0"/>
        <v>35.311978487659246</v>
      </c>
      <c r="M9" s="11">
        <v>10.378652387885417</v>
      </c>
      <c r="N9">
        <v>0.7794497333650644</v>
      </c>
    </row>
    <row r="10" spans="1:14">
      <c r="A10">
        <v>1989</v>
      </c>
      <c r="B10">
        <v>44.353999999999999</v>
      </c>
      <c r="C10">
        <v>1246.1809210518625</v>
      </c>
      <c r="D10">
        <v>3.7179332154569096</v>
      </c>
      <c r="E10" s="24">
        <v>50.466688123591403</v>
      </c>
      <c r="F10">
        <v>0.29672092199</v>
      </c>
      <c r="G10">
        <v>-5</v>
      </c>
      <c r="H10">
        <v>5</v>
      </c>
      <c r="I10">
        <v>8.4916974169741692</v>
      </c>
      <c r="J10" s="24">
        <v>43.981316643806963</v>
      </c>
      <c r="K10" s="24">
        <v>16.410444476914265</v>
      </c>
      <c r="L10">
        <f t="shared" si="0"/>
        <v>60.391761120721227</v>
      </c>
      <c r="M10" s="11">
        <v>7.9535129156158835</v>
      </c>
      <c r="N10">
        <v>0.89567453499233163</v>
      </c>
    </row>
    <row r="11" spans="1:14">
      <c r="A11">
        <v>1990</v>
      </c>
      <c r="B11">
        <v>44.100999999999999</v>
      </c>
      <c r="C11">
        <v>1369.4437318958749</v>
      </c>
      <c r="D11">
        <v>9.8912452246476619</v>
      </c>
      <c r="E11" s="24">
        <v>7.3644003055770604</v>
      </c>
      <c r="F11">
        <v>0.29178169370000001</v>
      </c>
      <c r="G11">
        <v>-5</v>
      </c>
      <c r="H11">
        <v>6</v>
      </c>
      <c r="I11">
        <v>11.448327415436365</v>
      </c>
      <c r="J11" s="24">
        <v>35.344249536681318</v>
      </c>
      <c r="K11" s="24">
        <v>17.68597131872756</v>
      </c>
      <c r="L11">
        <f t="shared" si="0"/>
        <v>53.030220855408878</v>
      </c>
      <c r="M11" s="11">
        <v>7.0978079070604343</v>
      </c>
      <c r="N11">
        <v>0.85752195851242752</v>
      </c>
    </row>
    <row r="12" spans="1:14">
      <c r="A12">
        <v>1991</v>
      </c>
      <c r="B12">
        <v>43.878999999999998</v>
      </c>
      <c r="C12">
        <v>1326.7366656551826</v>
      </c>
      <c r="D12">
        <v>-3.1185703542246301</v>
      </c>
      <c r="E12" s="24">
        <v>13.006973103742601</v>
      </c>
      <c r="F12">
        <v>0.29442211986</v>
      </c>
      <c r="G12">
        <v>-5</v>
      </c>
      <c r="H12">
        <v>7</v>
      </c>
      <c r="I12">
        <v>11.347472288075865</v>
      </c>
      <c r="J12" s="24">
        <v>41.701080998539069</v>
      </c>
      <c r="K12" s="24">
        <v>23.17551772681103</v>
      </c>
      <c r="L12">
        <f t="shared" si="0"/>
        <v>64.876598725350107</v>
      </c>
      <c r="M12" s="11">
        <v>7.5782571152931579</v>
      </c>
      <c r="N12">
        <v>0.49791807962908907</v>
      </c>
    </row>
    <row r="13" spans="1:14">
      <c r="A13">
        <v>1992</v>
      </c>
      <c r="B13">
        <v>43.686</v>
      </c>
      <c r="C13">
        <v>1299.281964928676</v>
      </c>
      <c r="D13">
        <v>-2.069340618769175</v>
      </c>
      <c r="E13" s="24">
        <v>44.588842715023198</v>
      </c>
      <c r="F13">
        <v>0.27679267526000001</v>
      </c>
      <c r="G13">
        <v>-5</v>
      </c>
      <c r="H13">
        <v>8</v>
      </c>
      <c r="I13">
        <v>11.009932220574154</v>
      </c>
      <c r="J13" s="24">
        <v>37.509376932401523</v>
      </c>
      <c r="K13" s="24">
        <v>23.521596204819438</v>
      </c>
      <c r="L13">
        <f t="shared" si="0"/>
        <v>61.030973137220961</v>
      </c>
      <c r="M13" s="11">
        <v>6.640023247054021</v>
      </c>
      <c r="N13">
        <v>0.3868469048304794</v>
      </c>
    </row>
    <row r="14" spans="1:14">
      <c r="A14">
        <v>1993</v>
      </c>
      <c r="B14">
        <v>43.521000000000001</v>
      </c>
      <c r="C14">
        <v>1293.6150803067412</v>
      </c>
      <c r="D14">
        <v>-0.43615510527354218</v>
      </c>
      <c r="E14" s="24">
        <v>57.165252834921503</v>
      </c>
      <c r="F14">
        <v>0.31783422828000002</v>
      </c>
      <c r="G14">
        <v>-7</v>
      </c>
      <c r="H14">
        <v>9</v>
      </c>
      <c r="I14">
        <v>11.837045052422244</v>
      </c>
      <c r="J14" s="24">
        <v>33.829862337337715</v>
      </c>
      <c r="K14" s="24">
        <v>24.279986572933712</v>
      </c>
      <c r="L14">
        <f t="shared" si="0"/>
        <v>58.109848910271424</v>
      </c>
      <c r="M14" s="11">
        <v>11.665603032518812</v>
      </c>
      <c r="N14">
        <v>1.1696817142678329</v>
      </c>
    </row>
    <row r="15" spans="1:14">
      <c r="A15">
        <v>1994</v>
      </c>
      <c r="B15">
        <v>43.384</v>
      </c>
      <c r="C15">
        <v>1273.1916198712292</v>
      </c>
      <c r="D15">
        <v>-1.5787896064623226</v>
      </c>
      <c r="E15" s="24">
        <v>57.031708911966</v>
      </c>
      <c r="F15">
        <v>0.33502304554000001</v>
      </c>
      <c r="G15">
        <v>-7</v>
      </c>
      <c r="H15">
        <v>10</v>
      </c>
      <c r="I15">
        <v>9.4481363767697193</v>
      </c>
      <c r="J15" s="24">
        <v>24.310228271585359</v>
      </c>
      <c r="K15" s="24">
        <v>17.998641689530263</v>
      </c>
      <c r="L15">
        <f t="shared" si="0"/>
        <v>42.308869961115619</v>
      </c>
      <c r="M15" s="11">
        <v>10.246758479580679</v>
      </c>
      <c r="N15">
        <v>1.1428181528036705</v>
      </c>
    </row>
    <row r="16" spans="1:14">
      <c r="A16">
        <v>1995</v>
      </c>
      <c r="B16">
        <v>43.274999999999999</v>
      </c>
      <c r="C16">
        <v>1238.0002529860024</v>
      </c>
      <c r="D16">
        <v>-2.764027530183256</v>
      </c>
      <c r="E16" s="24">
        <v>72.835502297263901</v>
      </c>
      <c r="F16">
        <v>0.31504839659</v>
      </c>
      <c r="G16">
        <v>-6</v>
      </c>
      <c r="H16">
        <v>11</v>
      </c>
      <c r="I16">
        <v>5.9217570776066752</v>
      </c>
      <c r="J16" s="24">
        <v>35.761493107705334</v>
      </c>
      <c r="K16" s="24">
        <v>24.006341226834984</v>
      </c>
      <c r="L16">
        <f t="shared" si="0"/>
        <v>59.767834334540318</v>
      </c>
      <c r="M16" s="11">
        <v>6.1913513499944752</v>
      </c>
      <c r="N16">
        <v>0.65842249239555561</v>
      </c>
    </row>
    <row r="17" spans="1:14">
      <c r="A17">
        <v>1996</v>
      </c>
      <c r="B17">
        <v>43.192</v>
      </c>
      <c r="C17">
        <v>1267.7861586085444</v>
      </c>
      <c r="D17">
        <v>2.405969267833342</v>
      </c>
      <c r="E17" s="24">
        <v>29.268292682926798</v>
      </c>
      <c r="F17">
        <v>0.31373924016999999</v>
      </c>
      <c r="G17">
        <v>-6</v>
      </c>
      <c r="H17">
        <v>12</v>
      </c>
      <c r="I17">
        <v>6.3680292446128357</v>
      </c>
      <c r="J17" s="24">
        <v>32.238568011900355</v>
      </c>
      <c r="K17" s="24">
        <v>25.452426192529536</v>
      </c>
      <c r="L17">
        <f t="shared" si="0"/>
        <v>57.690994204429892</v>
      </c>
      <c r="M17" s="11">
        <v>5.917132748443783</v>
      </c>
      <c r="N17">
        <v>0.56801315386419549</v>
      </c>
    </row>
    <row r="18" spans="1:14">
      <c r="A18">
        <v>1997</v>
      </c>
      <c r="B18">
        <v>43.128999999999998</v>
      </c>
      <c r="C18">
        <v>1271.1756102708384</v>
      </c>
      <c r="D18">
        <v>0.2673520009095256</v>
      </c>
      <c r="E18" s="24">
        <v>8.5298742138364592</v>
      </c>
      <c r="F18">
        <v>0.32791230083</v>
      </c>
      <c r="G18">
        <v>-6</v>
      </c>
      <c r="H18">
        <v>13</v>
      </c>
      <c r="I18">
        <v>7.33591009182825</v>
      </c>
      <c r="J18" s="24">
        <v>41.774596658651049</v>
      </c>
      <c r="K18" s="24">
        <v>35.0853943010355</v>
      </c>
      <c r="L18">
        <f t="shared" si="0"/>
        <v>76.859990959686542</v>
      </c>
      <c r="M18" s="11">
        <v>7.5480598795614817</v>
      </c>
      <c r="N18">
        <v>0.56902769141996601</v>
      </c>
    </row>
    <row r="19" spans="1:14">
      <c r="A19">
        <v>1998</v>
      </c>
      <c r="B19">
        <v>43.076000000000001</v>
      </c>
      <c r="C19">
        <v>1273.4546668042926</v>
      </c>
      <c r="D19">
        <v>0.17928730814531946</v>
      </c>
      <c r="E19" s="24">
        <v>9.9963781238681797</v>
      </c>
      <c r="F19">
        <v>0.32958832382999997</v>
      </c>
      <c r="G19">
        <v>-88</v>
      </c>
      <c r="H19">
        <v>0</v>
      </c>
      <c r="I19">
        <v>7.1255302887650789</v>
      </c>
      <c r="J19" s="24">
        <v>29.691519867194149</v>
      </c>
      <c r="K19" s="24">
        <v>36.481725161494026</v>
      </c>
      <c r="L19">
        <f t="shared" si="0"/>
        <v>66.173245028688171</v>
      </c>
      <c r="M19" s="11">
        <v>8.8221726453533762</v>
      </c>
      <c r="N19">
        <v>0.98659707360449922</v>
      </c>
    </row>
    <row r="20" spans="1:14">
      <c r="A20">
        <v>1999</v>
      </c>
      <c r="B20">
        <v>43.024000000000001</v>
      </c>
      <c r="C20">
        <v>1247.8280942305898</v>
      </c>
      <c r="D20">
        <v>-2.0123663010330972</v>
      </c>
      <c r="E20" s="24">
        <v>6.6183733947974899</v>
      </c>
      <c r="F20">
        <v>0.30398118495999998</v>
      </c>
      <c r="G20">
        <v>4</v>
      </c>
      <c r="H20">
        <v>0</v>
      </c>
      <c r="I20">
        <v>5.5200202879765552</v>
      </c>
      <c r="J20" s="24">
        <v>33.869532562105</v>
      </c>
      <c r="K20" s="24">
        <v>21.976858826695171</v>
      </c>
      <c r="L20">
        <f t="shared" si="0"/>
        <v>55.846391388800171</v>
      </c>
      <c r="M20" s="11">
        <v>9.2145504595549941</v>
      </c>
      <c r="N20">
        <v>0.98821702465392314</v>
      </c>
    </row>
    <row r="21" spans="1:14">
      <c r="A21">
        <v>2000</v>
      </c>
      <c r="B21">
        <v>42.965000000000003</v>
      </c>
      <c r="C21">
        <v>1281.5631943179726</v>
      </c>
      <c r="D21">
        <v>2.7035054141960018</v>
      </c>
      <c r="E21" s="24">
        <v>6.9332921556516398</v>
      </c>
      <c r="F21">
        <v>0.25456410645999999</v>
      </c>
      <c r="G21">
        <v>4</v>
      </c>
      <c r="H21">
        <v>1</v>
      </c>
      <c r="I21">
        <v>5.8686680648519358</v>
      </c>
      <c r="J21" s="24">
        <v>51.730360684167223</v>
      </c>
      <c r="K21" s="24">
        <v>19.650170485135018</v>
      </c>
      <c r="L21">
        <f t="shared" si="0"/>
        <v>71.380531169302245</v>
      </c>
      <c r="M21" s="11">
        <v>7.9000132798737992</v>
      </c>
      <c r="N21">
        <v>1.4746011094017404</v>
      </c>
    </row>
    <row r="22" spans="1:14">
      <c r="A22">
        <v>2001</v>
      </c>
      <c r="B22">
        <v>42.889000000000003</v>
      </c>
      <c r="C22">
        <v>1304.7705737496267</v>
      </c>
      <c r="D22">
        <v>1.8108650072464769</v>
      </c>
      <c r="E22" s="24">
        <v>18.873646209386301</v>
      </c>
      <c r="F22">
        <v>0.31065350771</v>
      </c>
      <c r="G22">
        <v>4</v>
      </c>
      <c r="H22">
        <v>2</v>
      </c>
      <c r="I22">
        <v>7.8758288201917841</v>
      </c>
      <c r="J22" s="24">
        <v>45.448070991970688</v>
      </c>
      <c r="K22" s="24">
        <v>36.364778095666765</v>
      </c>
      <c r="L22">
        <f t="shared" si="0"/>
        <v>81.81284908763746</v>
      </c>
      <c r="M22" s="11">
        <v>11.094119160926933</v>
      </c>
      <c r="N22">
        <v>1.2644129651820093</v>
      </c>
    </row>
    <row r="23" spans="1:14">
      <c r="A23">
        <v>2002</v>
      </c>
      <c r="B23">
        <v>42.790999999999997</v>
      </c>
      <c r="C23">
        <v>1320.2957604431128</v>
      </c>
      <c r="D23">
        <v>1.1898786657082496</v>
      </c>
      <c r="E23" s="24">
        <v>12.876579203109801</v>
      </c>
      <c r="F23">
        <v>0.42153865098999999</v>
      </c>
      <c r="G23">
        <v>4</v>
      </c>
      <c r="H23">
        <v>3</v>
      </c>
      <c r="I23">
        <v>7.2287692516904452</v>
      </c>
      <c r="J23" s="24">
        <v>35.96569056793571</v>
      </c>
      <c r="K23" s="24">
        <v>27.417946607048844</v>
      </c>
      <c r="L23">
        <f t="shared" si="0"/>
        <v>63.383637174984557</v>
      </c>
      <c r="M23" s="11">
        <v>11.935900045659857</v>
      </c>
      <c r="N23">
        <v>1.5834658889549393</v>
      </c>
    </row>
    <row r="24" spans="1:14">
      <c r="A24">
        <v>2003</v>
      </c>
      <c r="B24">
        <v>42.665999999999997</v>
      </c>
      <c r="C24">
        <v>1420.349494245806</v>
      </c>
      <c r="D24">
        <v>7.5781303553617079</v>
      </c>
      <c r="E24" s="24">
        <v>14.031783613143601</v>
      </c>
      <c r="F24">
        <v>0.37784016131999998</v>
      </c>
      <c r="G24">
        <v>4</v>
      </c>
      <c r="H24">
        <v>4</v>
      </c>
      <c r="I24">
        <v>10.202391178068181</v>
      </c>
      <c r="J24" s="24">
        <v>39.787899583017008</v>
      </c>
      <c r="K24" s="24">
        <v>35.431002921752537</v>
      </c>
      <c r="L24">
        <f t="shared" si="0"/>
        <v>75.218902504769545</v>
      </c>
      <c r="M24" s="11">
        <v>11.061013298678571</v>
      </c>
      <c r="N24">
        <v>0.93597035740976864</v>
      </c>
    </row>
    <row r="25" spans="1:14">
      <c r="A25">
        <v>2004</v>
      </c>
      <c r="B25">
        <v>42.512</v>
      </c>
      <c r="C25">
        <v>1851.3153198345071</v>
      </c>
      <c r="D25">
        <v>30.342238113552469</v>
      </c>
      <c r="E25" s="24">
        <v>14.9980338183251</v>
      </c>
      <c r="F25">
        <v>0.37194338441000002</v>
      </c>
      <c r="G25">
        <v>4</v>
      </c>
      <c r="H25">
        <v>5</v>
      </c>
      <c r="I25">
        <v>12.106927746477762</v>
      </c>
      <c r="J25" s="24">
        <v>30.160752162136372</v>
      </c>
      <c r="K25" s="24">
        <v>18.287378532438332</v>
      </c>
      <c r="L25">
        <f t="shared" si="0"/>
        <v>48.448130694574701</v>
      </c>
      <c r="M25" s="11">
        <v>12.458642510038068</v>
      </c>
      <c r="N25">
        <v>0.82172772118267035</v>
      </c>
    </row>
    <row r="26" spans="1:14">
      <c r="A26">
        <v>2005</v>
      </c>
      <c r="B26">
        <v>42.329000000000001</v>
      </c>
      <c r="C26">
        <v>1866.0067928241026</v>
      </c>
      <c r="D26">
        <v>0.79356946016677909</v>
      </c>
      <c r="E26" s="24">
        <v>17.863493366160601</v>
      </c>
      <c r="F26">
        <v>0.30873152613999999</v>
      </c>
      <c r="G26">
        <v>4</v>
      </c>
      <c r="H26">
        <v>6</v>
      </c>
      <c r="I26">
        <v>5.4589964977478562</v>
      </c>
      <c r="J26" s="24">
        <v>31.656971073940376</v>
      </c>
      <c r="K26" s="24">
        <v>19.091388175911693</v>
      </c>
      <c r="L26">
        <f t="shared" si="0"/>
        <v>50.748359249852072</v>
      </c>
      <c r="M26" s="11">
        <v>12.582334149181545</v>
      </c>
      <c r="N26">
        <v>0.82372721979287311</v>
      </c>
    </row>
    <row r="27" spans="1:14">
      <c r="A27">
        <v>2006</v>
      </c>
      <c r="B27">
        <v>42.122999999999998</v>
      </c>
      <c r="C27">
        <v>1966.9997191424998</v>
      </c>
      <c r="D27">
        <v>5.4122485891677741</v>
      </c>
      <c r="E27" s="24">
        <v>8.2395265173493808</v>
      </c>
      <c r="F27">
        <v>0.32967117428999998</v>
      </c>
      <c r="G27">
        <v>4</v>
      </c>
      <c r="H27">
        <v>7</v>
      </c>
      <c r="I27">
        <v>8.265864774315693</v>
      </c>
      <c r="J27" s="24">
        <v>43.111329563393284</v>
      </c>
      <c r="K27" s="24">
        <v>21.497984353266656</v>
      </c>
      <c r="L27">
        <f t="shared" si="0"/>
        <v>64.609313916659943</v>
      </c>
      <c r="M27" s="11">
        <v>12.338635943324636</v>
      </c>
      <c r="N27">
        <v>0.88993970872954209</v>
      </c>
    </row>
    <row r="28" spans="1:14">
      <c r="A28">
        <v>2007</v>
      </c>
      <c r="B28">
        <v>41.9</v>
      </c>
      <c r="C28">
        <v>2046.5583746072659</v>
      </c>
      <c r="D28">
        <v>4.0446704028737344</v>
      </c>
      <c r="E28" s="24">
        <v>5.3822236517637201</v>
      </c>
      <c r="F28">
        <v>0.29967370629000001</v>
      </c>
      <c r="G28">
        <v>4</v>
      </c>
      <c r="H28">
        <v>8</v>
      </c>
      <c r="I28">
        <v>9.2496368436389265</v>
      </c>
      <c r="J28" s="24">
        <v>33.728521045376297</v>
      </c>
      <c r="K28" s="24">
        <v>30.734387729045732</v>
      </c>
      <c r="L28">
        <f t="shared" si="0"/>
        <v>64.462908774422033</v>
      </c>
      <c r="M28" s="11">
        <v>17.8149469988115</v>
      </c>
      <c r="N28">
        <v>0.89930247817217834</v>
      </c>
    </row>
    <row r="29" spans="1:14">
      <c r="A29">
        <v>2008</v>
      </c>
      <c r="B29">
        <v>41.662999999999997</v>
      </c>
      <c r="C29">
        <v>2117.8441967033882</v>
      </c>
      <c r="D29">
        <v>3.4832049249414752</v>
      </c>
      <c r="E29" s="24">
        <v>11.577983518160501</v>
      </c>
      <c r="F29">
        <v>0.28642845154000002</v>
      </c>
      <c r="G29">
        <v>4</v>
      </c>
      <c r="H29">
        <v>9</v>
      </c>
      <c r="I29">
        <v>8.3234770149833857</v>
      </c>
      <c r="J29" s="24">
        <v>39.8831291527082</v>
      </c>
      <c r="K29" s="24">
        <v>25.089844660488524</v>
      </c>
      <c r="L29">
        <f t="shared" si="0"/>
        <v>64.972973813196717</v>
      </c>
      <c r="M29" s="11">
        <v>28.569679505236479</v>
      </c>
    </row>
    <row r="30" spans="1:14">
      <c r="A30">
        <v>2009</v>
      </c>
      <c r="B30">
        <v>41.408000000000001</v>
      </c>
      <c r="C30">
        <v>2205.0037751584337</v>
      </c>
      <c r="D30">
        <v>4.1154858601363031</v>
      </c>
      <c r="E30" s="24">
        <v>11.537672747305299</v>
      </c>
      <c r="F30">
        <v>0.30683511495999999</v>
      </c>
      <c r="G30">
        <v>4</v>
      </c>
      <c r="H30">
        <v>10</v>
      </c>
      <c r="I30">
        <v>12.088164187524022</v>
      </c>
      <c r="J30" s="24">
        <v>30.768616172408837</v>
      </c>
      <c r="K30" s="24">
        <v>31.034238063575721</v>
      </c>
      <c r="L30">
        <f t="shared" si="0"/>
        <v>61.802854235984555</v>
      </c>
      <c r="M30" s="11">
        <v>36.89331741900844</v>
      </c>
    </row>
    <row r="31" spans="1:14">
      <c r="A31">
        <v>2010</v>
      </c>
      <c r="B31">
        <v>41.128999999999998</v>
      </c>
      <c r="C31">
        <v>2314.963536653469</v>
      </c>
      <c r="D31">
        <v>4.9868287181111555</v>
      </c>
      <c r="E31" s="24">
        <v>13.7202018444406</v>
      </c>
      <c r="F31">
        <v>0.50676363707000005</v>
      </c>
      <c r="G31">
        <v>4</v>
      </c>
      <c r="H31">
        <v>11</v>
      </c>
      <c r="I31">
        <v>16.555196698717399</v>
      </c>
      <c r="J31" s="24">
        <v>25.264115631799644</v>
      </c>
      <c r="K31" s="24">
        <v>17.387269271837859</v>
      </c>
      <c r="L31">
        <f t="shared" si="0"/>
        <v>42.651384903637506</v>
      </c>
      <c r="M31" s="11">
        <v>18.598425327385844</v>
      </c>
    </row>
    <row r="32" spans="1:14">
      <c r="A32">
        <v>2011</v>
      </c>
      <c r="B32">
        <v>40.811</v>
      </c>
      <c r="C32">
        <v>2363.6709577803026</v>
      </c>
      <c r="D32">
        <v>2.1040254136030825</v>
      </c>
      <c r="E32" s="24">
        <v>10.840792594293299</v>
      </c>
      <c r="F32">
        <v>0.49614235759000003</v>
      </c>
      <c r="G32">
        <v>4</v>
      </c>
      <c r="H32">
        <v>12</v>
      </c>
      <c r="I32">
        <v>15.533947668118586</v>
      </c>
      <c r="J32" s="24">
        <v>31.329805221352053</v>
      </c>
      <c r="K32" s="24">
        <v>21.464299683434994</v>
      </c>
      <c r="L32">
        <f t="shared" si="0"/>
        <v>52.794104904787048</v>
      </c>
      <c r="M32" s="11">
        <v>16.926015567924768</v>
      </c>
    </row>
    <row r="33" spans="1:13">
      <c r="A33">
        <v>2012</v>
      </c>
      <c r="B33">
        <v>40.450000000000003</v>
      </c>
      <c r="C33">
        <v>2399.3348103381913</v>
      </c>
      <c r="D33">
        <v>1.5088332172672665</v>
      </c>
      <c r="E33" s="24">
        <v>12.217007178353599</v>
      </c>
      <c r="F33">
        <v>0.49926999211</v>
      </c>
      <c r="G33">
        <v>4</v>
      </c>
      <c r="H33">
        <v>13</v>
      </c>
      <c r="I33">
        <v>14.162537742960948</v>
      </c>
      <c r="J33" s="24">
        <v>31.438747552845648</v>
      </c>
      <c r="K33" s="24">
        <v>12.94138909523368</v>
      </c>
      <c r="L33">
        <f t="shared" si="0"/>
        <v>44.380136648079329</v>
      </c>
      <c r="M33" s="11">
        <v>20.427377812845926</v>
      </c>
    </row>
    <row r="34" spans="1:13">
      <c r="A34">
        <v>2013</v>
      </c>
      <c r="B34">
        <v>40.045000000000002</v>
      </c>
      <c r="C34">
        <v>2461.8042094573525</v>
      </c>
      <c r="D34">
        <v>2.6036132535565599</v>
      </c>
      <c r="E34" s="24">
        <v>8.4758272850294194</v>
      </c>
      <c r="F34">
        <v>0.48877426982</v>
      </c>
      <c r="G34">
        <v>4</v>
      </c>
      <c r="H34">
        <v>14</v>
      </c>
      <c r="I34">
        <v>14.168726907160551</v>
      </c>
      <c r="J34" s="24">
        <v>18.049906591367652</v>
      </c>
      <c r="K34" s="24">
        <v>12.998953365793719</v>
      </c>
      <c r="L34">
        <f t="shared" si="0"/>
        <v>31.048859957161369</v>
      </c>
      <c r="M34" s="11">
        <v>19.667041303743222</v>
      </c>
    </row>
    <row r="35" spans="1:13">
      <c r="A35">
        <v>2014</v>
      </c>
      <c r="B35">
        <v>39.6</v>
      </c>
      <c r="C35">
        <v>2548.4265877945354</v>
      </c>
      <c r="D35">
        <v>3.5186542457117866</v>
      </c>
      <c r="E35" s="24">
        <v>8.0573826264461204</v>
      </c>
      <c r="F35">
        <v>0.48877426982</v>
      </c>
      <c r="G35">
        <v>4</v>
      </c>
      <c r="H35">
        <v>15</v>
      </c>
      <c r="I35">
        <v>15.081246343065855</v>
      </c>
      <c r="J35" s="24">
        <v>18.435125991844526</v>
      </c>
      <c r="K35" s="24">
        <v>12.450067605434107</v>
      </c>
      <c r="L35">
        <f t="shared" si="0"/>
        <v>30.885193597278633</v>
      </c>
      <c r="M35" s="11">
        <v>19.237408323680967</v>
      </c>
    </row>
    <row r="36" spans="1:13" ht="15.75" thickBot="1">
      <c r="A36">
        <v>2015</v>
      </c>
      <c r="B36">
        <v>39.130000000000003</v>
      </c>
      <c r="C36">
        <v>2548.17368034217</v>
      </c>
      <c r="D36">
        <v>-9.9240626972374457E-3</v>
      </c>
      <c r="E36" s="24">
        <v>9.0176837907328107</v>
      </c>
      <c r="F36">
        <v>0.49594490528200003</v>
      </c>
      <c r="G36">
        <v>7</v>
      </c>
      <c r="H36">
        <v>0</v>
      </c>
      <c r="I36">
        <v>14.827174925565579</v>
      </c>
      <c r="J36" s="24"/>
      <c r="K36" s="24"/>
      <c r="M36" s="12">
        <v>19.835525654133647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10" workbookViewId="0">
      <selection activeCell="A23" sqref="A23"/>
    </sheetView>
  </sheetViews>
  <sheetFormatPr defaultRowHeight="15"/>
  <cols>
    <col min="1" max="1" width="62.140625" bestFit="1" customWidth="1"/>
    <col min="2" max="2" width="15.5703125" customWidth="1"/>
    <col min="3" max="3" width="21.7109375" bestFit="1" customWidth="1"/>
    <col min="4" max="4" width="9.7109375" bestFit="1" customWidth="1"/>
    <col min="5" max="5" width="9" bestFit="1" customWidth="1"/>
  </cols>
  <sheetData>
    <row r="1" spans="1:5">
      <c r="A1" t="s">
        <v>155</v>
      </c>
    </row>
    <row r="2" spans="1:5">
      <c r="A2" t="s">
        <v>156</v>
      </c>
    </row>
    <row r="3" spans="1:5">
      <c r="A3" t="s">
        <v>157</v>
      </c>
    </row>
    <row r="4" spans="1:5">
      <c r="A4" t="s">
        <v>158</v>
      </c>
    </row>
    <row r="5" spans="1:5">
      <c r="A5" t="s">
        <v>159</v>
      </c>
    </row>
    <row r="6" spans="1:5">
      <c r="A6" t="s">
        <v>160</v>
      </c>
    </row>
    <row r="7" spans="1:5">
      <c r="A7" t="s">
        <v>161</v>
      </c>
    </row>
    <row r="8" spans="1:5">
      <c r="A8" t="s">
        <v>162</v>
      </c>
    </row>
    <row r="9" spans="1:5">
      <c r="A9" t="s">
        <v>163</v>
      </c>
    </row>
    <row r="10" spans="1:5">
      <c r="A10" t="s">
        <v>164</v>
      </c>
    </row>
    <row r="11" spans="1:5">
      <c r="A11" t="s">
        <v>165</v>
      </c>
    </row>
    <row r="12" spans="1:5">
      <c r="A12" t="s">
        <v>166</v>
      </c>
    </row>
    <row r="14" spans="1:5">
      <c r="A14" s="26" t="s">
        <v>167</v>
      </c>
      <c r="B14" s="26" t="s">
        <v>168</v>
      </c>
      <c r="C14" s="26" t="s">
        <v>169</v>
      </c>
      <c r="D14" s="26" t="s">
        <v>170</v>
      </c>
      <c r="E14" s="26" t="s">
        <v>171</v>
      </c>
    </row>
    <row r="15" spans="1:5">
      <c r="A15" s="26" t="s">
        <v>172</v>
      </c>
      <c r="B15" s="26">
        <v>5.7419999999999999E-2</v>
      </c>
      <c r="C15" s="26">
        <v>2.811E-2</v>
      </c>
      <c r="D15" s="26">
        <v>2.0426679999999999</v>
      </c>
      <c r="E15" s="27">
        <v>4.7100000000000003E-2</v>
      </c>
    </row>
    <row r="16" spans="1:5">
      <c r="A16" s="26" t="s">
        <v>11</v>
      </c>
      <c r="B16" s="26">
        <v>6.7088999999999996E-2</v>
      </c>
      <c r="C16" s="26">
        <v>1.7799999999999999E-3</v>
      </c>
      <c r="D16" s="26">
        <v>37.687939999999998</v>
      </c>
      <c r="E16" s="27">
        <v>0</v>
      </c>
    </row>
    <row r="17" spans="1:5">
      <c r="A17" s="26" t="s">
        <v>173</v>
      </c>
      <c r="B17" s="26">
        <v>-6.9628999999999996E-2</v>
      </c>
      <c r="C17" s="26">
        <v>1.882E-3</v>
      </c>
      <c r="D17" s="26">
        <v>-36.990490000000001</v>
      </c>
      <c r="E17" s="27">
        <v>0</v>
      </c>
    </row>
    <row r="18" spans="1:5">
      <c r="A18" s="26" t="s">
        <v>26</v>
      </c>
      <c r="B18" s="26">
        <v>0.12381399999999999</v>
      </c>
      <c r="C18" s="26">
        <v>5.1334999999999999E-2</v>
      </c>
      <c r="D18" s="26">
        <v>2.4119090000000001</v>
      </c>
      <c r="E18" s="27">
        <v>2.01E-2</v>
      </c>
    </row>
    <row r="19" spans="1:5">
      <c r="A19" s="26" t="s">
        <v>10</v>
      </c>
      <c r="B19" s="26">
        <v>2.2860819999999999</v>
      </c>
      <c r="C19" s="26">
        <v>3.8879990000000002</v>
      </c>
      <c r="D19" s="26">
        <v>0.58798399999999995</v>
      </c>
      <c r="E19" s="27">
        <v>0.5595</v>
      </c>
    </row>
    <row r="20" spans="1:5">
      <c r="A20" s="26" t="s">
        <v>154</v>
      </c>
      <c r="B20" s="26">
        <v>4.1780000000000003E-3</v>
      </c>
      <c r="C20" s="26">
        <v>1.2825E-2</v>
      </c>
      <c r="D20" s="26">
        <v>0.32576100000000002</v>
      </c>
      <c r="E20" s="27">
        <v>0.74609999999999999</v>
      </c>
    </row>
    <row r="21" spans="1:5">
      <c r="A21" s="26" t="s">
        <v>20</v>
      </c>
      <c r="B21" s="26">
        <v>-9.5989999999999999E-3</v>
      </c>
      <c r="C21" s="26">
        <v>1.1438E-2</v>
      </c>
      <c r="D21" s="26">
        <v>-0.83922399999999997</v>
      </c>
      <c r="E21" s="27">
        <v>0.40589999999999998</v>
      </c>
    </row>
    <row r="22" spans="1:5">
      <c r="A22" s="26" t="s">
        <v>19</v>
      </c>
      <c r="B22" s="26">
        <v>-5.4281999999999997E-2</v>
      </c>
      <c r="C22" s="26">
        <v>6.0589999999999998E-2</v>
      </c>
      <c r="D22" s="26">
        <v>-0.89590199999999998</v>
      </c>
      <c r="E22" s="27">
        <v>0.37519999999999998</v>
      </c>
    </row>
    <row r="23" spans="1:5">
      <c r="A23" s="26" t="s">
        <v>174</v>
      </c>
      <c r="B23" s="26">
        <v>1.708558</v>
      </c>
      <c r="C23" s="26">
        <v>1.3414239999999999</v>
      </c>
      <c r="D23" s="26">
        <v>1.27369</v>
      </c>
      <c r="E23" s="27">
        <v>0.20949999999999999</v>
      </c>
    </row>
    <row r="24" spans="1:5">
      <c r="A24" s="26"/>
      <c r="B24" s="26"/>
      <c r="C24" s="26"/>
      <c r="D24" s="26"/>
      <c r="E24" s="26"/>
    </row>
    <row r="25" spans="1:5">
      <c r="A25" s="26" t="s">
        <v>175</v>
      </c>
      <c r="B25" s="26">
        <v>0.97565500000000005</v>
      </c>
      <c r="C25" s="26" t="s">
        <v>176</v>
      </c>
      <c r="D25" s="26"/>
      <c r="E25" s="26">
        <v>1.640069</v>
      </c>
    </row>
    <row r="26" spans="1:5">
      <c r="A26" s="26" t="s">
        <v>177</v>
      </c>
      <c r="B26" s="26">
        <v>0.97122799999999998</v>
      </c>
      <c r="C26" s="26" t="s">
        <v>178</v>
      </c>
      <c r="D26" s="26"/>
      <c r="E26" s="26">
        <v>8.2847360000000005</v>
      </c>
    </row>
    <row r="27" spans="1:5">
      <c r="A27" s="26" t="s">
        <v>179</v>
      </c>
      <c r="B27" s="26">
        <v>1.4052739999999999</v>
      </c>
      <c r="C27" s="26" t="s">
        <v>180</v>
      </c>
      <c r="D27" s="26"/>
      <c r="E27" s="26">
        <v>3.671862</v>
      </c>
    </row>
    <row r="28" spans="1:5">
      <c r="A28" s="26" t="s">
        <v>181</v>
      </c>
      <c r="B28" s="26">
        <v>86.890969999999996</v>
      </c>
      <c r="C28" s="26" t="s">
        <v>182</v>
      </c>
      <c r="D28" s="26"/>
      <c r="E28" s="26">
        <v>4.0064399999999996</v>
      </c>
    </row>
    <row r="29" spans="1:5">
      <c r="A29" s="26" t="s">
        <v>183</v>
      </c>
      <c r="B29" s="26">
        <v>-88.304339999999996</v>
      </c>
      <c r="C29" s="26" t="s">
        <v>184</v>
      </c>
      <c r="D29" s="26"/>
      <c r="E29" s="26">
        <v>3.8005239999999998</v>
      </c>
    </row>
    <row r="30" spans="1:5">
      <c r="A30" s="26" t="s">
        <v>185</v>
      </c>
      <c r="B30" s="26">
        <v>220.4169</v>
      </c>
      <c r="C30" s="26" t="s">
        <v>186</v>
      </c>
      <c r="D30" s="26"/>
      <c r="E30" s="26">
        <v>2.1180189999999999</v>
      </c>
    </row>
    <row r="31" spans="1:5">
      <c r="A31" s="26" t="s">
        <v>187</v>
      </c>
      <c r="B31" s="27">
        <v>0</v>
      </c>
      <c r="C31" s="26"/>
      <c r="D31" s="26"/>
      <c r="E31" s="26"/>
    </row>
    <row r="33" spans="1:1">
      <c r="A33" t="s">
        <v>188</v>
      </c>
    </row>
    <row r="34" spans="1:1">
      <c r="A34" t="s">
        <v>189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H20" sqref="H20"/>
    </sheetView>
  </sheetViews>
  <sheetFormatPr defaultRowHeight="15"/>
  <sheetData>
    <row r="1" spans="1:5">
      <c r="A1" t="s">
        <v>155</v>
      </c>
    </row>
    <row r="2" spans="1:5">
      <c r="A2" t="s">
        <v>156</v>
      </c>
    </row>
    <row r="3" spans="1:5">
      <c r="A3" t="s">
        <v>341</v>
      </c>
    </row>
    <row r="4" spans="1:5">
      <c r="A4" t="s">
        <v>158</v>
      </c>
    </row>
    <row r="5" spans="1:5">
      <c r="A5" t="s">
        <v>159</v>
      </c>
    </row>
    <row r="6" spans="1:5">
      <c r="A6" t="s">
        <v>160</v>
      </c>
    </row>
    <row r="7" spans="1:5">
      <c r="A7" t="s">
        <v>161</v>
      </c>
    </row>
    <row r="8" spans="1:5">
      <c r="A8" t="s">
        <v>342</v>
      </c>
    </row>
    <row r="9" spans="1:5">
      <c r="A9" t="s">
        <v>164</v>
      </c>
    </row>
    <row r="10" spans="1:5">
      <c r="A10" t="s">
        <v>343</v>
      </c>
    </row>
    <row r="11" spans="1:5">
      <c r="A11" t="s">
        <v>344</v>
      </c>
    </row>
    <row r="13" spans="1:5">
      <c r="A13" t="s">
        <v>167</v>
      </c>
      <c r="B13" t="s">
        <v>168</v>
      </c>
      <c r="C13" t="s">
        <v>169</v>
      </c>
      <c r="D13" t="s">
        <v>170</v>
      </c>
      <c r="E13" t="s">
        <v>171</v>
      </c>
    </row>
    <row r="15" spans="1:5">
      <c r="A15" t="s">
        <v>172</v>
      </c>
      <c r="B15">
        <v>5.9577999999999999E-2</v>
      </c>
      <c r="C15">
        <v>2.7923E-2</v>
      </c>
      <c r="D15">
        <v>2.1336560000000002</v>
      </c>
      <c r="E15">
        <v>3.8199999999999998E-2</v>
      </c>
    </row>
    <row r="16" spans="1:5">
      <c r="A16" t="s">
        <v>11</v>
      </c>
      <c r="B16">
        <v>6.6527000000000003E-2</v>
      </c>
      <c r="C16">
        <v>1.7229999999999999E-3</v>
      </c>
      <c r="D16">
        <v>38.600259999999999</v>
      </c>
      <c r="E16">
        <v>0</v>
      </c>
    </row>
    <row r="17" spans="1:5">
      <c r="A17" t="s">
        <v>173</v>
      </c>
      <c r="B17">
        <v>-6.9409999999999999E-2</v>
      </c>
      <c r="C17">
        <v>1.8649999999999999E-3</v>
      </c>
      <c r="D17">
        <v>-37.217210000000001</v>
      </c>
      <c r="E17">
        <v>0</v>
      </c>
    </row>
    <row r="18" spans="1:5">
      <c r="A18" t="s">
        <v>26</v>
      </c>
      <c r="B18">
        <v>0.13064300000000001</v>
      </c>
      <c r="C18">
        <v>5.0880000000000002E-2</v>
      </c>
      <c r="D18">
        <v>2.5676519999999998</v>
      </c>
      <c r="E18">
        <v>1.3599999999999999E-2</v>
      </c>
    </row>
    <row r="19" spans="1:5">
      <c r="A19" t="s">
        <v>154</v>
      </c>
      <c r="B19">
        <v>2.6440000000000001E-3</v>
      </c>
      <c r="C19">
        <v>1.2371999999999999E-2</v>
      </c>
      <c r="D19">
        <v>0.213723</v>
      </c>
      <c r="E19">
        <v>0.83169999999999999</v>
      </c>
    </row>
    <row r="20" spans="1:5">
      <c r="A20" t="s">
        <v>10</v>
      </c>
      <c r="B20">
        <v>1.317307</v>
      </c>
      <c r="C20">
        <v>3.7310729999999999</v>
      </c>
      <c r="D20">
        <v>0.35306399999999999</v>
      </c>
      <c r="E20">
        <v>0.72570000000000001</v>
      </c>
    </row>
    <row r="21" spans="1:5">
      <c r="A21" t="s">
        <v>174</v>
      </c>
      <c r="B21">
        <v>2.281301</v>
      </c>
      <c r="C21">
        <v>1.2165520000000001</v>
      </c>
      <c r="D21">
        <v>1.8752180000000001</v>
      </c>
      <c r="E21">
        <v>6.7100000000000007E-2</v>
      </c>
    </row>
    <row r="23" spans="1:5">
      <c r="A23" t="s">
        <v>175</v>
      </c>
      <c r="B23">
        <v>0.974692</v>
      </c>
      <c r="C23" t="s">
        <v>176</v>
      </c>
      <c r="E23">
        <v>1.640069</v>
      </c>
    </row>
    <row r="24" spans="1:5">
      <c r="A24" t="s">
        <v>177</v>
      </c>
      <c r="B24">
        <v>0.971391</v>
      </c>
      <c r="C24" t="s">
        <v>178</v>
      </c>
      <c r="E24">
        <v>8.2847360000000005</v>
      </c>
    </row>
    <row r="25" spans="1:5">
      <c r="A25" t="s">
        <v>179</v>
      </c>
      <c r="B25">
        <v>1.401294</v>
      </c>
      <c r="C25" t="s">
        <v>180</v>
      </c>
      <c r="E25">
        <v>3.6351689999999999</v>
      </c>
    </row>
    <row r="26" spans="1:5">
      <c r="A26" t="s">
        <v>181</v>
      </c>
      <c r="B26">
        <v>90.326689999999999</v>
      </c>
      <c r="C26" t="s">
        <v>182</v>
      </c>
      <c r="E26">
        <v>3.8953959999999999</v>
      </c>
    </row>
    <row r="27" spans="1:5">
      <c r="A27" t="s">
        <v>183</v>
      </c>
      <c r="B27">
        <v>-89.331980000000001</v>
      </c>
      <c r="C27" t="s">
        <v>184</v>
      </c>
      <c r="E27">
        <v>3.7352400000000001</v>
      </c>
    </row>
    <row r="28" spans="1:5">
      <c r="A28" t="s">
        <v>185</v>
      </c>
      <c r="B28">
        <v>295.26960000000003</v>
      </c>
      <c r="C28" t="s">
        <v>186</v>
      </c>
      <c r="E28">
        <v>2.1334469999999999</v>
      </c>
    </row>
    <row r="29" spans="1:5">
      <c r="A29" t="s">
        <v>187</v>
      </c>
      <c r="B29">
        <v>0</v>
      </c>
    </row>
    <row r="31" spans="1:5">
      <c r="A31" t="s">
        <v>188</v>
      </c>
    </row>
    <row r="32" spans="1:5">
      <c r="A3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7" workbookViewId="0">
      <selection activeCell="E8" sqref="E8"/>
    </sheetView>
  </sheetViews>
  <sheetFormatPr defaultRowHeight="15"/>
  <sheetData>
    <row r="1" spans="1:5">
      <c r="A1" t="s">
        <v>155</v>
      </c>
    </row>
    <row r="2" spans="1:5">
      <c r="A2" t="s">
        <v>156</v>
      </c>
    </row>
    <row r="3" spans="1:5">
      <c r="A3" t="s">
        <v>345</v>
      </c>
    </row>
    <row r="4" spans="1:5">
      <c r="A4" t="s">
        <v>158</v>
      </c>
    </row>
    <row r="5" spans="1:5">
      <c r="A5" t="s">
        <v>159</v>
      </c>
    </row>
    <row r="6" spans="1:5">
      <c r="A6" t="s">
        <v>160</v>
      </c>
    </row>
    <row r="7" spans="1:5">
      <c r="A7" t="s">
        <v>161</v>
      </c>
    </row>
    <row r="8" spans="1:5">
      <c r="A8" t="s">
        <v>346</v>
      </c>
    </row>
    <row r="9" spans="1:5">
      <c r="A9" t="s">
        <v>347</v>
      </c>
    </row>
    <row r="10" spans="1:5">
      <c r="A10" t="s">
        <v>164</v>
      </c>
    </row>
    <row r="11" spans="1:5">
      <c r="A11" t="s">
        <v>348</v>
      </c>
    </row>
    <row r="12" spans="1:5">
      <c r="A12" t="s">
        <v>349</v>
      </c>
    </row>
    <row r="14" spans="1:5">
      <c r="A14" t="s">
        <v>167</v>
      </c>
      <c r="B14" t="s">
        <v>168</v>
      </c>
      <c r="C14" t="s">
        <v>169</v>
      </c>
      <c r="D14" t="s">
        <v>170</v>
      </c>
      <c r="E14" t="s">
        <v>171</v>
      </c>
    </row>
    <row r="16" spans="1:5">
      <c r="A16" t="s">
        <v>172</v>
      </c>
      <c r="B16">
        <v>5.7207000000000001E-2</v>
      </c>
      <c r="C16">
        <v>2.8046999999999999E-2</v>
      </c>
      <c r="D16">
        <v>2.039641</v>
      </c>
      <c r="E16">
        <v>4.7300000000000002E-2</v>
      </c>
    </row>
    <row r="17" spans="1:5">
      <c r="A17" t="s">
        <v>11</v>
      </c>
      <c r="B17">
        <v>6.6822999999999994E-2</v>
      </c>
      <c r="C17">
        <v>1.751E-3</v>
      </c>
      <c r="D17">
        <v>38.156210000000002</v>
      </c>
      <c r="E17">
        <v>0</v>
      </c>
    </row>
    <row r="18" spans="1:5">
      <c r="A18" t="s">
        <v>173</v>
      </c>
      <c r="B18">
        <v>-6.9614999999999996E-2</v>
      </c>
      <c r="C18">
        <v>1.8779999999999999E-3</v>
      </c>
      <c r="D18">
        <v>-37.065750000000001</v>
      </c>
      <c r="E18">
        <v>0</v>
      </c>
    </row>
    <row r="19" spans="1:5">
      <c r="A19" t="s">
        <v>26</v>
      </c>
      <c r="B19">
        <v>0.12550800000000001</v>
      </c>
      <c r="C19">
        <v>5.1187000000000003E-2</v>
      </c>
      <c r="D19">
        <v>2.4519350000000002</v>
      </c>
      <c r="E19">
        <v>1.8200000000000001E-2</v>
      </c>
    </row>
    <row r="20" spans="1:5">
      <c r="A20" t="s">
        <v>154</v>
      </c>
      <c r="B20">
        <v>1.4779999999999999E-3</v>
      </c>
      <c r="C20">
        <v>1.2437999999999999E-2</v>
      </c>
      <c r="D20">
        <v>0.1188</v>
      </c>
      <c r="E20">
        <v>0.90600000000000003</v>
      </c>
    </row>
    <row r="21" spans="1:5">
      <c r="A21" t="s">
        <v>10</v>
      </c>
      <c r="B21">
        <v>1.339685</v>
      </c>
      <c r="C21">
        <v>3.7335280000000002</v>
      </c>
      <c r="D21">
        <v>0.35882500000000001</v>
      </c>
      <c r="E21">
        <v>0.72140000000000004</v>
      </c>
    </row>
    <row r="22" spans="1:5">
      <c r="A22" t="s">
        <v>20</v>
      </c>
      <c r="B22">
        <v>-1.0973E-2</v>
      </c>
      <c r="C22">
        <v>1.1310000000000001E-2</v>
      </c>
      <c r="D22">
        <v>-0.97019299999999997</v>
      </c>
      <c r="E22">
        <v>0.33710000000000001</v>
      </c>
    </row>
    <row r="23" spans="1:5">
      <c r="A23" t="s">
        <v>174</v>
      </c>
      <c r="B23">
        <v>2.2028799999999999</v>
      </c>
      <c r="C23">
        <v>1.22001</v>
      </c>
      <c r="D23">
        <v>1.805625</v>
      </c>
      <c r="E23">
        <v>7.7700000000000005E-2</v>
      </c>
    </row>
    <row r="25" spans="1:5">
      <c r="A25" t="s">
        <v>175</v>
      </c>
      <c r="B25">
        <v>0.97521100000000005</v>
      </c>
      <c r="C25" t="s">
        <v>176</v>
      </c>
      <c r="E25">
        <v>1.640069</v>
      </c>
    </row>
    <row r="26" spans="1:5">
      <c r="A26" t="s">
        <v>177</v>
      </c>
      <c r="B26">
        <v>0.97135499999999997</v>
      </c>
      <c r="C26" t="s">
        <v>178</v>
      </c>
      <c r="E26">
        <v>8.2847360000000005</v>
      </c>
    </row>
    <row r="27" spans="1:5">
      <c r="A27" t="s">
        <v>179</v>
      </c>
      <c r="B27">
        <v>1.4021889999999999</v>
      </c>
      <c r="C27" t="s">
        <v>180</v>
      </c>
      <c r="E27">
        <v>3.6522030000000001</v>
      </c>
    </row>
    <row r="28" spans="1:5">
      <c r="A28" t="s">
        <v>181</v>
      </c>
      <c r="B28">
        <v>88.476020000000005</v>
      </c>
      <c r="C28" t="s">
        <v>182</v>
      </c>
      <c r="E28">
        <v>3.9496060000000002</v>
      </c>
    </row>
    <row r="29" spans="1:5">
      <c r="A29" t="s">
        <v>183</v>
      </c>
      <c r="B29">
        <v>-88.783389999999997</v>
      </c>
      <c r="C29" t="s">
        <v>184</v>
      </c>
      <c r="E29">
        <v>3.7665700000000002</v>
      </c>
    </row>
    <row r="30" spans="1:5">
      <c r="A30" t="s">
        <v>185</v>
      </c>
      <c r="B30">
        <v>252.89959999999999</v>
      </c>
      <c r="C30" t="s">
        <v>186</v>
      </c>
      <c r="E30">
        <v>2.0705640000000001</v>
      </c>
    </row>
    <row r="31" spans="1:5">
      <c r="A31" t="s">
        <v>187</v>
      </c>
      <c r="B31">
        <v>0</v>
      </c>
    </row>
    <row r="33" spans="1:1">
      <c r="A33" t="s">
        <v>188</v>
      </c>
    </row>
    <row r="34" spans="1:1">
      <c r="A34" t="s">
        <v>189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23" workbookViewId="0">
      <selection activeCell="A45" sqref="A45"/>
    </sheetView>
  </sheetViews>
  <sheetFormatPr defaultRowHeight="15"/>
  <cols>
    <col min="1" max="1" width="64.5703125" bestFit="1" customWidth="1"/>
    <col min="2" max="2" width="10.85546875" bestFit="1" customWidth="1"/>
    <col min="4" max="4" width="10.7109375" bestFit="1" customWidth="1"/>
  </cols>
  <sheetData>
    <row r="1" spans="1:5">
      <c r="A1" t="s">
        <v>350</v>
      </c>
    </row>
    <row r="2" spans="1:5">
      <c r="A2" t="s">
        <v>351</v>
      </c>
    </row>
    <row r="3" spans="1:5">
      <c r="A3" t="s">
        <v>166</v>
      </c>
    </row>
    <row r="4" spans="1:5">
      <c r="A4" t="s">
        <v>352</v>
      </c>
    </row>
    <row r="5" spans="1:5">
      <c r="A5" t="s">
        <v>216</v>
      </c>
    </row>
    <row r="6" spans="1:5">
      <c r="A6" t="s">
        <v>193</v>
      </c>
    </row>
    <row r="8" spans="1:5">
      <c r="A8" t="s">
        <v>353</v>
      </c>
    </row>
    <row r="10" spans="1:5">
      <c r="A10" s="32" t="s">
        <v>167</v>
      </c>
      <c r="B10" s="32" t="s">
        <v>168</v>
      </c>
      <c r="C10" s="32" t="s">
        <v>169</v>
      </c>
      <c r="D10" s="32" t="s">
        <v>170</v>
      </c>
      <c r="E10" s="32" t="s">
        <v>354</v>
      </c>
    </row>
    <row r="11" spans="1:5">
      <c r="A11" s="32"/>
      <c r="B11" s="32"/>
      <c r="C11" s="32"/>
      <c r="D11" s="32"/>
      <c r="E11" s="32"/>
    </row>
    <row r="12" spans="1:5">
      <c r="A12" s="33" t="s">
        <v>206</v>
      </c>
      <c r="B12" s="33">
        <v>6.6925999999999999E-2</v>
      </c>
      <c r="C12" s="33">
        <v>1.8060000000000001E-3</v>
      </c>
      <c r="D12" s="33">
        <v>37.065770000000001</v>
      </c>
      <c r="E12" s="33">
        <v>0</v>
      </c>
    </row>
    <row r="13" spans="1:5">
      <c r="A13" s="33" t="s">
        <v>26</v>
      </c>
      <c r="B13" s="33">
        <v>1.1093E-2</v>
      </c>
      <c r="C13" s="33">
        <v>2.8247000000000001E-2</v>
      </c>
      <c r="D13" s="33">
        <v>0.392731</v>
      </c>
      <c r="E13" s="33">
        <v>0.69640000000000002</v>
      </c>
    </row>
    <row r="14" spans="1:5">
      <c r="A14" s="33" t="s">
        <v>154</v>
      </c>
      <c r="B14" s="33">
        <v>5.8399999999999999E-4</v>
      </c>
      <c r="C14" s="33">
        <v>1.1311E-2</v>
      </c>
      <c r="D14" s="33">
        <v>5.1611999999999998E-2</v>
      </c>
      <c r="E14" s="33">
        <v>0.95909999999999995</v>
      </c>
    </row>
    <row r="15" spans="1:5">
      <c r="A15" s="33" t="s">
        <v>10</v>
      </c>
      <c r="B15" s="33">
        <v>-0.97626500000000005</v>
      </c>
      <c r="C15" s="33">
        <v>2.279277</v>
      </c>
      <c r="D15" s="33">
        <v>-0.42832199999999998</v>
      </c>
      <c r="E15" s="33">
        <v>0.67049999999999998</v>
      </c>
    </row>
    <row r="16" spans="1:5">
      <c r="A16" s="33" t="s">
        <v>20</v>
      </c>
      <c r="B16" s="33">
        <v>-1.3511E-2</v>
      </c>
      <c r="C16" s="33">
        <v>1.1783E-2</v>
      </c>
      <c r="D16" s="33">
        <v>-1.1466559999999999</v>
      </c>
      <c r="E16" s="33">
        <v>0.25769999999999998</v>
      </c>
    </row>
    <row r="17" spans="1:5">
      <c r="A17" s="33" t="s">
        <v>19</v>
      </c>
      <c r="B17" s="33">
        <v>1.5706000000000001E-2</v>
      </c>
      <c r="C17" s="33">
        <v>5.5466000000000001E-2</v>
      </c>
      <c r="D17" s="33">
        <v>0.28316200000000002</v>
      </c>
      <c r="E17" s="33">
        <v>0.77839999999999998</v>
      </c>
    </row>
    <row r="18" spans="1:5">
      <c r="A18" s="34" t="s">
        <v>355</v>
      </c>
      <c r="B18" s="34">
        <v>-0.93340400000000001</v>
      </c>
      <c r="C18" s="34">
        <v>2.4541E-2</v>
      </c>
      <c r="D18" s="34">
        <v>-38.033991</v>
      </c>
      <c r="E18" s="34">
        <v>0</v>
      </c>
    </row>
    <row r="20" spans="1:5">
      <c r="A20" t="s">
        <v>356</v>
      </c>
    </row>
    <row r="21" spans="1:5">
      <c r="A21" t="s">
        <v>357</v>
      </c>
    </row>
    <row r="24" spans="1:5">
      <c r="A24" t="s">
        <v>358</v>
      </c>
    </row>
    <row r="26" spans="1:5">
      <c r="A26" s="32" t="s">
        <v>167</v>
      </c>
      <c r="B26" s="32" t="s">
        <v>168</v>
      </c>
      <c r="C26" s="32" t="s">
        <v>169</v>
      </c>
      <c r="D26" s="32" t="s">
        <v>170</v>
      </c>
      <c r="E26" s="32" t="s">
        <v>354</v>
      </c>
    </row>
    <row r="27" spans="1:5">
      <c r="A27" s="32"/>
      <c r="B27" s="32"/>
      <c r="C27" s="32"/>
      <c r="D27" s="32"/>
      <c r="E27" s="32"/>
    </row>
    <row r="28" spans="1:5">
      <c r="A28" s="33" t="s">
        <v>11</v>
      </c>
      <c r="B28" s="33">
        <v>-2.6949999999999999E-3</v>
      </c>
      <c r="C28" s="33">
        <v>9.9299999999999996E-4</v>
      </c>
      <c r="D28" s="33">
        <v>-2.714188</v>
      </c>
      <c r="E28" s="33">
        <v>9.4999999999999998E-3</v>
      </c>
    </row>
    <row r="29" spans="1:5">
      <c r="A29" s="33" t="s">
        <v>26</v>
      </c>
      <c r="B29" s="33">
        <v>0.131357</v>
      </c>
      <c r="C29" s="33">
        <v>5.6100999999999998E-2</v>
      </c>
      <c r="D29" s="33">
        <v>2.3414199999999998</v>
      </c>
      <c r="E29" s="33">
        <v>2.3800000000000002E-2</v>
      </c>
    </row>
    <row r="30" spans="1:5">
      <c r="A30" s="33" t="s">
        <v>154</v>
      </c>
      <c r="B30" s="33">
        <v>4.4320000000000002E-3</v>
      </c>
      <c r="C30" s="33">
        <v>1.3612000000000001E-2</v>
      </c>
      <c r="D30" s="33">
        <v>0.32562400000000002</v>
      </c>
      <c r="E30" s="33">
        <v>0.74629999999999996</v>
      </c>
    </row>
    <row r="31" spans="1:5">
      <c r="A31" s="33" t="s">
        <v>10</v>
      </c>
      <c r="B31" s="33">
        <v>2.4253450000000001</v>
      </c>
      <c r="C31" s="33">
        <v>4.1492800000000001</v>
      </c>
      <c r="D31" s="33">
        <v>0.58452199999999999</v>
      </c>
      <c r="E31" s="33">
        <v>0.56189999999999996</v>
      </c>
    </row>
    <row r="32" spans="1:5">
      <c r="A32" s="33" t="s">
        <v>20</v>
      </c>
      <c r="B32" s="33">
        <v>-1.0184E-2</v>
      </c>
      <c r="C32" s="33">
        <v>1.2112E-2</v>
      </c>
      <c r="D32" s="33">
        <v>-0.84080299999999997</v>
      </c>
      <c r="E32" s="33">
        <v>0.40500000000000003</v>
      </c>
    </row>
    <row r="33" spans="1:5">
      <c r="A33" s="33" t="s">
        <v>19</v>
      </c>
      <c r="B33" s="33">
        <v>-5.7589000000000001E-2</v>
      </c>
      <c r="C33" s="33">
        <v>6.4318E-2</v>
      </c>
      <c r="D33" s="33">
        <v>-0.89537999999999995</v>
      </c>
      <c r="E33" s="33">
        <v>0.3755</v>
      </c>
    </row>
    <row r="34" spans="1:5">
      <c r="A34" s="34" t="s">
        <v>174</v>
      </c>
      <c r="B34" s="34">
        <v>1.8126389999999999</v>
      </c>
      <c r="C34" s="34">
        <v>1.421586</v>
      </c>
      <c r="D34" s="34">
        <v>1.275083</v>
      </c>
      <c r="E34" s="34">
        <v>0.20899999999999999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opLeftCell="A3" workbookViewId="0">
      <selection activeCell="B3" sqref="B3"/>
    </sheetView>
  </sheetViews>
  <sheetFormatPr defaultRowHeight="15"/>
  <cols>
    <col min="1" max="1" width="44.42578125" bestFit="1" customWidth="1"/>
    <col min="2" max="2" width="10.85546875" bestFit="1" customWidth="1"/>
    <col min="3" max="3" width="21.7109375" bestFit="1" customWidth="1"/>
    <col min="5" max="5" width="9" bestFit="1" customWidth="1"/>
  </cols>
  <sheetData>
    <row r="1" spans="1:3">
      <c r="A1" t="s">
        <v>190</v>
      </c>
    </row>
    <row r="2" spans="1:3">
      <c r="A2" t="s">
        <v>191</v>
      </c>
    </row>
    <row r="3" spans="1:3">
      <c r="A3" t="s">
        <v>192</v>
      </c>
    </row>
    <row r="4" spans="1:3">
      <c r="A4" t="s">
        <v>193</v>
      </c>
    </row>
    <row r="5" spans="1:3">
      <c r="A5" t="s">
        <v>194</v>
      </c>
    </row>
    <row r="7" spans="1:3">
      <c r="A7" t="s">
        <v>195</v>
      </c>
      <c r="B7" t="s">
        <v>196</v>
      </c>
      <c r="C7" t="s">
        <v>197</v>
      </c>
    </row>
    <row r="9" spans="1:3">
      <c r="A9" t="s">
        <v>185</v>
      </c>
      <c r="B9">
        <v>194.9325</v>
      </c>
      <c r="C9">
        <v>6</v>
      </c>
    </row>
    <row r="12" spans="1:3">
      <c r="A12" t="s">
        <v>198</v>
      </c>
    </row>
    <row r="14" spans="1:3">
      <c r="A14" t="s">
        <v>199</v>
      </c>
      <c r="B14" t="s">
        <v>200</v>
      </c>
      <c r="C14" t="s">
        <v>201</v>
      </c>
    </row>
    <row r="16" spans="1:3">
      <c r="A16" s="28">
        <v>0.1</v>
      </c>
      <c r="B16">
        <v>1.99</v>
      </c>
      <c r="C16">
        <v>2.94</v>
      </c>
    </row>
    <row r="17" spans="1:5">
      <c r="A17" s="28">
        <v>0.05</v>
      </c>
      <c r="B17">
        <v>2.27</v>
      </c>
      <c r="C17">
        <v>3.28</v>
      </c>
    </row>
    <row r="18" spans="1:5">
      <c r="A18" s="29">
        <v>2.5000000000000001E-2</v>
      </c>
      <c r="B18">
        <v>2.5499999999999998</v>
      </c>
      <c r="C18">
        <v>3.61</v>
      </c>
    </row>
    <row r="19" spans="1:5">
      <c r="A19" s="28">
        <v>0.01</v>
      </c>
      <c r="B19">
        <v>2.88</v>
      </c>
      <c r="C19">
        <v>3.99</v>
      </c>
    </row>
    <row r="22" spans="1:5">
      <c r="A22" t="s">
        <v>202</v>
      </c>
    </row>
    <row r="23" spans="1:5">
      <c r="A23" t="s">
        <v>203</v>
      </c>
    </row>
    <row r="24" spans="1:5">
      <c r="A24" t="s">
        <v>204</v>
      </c>
    </row>
    <row r="25" spans="1:5">
      <c r="A25" t="s">
        <v>191</v>
      </c>
    </row>
    <row r="26" spans="1:5">
      <c r="A26" t="s">
        <v>192</v>
      </c>
    </row>
    <row r="27" spans="1:5">
      <c r="A27" t="s">
        <v>193</v>
      </c>
    </row>
    <row r="29" spans="1:5">
      <c r="A29" t="s">
        <v>167</v>
      </c>
      <c r="B29" t="s">
        <v>168</v>
      </c>
      <c r="C29" t="s">
        <v>169</v>
      </c>
      <c r="D29" t="s">
        <v>170</v>
      </c>
      <c r="E29" t="s">
        <v>205</v>
      </c>
    </row>
    <row r="31" spans="1:5">
      <c r="A31" t="s">
        <v>206</v>
      </c>
      <c r="B31">
        <v>6.6456000000000001E-2</v>
      </c>
      <c r="C31">
        <v>1.7639999999999999E-3</v>
      </c>
      <c r="D31">
        <v>37.672049999999999</v>
      </c>
      <c r="E31">
        <v>0</v>
      </c>
    </row>
    <row r="32" spans="1:5">
      <c r="A32" t="s">
        <v>174</v>
      </c>
      <c r="B32">
        <v>1.6749750000000001</v>
      </c>
      <c r="C32">
        <v>1.372776</v>
      </c>
      <c r="D32">
        <v>1.220137</v>
      </c>
      <c r="E32">
        <v>0.22889999999999999</v>
      </c>
    </row>
    <row r="33" spans="1:5">
      <c r="A33" t="s">
        <v>173</v>
      </c>
      <c r="B33">
        <v>-2.4169999999999999E-3</v>
      </c>
      <c r="C33">
        <v>8.1300000000000003E-4</v>
      </c>
      <c r="D33">
        <v>-2.9740790000000001</v>
      </c>
      <c r="E33">
        <v>4.7999999999999996E-3</v>
      </c>
    </row>
    <row r="34" spans="1:5">
      <c r="A34" t="s">
        <v>207</v>
      </c>
      <c r="B34">
        <v>0.11519699999999999</v>
      </c>
      <c r="C34">
        <v>4.7463999999999999E-2</v>
      </c>
      <c r="D34">
        <v>2.427025</v>
      </c>
      <c r="E34">
        <v>1.9400000000000001E-2</v>
      </c>
    </row>
    <row r="35" spans="1:5">
      <c r="A35" t="s">
        <v>208</v>
      </c>
      <c r="B35">
        <v>0.73932399999999998</v>
      </c>
      <c r="C35">
        <v>3.8457819999999998</v>
      </c>
      <c r="D35">
        <v>0.192243</v>
      </c>
      <c r="E35">
        <v>0.84840000000000004</v>
      </c>
    </row>
    <row r="36" spans="1:5">
      <c r="A36" t="s">
        <v>209</v>
      </c>
      <c r="B36">
        <v>1.3816999999999999E-2</v>
      </c>
      <c r="C36">
        <v>1.3318E-2</v>
      </c>
      <c r="D36">
        <v>1.0374099999999999</v>
      </c>
      <c r="E36">
        <v>0.30520000000000003</v>
      </c>
    </row>
    <row r="37" spans="1:5">
      <c r="A37" t="s">
        <v>210</v>
      </c>
      <c r="B37">
        <v>1.086E-2</v>
      </c>
      <c r="C37">
        <v>1.1622E-2</v>
      </c>
      <c r="D37">
        <v>0.93442999999999998</v>
      </c>
      <c r="E37">
        <v>0.35520000000000002</v>
      </c>
    </row>
    <row r="38" spans="1:5">
      <c r="A38" t="s">
        <v>211</v>
      </c>
      <c r="B38">
        <v>-3.637E-2</v>
      </c>
      <c r="C38">
        <v>6.2625E-2</v>
      </c>
      <c r="D38">
        <v>-0.58076399999999995</v>
      </c>
      <c r="E38">
        <v>0.56440000000000001</v>
      </c>
    </row>
    <row r="39" spans="1:5">
      <c r="A39" t="s">
        <v>172</v>
      </c>
      <c r="B39">
        <v>-0.94278499999999998</v>
      </c>
      <c r="C39">
        <v>2.8098999999999999E-2</v>
      </c>
      <c r="D39">
        <v>-33.552630000000001</v>
      </c>
      <c r="E39">
        <v>0</v>
      </c>
    </row>
    <row r="41" spans="1:5">
      <c r="A41" t="s">
        <v>175</v>
      </c>
      <c r="B41">
        <v>0.98153100000000004</v>
      </c>
      <c r="C41" t="s">
        <v>176</v>
      </c>
      <c r="E41">
        <v>0.100975</v>
      </c>
    </row>
    <row r="42" spans="1:5">
      <c r="A42" t="s">
        <v>177</v>
      </c>
      <c r="B42">
        <v>0.97817299999999996</v>
      </c>
      <c r="C42" t="s">
        <v>178</v>
      </c>
      <c r="E42">
        <v>9.7656729999999996</v>
      </c>
    </row>
    <row r="43" spans="1:5">
      <c r="A43" t="s">
        <v>179</v>
      </c>
      <c r="B43">
        <v>1.4427639999999999</v>
      </c>
      <c r="C43" t="s">
        <v>180</v>
      </c>
      <c r="E43">
        <v>3.7245189999999999</v>
      </c>
    </row>
    <row r="44" spans="1:5">
      <c r="A44" t="s">
        <v>181</v>
      </c>
      <c r="B44">
        <v>91.589039999999997</v>
      </c>
      <c r="C44" t="s">
        <v>182</v>
      </c>
      <c r="E44">
        <v>4.0590970000000004</v>
      </c>
    </row>
    <row r="45" spans="1:5">
      <c r="A45" t="s">
        <v>183</v>
      </c>
      <c r="B45">
        <v>-89.699759999999998</v>
      </c>
      <c r="C45" t="s">
        <v>184</v>
      </c>
      <c r="E45">
        <v>3.8531819999999999</v>
      </c>
    </row>
    <row r="46" spans="1:5">
      <c r="A46" t="s">
        <v>185</v>
      </c>
      <c r="B46">
        <v>292.30149999999998</v>
      </c>
      <c r="C46" t="s">
        <v>186</v>
      </c>
      <c r="E46">
        <v>2.3433410000000001</v>
      </c>
    </row>
    <row r="47" spans="1:5">
      <c r="A47" t="s">
        <v>187</v>
      </c>
      <c r="B47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I22" sqref="I22"/>
    </sheetView>
  </sheetViews>
  <sheetFormatPr defaultRowHeight="15"/>
  <sheetData>
    <row r="1" spans="1:7">
      <c r="A1" t="s">
        <v>212</v>
      </c>
    </row>
    <row r="2" spans="1:7">
      <c r="A2" t="s">
        <v>213</v>
      </c>
    </row>
    <row r="3" spans="1:7">
      <c r="A3" t="s">
        <v>214</v>
      </c>
    </row>
    <row r="4" spans="1:7">
      <c r="A4" t="s">
        <v>215</v>
      </c>
    </row>
    <row r="5" spans="1:7">
      <c r="A5" t="s">
        <v>216</v>
      </c>
    </row>
    <row r="6" spans="1:7">
      <c r="A6" t="s">
        <v>217</v>
      </c>
    </row>
    <row r="8" spans="1:7">
      <c r="A8" t="s">
        <v>218</v>
      </c>
      <c r="B8" t="s">
        <v>219</v>
      </c>
      <c r="C8" t="s">
        <v>220</v>
      </c>
      <c r="D8" t="s">
        <v>221</v>
      </c>
      <c r="E8" t="s">
        <v>222</v>
      </c>
      <c r="F8" t="s">
        <v>223</v>
      </c>
      <c r="G8" t="s">
        <v>224</v>
      </c>
    </row>
    <row r="10" spans="1:7">
      <c r="A10">
        <v>0</v>
      </c>
      <c r="B10">
        <v>-1178.646</v>
      </c>
      <c r="C10" t="s">
        <v>225</v>
      </c>
      <c r="D10" s="30">
        <v>932000000000</v>
      </c>
      <c r="E10">
        <v>47.425849999999997</v>
      </c>
      <c r="F10">
        <v>47.693530000000003</v>
      </c>
      <c r="G10">
        <v>47.52778</v>
      </c>
    </row>
    <row r="11" spans="1:7">
      <c r="A11">
        <v>1</v>
      </c>
      <c r="B11">
        <v>-852.16669999999999</v>
      </c>
      <c r="C11" t="s">
        <v>226</v>
      </c>
      <c r="D11">
        <v>14374130</v>
      </c>
      <c r="E11">
        <v>36.32667</v>
      </c>
      <c r="F11" t="s">
        <v>227</v>
      </c>
      <c r="G11" t="s">
        <v>228</v>
      </c>
    </row>
    <row r="12" spans="1:7">
      <c r="A12">
        <v>2</v>
      </c>
      <c r="B12">
        <v>-812.93799999999999</v>
      </c>
      <c r="C12">
        <v>54.920099999999998</v>
      </c>
      <c r="D12">
        <v>23810937</v>
      </c>
      <c r="E12">
        <v>36.71752</v>
      </c>
      <c r="F12">
        <v>40.732770000000002</v>
      </c>
      <c r="G12">
        <v>38.246549999999999</v>
      </c>
    </row>
    <row r="13" spans="1:7">
      <c r="A13">
        <v>3</v>
      </c>
      <c r="B13">
        <v>-754.3605</v>
      </c>
      <c r="C13">
        <v>65.606859999999998</v>
      </c>
      <c r="D13">
        <v>22309210</v>
      </c>
      <c r="E13">
        <v>36.334420000000001</v>
      </c>
      <c r="F13">
        <v>42.22345</v>
      </c>
      <c r="G13">
        <v>38.576990000000002</v>
      </c>
    </row>
    <row r="14" spans="1:7">
      <c r="A14">
        <v>4</v>
      </c>
      <c r="B14">
        <v>-676.27650000000006</v>
      </c>
      <c r="C14">
        <v>65.590540000000004</v>
      </c>
      <c r="D14" t="s">
        <v>229</v>
      </c>
      <c r="E14" t="s">
        <v>230</v>
      </c>
      <c r="F14">
        <v>42.933869999999999</v>
      </c>
      <c r="G14">
        <v>38.127180000000003</v>
      </c>
    </row>
    <row r="16" spans="1:7">
      <c r="A16" t="s">
        <v>231</v>
      </c>
    </row>
    <row r="17" spans="1:1">
      <c r="A17" t="s">
        <v>232</v>
      </c>
    </row>
    <row r="18" spans="1:1">
      <c r="A18" t="s">
        <v>233</v>
      </c>
    </row>
    <row r="19" spans="1:1">
      <c r="A19" t="s">
        <v>234</v>
      </c>
    </row>
    <row r="20" spans="1:1">
      <c r="A20" t="s">
        <v>235</v>
      </c>
    </row>
    <row r="21" spans="1:1">
      <c r="A21" t="s">
        <v>236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2"/>
  <sheetViews>
    <sheetView workbookViewId="0">
      <selection activeCell="E1" sqref="E1"/>
    </sheetView>
  </sheetViews>
  <sheetFormatPr defaultRowHeight="15"/>
  <cols>
    <col min="2" max="2" width="19" bestFit="1" customWidth="1"/>
    <col min="3" max="3" width="27.42578125" bestFit="1" customWidth="1"/>
  </cols>
  <sheetData>
    <row r="1" spans="1:66" ht="18.75" thickBot="1">
      <c r="A1" s="20" t="s">
        <v>93</v>
      </c>
      <c r="B1" s="21" t="s">
        <v>51</v>
      </c>
      <c r="C1" s="21" t="s">
        <v>52</v>
      </c>
      <c r="D1" s="21" t="s">
        <v>53</v>
      </c>
      <c r="E1" s="21" t="s">
        <v>54</v>
      </c>
      <c r="F1" s="21" t="s">
        <v>55</v>
      </c>
      <c r="G1" s="21" t="s">
        <v>56</v>
      </c>
      <c r="H1" s="21" t="s">
        <v>57</v>
      </c>
      <c r="I1" s="21" t="s">
        <v>58</v>
      </c>
      <c r="J1" s="21" t="s">
        <v>59</v>
      </c>
      <c r="K1" s="21" t="s">
        <v>60</v>
      </c>
      <c r="L1" s="21" t="s">
        <v>61</v>
      </c>
      <c r="M1" s="21" t="s">
        <v>94</v>
      </c>
      <c r="N1" s="21" t="s">
        <v>95</v>
      </c>
      <c r="O1" s="23">
        <v>1994</v>
      </c>
      <c r="P1" s="23">
        <v>1995</v>
      </c>
      <c r="Q1" s="21" t="s">
        <v>96</v>
      </c>
      <c r="R1" s="21" t="s">
        <v>67</v>
      </c>
      <c r="S1" s="21" t="s">
        <v>68</v>
      </c>
      <c r="T1" s="21" t="s">
        <v>69</v>
      </c>
      <c r="U1" s="21" t="s">
        <v>70</v>
      </c>
      <c r="V1" s="23">
        <v>2001</v>
      </c>
      <c r="W1" s="23">
        <v>2002</v>
      </c>
      <c r="X1" s="23">
        <v>2003</v>
      </c>
      <c r="Y1" s="23">
        <v>2004</v>
      </c>
      <c r="Z1" s="23">
        <v>2005</v>
      </c>
      <c r="AA1" s="23">
        <v>2006</v>
      </c>
      <c r="AB1" s="23">
        <v>2007</v>
      </c>
      <c r="AC1" s="23">
        <v>2008</v>
      </c>
      <c r="AD1" s="23">
        <v>2009</v>
      </c>
      <c r="AE1" s="23">
        <v>2010</v>
      </c>
      <c r="AF1" s="22" t="s">
        <v>97</v>
      </c>
      <c r="AG1" s="22" t="s">
        <v>98</v>
      </c>
      <c r="AH1" s="22" t="s">
        <v>99</v>
      </c>
      <c r="AI1" s="22" t="s">
        <v>100</v>
      </c>
      <c r="AJ1" s="22" t="s">
        <v>101</v>
      </c>
    </row>
    <row r="2" spans="1:66">
      <c r="A2" s="10" t="s">
        <v>90</v>
      </c>
      <c r="B2" s="13">
        <v>11.4137</v>
      </c>
      <c r="C2" s="13">
        <v>11.923200000000001</v>
      </c>
      <c r="D2" s="13">
        <v>9.6364999999999998</v>
      </c>
      <c r="E2" s="13">
        <v>9.9276</v>
      </c>
      <c r="F2" s="13">
        <v>13.0411</v>
      </c>
      <c r="G2" s="13">
        <v>16.223700000000001</v>
      </c>
      <c r="H2" s="13">
        <v>22.018699999999999</v>
      </c>
      <c r="I2" s="13">
        <v>27.749500000000001</v>
      </c>
      <c r="J2" s="13">
        <v>41.028300000000002</v>
      </c>
      <c r="K2" s="13">
        <v>60.2682</v>
      </c>
      <c r="L2" s="13">
        <v>66.584399999999988</v>
      </c>
      <c r="M2" s="13">
        <v>92.797399999999996</v>
      </c>
      <c r="N2" s="14">
        <v>191.22889999999998</v>
      </c>
      <c r="O2" s="15">
        <v>160.89320000000001</v>
      </c>
      <c r="P2" s="15">
        <v>248.7681</v>
      </c>
      <c r="Q2" s="15">
        <v>337.2176</v>
      </c>
      <c r="R2" s="15">
        <v>428.21520000000004</v>
      </c>
      <c r="S2" s="15">
        <v>487.11340000000001</v>
      </c>
      <c r="T2" s="15">
        <v>947.69</v>
      </c>
      <c r="U2" s="15">
        <v>701.05939999999998</v>
      </c>
      <c r="V2" s="15">
        <v>1018.0255999999999</v>
      </c>
      <c r="W2" s="15">
        <v>1018.1558</v>
      </c>
      <c r="X2" s="15">
        <v>1225.9658999999999</v>
      </c>
      <c r="Y2" s="16">
        <v>1426.2</v>
      </c>
      <c r="Z2" s="16">
        <v>1822.1</v>
      </c>
      <c r="AA2" s="16">
        <v>1938.0025000000001</v>
      </c>
      <c r="AB2" s="16">
        <v>2450.8967000000002</v>
      </c>
      <c r="AC2" s="16">
        <v>3240.8196000000003</v>
      </c>
      <c r="AD2" s="16">
        <v>3452.9908</v>
      </c>
      <c r="AE2" s="16">
        <v>4194.5765080000001</v>
      </c>
      <c r="AF2" s="17">
        <v>4712.0619811833403</v>
      </c>
      <c r="AG2" s="17">
        <v>4605.3904999999995</v>
      </c>
      <c r="AH2" s="17">
        <v>5185.3184619809808</v>
      </c>
      <c r="AI2" s="17">
        <v>4587.3853381795088</v>
      </c>
      <c r="AJ2" s="17">
        <v>4988.864407165559</v>
      </c>
    </row>
    <row r="3" spans="1:66" ht="17.25">
      <c r="A3" s="18" t="s">
        <v>91</v>
      </c>
      <c r="B3" s="13">
        <v>4.8467000000000002</v>
      </c>
      <c r="C3" s="13">
        <v>5.5060000000000002</v>
      </c>
      <c r="D3" s="13">
        <v>4.7507999999999999</v>
      </c>
      <c r="E3" s="13">
        <v>5.8274999999999997</v>
      </c>
      <c r="F3" s="13">
        <v>7.5763999999999996</v>
      </c>
      <c r="G3" s="13">
        <v>7.6968999999999994</v>
      </c>
      <c r="H3" s="13">
        <v>15.6462</v>
      </c>
      <c r="I3" s="19">
        <v>19.409400000000002</v>
      </c>
      <c r="J3" s="13">
        <v>25.994199999999999</v>
      </c>
      <c r="K3" s="13">
        <v>36.2196</v>
      </c>
      <c r="L3" s="13">
        <v>38.243499999999997</v>
      </c>
      <c r="M3" s="13">
        <v>53.034099999999995</v>
      </c>
      <c r="N3" s="14">
        <v>136.72710000000001</v>
      </c>
      <c r="O3" s="15">
        <v>89.974899999999991</v>
      </c>
      <c r="P3" s="15">
        <v>127.6298</v>
      </c>
      <c r="Q3" s="15">
        <v>124.49130000000001</v>
      </c>
      <c r="R3" s="15">
        <v>158.5635</v>
      </c>
      <c r="S3" s="15">
        <v>178.09779999999998</v>
      </c>
      <c r="T3" s="15">
        <v>449.66240000000005</v>
      </c>
      <c r="U3" s="15">
        <v>461.6</v>
      </c>
      <c r="V3" s="15">
        <v>579.29999999999995</v>
      </c>
      <c r="W3" s="15">
        <v>696.8</v>
      </c>
      <c r="X3" s="15">
        <v>984.3</v>
      </c>
      <c r="Y3" s="16">
        <v>1032.7</v>
      </c>
      <c r="Z3" s="16">
        <v>1223.7</v>
      </c>
      <c r="AA3" s="16">
        <v>1290.2018999999998</v>
      </c>
      <c r="AB3" s="16">
        <v>1589.27</v>
      </c>
      <c r="AC3" s="16">
        <v>2117.3620000000001</v>
      </c>
      <c r="AD3" s="16">
        <v>2127.9714999999997</v>
      </c>
      <c r="AE3" s="16">
        <v>3109.3785079999998</v>
      </c>
      <c r="AF3" s="17">
        <v>3314.5133344379674</v>
      </c>
      <c r="AG3" s="17">
        <v>3325.1564999999996</v>
      </c>
      <c r="AH3" s="17">
        <v>3689.06105991918</v>
      </c>
      <c r="AI3" s="17">
        <v>3426.8979361177089</v>
      </c>
      <c r="AJ3" s="17">
        <v>3831.9474071655595</v>
      </c>
    </row>
    <row r="4" spans="1:66" ht="17.25">
      <c r="A4" s="18" t="s">
        <v>92</v>
      </c>
      <c r="B4" s="13">
        <v>6.5670000000000002</v>
      </c>
      <c r="C4" s="13">
        <v>6.4172000000000002</v>
      </c>
      <c r="D4" s="13">
        <v>4.8856999999999999</v>
      </c>
      <c r="E4" s="13">
        <v>4.1001000000000003</v>
      </c>
      <c r="F4" s="13">
        <v>5.4646999999999997</v>
      </c>
      <c r="G4" s="13">
        <v>8.5267999999999997</v>
      </c>
      <c r="H4" s="13">
        <v>6.3724999999999996</v>
      </c>
      <c r="I4" s="13">
        <v>8.3400999999999996</v>
      </c>
      <c r="J4" s="13">
        <v>15.0341</v>
      </c>
      <c r="K4" s="13">
        <v>24.048599999999997</v>
      </c>
      <c r="L4" s="13">
        <v>28.340900000000001</v>
      </c>
      <c r="M4" s="13">
        <v>39.763300000000001</v>
      </c>
      <c r="N4" s="14">
        <v>54.501800000000003</v>
      </c>
      <c r="O4" s="15">
        <v>70.918300000000002</v>
      </c>
      <c r="P4" s="15">
        <v>121.1383</v>
      </c>
      <c r="Q4" s="15">
        <v>212.9263</v>
      </c>
      <c r="R4" s="15">
        <v>269.65170000000001</v>
      </c>
      <c r="S4" s="15">
        <v>309.01559999999995</v>
      </c>
      <c r="T4" s="15">
        <v>498.02759999999995</v>
      </c>
      <c r="U4" s="15">
        <v>239.45089999999999</v>
      </c>
      <c r="V4" s="15">
        <v>438.69650000000001</v>
      </c>
      <c r="W4" s="15">
        <v>321.37809999999996</v>
      </c>
      <c r="X4" s="15">
        <v>241.6883</v>
      </c>
      <c r="Y4" s="16">
        <v>351.3</v>
      </c>
      <c r="Z4" s="16">
        <v>519.5</v>
      </c>
      <c r="AA4" s="16">
        <v>552.38580000000002</v>
      </c>
      <c r="AB4" s="16">
        <v>759.32299999999998</v>
      </c>
      <c r="AC4" s="16">
        <v>960.89010000000007</v>
      </c>
      <c r="AD4" s="16">
        <v>1152.7964999999999</v>
      </c>
      <c r="AE4" s="16">
        <v>883.87450000000013</v>
      </c>
      <c r="AF4" s="17">
        <v>918.5489</v>
      </c>
      <c r="AG4" s="17">
        <v>874.83399999999995</v>
      </c>
      <c r="AH4" s="17">
        <v>1108.3864020618003</v>
      </c>
      <c r="AI4" s="17">
        <v>783.12240206180002</v>
      </c>
      <c r="AJ4" s="17">
        <v>818.36500000000001</v>
      </c>
    </row>
    <row r="7" spans="1:66" ht="15.75" thickBot="1">
      <c r="G7" t="s">
        <v>27</v>
      </c>
      <c r="H7" t="s">
        <v>28</v>
      </c>
      <c r="I7" t="s">
        <v>0</v>
      </c>
      <c r="J7" t="s">
        <v>29</v>
      </c>
      <c r="K7" t="s">
        <v>30</v>
      </c>
      <c r="L7" t="s">
        <v>31</v>
      </c>
      <c r="M7" t="s">
        <v>32</v>
      </c>
      <c r="N7" t="s">
        <v>33</v>
      </c>
      <c r="O7" t="s">
        <v>34</v>
      </c>
      <c r="P7" t="s">
        <v>35</v>
      </c>
      <c r="Q7" t="s">
        <v>36</v>
      </c>
      <c r="R7" t="s">
        <v>37</v>
      </c>
      <c r="S7" t="s">
        <v>38</v>
      </c>
      <c r="T7" t="s">
        <v>39</v>
      </c>
      <c r="U7" t="s">
        <v>40</v>
      </c>
      <c r="V7" t="s">
        <v>41</v>
      </c>
      <c r="W7" t="s">
        <v>42</v>
      </c>
      <c r="X7" t="s">
        <v>43</v>
      </c>
      <c r="Y7" t="s">
        <v>44</v>
      </c>
      <c r="Z7" t="s">
        <v>45</v>
      </c>
      <c r="AA7" t="s">
        <v>46</v>
      </c>
      <c r="AB7" t="s">
        <v>47</v>
      </c>
      <c r="AC7" t="s">
        <v>48</v>
      </c>
      <c r="AD7" t="s">
        <v>49</v>
      </c>
      <c r="AE7" t="s">
        <v>50</v>
      </c>
      <c r="AF7" t="s">
        <v>51</v>
      </c>
      <c r="AG7" t="s">
        <v>52</v>
      </c>
      <c r="AH7" t="s">
        <v>53</v>
      </c>
      <c r="AI7" t="s">
        <v>54</v>
      </c>
      <c r="AJ7" t="s">
        <v>55</v>
      </c>
      <c r="AK7" t="s">
        <v>56</v>
      </c>
      <c r="AL7" t="s">
        <v>57</v>
      </c>
      <c r="AM7" t="s">
        <v>58</v>
      </c>
      <c r="AN7" t="s">
        <v>59</v>
      </c>
      <c r="AO7" t="s">
        <v>60</v>
      </c>
      <c r="AP7" t="s">
        <v>61</v>
      </c>
      <c r="AQ7" t="s">
        <v>62</v>
      </c>
      <c r="AR7" t="s">
        <v>63</v>
      </c>
      <c r="AS7" t="s">
        <v>64</v>
      </c>
      <c r="AT7" t="s">
        <v>65</v>
      </c>
      <c r="AU7" t="s">
        <v>66</v>
      </c>
      <c r="AV7" t="s">
        <v>67</v>
      </c>
      <c r="AW7" t="s">
        <v>68</v>
      </c>
      <c r="AX7" t="s">
        <v>69</v>
      </c>
      <c r="AY7" t="s">
        <v>70</v>
      </c>
      <c r="AZ7" t="s">
        <v>71</v>
      </c>
      <c r="BA7" t="s">
        <v>72</v>
      </c>
      <c r="BB7" t="s">
        <v>73</v>
      </c>
      <c r="BC7" t="s">
        <v>74</v>
      </c>
      <c r="BD7" t="s">
        <v>75</v>
      </c>
      <c r="BE7" t="s">
        <v>76</v>
      </c>
      <c r="BF7" t="s">
        <v>77</v>
      </c>
      <c r="BG7" t="s">
        <v>78</v>
      </c>
      <c r="BH7" t="s">
        <v>79</v>
      </c>
      <c r="BI7" t="s">
        <v>80</v>
      </c>
      <c r="BJ7" t="s">
        <v>81</v>
      </c>
      <c r="BK7" t="s">
        <v>82</v>
      </c>
      <c r="BL7" t="s">
        <v>83</v>
      </c>
      <c r="BM7" t="s">
        <v>84</v>
      </c>
      <c r="BN7" t="s">
        <v>85</v>
      </c>
    </row>
    <row r="8" spans="1:66" ht="18" thickBot="1">
      <c r="A8" s="20" t="s">
        <v>93</v>
      </c>
      <c r="B8" s="10" t="s">
        <v>90</v>
      </c>
      <c r="C8" s="18" t="s">
        <v>91</v>
      </c>
      <c r="D8" s="18" t="s">
        <v>92</v>
      </c>
      <c r="G8" t="s">
        <v>86</v>
      </c>
      <c r="H8" t="s">
        <v>87</v>
      </c>
      <c r="I8" t="s">
        <v>110</v>
      </c>
      <c r="J8" t="s">
        <v>111</v>
      </c>
      <c r="AE8">
        <v>122.4804004912</v>
      </c>
      <c r="AF8">
        <v>84.240105790100003</v>
      </c>
      <c r="AG8">
        <v>57.504486634599999</v>
      </c>
      <c r="AH8">
        <v>48.942098800399997</v>
      </c>
      <c r="AI8">
        <v>55.960139794100002</v>
      </c>
      <c r="AJ8">
        <v>61.920279588200003</v>
      </c>
      <c r="AK8">
        <v>24.0058562388</v>
      </c>
      <c r="AL8">
        <v>35.704165486000001</v>
      </c>
      <c r="AM8">
        <v>32.469065835499997</v>
      </c>
      <c r="AN8">
        <v>37.172947954999998</v>
      </c>
      <c r="AO8">
        <v>64.565032587100006</v>
      </c>
      <c r="AP8">
        <v>57.920090677200001</v>
      </c>
      <c r="AQ8">
        <v>56.134882402899997</v>
      </c>
      <c r="AR8">
        <v>54.736941532099998</v>
      </c>
      <c r="AS8">
        <v>53.457069991499999</v>
      </c>
      <c r="AT8">
        <v>58.841477949900003</v>
      </c>
      <c r="AU8">
        <v>77.0135876043</v>
      </c>
      <c r="AV8">
        <v>72.502026221700007</v>
      </c>
      <c r="AW8">
        <v>46.984028605500001</v>
      </c>
      <c r="AX8">
        <v>66.057687723499996</v>
      </c>
      <c r="AY8">
        <v>100</v>
      </c>
      <c r="AZ8">
        <v>86.030989272900001</v>
      </c>
      <c r="BA8">
        <v>85.697258641199994</v>
      </c>
      <c r="BB8">
        <v>114.56972586409999</v>
      </c>
      <c r="BC8">
        <v>184.17640047680001</v>
      </c>
      <c r="BD8">
        <v>240.6054827175</v>
      </c>
      <c r="BE8">
        <v>279.98092967820003</v>
      </c>
      <c r="BF8">
        <v>317.54922526820002</v>
      </c>
      <c r="BG8">
        <v>411.315852205</v>
      </c>
      <c r="BH8">
        <v>270.52157330149998</v>
      </c>
      <c r="BI8">
        <v>400.47675804530002</v>
      </c>
      <c r="BJ8">
        <v>553.03933253870002</v>
      </c>
      <c r="BK8">
        <v>553.03933253870002</v>
      </c>
      <c r="BL8">
        <v>495.82836710369997</v>
      </c>
      <c r="BM8">
        <v>462.4553039333</v>
      </c>
    </row>
    <row r="9" spans="1:66" ht="16.5" thickBot="1">
      <c r="A9" s="21" t="s">
        <v>51</v>
      </c>
      <c r="B9" s="13">
        <v>11.4137</v>
      </c>
      <c r="C9" s="13">
        <v>4.8467000000000002</v>
      </c>
      <c r="D9" s="13">
        <v>6.5670000000000002</v>
      </c>
      <c r="G9" t="s">
        <v>86</v>
      </c>
      <c r="H9" t="s">
        <v>87</v>
      </c>
      <c r="I9" t="s">
        <v>112</v>
      </c>
      <c r="J9" t="s">
        <v>113</v>
      </c>
      <c r="AE9">
        <v>140.78206953009999</v>
      </c>
      <c r="AF9">
        <v>87.750110198000002</v>
      </c>
      <c r="AG9">
        <v>79.867342547999996</v>
      </c>
      <c r="AH9">
        <v>108.7602195565</v>
      </c>
      <c r="AI9">
        <v>164.5886464532</v>
      </c>
      <c r="AJ9">
        <v>187.63721087330001</v>
      </c>
      <c r="AK9">
        <v>92.330216303</v>
      </c>
      <c r="AL9">
        <v>67.366349973499993</v>
      </c>
      <c r="AM9">
        <v>83.254014962699998</v>
      </c>
      <c r="AN9">
        <v>70.137637651000006</v>
      </c>
      <c r="AO9">
        <v>83.850691671600003</v>
      </c>
      <c r="AP9">
        <v>94.950968323400005</v>
      </c>
      <c r="AQ9">
        <v>70.168603003699999</v>
      </c>
      <c r="AR9">
        <v>91.228235886799993</v>
      </c>
      <c r="AS9">
        <v>97.194672711799996</v>
      </c>
      <c r="AT9">
        <v>96.407543843100001</v>
      </c>
      <c r="AU9">
        <v>104.43151396579999</v>
      </c>
      <c r="AV9">
        <v>113.1069961383</v>
      </c>
      <c r="AW9">
        <v>124.6153136471</v>
      </c>
      <c r="AX9">
        <v>105.87817166240001</v>
      </c>
      <c r="AY9">
        <v>100</v>
      </c>
      <c r="AZ9">
        <v>97.2630589141</v>
      </c>
      <c r="BA9">
        <v>95.767671187100007</v>
      </c>
      <c r="BB9">
        <v>110.0539244794</v>
      </c>
      <c r="BC9">
        <v>137.71620203289999</v>
      </c>
      <c r="BD9">
        <v>127.8252431865</v>
      </c>
      <c r="BE9">
        <v>123.2171735916</v>
      </c>
      <c r="BF9">
        <v>127.17967047899999</v>
      </c>
      <c r="BG9">
        <v>119.55506266579999</v>
      </c>
      <c r="BH9">
        <v>119.6185226235</v>
      </c>
      <c r="BI9">
        <v>142.2924835572</v>
      </c>
      <c r="BJ9">
        <v>145.9861638093</v>
      </c>
      <c r="BK9">
        <v>143.5657440661</v>
      </c>
      <c r="BL9">
        <v>132.6752459002</v>
      </c>
      <c r="BM9">
        <v>133.1399440552</v>
      </c>
    </row>
    <row r="10" spans="1:66" ht="16.5" thickBot="1">
      <c r="A10" s="21" t="s">
        <v>52</v>
      </c>
      <c r="B10" s="13">
        <v>11.923200000000001</v>
      </c>
      <c r="C10" s="13">
        <v>5.5060000000000002</v>
      </c>
      <c r="D10" s="13">
        <v>6.4172000000000002</v>
      </c>
      <c r="G10" t="s">
        <v>86</v>
      </c>
      <c r="H10" t="s">
        <v>87</v>
      </c>
      <c r="I10" t="s">
        <v>114</v>
      </c>
      <c r="J10" t="s">
        <v>115</v>
      </c>
      <c r="AF10">
        <v>4907864409837.2012</v>
      </c>
      <c r="AG10">
        <v>3823241963797.2441</v>
      </c>
      <c r="AH10">
        <v>3213630031516.2241</v>
      </c>
      <c r="AI10">
        <v>3795153249457.2622</v>
      </c>
      <c r="AJ10">
        <v>4205628390422.707</v>
      </c>
      <c r="AK10">
        <v>1844223918288.0601</v>
      </c>
      <c r="AL10">
        <v>1658916068978.0815</v>
      </c>
      <c r="AM10">
        <v>1551476641725.6365</v>
      </c>
      <c r="AN10">
        <v>3099420157679.8062</v>
      </c>
      <c r="AO10">
        <v>2763100347583.4399</v>
      </c>
      <c r="AP10">
        <v>3247785789563.3638</v>
      </c>
      <c r="AQ10">
        <v>2447373996854.4585</v>
      </c>
      <c r="AR10">
        <v>2583920003483.585</v>
      </c>
      <c r="AS10">
        <v>1963777908008.3687</v>
      </c>
      <c r="AT10">
        <v>1908694628758.8909</v>
      </c>
      <c r="AU10">
        <v>2415021853576.9922</v>
      </c>
      <c r="AV10">
        <v>3060814004816.3242</v>
      </c>
      <c r="AW10">
        <v>1955440048795.2637</v>
      </c>
      <c r="AX10">
        <v>2454865306311.5005</v>
      </c>
      <c r="AY10">
        <v>4720693016143.9033</v>
      </c>
      <c r="AZ10">
        <v>3605687956154.9805</v>
      </c>
      <c r="BA10">
        <v>4024930013457.73</v>
      </c>
      <c r="BB10">
        <v>5287189556207.1338</v>
      </c>
      <c r="BC10">
        <v>5186021827056.4854</v>
      </c>
      <c r="BD10">
        <v>6966966597229.3135</v>
      </c>
      <c r="BE10">
        <v>9337126161276.2715</v>
      </c>
      <c r="BF10">
        <v>9479163327409.8437</v>
      </c>
      <c r="BG10">
        <v>12184686293149.768</v>
      </c>
      <c r="BH10">
        <v>8487137404348.5479</v>
      </c>
      <c r="BI10">
        <v>14013840800000.002</v>
      </c>
      <c r="BJ10">
        <v>12974755092775.32</v>
      </c>
      <c r="BK10">
        <v>14491691647835.139</v>
      </c>
      <c r="BL10">
        <v>9295127509469.0137</v>
      </c>
      <c r="BM10">
        <v>10577890244962.16</v>
      </c>
    </row>
    <row r="11" spans="1:66" ht="16.5" thickBot="1">
      <c r="A11" s="21" t="s">
        <v>53</v>
      </c>
      <c r="B11" s="13">
        <v>9.6364999999999998</v>
      </c>
      <c r="C11" s="13">
        <v>4.7507999999999999</v>
      </c>
      <c r="D11" s="13">
        <v>4.8856999999999999</v>
      </c>
      <c r="G11" t="s">
        <v>86</v>
      </c>
      <c r="H11" t="s">
        <v>87</v>
      </c>
      <c r="I11" t="s">
        <v>116</v>
      </c>
      <c r="J11" t="s">
        <v>117</v>
      </c>
      <c r="K11">
        <v>9.2415304640521523</v>
      </c>
      <c r="L11">
        <v>9.1851281065793788</v>
      </c>
      <c r="M11">
        <v>8.269140541243285</v>
      </c>
      <c r="N11">
        <v>8.7791670713959871</v>
      </c>
      <c r="O11">
        <v>9.2021288625039066</v>
      </c>
      <c r="P11">
        <v>10.893448678534828</v>
      </c>
      <c r="Q11">
        <v>10.41382646554378</v>
      </c>
      <c r="R11">
        <v>11.077328741322715</v>
      </c>
      <c r="S11">
        <v>9.9273216689098245</v>
      </c>
      <c r="T11">
        <v>11.391069469063899</v>
      </c>
      <c r="U11">
        <v>8.4070747084751449</v>
      </c>
      <c r="V11">
        <v>10.834281087958052</v>
      </c>
      <c r="W11">
        <v>10.968127814983642</v>
      </c>
      <c r="X11">
        <v>15.917920924613929</v>
      </c>
      <c r="Y11">
        <v>25.178534992858598</v>
      </c>
      <c r="Z11">
        <v>18.338751993863692</v>
      </c>
      <c r="AA11">
        <v>18.215816073313437</v>
      </c>
      <c r="AB11">
        <v>24.872413279737977</v>
      </c>
      <c r="AC11">
        <v>19.552603112084984</v>
      </c>
      <c r="AD11">
        <v>24.816135346756152</v>
      </c>
      <c r="AE11">
        <v>29.375174399492398</v>
      </c>
      <c r="AF11">
        <v>22.187517578649416</v>
      </c>
      <c r="AG11">
        <v>17.8338375983876</v>
      </c>
      <c r="AH11">
        <v>14.536160892122968</v>
      </c>
      <c r="AI11">
        <v>15.705432642367031</v>
      </c>
      <c r="AJ11">
        <v>17.385203724346979</v>
      </c>
      <c r="AK11">
        <v>13.316028601400486</v>
      </c>
      <c r="AL11">
        <v>26.941855601493053</v>
      </c>
      <c r="AM11">
        <v>22.854624674017295</v>
      </c>
      <c r="AN11">
        <v>43.981316643806963</v>
      </c>
      <c r="AO11">
        <v>35.344249536681318</v>
      </c>
      <c r="AP11">
        <v>41.701080998539069</v>
      </c>
      <c r="AQ11">
        <v>37.509376932401523</v>
      </c>
      <c r="AR11">
        <v>33.829862337337715</v>
      </c>
      <c r="AS11">
        <v>24.310228271585359</v>
      </c>
      <c r="AT11">
        <v>35.761493107705334</v>
      </c>
      <c r="AU11">
        <v>32.238568011900355</v>
      </c>
      <c r="AV11">
        <v>41.774596658651049</v>
      </c>
      <c r="AW11">
        <v>29.691519867194149</v>
      </c>
      <c r="AX11">
        <v>33.869532562105</v>
      </c>
      <c r="AY11">
        <v>51.730360684167223</v>
      </c>
      <c r="AZ11">
        <v>45.448070991970688</v>
      </c>
      <c r="BA11">
        <v>35.96569056793571</v>
      </c>
      <c r="BB11">
        <v>39.787899583017008</v>
      </c>
      <c r="BC11">
        <v>30.160752162136372</v>
      </c>
      <c r="BD11">
        <v>31.656971073940376</v>
      </c>
      <c r="BE11">
        <v>43.111329563393284</v>
      </c>
      <c r="BF11">
        <v>33.728521045376297</v>
      </c>
      <c r="BG11">
        <v>39.8831291527082</v>
      </c>
      <c r="BH11">
        <v>30.768616172408837</v>
      </c>
      <c r="BI11">
        <v>25.264115631799644</v>
      </c>
      <c r="BJ11">
        <v>31.329805221352053</v>
      </c>
      <c r="BK11">
        <v>31.438747552845648</v>
      </c>
      <c r="BL11">
        <v>18.049906591367652</v>
      </c>
      <c r="BM11">
        <v>18.435125991844526</v>
      </c>
    </row>
    <row r="12" spans="1:66" ht="16.5" thickBot="1">
      <c r="A12" s="21" t="s">
        <v>54</v>
      </c>
      <c r="B12" s="13">
        <v>9.9276</v>
      </c>
      <c r="C12" s="13">
        <v>5.8274999999999997</v>
      </c>
      <c r="D12" s="13">
        <v>4.1001000000000003</v>
      </c>
      <c r="G12" t="s">
        <v>86</v>
      </c>
      <c r="H12" t="s">
        <v>87</v>
      </c>
      <c r="I12" t="s">
        <v>118</v>
      </c>
      <c r="J12" t="s">
        <v>119</v>
      </c>
      <c r="AG12">
        <v>-10.454934377944767</v>
      </c>
      <c r="AH12">
        <v>-7.6711252800896688</v>
      </c>
      <c r="AI12">
        <v>10.274260101950873</v>
      </c>
      <c r="AJ12">
        <v>8.4649868639824888</v>
      </c>
      <c r="AK12">
        <v>-8.9102552572412748</v>
      </c>
      <c r="AL12">
        <v>5.4122869822442539</v>
      </c>
      <c r="AM12">
        <v>3.0106785066965358</v>
      </c>
      <c r="AN12">
        <v>29.829110645428472</v>
      </c>
      <c r="AO12">
        <v>-4.4450801213801725</v>
      </c>
      <c r="AP12">
        <v>8.0629107107783966</v>
      </c>
      <c r="AQ12">
        <v>-26.518528134296488</v>
      </c>
      <c r="AR12">
        <v>18.648196410433471</v>
      </c>
      <c r="AS12">
        <v>2.261425951209489</v>
      </c>
      <c r="AT12">
        <v>-8.5762712209221377</v>
      </c>
      <c r="AU12">
        <v>-10.878046399665806</v>
      </c>
      <c r="AV12">
        <v>47.903985112393116</v>
      </c>
      <c r="AW12">
        <v>2.086616697786468</v>
      </c>
      <c r="AX12">
        <v>-10.752691818877224</v>
      </c>
      <c r="AY12">
        <v>13.253017084936317</v>
      </c>
      <c r="AZ12">
        <v>-23.619550646204672</v>
      </c>
      <c r="BA12">
        <v>11.62738469641684</v>
      </c>
      <c r="BB12">
        <v>31.361210799958087</v>
      </c>
      <c r="BC12">
        <v>-0.95471932118890379</v>
      </c>
      <c r="BD12">
        <v>12.374539958810644</v>
      </c>
      <c r="BE12">
        <v>60.217776837182953</v>
      </c>
      <c r="BF12">
        <v>-17.652177879081322</v>
      </c>
      <c r="BG12">
        <v>28.765309829232024</v>
      </c>
      <c r="BH12">
        <v>-30.701842321408606</v>
      </c>
      <c r="BI12">
        <v>53.523643599753001</v>
      </c>
      <c r="BJ12">
        <v>25.792716298018718</v>
      </c>
      <c r="BK12">
        <v>-3.5889719033347944</v>
      </c>
      <c r="BL12">
        <v>-21.736517497088826</v>
      </c>
      <c r="BM12">
        <v>15.632726827353665</v>
      </c>
    </row>
    <row r="13" spans="1:66" ht="16.5" thickBot="1">
      <c r="A13" s="21" t="s">
        <v>55</v>
      </c>
      <c r="B13" s="13">
        <v>13.0411</v>
      </c>
      <c r="C13" s="13">
        <v>7.5763999999999996</v>
      </c>
      <c r="D13" s="13">
        <v>5.4646999999999997</v>
      </c>
      <c r="G13" t="s">
        <v>86</v>
      </c>
      <c r="H13" t="s">
        <v>87</v>
      </c>
      <c r="I13" t="s">
        <v>120</v>
      </c>
      <c r="J13" t="s">
        <v>121</v>
      </c>
      <c r="AB13">
        <v>12936228105.939699</v>
      </c>
      <c r="AC13">
        <v>11317986728.361401</v>
      </c>
      <c r="AD13">
        <v>17759716952.8853</v>
      </c>
      <c r="AE13">
        <v>27071172783.908699</v>
      </c>
      <c r="AF13">
        <v>18770999751.556301</v>
      </c>
      <c r="AG13">
        <v>12657001206.9491</v>
      </c>
      <c r="AH13">
        <v>10757722286.0949</v>
      </c>
      <c r="AI13">
        <v>12289188092.2307</v>
      </c>
      <c r="AJ13">
        <v>13429568191.5891</v>
      </c>
      <c r="AK13">
        <v>5334783287.6866102</v>
      </c>
      <c r="AL13">
        <v>7784041162.8857203</v>
      </c>
      <c r="AM13">
        <v>7238757172.5602198</v>
      </c>
      <c r="AN13">
        <v>8423249444.8204899</v>
      </c>
      <c r="AO13">
        <v>14550381537.9359</v>
      </c>
      <c r="AP13">
        <v>13140203698.401899</v>
      </c>
      <c r="AQ13">
        <v>12843759890.7731</v>
      </c>
      <c r="AR13">
        <v>11072588286.698099</v>
      </c>
      <c r="AS13">
        <v>9829969085.2882309</v>
      </c>
      <c r="AT13">
        <v>12341977056.188499</v>
      </c>
      <c r="AU13">
        <v>16849633974.7068</v>
      </c>
      <c r="AV13">
        <v>15993742203.8871</v>
      </c>
      <c r="AW13">
        <v>9854873210.9773998</v>
      </c>
      <c r="AX13">
        <v>13855898979.834999</v>
      </c>
      <c r="AY13">
        <v>20964886725.6637</v>
      </c>
      <c r="AZ13">
        <v>19645113728.310699</v>
      </c>
      <c r="BA13">
        <v>18137167440.7033</v>
      </c>
      <c r="BB13">
        <v>27449225661.6623</v>
      </c>
      <c r="BC13">
        <v>38102191511.776703</v>
      </c>
      <c r="BD13">
        <v>56994046304.542999</v>
      </c>
      <c r="BE13">
        <v>59233607244.694901</v>
      </c>
      <c r="BF13">
        <v>67482448961.296997</v>
      </c>
      <c r="BG13">
        <v>88035742739.064407</v>
      </c>
      <c r="BH13">
        <v>58385278009.173897</v>
      </c>
      <c r="BI13">
        <v>82698980431.776794</v>
      </c>
      <c r="BJ13">
        <v>102438079434.94701</v>
      </c>
      <c r="BK13">
        <v>98524143135.897598</v>
      </c>
      <c r="BL13">
        <v>99419264724.260498</v>
      </c>
      <c r="BM13">
        <v>83893117709.518494</v>
      </c>
    </row>
    <row r="14" spans="1:66" ht="16.5" thickBot="1">
      <c r="A14" s="21" t="s">
        <v>56</v>
      </c>
      <c r="B14" s="13">
        <v>16.223700000000001</v>
      </c>
      <c r="C14" s="13">
        <v>7.6968999999999994</v>
      </c>
      <c r="D14" s="13">
        <v>8.5267999999999997</v>
      </c>
      <c r="G14" t="s">
        <v>86</v>
      </c>
      <c r="H14" t="s">
        <v>87</v>
      </c>
      <c r="I14" t="s">
        <v>122</v>
      </c>
      <c r="J14" t="s">
        <v>123</v>
      </c>
      <c r="AF14">
        <v>28467397679.277142</v>
      </c>
      <c r="AG14">
        <v>25491149932.800144</v>
      </c>
      <c r="AH14">
        <v>23535691886.119553</v>
      </c>
      <c r="AI14">
        <v>25953810087.293224</v>
      </c>
      <c r="AJ14">
        <v>28150796701.885559</v>
      </c>
      <c r="AK14">
        <v>25642488858.800499</v>
      </c>
      <c r="AL14">
        <v>27030333945.22879</v>
      </c>
      <c r="AM14">
        <v>27844130399.606091</v>
      </c>
      <c r="AN14">
        <v>36149786864.761971</v>
      </c>
      <c r="AO14">
        <v>34542899874.915138</v>
      </c>
      <c r="AP14">
        <v>37328063048.743134</v>
      </c>
      <c r="AQ14">
        <v>27429210147.174263</v>
      </c>
      <c r="AR14">
        <v>32544263129.249866</v>
      </c>
      <c r="AS14">
        <v>33280227541.284622</v>
      </c>
      <c r="AT14">
        <v>30426024964.404026</v>
      </c>
      <c r="AU14">
        <v>27116267851.202255</v>
      </c>
      <c r="AV14">
        <v>40106040765.678825</v>
      </c>
      <c r="AW14">
        <v>40942900109.116531</v>
      </c>
      <c r="AX14">
        <v>36540436238.672485</v>
      </c>
      <c r="AY14">
        <v>41383146496.294014</v>
      </c>
      <c r="AZ14">
        <v>31608633250.608776</v>
      </c>
      <c r="BA14">
        <v>35283890635.936592</v>
      </c>
      <c r="BB14">
        <v>46349345956.699341</v>
      </c>
      <c r="BC14">
        <v>45906839795.606049</v>
      </c>
      <c r="BD14">
        <v>51587600029.940506</v>
      </c>
      <c r="BE14">
        <v>82652505891.628601</v>
      </c>
      <c r="BF14">
        <v>68062538530.120148</v>
      </c>
      <c r="BG14">
        <v>87640938615.949631</v>
      </c>
      <c r="BH14">
        <v>60733555833.078278</v>
      </c>
      <c r="BI14">
        <v>93240367802.632111</v>
      </c>
      <c r="BJ14">
        <v>117289591345.1942</v>
      </c>
      <c r="BK14">
        <v>113080100866.27898</v>
      </c>
      <c r="BL14">
        <v>88500424955.754547</v>
      </c>
      <c r="BM14">
        <v>102335454630.13478</v>
      </c>
    </row>
    <row r="15" spans="1:66" ht="16.5" thickBot="1">
      <c r="A15" s="21" t="s">
        <v>57</v>
      </c>
      <c r="B15" s="13">
        <v>22.018699999999999</v>
      </c>
      <c r="C15" s="13">
        <v>15.6462</v>
      </c>
      <c r="D15" s="13">
        <v>6.3724999999999996</v>
      </c>
      <c r="G15" t="s">
        <v>86</v>
      </c>
      <c r="H15" t="s">
        <v>87</v>
      </c>
      <c r="I15" t="s">
        <v>124</v>
      </c>
      <c r="J15" t="s">
        <v>125</v>
      </c>
      <c r="AF15">
        <v>4278592936400</v>
      </c>
      <c r="AG15">
        <v>3831268852600</v>
      </c>
      <c r="AH15">
        <v>3537367419100</v>
      </c>
      <c r="AI15">
        <v>3900805748500.0005</v>
      </c>
      <c r="AJ15">
        <v>4231008442699.9995</v>
      </c>
      <c r="AK15">
        <v>3854014790500.0005</v>
      </c>
      <c r="AL15">
        <v>4062605131300.0005</v>
      </c>
      <c r="AM15">
        <v>4184917110800</v>
      </c>
      <c r="AN15">
        <v>5433240666200</v>
      </c>
      <c r="AO15">
        <v>5191728765400</v>
      </c>
      <c r="AP15">
        <v>5610333220100</v>
      </c>
      <c r="AQ15">
        <v>4122555426700</v>
      </c>
      <c r="AR15">
        <v>4891337659800</v>
      </c>
      <c r="AS15">
        <v>5001951639000</v>
      </c>
      <c r="AT15">
        <v>4572970700100</v>
      </c>
      <c r="AU15">
        <v>4075520825499.9995</v>
      </c>
      <c r="AV15">
        <v>6027857715000</v>
      </c>
      <c r="AW15">
        <v>6153636000600</v>
      </c>
      <c r="AX15">
        <v>5491954485800</v>
      </c>
      <c r="AY15">
        <v>6219804152100</v>
      </c>
      <c r="AZ15">
        <v>4750714360300</v>
      </c>
      <c r="BA15">
        <v>5303098194800</v>
      </c>
      <c r="BB15">
        <v>6966213998600</v>
      </c>
      <c r="BC15">
        <v>6899706207600</v>
      </c>
      <c r="BD15">
        <v>7753513109300</v>
      </c>
      <c r="BE15">
        <v>12422506330499.998</v>
      </c>
      <c r="BF15">
        <v>10229663416000</v>
      </c>
      <c r="BG15">
        <v>13172257792100</v>
      </c>
      <c r="BH15">
        <v>9128131974600</v>
      </c>
      <c r="BI15">
        <v>14013840800000.002</v>
      </c>
      <c r="BJ15">
        <v>17628391000000</v>
      </c>
      <c r="BK15">
        <v>16995713000000</v>
      </c>
      <c r="BL15">
        <v>13301436870000</v>
      </c>
      <c r="BM15">
        <v>15380814160000.002</v>
      </c>
    </row>
    <row r="16" spans="1:66" ht="16.5" thickBot="1">
      <c r="A16" s="21" t="s">
        <v>58</v>
      </c>
      <c r="B16" s="13">
        <v>27.749500000000001</v>
      </c>
      <c r="C16" s="19">
        <v>19.409400000000002</v>
      </c>
      <c r="D16" s="13">
        <v>8.3400999999999996</v>
      </c>
      <c r="G16" t="s">
        <v>86</v>
      </c>
      <c r="H16" t="s">
        <v>87</v>
      </c>
      <c r="I16" t="s">
        <v>126</v>
      </c>
      <c r="J16" t="s">
        <v>127</v>
      </c>
      <c r="K16">
        <v>276993499.99999994</v>
      </c>
      <c r="L16">
        <v>293090200</v>
      </c>
      <c r="M16">
        <v>289975199.99999994</v>
      </c>
      <c r="N16">
        <v>323925700</v>
      </c>
      <c r="O16">
        <v>364991499.99999994</v>
      </c>
      <c r="P16">
        <v>457100000</v>
      </c>
      <c r="Q16">
        <v>473600000</v>
      </c>
      <c r="R16">
        <v>411700000</v>
      </c>
      <c r="S16">
        <v>368800000</v>
      </c>
      <c r="T16">
        <v>539800000</v>
      </c>
      <c r="U16">
        <v>753400000</v>
      </c>
      <c r="V16">
        <v>1124099999.9999998</v>
      </c>
      <c r="W16">
        <v>1210300000</v>
      </c>
      <c r="X16">
        <v>1950200000</v>
      </c>
      <c r="Y16">
        <v>4936000000</v>
      </c>
      <c r="Z16">
        <v>4207899999.9999995</v>
      </c>
      <c r="AA16">
        <v>5211800000.000001</v>
      </c>
      <c r="AB16">
        <v>8353399999.999999</v>
      </c>
      <c r="AC16">
        <v>7049300000</v>
      </c>
      <c r="AD16">
        <v>10649100000</v>
      </c>
      <c r="AE16">
        <v>14766900200</v>
      </c>
      <c r="AF16">
        <v>11478000000</v>
      </c>
      <c r="AG16">
        <v>9569450000.0000019</v>
      </c>
      <c r="AH16">
        <v>8425640000</v>
      </c>
      <c r="AI16">
        <v>10102730000</v>
      </c>
      <c r="AJ16">
        <v>12785430000</v>
      </c>
      <c r="AK16">
        <v>9974800000</v>
      </c>
      <c r="AL16">
        <v>30151420000</v>
      </c>
      <c r="AM16">
        <v>33811390000</v>
      </c>
      <c r="AN16">
        <v>100475960000</v>
      </c>
      <c r="AO16">
        <v>99511830000</v>
      </c>
      <c r="AP16">
        <v>137226060000</v>
      </c>
      <c r="AQ16">
        <v>208344150000</v>
      </c>
      <c r="AR16">
        <v>241965340000</v>
      </c>
      <c r="AS16">
        <v>229867070000</v>
      </c>
      <c r="AT16">
        <v>718292479999.99988</v>
      </c>
      <c r="AU16">
        <v>902369160000</v>
      </c>
      <c r="AV16">
        <v>1214230820000</v>
      </c>
      <c r="AW16">
        <v>836233750000</v>
      </c>
      <c r="AX16">
        <v>1121840500000</v>
      </c>
      <c r="AY16">
        <v>2440292910000</v>
      </c>
      <c r="AZ16">
        <v>2231285080000</v>
      </c>
      <c r="BA16">
        <v>2563707470000.0005</v>
      </c>
      <c r="BB16">
        <v>3478515470000</v>
      </c>
      <c r="BC16">
        <v>3520846240000</v>
      </c>
      <c r="BD16">
        <v>4664757250000</v>
      </c>
      <c r="BE16">
        <v>8066037710000</v>
      </c>
      <c r="BF16">
        <v>7063059539999.999</v>
      </c>
      <c r="BG16">
        <v>9837271240000</v>
      </c>
      <c r="BH16">
        <v>7764785300000</v>
      </c>
      <c r="BI16">
        <v>14013840800000.002</v>
      </c>
      <c r="BJ16">
        <v>19961271400000</v>
      </c>
      <c r="BK16">
        <v>22824414399999.996</v>
      </c>
      <c r="BL16">
        <v>14622222939999.998</v>
      </c>
      <c r="BM16">
        <v>16616866750000</v>
      </c>
    </row>
    <row r="17" spans="1:65" ht="16.5" thickBot="1">
      <c r="A17" s="21" t="s">
        <v>59</v>
      </c>
      <c r="B17" s="13">
        <v>41.028300000000002</v>
      </c>
      <c r="C17" s="13">
        <v>25.994199999999999</v>
      </c>
      <c r="D17" s="13">
        <v>15.0341</v>
      </c>
      <c r="G17" t="s">
        <v>86</v>
      </c>
      <c r="H17" t="s">
        <v>87</v>
      </c>
      <c r="I17" t="s">
        <v>128</v>
      </c>
      <c r="J17" t="s">
        <v>129</v>
      </c>
      <c r="K17">
        <v>387790728.95544773</v>
      </c>
      <c r="L17">
        <v>410326099.01567364</v>
      </c>
      <c r="M17">
        <v>405965100.93919802</v>
      </c>
      <c r="N17">
        <v>453495779.97463375</v>
      </c>
      <c r="O17">
        <v>510987874.61634409</v>
      </c>
      <c r="P17">
        <v>639927201.45597088</v>
      </c>
      <c r="Q17">
        <v>663026739.46521068</v>
      </c>
      <c r="R17">
        <v>576368472.6305474</v>
      </c>
      <c r="S17">
        <v>516309673.80652386</v>
      </c>
      <c r="T17">
        <v>755704885.90228188</v>
      </c>
      <c r="U17">
        <v>1054738905.2218955</v>
      </c>
      <c r="V17">
        <v>994778761.06194675</v>
      </c>
      <c r="W17">
        <v>1346273637.374861</v>
      </c>
      <c r="X17">
        <v>2413613861.3861384</v>
      </c>
      <c r="Y17">
        <v>6256020278.8339672</v>
      </c>
      <c r="Z17">
        <v>5094309927.360774</v>
      </c>
      <c r="AA17">
        <v>6613959390.8629456</v>
      </c>
      <c r="AB17">
        <v>8962875536.4806843</v>
      </c>
      <c r="AC17">
        <v>7142147922.9989872</v>
      </c>
      <c r="AD17">
        <v>11728083700.440529</v>
      </c>
      <c r="AE17">
        <v>18859387228.607918</v>
      </c>
      <c r="AF17">
        <v>13551357733.175915</v>
      </c>
      <c r="AG17">
        <v>9166139846.7432957</v>
      </c>
      <c r="AH17">
        <v>5153296636.0856266</v>
      </c>
      <c r="AI17">
        <v>4476176340.2747011</v>
      </c>
      <c r="AJ17">
        <v>5019799764.4287395</v>
      </c>
      <c r="AK17">
        <v>2759280774.5504837</v>
      </c>
      <c r="AL17">
        <v>6491156081.8083963</v>
      </c>
      <c r="AM17">
        <v>5318765140.7896805</v>
      </c>
      <c r="AN17">
        <v>10657187102.248621</v>
      </c>
      <c r="AO17">
        <v>10870857548.612629</v>
      </c>
      <c r="AP17">
        <v>11423129942.562223</v>
      </c>
      <c r="AQ17">
        <v>10990593158.06749</v>
      </c>
      <c r="AR17">
        <v>5341398233.9955854</v>
      </c>
      <c r="AS17">
        <v>4396845256.3121653</v>
      </c>
      <c r="AT17">
        <v>10208818646.958498</v>
      </c>
      <c r="AU17">
        <v>11279614500</v>
      </c>
      <c r="AV17">
        <v>14964639142.223318</v>
      </c>
      <c r="AW17">
        <v>9502656250</v>
      </c>
      <c r="AX17">
        <v>12149269911.336708</v>
      </c>
      <c r="AY17">
        <v>23995643052.71838</v>
      </c>
      <c r="AZ17">
        <v>20059875979.097599</v>
      </c>
      <c r="BA17">
        <v>21261789908.779415</v>
      </c>
      <c r="BB17">
        <v>26918837724.279118</v>
      </c>
      <c r="BC17">
        <v>26494834579.714764</v>
      </c>
      <c r="BD17">
        <v>35534419651.354401</v>
      </c>
      <c r="BE17">
        <v>62696705212.601151</v>
      </c>
      <c r="BF17">
        <v>56141532540.432602</v>
      </c>
      <c r="BG17">
        <v>82982734465.945709</v>
      </c>
      <c r="BH17">
        <v>52147056077.935982</v>
      </c>
      <c r="BI17">
        <v>93240367802.632111</v>
      </c>
      <c r="BJ17">
        <v>128998531087.24748</v>
      </c>
      <c r="BK17">
        <v>144918112974.9007</v>
      </c>
      <c r="BL17">
        <v>92950933817.808243</v>
      </c>
      <c r="BM17">
        <v>104803495811.48463</v>
      </c>
    </row>
    <row r="18" spans="1:65" ht="16.5" thickBot="1">
      <c r="A18" s="21" t="s">
        <v>60</v>
      </c>
      <c r="B18" s="13">
        <v>60.2682</v>
      </c>
      <c r="C18" s="13">
        <v>36.2196</v>
      </c>
      <c r="D18" s="13">
        <v>24.048599999999997</v>
      </c>
      <c r="G18" t="s">
        <v>86</v>
      </c>
      <c r="H18" t="s">
        <v>87</v>
      </c>
      <c r="I18" t="s">
        <v>130</v>
      </c>
      <c r="J18" t="s">
        <v>131</v>
      </c>
      <c r="AB18">
        <v>13286778172.119841</v>
      </c>
      <c r="AC18">
        <v>11607626444.35841</v>
      </c>
      <c r="AD18">
        <v>18022958772.173893</v>
      </c>
      <c r="AE18">
        <v>27758833976.095543</v>
      </c>
      <c r="AF18">
        <v>19471978008.772678</v>
      </c>
      <c r="AG18">
        <v>12882700899.987141</v>
      </c>
      <c r="AH18">
        <v>10865396139.336964</v>
      </c>
      <c r="AI18">
        <v>12346589820.050035</v>
      </c>
      <c r="AJ18">
        <v>13510125461.421177</v>
      </c>
      <c r="AK18">
        <v>5391208880.1525259</v>
      </c>
      <c r="AL18">
        <v>7829857469.9127178</v>
      </c>
      <c r="AM18">
        <v>7279533315.2105951</v>
      </c>
      <c r="AN18">
        <v>8575325520.8775377</v>
      </c>
      <c r="AO18">
        <v>14761462726.422178</v>
      </c>
      <c r="AP18">
        <v>13351068427.914833</v>
      </c>
      <c r="AQ18">
        <v>12999650512.831476</v>
      </c>
      <c r="AR18">
        <v>11130361950.420055</v>
      </c>
      <c r="AS18">
        <v>9878568830.6964874</v>
      </c>
      <c r="AT18">
        <v>12442725743.002062</v>
      </c>
      <c r="AU18">
        <v>16964560046.617563</v>
      </c>
      <c r="AV18">
        <v>16252179427.321083</v>
      </c>
      <c r="AW18">
        <v>10187817265.492058</v>
      </c>
      <c r="AX18">
        <v>14095605276.26767</v>
      </c>
      <c r="AY18">
        <v>21182526843.657799</v>
      </c>
      <c r="AZ18">
        <v>19844106805.717873</v>
      </c>
      <c r="BA18">
        <v>18320730220.600464</v>
      </c>
      <c r="BB18">
        <v>27530853969.973705</v>
      </c>
      <c r="BC18">
        <v>38259640906.012535</v>
      </c>
      <c r="BD18">
        <v>57149176460.108139</v>
      </c>
      <c r="BE18">
        <v>61108775341.826653</v>
      </c>
      <c r="BF18">
        <v>70046191073.670837</v>
      </c>
      <c r="BG18">
        <v>90387596095.45575</v>
      </c>
      <c r="BH18">
        <v>59320558231.73938</v>
      </c>
      <c r="BI18">
        <v>83696729198.119629</v>
      </c>
      <c r="BJ18">
        <v>103335612729.75461</v>
      </c>
      <c r="BK18">
        <v>99480677129.921494</v>
      </c>
      <c r="BL18">
        <v>100300109582.38808</v>
      </c>
      <c r="BM18">
        <v>85512942209.471771</v>
      </c>
    </row>
    <row r="19" spans="1:65" ht="16.5" thickBot="1">
      <c r="A19" s="21" t="s">
        <v>61</v>
      </c>
      <c r="B19" s="13">
        <v>66.584399999999988</v>
      </c>
      <c r="C19" s="13">
        <v>38.243499999999997</v>
      </c>
      <c r="D19" s="13">
        <v>28.340900000000001</v>
      </c>
      <c r="G19" t="s">
        <v>86</v>
      </c>
      <c r="H19" t="s">
        <v>87</v>
      </c>
      <c r="I19" t="s">
        <v>132</v>
      </c>
      <c r="J19" t="s">
        <v>133</v>
      </c>
      <c r="AE19">
        <v>190.8382066277</v>
      </c>
      <c r="AF19">
        <v>241.35993578719999</v>
      </c>
      <c r="AG19">
        <v>183.4537323701</v>
      </c>
      <c r="AH19">
        <v>141.1191377136</v>
      </c>
      <c r="AI19">
        <v>107.7055383557</v>
      </c>
      <c r="AJ19">
        <v>101.93785116390001</v>
      </c>
      <c r="AK19">
        <v>49.008141268199999</v>
      </c>
      <c r="AL19">
        <v>51.198257080600001</v>
      </c>
      <c r="AM19">
        <v>63.444559110199997</v>
      </c>
      <c r="AN19">
        <v>48.010549248899999</v>
      </c>
      <c r="AO19">
        <v>64.522417153999996</v>
      </c>
      <c r="AP19">
        <v>103.0386423575</v>
      </c>
      <c r="AQ19">
        <v>94.885907579399998</v>
      </c>
      <c r="AR19">
        <v>63.490425409899998</v>
      </c>
      <c r="AS19">
        <v>75.828460039000007</v>
      </c>
      <c r="AT19">
        <v>94.269202985800007</v>
      </c>
      <c r="AU19">
        <v>73.823856535100006</v>
      </c>
      <c r="AV19">
        <v>108.94362079050001</v>
      </c>
      <c r="AW19">
        <v>105.61957506340001</v>
      </c>
      <c r="AX19">
        <v>98.469264903199999</v>
      </c>
      <c r="AY19">
        <v>100</v>
      </c>
      <c r="AZ19">
        <v>132.8471672801</v>
      </c>
      <c r="BA19">
        <v>86.535264238099998</v>
      </c>
      <c r="BB19">
        <v>124.4424569732</v>
      </c>
      <c r="BC19">
        <v>162.4069806107</v>
      </c>
      <c r="BD19">
        <v>237.96911010970001</v>
      </c>
      <c r="BE19">
        <v>304.11224244089999</v>
      </c>
      <c r="BF19">
        <v>399.37047229199999</v>
      </c>
      <c r="BG19">
        <v>572.74310022589998</v>
      </c>
      <c r="BH19">
        <v>388.77554951669998</v>
      </c>
      <c r="BI19">
        <v>507.20957884720002</v>
      </c>
      <c r="BJ19">
        <v>642.10610803439999</v>
      </c>
      <c r="BK19">
        <v>584.7752055313</v>
      </c>
      <c r="BL19">
        <v>642.10610803439999</v>
      </c>
      <c r="BM19">
        <v>687.97083003679995</v>
      </c>
    </row>
    <row r="20" spans="1:65" ht="16.5" thickBot="1">
      <c r="A20" s="21" t="s">
        <v>94</v>
      </c>
      <c r="B20" s="13">
        <v>92.797399999999996</v>
      </c>
      <c r="C20" s="13">
        <v>53.034099999999995</v>
      </c>
      <c r="D20" s="13">
        <v>39.763300000000001</v>
      </c>
      <c r="G20" t="s">
        <v>86</v>
      </c>
      <c r="H20" t="s">
        <v>87</v>
      </c>
      <c r="I20" t="s">
        <v>134</v>
      </c>
      <c r="J20" t="s">
        <v>135</v>
      </c>
      <c r="AE20">
        <v>397.57959714100002</v>
      </c>
      <c r="AF20">
        <v>482.71987157439997</v>
      </c>
      <c r="AG20">
        <v>416.94030084119998</v>
      </c>
      <c r="AH20">
        <v>486.6177162537</v>
      </c>
      <c r="AI20">
        <v>489.57062888949997</v>
      </c>
      <c r="AJ20">
        <v>443.20804853850001</v>
      </c>
      <c r="AK20">
        <v>132.45443585999999</v>
      </c>
      <c r="AL20">
        <v>70.134598740599998</v>
      </c>
      <c r="AM20">
        <v>99.132123609700002</v>
      </c>
      <c r="AN20">
        <v>68.586498927099996</v>
      </c>
      <c r="AO20">
        <v>74.163697878199997</v>
      </c>
      <c r="AP20">
        <v>125.6568809238</v>
      </c>
      <c r="AQ20">
        <v>77.143014292199993</v>
      </c>
      <c r="AR20">
        <v>62.861807336600002</v>
      </c>
      <c r="AS20">
        <v>77.375979631600003</v>
      </c>
      <c r="AT20">
        <v>87.294610285100006</v>
      </c>
      <c r="AU20">
        <v>87.883106459000004</v>
      </c>
      <c r="AV20">
        <v>102.7772909892</v>
      </c>
      <c r="AW20">
        <v>107.77410379360001</v>
      </c>
      <c r="AX20">
        <v>99.469641953299998</v>
      </c>
      <c r="AY20">
        <v>100</v>
      </c>
      <c r="AZ20">
        <v>136.30865040320001</v>
      </c>
      <c r="BA20">
        <v>89.260765830799997</v>
      </c>
      <c r="BB20">
        <v>121.7291863996</v>
      </c>
      <c r="BC20">
        <v>144.12477637180001</v>
      </c>
      <c r="BD20">
        <v>197.1068325546</v>
      </c>
      <c r="BE20">
        <v>235.23687507540001</v>
      </c>
      <c r="BF20">
        <v>282.51043220809999</v>
      </c>
      <c r="BG20">
        <v>360.33197482060001</v>
      </c>
      <c r="BH20">
        <v>265.23645155470001</v>
      </c>
      <c r="BI20">
        <v>331.94519310639998</v>
      </c>
      <c r="BJ20">
        <v>373.75162713690003</v>
      </c>
      <c r="BK20">
        <v>342.8912128828</v>
      </c>
      <c r="BL20">
        <v>384.46427838070002</v>
      </c>
      <c r="BM20">
        <v>417.29191906480003</v>
      </c>
    </row>
    <row r="21" spans="1:65" ht="16.5" thickBot="1">
      <c r="A21" s="21" t="s">
        <v>95</v>
      </c>
      <c r="B21" s="14">
        <v>191.22889999999998</v>
      </c>
      <c r="C21" s="14">
        <v>136.72710000000001</v>
      </c>
      <c r="D21" s="14">
        <v>54.501800000000003</v>
      </c>
      <c r="G21" t="s">
        <v>86</v>
      </c>
      <c r="H21" t="s">
        <v>87</v>
      </c>
      <c r="I21" t="s">
        <v>136</v>
      </c>
      <c r="J21" t="s">
        <v>137</v>
      </c>
      <c r="K21">
        <v>16.924982401477717</v>
      </c>
      <c r="L21">
        <v>16.299882303580546</v>
      </c>
      <c r="M21">
        <v>13.560360235708913</v>
      </c>
      <c r="N21">
        <v>13.537295951376976</v>
      </c>
      <c r="O21">
        <v>15.413193654033899</v>
      </c>
      <c r="P21">
        <v>16.017254116918092</v>
      </c>
      <c r="Q21">
        <v>14.622454813316329</v>
      </c>
      <c r="R21">
        <v>17.411074638110101</v>
      </c>
      <c r="S21">
        <v>15.73620457604307</v>
      </c>
      <c r="T21">
        <v>15.430066683548576</v>
      </c>
      <c r="U21">
        <v>11.213524521564471</v>
      </c>
      <c r="V21">
        <v>13.629354049000519</v>
      </c>
      <c r="W21">
        <v>11.795517775743788</v>
      </c>
      <c r="X21">
        <v>15.349831858696007</v>
      </c>
      <c r="Y21">
        <v>14.568455417261783</v>
      </c>
      <c r="Z21">
        <v>22.831591517254008</v>
      </c>
      <c r="AA21">
        <v>23.922282726465674</v>
      </c>
      <c r="AB21">
        <v>22.522852463897575</v>
      </c>
      <c r="AC21">
        <v>23.762238926025571</v>
      </c>
      <c r="AD21">
        <v>19.06226696495153</v>
      </c>
      <c r="AE21">
        <v>19.196139806651804</v>
      </c>
      <c r="AF21">
        <v>26.105804573937995</v>
      </c>
      <c r="AG21">
        <v>19.914664748378421</v>
      </c>
      <c r="AH21">
        <v>12.501011415669671</v>
      </c>
      <c r="AI21">
        <v>7.9034498154255308</v>
      </c>
      <c r="AJ21">
        <v>8.5148599399363789</v>
      </c>
      <c r="AK21">
        <v>10.40072771719846</v>
      </c>
      <c r="AL21">
        <v>14.704806674260073</v>
      </c>
      <c r="AM21">
        <v>12.457353813641953</v>
      </c>
      <c r="AN21">
        <v>16.410444476914265</v>
      </c>
      <c r="AO21">
        <v>17.68597131872756</v>
      </c>
      <c r="AP21">
        <v>23.17551772681103</v>
      </c>
      <c r="AQ21">
        <v>23.521596204819438</v>
      </c>
      <c r="AR21">
        <v>24.279986572933712</v>
      </c>
      <c r="AS21">
        <v>17.998641689530263</v>
      </c>
      <c r="AT21">
        <v>24.006341226834984</v>
      </c>
      <c r="AU21">
        <v>25.452426192529536</v>
      </c>
      <c r="AV21">
        <v>35.0853943010355</v>
      </c>
      <c r="AW21">
        <v>36.481725161494026</v>
      </c>
      <c r="AX21">
        <v>21.976858826695171</v>
      </c>
      <c r="AY21">
        <v>19.650170485135018</v>
      </c>
      <c r="AZ21">
        <v>36.364778095666765</v>
      </c>
      <c r="BA21">
        <v>27.417946607048844</v>
      </c>
      <c r="BB21">
        <v>35.431002921752537</v>
      </c>
      <c r="BC21">
        <v>18.287378532438332</v>
      </c>
      <c r="BD21">
        <v>19.091388175911693</v>
      </c>
      <c r="BE21">
        <v>21.497984353266656</v>
      </c>
      <c r="BF21">
        <v>30.734387729045732</v>
      </c>
      <c r="BG21">
        <v>25.089844660488524</v>
      </c>
      <c r="BH21">
        <v>31.034238063575721</v>
      </c>
      <c r="BI21">
        <v>17.387269271837859</v>
      </c>
      <c r="BJ21">
        <v>21.464299683434994</v>
      </c>
      <c r="BK21">
        <v>12.94138909523368</v>
      </c>
      <c r="BL21">
        <v>12.998953365793719</v>
      </c>
      <c r="BM21">
        <v>12.450067605434107</v>
      </c>
    </row>
    <row r="22" spans="1:65" ht="16.5" thickBot="1">
      <c r="A22" s="23">
        <v>1994</v>
      </c>
      <c r="B22" s="15">
        <v>160.89320000000001</v>
      </c>
      <c r="C22" s="15">
        <v>89.974899999999991</v>
      </c>
      <c r="D22" s="15">
        <v>70.918300000000002</v>
      </c>
      <c r="G22" t="s">
        <v>86</v>
      </c>
      <c r="H22" t="s">
        <v>87</v>
      </c>
      <c r="I22" t="s">
        <v>138</v>
      </c>
      <c r="J22" t="s">
        <v>139</v>
      </c>
      <c r="AG22">
        <v>-26.06687683127123</v>
      </c>
      <c r="AH22">
        <v>-35.266165798500353</v>
      </c>
      <c r="AI22">
        <v>-30.895742460283898</v>
      </c>
      <c r="AJ22">
        <v>7.8530689040620985</v>
      </c>
      <c r="AK22">
        <v>-30.068307744231333</v>
      </c>
      <c r="AL22">
        <v>-37.143011353396062</v>
      </c>
      <c r="AM22">
        <v>-6.601324305308836</v>
      </c>
      <c r="AN22">
        <v>36.752609902073317</v>
      </c>
      <c r="AO22">
        <v>19.556787851994997</v>
      </c>
      <c r="AP22">
        <v>30.545738612835407</v>
      </c>
      <c r="AQ22">
        <v>-14.972820602216714</v>
      </c>
      <c r="AR22">
        <v>20.837016631822735</v>
      </c>
      <c r="AS22">
        <v>-21.600049464970311</v>
      </c>
      <c r="AT22">
        <v>-11.874068872443473</v>
      </c>
      <c r="AU22">
        <v>48.808495471578851</v>
      </c>
      <c r="AV22">
        <v>34.826893164768592</v>
      </c>
      <c r="AW22">
        <v>-6.5377121871072319</v>
      </c>
      <c r="AX22">
        <v>-33.702578163700068</v>
      </c>
      <c r="AY22">
        <v>12.575139015621218</v>
      </c>
      <c r="AZ22">
        <v>60.889258729100789</v>
      </c>
      <c r="BA22">
        <v>6.3533635779691622</v>
      </c>
      <c r="BB22">
        <v>53.444899677593327</v>
      </c>
      <c r="BC22">
        <v>-33.213864656443675</v>
      </c>
      <c r="BD22">
        <v>33.619010136182823</v>
      </c>
      <c r="BE22">
        <v>10.81732832689471</v>
      </c>
      <c r="BF22">
        <v>85.514440625581528</v>
      </c>
      <c r="BG22">
        <v>-11.258691911000469</v>
      </c>
      <c r="BH22">
        <v>11.678933147339833</v>
      </c>
      <c r="BI22">
        <v>12.665280589257307</v>
      </c>
      <c r="BJ22">
        <v>-7.8333635903171626</v>
      </c>
      <c r="BK22">
        <v>-32.891652360676034</v>
      </c>
      <c r="BL22">
        <v>12.215806636265796</v>
      </c>
      <c r="BM22">
        <v>6.7175576722431174</v>
      </c>
    </row>
    <row r="23" spans="1:65" ht="16.5" thickBot="1">
      <c r="A23" s="23">
        <v>1995</v>
      </c>
      <c r="B23" s="15">
        <v>248.7681</v>
      </c>
      <c r="C23" s="15">
        <v>127.6298</v>
      </c>
      <c r="D23" s="15">
        <v>121.1383</v>
      </c>
      <c r="G23" t="s">
        <v>86</v>
      </c>
      <c r="H23" t="s">
        <v>87</v>
      </c>
      <c r="I23" t="s">
        <v>140</v>
      </c>
      <c r="J23" t="s">
        <v>141</v>
      </c>
      <c r="AB23">
        <v>13232489445.056601</v>
      </c>
      <c r="AC23">
        <v>14574859404.436399</v>
      </c>
      <c r="AD23">
        <v>15253125038.4014</v>
      </c>
      <c r="AE23">
        <v>20013501133.246399</v>
      </c>
      <c r="AF23">
        <v>24009719475.233398</v>
      </c>
      <c r="AG23">
        <v>18320281662.522099</v>
      </c>
      <c r="AH23">
        <v>13819524933.4142</v>
      </c>
      <c r="AI23">
        <v>10654543434.1028</v>
      </c>
      <c r="AJ23">
        <v>9102971491.0246296</v>
      </c>
      <c r="AK23">
        <v>4243888500.0122299</v>
      </c>
      <c r="AL23">
        <v>4953390193.9568701</v>
      </c>
      <c r="AM23">
        <v>5158953485.8091602</v>
      </c>
      <c r="AN23">
        <v>5067935234.6011105</v>
      </c>
      <c r="AO23">
        <v>6908759514.67099</v>
      </c>
      <c r="AP23">
        <v>10261492772.998699</v>
      </c>
      <c r="AQ23">
        <v>8990513021.9591904</v>
      </c>
      <c r="AR23">
        <v>9387575638.3188705</v>
      </c>
      <c r="AS23">
        <v>9518139661.7566795</v>
      </c>
      <c r="AT23">
        <v>12840774723.1507</v>
      </c>
      <c r="AU23">
        <v>11265317868.5917</v>
      </c>
      <c r="AV23">
        <v>14213155309.0222</v>
      </c>
      <c r="AW23">
        <v>13377182532.707899</v>
      </c>
      <c r="AX23">
        <v>12063852368.472401</v>
      </c>
      <c r="AY23">
        <v>12017188987.2173</v>
      </c>
      <c r="AZ23">
        <v>15736229434.5051</v>
      </c>
      <c r="BA23">
        <v>15797213468.2369</v>
      </c>
      <c r="BB23">
        <v>21866887091.781502</v>
      </c>
      <c r="BC23">
        <v>20981962675.8974</v>
      </c>
      <c r="BD23">
        <v>32626574669.398602</v>
      </c>
      <c r="BE23">
        <v>35911847248.021797</v>
      </c>
      <c r="BF23">
        <v>46636316220.297203</v>
      </c>
      <c r="BG23">
        <v>64220832319.011002</v>
      </c>
      <c r="BH23">
        <v>49476079643.516701</v>
      </c>
      <c r="BI23">
        <v>70852754624.360504</v>
      </c>
      <c r="BJ23">
        <v>90794159936.778397</v>
      </c>
      <c r="BK23">
        <v>80874528825.074799</v>
      </c>
      <c r="BL23">
        <v>76654145827.3508</v>
      </c>
      <c r="BM23">
        <v>85354938584.146194</v>
      </c>
    </row>
    <row r="24" spans="1:65" ht="16.5" thickBot="1">
      <c r="A24" s="21" t="s">
        <v>96</v>
      </c>
      <c r="B24" s="15">
        <v>337.2176</v>
      </c>
      <c r="C24" s="15">
        <v>124.49130000000001</v>
      </c>
      <c r="D24" s="15">
        <v>212.9263</v>
      </c>
      <c r="G24" t="s">
        <v>86</v>
      </c>
      <c r="H24" t="s">
        <v>87</v>
      </c>
      <c r="I24" t="s">
        <v>142</v>
      </c>
      <c r="J24" t="s">
        <v>143</v>
      </c>
      <c r="AF24">
        <v>38420916687.514114</v>
      </c>
      <c r="AG24">
        <v>28405783657.134476</v>
      </c>
      <c r="AH24">
        <v>18388152896.246113</v>
      </c>
      <c r="AI24">
        <v>12706996534.218679</v>
      </c>
      <c r="AJ24">
        <v>13704885727.687654</v>
      </c>
      <c r="AK24">
        <v>9584058511.0912933</v>
      </c>
      <c r="AL24">
        <v>6024250570.2005329</v>
      </c>
      <c r="AM24">
        <v>5626570253.0971785</v>
      </c>
      <c r="AN24">
        <v>7694481669.0840836</v>
      </c>
      <c r="AO24">
        <v>9199275125.4175014</v>
      </c>
      <c r="AP24">
        <v>12009261659.503119</v>
      </c>
      <c r="AQ24">
        <v>10211136455.574923</v>
      </c>
      <c r="AR24">
        <v>12338832657.121183</v>
      </c>
      <c r="AS24">
        <v>9673638699.7830963</v>
      </c>
      <c r="AT24">
        <v>8524984178.0995073</v>
      </c>
      <c r="AU24">
        <v>12685900694.62002</v>
      </c>
      <c r="AV24">
        <v>17104005776.523972</v>
      </c>
      <c r="AW24">
        <v>15985795106.388639</v>
      </c>
      <c r="AX24">
        <v>10598170015.569069</v>
      </c>
      <c r="AY24">
        <v>11930904628.138763</v>
      </c>
      <c r="AZ24">
        <v>19195544015.888435</v>
      </c>
      <c r="BA24">
        <v>20415106717.986931</v>
      </c>
      <c r="BB24">
        <v>31325940022.488663</v>
      </c>
      <c r="BC24">
        <v>20921384701.060558</v>
      </c>
      <c r="BD24">
        <v>27954947144.339909</v>
      </c>
      <c r="BE24">
        <v>30978925560.553032</v>
      </c>
      <c r="BF24">
        <v>57470380465.475258</v>
      </c>
      <c r="BG24">
        <v>50999967388.787605</v>
      </c>
      <c r="BH24">
        <v>56956219485.289223</v>
      </c>
      <c r="BI24">
        <v>64169884496.134346</v>
      </c>
      <c r="BJ24">
        <v>59143224128.065575</v>
      </c>
      <c r="BK24">
        <v>39690040452.966774</v>
      </c>
      <c r="BL24">
        <v>44538499048.55687</v>
      </c>
      <c r="BM24">
        <v>47530398408.495125</v>
      </c>
    </row>
    <row r="25" spans="1:65" ht="16.5" thickBot="1">
      <c r="A25" s="21" t="s">
        <v>67</v>
      </c>
      <c r="B25" s="15">
        <v>428.21520000000004</v>
      </c>
      <c r="C25" s="15">
        <v>158.5635</v>
      </c>
      <c r="D25" s="15">
        <v>269.65170000000001</v>
      </c>
      <c r="G25" t="s">
        <v>86</v>
      </c>
      <c r="H25" t="s">
        <v>87</v>
      </c>
      <c r="I25" t="s">
        <v>144</v>
      </c>
      <c r="J25" t="s">
        <v>145</v>
      </c>
      <c r="AF25">
        <v>5774586936300</v>
      </c>
      <c r="AG25">
        <v>4269332472100</v>
      </c>
      <c r="AH25">
        <v>2763702604000</v>
      </c>
      <c r="AI25">
        <v>1909836165100</v>
      </c>
      <c r="AJ25">
        <v>2059816915100</v>
      </c>
      <c r="AK25">
        <v>1440464826099.9998</v>
      </c>
      <c r="AL25">
        <v>905432812200</v>
      </c>
      <c r="AM25">
        <v>845662255900</v>
      </c>
      <c r="AN25">
        <v>1156465205900</v>
      </c>
      <c r="AO25">
        <v>1382632652800</v>
      </c>
      <c r="AP25">
        <v>1804968008900</v>
      </c>
      <c r="AQ25">
        <v>1534713387000</v>
      </c>
      <c r="AR25">
        <v>1854501870700</v>
      </c>
      <c r="AS25">
        <v>1453928549300.0002</v>
      </c>
      <c r="AT25">
        <v>1281288072000</v>
      </c>
      <c r="AU25">
        <v>1906665502600</v>
      </c>
      <c r="AV25">
        <v>2570697860200</v>
      </c>
      <c r="AW25">
        <v>2402633032900</v>
      </c>
      <c r="AX25">
        <v>1592883757000</v>
      </c>
      <c r="AY25">
        <v>1793191103800</v>
      </c>
      <c r="AZ25">
        <v>2885051874500</v>
      </c>
      <c r="BA25">
        <v>3068349709499.9995</v>
      </c>
      <c r="BB25">
        <v>4708226133500.001</v>
      </c>
      <c r="BC25">
        <v>3144442277800</v>
      </c>
      <c r="BD25">
        <v>4201572645900</v>
      </c>
      <c r="BE25">
        <v>4656070553900</v>
      </c>
      <c r="BF25">
        <v>8637683243200.001</v>
      </c>
      <c r="BG25">
        <v>7665193098600</v>
      </c>
      <c r="BH25">
        <v>8560405876200</v>
      </c>
      <c r="BI25">
        <v>9644605300000</v>
      </c>
      <c r="BJ25">
        <v>8889108300000</v>
      </c>
      <c r="BK25">
        <v>5965333700000</v>
      </c>
      <c r="BL25">
        <v>6694047330000</v>
      </c>
      <c r="BM25">
        <v>7143723820000</v>
      </c>
    </row>
    <row r="26" spans="1:65" ht="16.5" thickBot="1">
      <c r="A26" s="21" t="s">
        <v>68</v>
      </c>
      <c r="B26" s="15">
        <v>487.11340000000001</v>
      </c>
      <c r="C26" s="15">
        <v>178.09779999999998</v>
      </c>
      <c r="D26" s="15">
        <v>309.01559999999995</v>
      </c>
      <c r="G26" t="s">
        <v>86</v>
      </c>
      <c r="H26" t="s">
        <v>87</v>
      </c>
      <c r="I26" t="s">
        <v>146</v>
      </c>
      <c r="J26" t="s">
        <v>147</v>
      </c>
      <c r="K26">
        <v>507287199.99999994</v>
      </c>
      <c r="L26">
        <v>520116400</v>
      </c>
      <c r="M26">
        <v>475523200</v>
      </c>
      <c r="N26">
        <v>499486800</v>
      </c>
      <c r="O26">
        <v>611346000</v>
      </c>
      <c r="P26">
        <v>672100000.00000012</v>
      </c>
      <c r="Q26">
        <v>665000000</v>
      </c>
      <c r="R26">
        <v>647100000</v>
      </c>
      <c r="S26">
        <v>584600000</v>
      </c>
      <c r="T26">
        <v>731200000</v>
      </c>
      <c r="U26">
        <v>1004900000</v>
      </c>
      <c r="V26">
        <v>1414100000</v>
      </c>
      <c r="W26">
        <v>1301599999.9999998</v>
      </c>
      <c r="X26">
        <v>1880600000</v>
      </c>
      <c r="Y26">
        <v>2856000000</v>
      </c>
      <c r="Z26">
        <v>5238800000.000001</v>
      </c>
      <c r="AA26">
        <v>6844500000</v>
      </c>
      <c r="AB26">
        <v>7564300000</v>
      </c>
      <c r="AC26">
        <v>8567000000</v>
      </c>
      <c r="AD26">
        <v>8180000000</v>
      </c>
      <c r="AE26">
        <v>9649899500</v>
      </c>
      <c r="AF26">
        <v>13505000000</v>
      </c>
      <c r="AG26">
        <v>10686000000</v>
      </c>
      <c r="AH26">
        <v>7246000000</v>
      </c>
      <c r="AI26">
        <v>5084000000</v>
      </c>
      <c r="AJ26">
        <v>6262000000</v>
      </c>
      <c r="AK26">
        <v>7791000000</v>
      </c>
      <c r="AL26">
        <v>16456580000.000004</v>
      </c>
      <c r="AM26">
        <v>18429550000</v>
      </c>
      <c r="AN26">
        <v>37489900000</v>
      </c>
      <c r="AO26">
        <v>49794900000</v>
      </c>
      <c r="AP26">
        <v>76263850000</v>
      </c>
      <c r="AQ26">
        <v>130649649999.99998</v>
      </c>
      <c r="AR26">
        <v>173660630000</v>
      </c>
      <c r="AS26">
        <v>170187420000</v>
      </c>
      <c r="AT26">
        <v>482182729999.99994</v>
      </c>
      <c r="AU26">
        <v>712422599999.99988</v>
      </c>
      <c r="AV26">
        <v>1019800800000</v>
      </c>
      <c r="AW26">
        <v>1027473500000</v>
      </c>
      <c r="AX26">
        <v>727926500000</v>
      </c>
      <c r="AY26">
        <v>926963800000</v>
      </c>
      <c r="AZ26">
        <v>1785338410000</v>
      </c>
      <c r="BA26">
        <v>1954406920000</v>
      </c>
      <c r="BB26">
        <v>3097607390000</v>
      </c>
      <c r="BC26">
        <v>2134795830000</v>
      </c>
      <c r="BD26">
        <v>2813177900000</v>
      </c>
      <c r="BE26">
        <v>4022226970000</v>
      </c>
      <c r="BF26">
        <v>6436060750000</v>
      </c>
      <c r="BG26">
        <v>6188471480000.001</v>
      </c>
      <c r="BH26">
        <v>7831817790000</v>
      </c>
      <c r="BI26">
        <v>9644605300000</v>
      </c>
      <c r="BJ26">
        <v>13675626400000</v>
      </c>
      <c r="BK26">
        <v>9395400600000</v>
      </c>
      <c r="BL26">
        <v>10530447519999.998</v>
      </c>
      <c r="BM26">
        <v>11222115570000</v>
      </c>
    </row>
    <row r="27" spans="1:65" ht="16.5" thickBot="1">
      <c r="A27" s="21" t="s">
        <v>69</v>
      </c>
      <c r="B27" s="15">
        <v>947.69</v>
      </c>
      <c r="C27" s="15">
        <v>449.66240000000005</v>
      </c>
      <c r="D27" s="15">
        <v>498.02759999999995</v>
      </c>
      <c r="G27" t="s">
        <v>86</v>
      </c>
      <c r="H27" t="s">
        <v>87</v>
      </c>
      <c r="I27" t="s">
        <v>148</v>
      </c>
      <c r="J27" t="s">
        <v>149</v>
      </c>
      <c r="K27">
        <v>710201766.74820185</v>
      </c>
      <c r="L27">
        <v>728162638.82612145</v>
      </c>
      <c r="M27">
        <v>665732186.36259413</v>
      </c>
      <c r="N27">
        <v>699281211.56497884</v>
      </c>
      <c r="O27">
        <v>855884022.49149239</v>
      </c>
      <c r="P27">
        <v>940921181.57636857</v>
      </c>
      <c r="Q27">
        <v>930981380.37239254</v>
      </c>
      <c r="R27">
        <v>905921881.56236875</v>
      </c>
      <c r="S27">
        <v>818423631.52736938</v>
      </c>
      <c r="T27">
        <v>1023659526.8094637</v>
      </c>
      <c r="U27">
        <v>1406831863.3627326</v>
      </c>
      <c r="V27">
        <v>1251415929.2035398</v>
      </c>
      <c r="W27">
        <v>1447830923.2480531</v>
      </c>
      <c r="X27">
        <v>2327475247.5247521</v>
      </c>
      <c r="Y27">
        <v>3619771863.1178703</v>
      </c>
      <c r="Z27">
        <v>6342372881.3559341</v>
      </c>
      <c r="AA27">
        <v>8685913705.5837555</v>
      </c>
      <c r="AB27">
        <v>8116201716.7381973</v>
      </c>
      <c r="AC27">
        <v>8679837892.6038494</v>
      </c>
      <c r="AD27">
        <v>9008810572.6872234</v>
      </c>
      <c r="AE27">
        <v>12324265006.385696</v>
      </c>
      <c r="AF27">
        <v>15944510035.419127</v>
      </c>
      <c r="AG27">
        <v>10235632183.908045</v>
      </c>
      <c r="AH27">
        <v>4431804281.3455658</v>
      </c>
      <c r="AI27">
        <v>2252547629.5968099</v>
      </c>
      <c r="AJ27">
        <v>2458578720.062819</v>
      </c>
      <c r="AK27">
        <v>2155186721.9917011</v>
      </c>
      <c r="AL27">
        <v>3542858988.1593122</v>
      </c>
      <c r="AM27">
        <v>2899095485.2918043</v>
      </c>
      <c r="AN27">
        <v>3976442511.6673737</v>
      </c>
      <c r="AO27">
        <v>5439687568.2761631</v>
      </c>
      <c r="AP27">
        <v>6348443353.0342131</v>
      </c>
      <c r="AQ27">
        <v>6892044482.1412649</v>
      </c>
      <c r="AR27">
        <v>3833567991.1699781</v>
      </c>
      <c r="AS27">
        <v>3255306426.9319053</v>
      </c>
      <c r="AT27">
        <v>6853080301.30756</v>
      </c>
      <c r="AU27">
        <v>8905282499.9999981</v>
      </c>
      <c r="AV27">
        <v>12568410155.287157</v>
      </c>
      <c r="AW27">
        <v>11675835227.272728</v>
      </c>
      <c r="AX27">
        <v>7883273534.9763536</v>
      </c>
      <c r="AY27">
        <v>9114927300.9162788</v>
      </c>
      <c r="AZ27">
        <v>16050690880.485476</v>
      </c>
      <c r="BA27">
        <v>16208631372.948587</v>
      </c>
      <c r="BB27">
        <v>23971142685.456501</v>
      </c>
      <c r="BC27">
        <v>16064621548.856642</v>
      </c>
      <c r="BD27">
        <v>21429763371.398567</v>
      </c>
      <c r="BE27">
        <v>31264468094.863884</v>
      </c>
      <c r="BF27">
        <v>51157761304.717262</v>
      </c>
      <c r="BG27">
        <v>52203123513.235374</v>
      </c>
      <c r="BH27">
        <v>52597235558.761246</v>
      </c>
      <c r="BI27">
        <v>64169884496.134346</v>
      </c>
      <c r="BJ27">
        <v>88377923527.355194</v>
      </c>
      <c r="BK27">
        <v>59653829523.672256</v>
      </c>
      <c r="BL27">
        <v>66940227523.532951</v>
      </c>
      <c r="BM27">
        <v>70778502339.286774</v>
      </c>
    </row>
    <row r="28" spans="1:65" ht="16.5" thickBot="1">
      <c r="A28" s="21" t="s">
        <v>70</v>
      </c>
      <c r="B28" s="15">
        <v>701.05939999999998</v>
      </c>
      <c r="C28" s="15">
        <v>461.6</v>
      </c>
      <c r="D28" s="15">
        <v>239.45089999999999</v>
      </c>
      <c r="G28" t="s">
        <v>86</v>
      </c>
      <c r="H28" t="s">
        <v>87</v>
      </c>
      <c r="I28" t="s">
        <v>150</v>
      </c>
      <c r="J28" t="s">
        <v>151</v>
      </c>
      <c r="AB28">
        <v>14119722355.919613</v>
      </c>
      <c r="AC28">
        <v>15092747809.670181</v>
      </c>
      <c r="AD28">
        <v>15965036876.729048</v>
      </c>
      <c r="AE28">
        <v>22005158149.979038</v>
      </c>
      <c r="AF28">
        <v>25384154903.355118</v>
      </c>
      <c r="AG28">
        <v>19735359343.214558</v>
      </c>
      <c r="AH28">
        <v>14802393952.752016</v>
      </c>
      <c r="AI28">
        <v>11892594336.388041</v>
      </c>
      <c r="AJ28">
        <v>10646985829.472759</v>
      </c>
      <c r="AK28">
        <v>5042966082.2063141</v>
      </c>
      <c r="AL28">
        <v>7879159800.3004704</v>
      </c>
      <c r="AM28">
        <v>7564084667.4356499</v>
      </c>
      <c r="AN28">
        <v>7612358082.1305904</v>
      </c>
      <c r="AO28">
        <v>9857950766.21521</v>
      </c>
      <c r="AP28">
        <v>12892671384.967529</v>
      </c>
      <c r="AQ28">
        <v>11484602539.334681</v>
      </c>
      <c r="AR28">
        <v>12723051235.412081</v>
      </c>
      <c r="AS28">
        <v>12504409892.70776</v>
      </c>
      <c r="AT28">
        <v>15819945653.409698</v>
      </c>
      <c r="AU28">
        <v>14402511851.25901</v>
      </c>
      <c r="AV28">
        <v>17617075839.192719</v>
      </c>
      <c r="AW28">
        <v>16000856673.788269</v>
      </c>
      <c r="AX28">
        <v>14881511403.755821</v>
      </c>
      <c r="AY28">
        <v>15382567551.62241</v>
      </c>
      <c r="AZ28">
        <v>18732902993.796661</v>
      </c>
      <c r="BA28">
        <v>18650887377.674622</v>
      </c>
      <c r="BB28">
        <v>25191463782.69622</v>
      </c>
      <c r="BC28">
        <v>23671200617.051739</v>
      </c>
      <c r="BD28">
        <v>35772642669.606995</v>
      </c>
      <c r="BE28">
        <v>42388641889.296577</v>
      </c>
      <c r="BF28">
        <v>60947675276.166199</v>
      </c>
      <c r="BG28">
        <v>81631713821.731003</v>
      </c>
      <c r="BH28">
        <v>64814789573.053299</v>
      </c>
      <c r="BI28">
        <v>91290473623.18811</v>
      </c>
      <c r="BJ28">
        <v>114473909728.74629</v>
      </c>
      <c r="BK28">
        <v>103916524572.5907</v>
      </c>
      <c r="BL28">
        <v>103055619629.90579</v>
      </c>
      <c r="BM28">
        <v>105985265870.4518</v>
      </c>
    </row>
    <row r="29" spans="1:65" ht="16.5" thickBot="1">
      <c r="A29" s="23">
        <v>2001</v>
      </c>
      <c r="B29" s="15">
        <v>1018.0255999999999</v>
      </c>
      <c r="C29" s="15">
        <v>579.29999999999995</v>
      </c>
      <c r="D29" s="15">
        <v>438.69650000000001</v>
      </c>
    </row>
    <row r="30" spans="1:65" ht="16.5" thickBot="1">
      <c r="A30" s="23">
        <v>2002</v>
      </c>
      <c r="B30" s="15">
        <v>1018.1558</v>
      </c>
      <c r="C30" s="15">
        <v>696.8</v>
      </c>
      <c r="D30" s="15">
        <v>321.37809999999996</v>
      </c>
    </row>
    <row r="31" spans="1:65" ht="16.5" thickBot="1">
      <c r="A31" s="23">
        <v>2003</v>
      </c>
      <c r="B31" s="15">
        <v>1225.9658999999999</v>
      </c>
      <c r="C31" s="15">
        <v>984.3</v>
      </c>
      <c r="D31" s="15">
        <v>241.6883</v>
      </c>
    </row>
    <row r="32" spans="1:65" ht="16.5" thickBot="1">
      <c r="A32" s="23">
        <v>2004</v>
      </c>
      <c r="B32" s="16">
        <v>1426.2</v>
      </c>
      <c r="C32" s="16">
        <v>1032.7</v>
      </c>
      <c r="D32" s="16">
        <v>351.3</v>
      </c>
    </row>
    <row r="33" spans="1:28" ht="16.5" thickBot="1">
      <c r="A33" s="23">
        <v>2005</v>
      </c>
      <c r="B33" s="16">
        <v>1822.1</v>
      </c>
      <c r="C33" s="16">
        <v>1223.7</v>
      </c>
      <c r="D33" s="16">
        <v>519.5</v>
      </c>
      <c r="G33" t="s">
        <v>27</v>
      </c>
      <c r="H33" t="s">
        <v>86</v>
      </c>
      <c r="I33" t="s">
        <v>86</v>
      </c>
      <c r="J33" t="s">
        <v>86</v>
      </c>
      <c r="K33" t="s">
        <v>86</v>
      </c>
      <c r="L33" t="s">
        <v>86</v>
      </c>
      <c r="M33" t="s">
        <v>86</v>
      </c>
      <c r="N33" t="s">
        <v>86</v>
      </c>
      <c r="O33" t="s">
        <v>86</v>
      </c>
      <c r="P33" t="s">
        <v>86</v>
      </c>
      <c r="Q33" t="s">
        <v>86</v>
      </c>
      <c r="R33" t="s">
        <v>86</v>
      </c>
      <c r="S33" t="s">
        <v>86</v>
      </c>
      <c r="T33" t="s">
        <v>86</v>
      </c>
      <c r="U33" t="s">
        <v>86</v>
      </c>
      <c r="V33" t="s">
        <v>86</v>
      </c>
      <c r="W33" t="s">
        <v>86</v>
      </c>
      <c r="X33" t="s">
        <v>86</v>
      </c>
      <c r="Y33" t="s">
        <v>86</v>
      </c>
      <c r="Z33" t="s">
        <v>86</v>
      </c>
      <c r="AA33" t="s">
        <v>86</v>
      </c>
      <c r="AB33" t="s">
        <v>86</v>
      </c>
    </row>
    <row r="34" spans="1:28" ht="16.5" thickBot="1">
      <c r="A34" s="23">
        <v>2006</v>
      </c>
      <c r="B34" s="16">
        <v>1938.0025000000001</v>
      </c>
      <c r="C34" s="16">
        <v>1290.2018999999998</v>
      </c>
      <c r="D34" s="16">
        <v>552.38580000000002</v>
      </c>
      <c r="G34" t="s">
        <v>28</v>
      </c>
      <c r="H34" t="s">
        <v>87</v>
      </c>
      <c r="I34" t="s">
        <v>87</v>
      </c>
      <c r="J34" t="s">
        <v>87</v>
      </c>
      <c r="K34" t="s">
        <v>87</v>
      </c>
      <c r="L34" t="s">
        <v>87</v>
      </c>
      <c r="M34" t="s">
        <v>87</v>
      </c>
      <c r="N34" t="s">
        <v>87</v>
      </c>
      <c r="O34" t="s">
        <v>87</v>
      </c>
      <c r="P34" t="s">
        <v>87</v>
      </c>
      <c r="Q34" t="s">
        <v>87</v>
      </c>
      <c r="R34" t="s">
        <v>87</v>
      </c>
      <c r="S34" t="s">
        <v>87</v>
      </c>
      <c r="T34" t="s">
        <v>87</v>
      </c>
      <c r="U34" t="s">
        <v>87</v>
      </c>
      <c r="V34" t="s">
        <v>87</v>
      </c>
      <c r="W34" t="s">
        <v>87</v>
      </c>
      <c r="X34" t="s">
        <v>87</v>
      </c>
      <c r="Y34" t="s">
        <v>87</v>
      </c>
      <c r="Z34" t="s">
        <v>87</v>
      </c>
      <c r="AA34" t="s">
        <v>87</v>
      </c>
      <c r="AB34" t="s">
        <v>87</v>
      </c>
    </row>
    <row r="35" spans="1:28" ht="16.5" thickBot="1">
      <c r="A35" s="23">
        <v>2007</v>
      </c>
      <c r="B35" s="16">
        <v>2450.8967000000002</v>
      </c>
      <c r="C35" s="16">
        <v>1589.27</v>
      </c>
      <c r="D35" s="16">
        <v>759.32299999999998</v>
      </c>
      <c r="G35" t="s">
        <v>0</v>
      </c>
      <c r="H35" t="s">
        <v>110</v>
      </c>
      <c r="I35" t="s">
        <v>112</v>
      </c>
      <c r="J35" t="s">
        <v>114</v>
      </c>
      <c r="K35" t="s">
        <v>116</v>
      </c>
      <c r="L35" t="s">
        <v>118</v>
      </c>
      <c r="M35" t="s">
        <v>120</v>
      </c>
      <c r="N35" t="s">
        <v>122</v>
      </c>
      <c r="O35" t="s">
        <v>124</v>
      </c>
      <c r="P35" t="s">
        <v>126</v>
      </c>
      <c r="Q35" t="s">
        <v>128</v>
      </c>
      <c r="R35" t="s">
        <v>130</v>
      </c>
      <c r="S35" t="s">
        <v>132</v>
      </c>
      <c r="T35" t="s">
        <v>134</v>
      </c>
      <c r="U35" t="s">
        <v>136</v>
      </c>
      <c r="V35" t="s">
        <v>138</v>
      </c>
      <c r="W35" t="s">
        <v>140</v>
      </c>
      <c r="X35" t="s">
        <v>142</v>
      </c>
      <c r="Y35" t="s">
        <v>144</v>
      </c>
      <c r="Z35" t="s">
        <v>146</v>
      </c>
      <c r="AA35" t="s">
        <v>148</v>
      </c>
      <c r="AB35" t="s">
        <v>150</v>
      </c>
    </row>
    <row r="36" spans="1:28" ht="16.5" thickBot="1">
      <c r="A36" s="23">
        <v>2008</v>
      </c>
      <c r="B36" s="16">
        <v>3240.8196000000003</v>
      </c>
      <c r="C36" s="16">
        <v>2117.3620000000001</v>
      </c>
      <c r="D36" s="16">
        <v>960.89010000000007</v>
      </c>
      <c r="G36" t="s">
        <v>29</v>
      </c>
      <c r="H36" t="s">
        <v>111</v>
      </c>
      <c r="I36" t="s">
        <v>113</v>
      </c>
      <c r="J36" t="s">
        <v>115</v>
      </c>
      <c r="K36" t="s">
        <v>117</v>
      </c>
      <c r="L36" t="s">
        <v>119</v>
      </c>
      <c r="M36" t="s">
        <v>121</v>
      </c>
      <c r="N36" t="s">
        <v>123</v>
      </c>
      <c r="O36" t="s">
        <v>125</v>
      </c>
      <c r="P36" t="s">
        <v>127</v>
      </c>
      <c r="Q36" t="s">
        <v>129</v>
      </c>
      <c r="R36" t="s">
        <v>131</v>
      </c>
      <c r="S36" t="s">
        <v>133</v>
      </c>
      <c r="T36" t="s">
        <v>135</v>
      </c>
      <c r="U36" t="s">
        <v>137</v>
      </c>
      <c r="V36" t="s">
        <v>139</v>
      </c>
      <c r="W36" t="s">
        <v>141</v>
      </c>
      <c r="X36" t="s">
        <v>143</v>
      </c>
      <c r="Y36" t="s">
        <v>145</v>
      </c>
      <c r="Z36" t="s">
        <v>147</v>
      </c>
      <c r="AA36" t="s">
        <v>149</v>
      </c>
      <c r="AB36" t="s">
        <v>151</v>
      </c>
    </row>
    <row r="37" spans="1:28" ht="16.5" thickBot="1">
      <c r="A37" s="23">
        <v>2009</v>
      </c>
      <c r="B37" s="16">
        <v>3452.9908</v>
      </c>
      <c r="C37" s="16">
        <v>2127.9714999999997</v>
      </c>
      <c r="D37" s="16">
        <v>1152.7964999999999</v>
      </c>
      <c r="G37" t="s">
        <v>30</v>
      </c>
      <c r="K37">
        <v>9.2415304640521523</v>
      </c>
      <c r="P37">
        <v>276993499.99999994</v>
      </c>
      <c r="Q37">
        <v>387790728.95544773</v>
      </c>
      <c r="U37">
        <v>16.924982401477717</v>
      </c>
      <c r="Z37">
        <v>507287199.99999994</v>
      </c>
      <c r="AA37">
        <v>710201766.74820185</v>
      </c>
    </row>
    <row r="38" spans="1:28" ht="16.5" thickBot="1">
      <c r="A38" s="23">
        <v>2010</v>
      </c>
      <c r="B38" s="16">
        <v>4194.5765080000001</v>
      </c>
      <c r="C38" s="16">
        <v>3109.3785079999998</v>
      </c>
      <c r="D38" s="16">
        <v>883.87450000000013</v>
      </c>
      <c r="G38" t="s">
        <v>31</v>
      </c>
      <c r="K38">
        <v>9.1851281065793788</v>
      </c>
      <c r="P38">
        <v>293090200</v>
      </c>
      <c r="Q38">
        <v>410326099.01567364</v>
      </c>
      <c r="U38">
        <v>16.299882303580546</v>
      </c>
      <c r="Z38">
        <v>520116400</v>
      </c>
      <c r="AA38">
        <v>728162638.82612145</v>
      </c>
    </row>
    <row r="39" spans="1:28" ht="18.75" thickBot="1">
      <c r="A39" s="22" t="s">
        <v>97</v>
      </c>
      <c r="B39" s="17">
        <v>4712.0619811833403</v>
      </c>
      <c r="C39" s="17">
        <v>3314.5133344379674</v>
      </c>
      <c r="D39" s="17">
        <v>918.5489</v>
      </c>
      <c r="G39" t="s">
        <v>32</v>
      </c>
      <c r="K39">
        <v>8.269140541243285</v>
      </c>
      <c r="P39">
        <v>289975199.99999994</v>
      </c>
      <c r="Q39">
        <v>405965100.93919802</v>
      </c>
      <c r="U39">
        <v>13.560360235708913</v>
      </c>
      <c r="Z39">
        <v>475523200</v>
      </c>
      <c r="AA39">
        <v>665732186.36259413</v>
      </c>
    </row>
    <row r="40" spans="1:28" ht="18.75" thickBot="1">
      <c r="A40" s="22" t="s">
        <v>98</v>
      </c>
      <c r="B40" s="17">
        <v>4605.3904999999995</v>
      </c>
      <c r="C40" s="17">
        <v>3325.1564999999996</v>
      </c>
      <c r="D40" s="17">
        <v>874.83399999999995</v>
      </c>
      <c r="G40" t="s">
        <v>33</v>
      </c>
      <c r="K40">
        <v>8.7791670713959871</v>
      </c>
      <c r="P40">
        <v>323925700</v>
      </c>
      <c r="Q40">
        <v>453495779.97463375</v>
      </c>
      <c r="U40">
        <v>13.537295951376976</v>
      </c>
      <c r="Z40">
        <v>499486800</v>
      </c>
      <c r="AA40">
        <v>699281211.56497884</v>
      </c>
    </row>
    <row r="41" spans="1:28" ht="18.75" thickBot="1">
      <c r="A41" s="22" t="s">
        <v>99</v>
      </c>
      <c r="B41" s="17">
        <v>5185.3184619809808</v>
      </c>
      <c r="C41" s="17">
        <v>3689.06105991918</v>
      </c>
      <c r="D41" s="17">
        <v>1108.3864020618003</v>
      </c>
      <c r="G41" t="s">
        <v>34</v>
      </c>
      <c r="K41">
        <v>9.2021288625039066</v>
      </c>
      <c r="P41">
        <v>364991499.99999994</v>
      </c>
      <c r="Q41">
        <v>510987874.61634409</v>
      </c>
      <c r="U41">
        <v>15.413193654033899</v>
      </c>
      <c r="Z41">
        <v>611346000</v>
      </c>
      <c r="AA41">
        <v>855884022.49149239</v>
      </c>
    </row>
    <row r="42" spans="1:28" ht="18.75" thickBot="1">
      <c r="A42" s="22" t="s">
        <v>100</v>
      </c>
      <c r="B42" s="17">
        <v>4587.3853381795088</v>
      </c>
      <c r="C42" s="17">
        <v>3426.8979361177089</v>
      </c>
      <c r="D42" s="17">
        <v>783.12240206180002</v>
      </c>
      <c r="G42" t="s">
        <v>35</v>
      </c>
      <c r="K42">
        <v>10.893448678534828</v>
      </c>
      <c r="P42">
        <v>457100000</v>
      </c>
      <c r="Q42">
        <v>639927201.45597088</v>
      </c>
      <c r="U42">
        <v>16.017254116918092</v>
      </c>
      <c r="Z42">
        <v>672100000.00000012</v>
      </c>
      <c r="AA42">
        <v>940921181.57636857</v>
      </c>
    </row>
    <row r="43" spans="1:28" ht="18.75" thickBot="1">
      <c r="A43" s="22" t="s">
        <v>101</v>
      </c>
      <c r="B43" s="17">
        <v>4988.864407165559</v>
      </c>
      <c r="C43" s="17">
        <v>3831.9474071655595</v>
      </c>
      <c r="D43" s="17">
        <v>818.36500000000001</v>
      </c>
      <c r="G43" t="s">
        <v>36</v>
      </c>
      <c r="K43">
        <v>10.41382646554378</v>
      </c>
      <c r="P43">
        <v>473600000</v>
      </c>
      <c r="Q43">
        <v>663026739.46521068</v>
      </c>
      <c r="U43">
        <v>14.622454813316329</v>
      </c>
      <c r="Z43">
        <v>665000000</v>
      </c>
      <c r="AA43">
        <v>930981380.37239254</v>
      </c>
    </row>
    <row r="44" spans="1:28">
      <c r="G44" t="s">
        <v>37</v>
      </c>
      <c r="K44">
        <v>11.077328741322715</v>
      </c>
      <c r="P44">
        <v>411700000</v>
      </c>
      <c r="Q44">
        <v>576368472.6305474</v>
      </c>
      <c r="U44">
        <v>17.411074638110101</v>
      </c>
      <c r="Z44">
        <v>647100000</v>
      </c>
      <c r="AA44">
        <v>905921881.56236875</v>
      </c>
    </row>
    <row r="45" spans="1:28">
      <c r="G45" t="s">
        <v>38</v>
      </c>
      <c r="K45">
        <v>9.9273216689098245</v>
      </c>
      <c r="P45">
        <v>368800000</v>
      </c>
      <c r="Q45">
        <v>516309673.80652386</v>
      </c>
      <c r="U45">
        <v>15.73620457604307</v>
      </c>
      <c r="Z45">
        <v>584600000</v>
      </c>
      <c r="AA45">
        <v>818423631.52736938</v>
      </c>
    </row>
    <row r="46" spans="1:28">
      <c r="G46" t="s">
        <v>39</v>
      </c>
      <c r="K46">
        <v>11.391069469063899</v>
      </c>
      <c r="P46">
        <v>539800000</v>
      </c>
      <c r="Q46">
        <v>755704885.90228188</v>
      </c>
      <c r="U46">
        <v>15.430066683548576</v>
      </c>
      <c r="Z46">
        <v>731200000</v>
      </c>
      <c r="AA46">
        <v>1023659526.8094637</v>
      </c>
    </row>
    <row r="47" spans="1:28">
      <c r="G47" t="s">
        <v>40</v>
      </c>
      <c r="K47">
        <v>8.4070747084751449</v>
      </c>
      <c r="P47">
        <v>753400000</v>
      </c>
      <c r="Q47">
        <v>1054738905.2218955</v>
      </c>
      <c r="U47">
        <v>11.213524521564471</v>
      </c>
      <c r="Z47">
        <v>1004900000</v>
      </c>
      <c r="AA47">
        <v>1406831863.3627326</v>
      </c>
    </row>
    <row r="48" spans="1:28">
      <c r="G48" t="s">
        <v>41</v>
      </c>
      <c r="K48">
        <v>10.834281087958052</v>
      </c>
      <c r="P48">
        <v>1124099999.9999998</v>
      </c>
      <c r="Q48">
        <v>994778761.06194675</v>
      </c>
      <c r="U48">
        <v>13.629354049000519</v>
      </c>
      <c r="Z48">
        <v>1414100000</v>
      </c>
      <c r="AA48">
        <v>1251415929.2035398</v>
      </c>
    </row>
    <row r="49" spans="7:28">
      <c r="G49" t="s">
        <v>42</v>
      </c>
      <c r="K49">
        <v>10.968127814983642</v>
      </c>
      <c r="P49">
        <v>1210300000</v>
      </c>
      <c r="Q49">
        <v>1346273637.374861</v>
      </c>
      <c r="U49">
        <v>11.795517775743788</v>
      </c>
      <c r="Z49">
        <v>1301599999.9999998</v>
      </c>
      <c r="AA49">
        <v>1447830923.2480531</v>
      </c>
    </row>
    <row r="50" spans="7:28">
      <c r="G50" t="s">
        <v>43</v>
      </c>
      <c r="K50">
        <v>15.917920924613929</v>
      </c>
      <c r="P50">
        <v>1950200000</v>
      </c>
      <c r="Q50">
        <v>2413613861.3861384</v>
      </c>
      <c r="U50">
        <v>15.349831858696007</v>
      </c>
      <c r="Z50">
        <v>1880600000</v>
      </c>
      <c r="AA50">
        <v>2327475247.5247521</v>
      </c>
    </row>
    <row r="51" spans="7:28">
      <c r="G51" t="s">
        <v>44</v>
      </c>
      <c r="K51">
        <v>25.178534992858598</v>
      </c>
      <c r="P51">
        <v>4936000000</v>
      </c>
      <c r="Q51">
        <v>6256020278.8339672</v>
      </c>
      <c r="U51">
        <v>14.568455417261783</v>
      </c>
      <c r="Z51">
        <v>2856000000</v>
      </c>
      <c r="AA51">
        <v>3619771863.1178703</v>
      </c>
    </row>
    <row r="52" spans="7:28">
      <c r="G52" t="s">
        <v>45</v>
      </c>
      <c r="K52">
        <v>18.338751993863692</v>
      </c>
      <c r="P52">
        <v>4207899999.9999995</v>
      </c>
      <c r="Q52">
        <v>5094309927.360774</v>
      </c>
      <c r="U52">
        <v>22.831591517254008</v>
      </c>
      <c r="Z52">
        <v>5238800000.000001</v>
      </c>
      <c r="AA52">
        <v>6342372881.3559341</v>
      </c>
    </row>
    <row r="53" spans="7:28">
      <c r="G53" t="s">
        <v>46</v>
      </c>
      <c r="K53">
        <v>18.215816073313437</v>
      </c>
      <c r="P53">
        <v>5211800000.000001</v>
      </c>
      <c r="Q53">
        <v>6613959390.8629456</v>
      </c>
      <c r="U53">
        <v>23.922282726465674</v>
      </c>
      <c r="Z53">
        <v>6844500000</v>
      </c>
      <c r="AA53">
        <v>8685913705.5837555</v>
      </c>
    </row>
    <row r="54" spans="7:28">
      <c r="G54" t="s">
        <v>47</v>
      </c>
      <c r="K54">
        <v>24.872413279737977</v>
      </c>
      <c r="M54">
        <v>12936228105.939699</v>
      </c>
      <c r="P54">
        <v>8353399999.999999</v>
      </c>
      <c r="Q54">
        <v>8962875536.4806843</v>
      </c>
      <c r="R54">
        <v>13286778172.119841</v>
      </c>
      <c r="U54">
        <v>22.522852463897575</v>
      </c>
      <c r="W54">
        <v>13232489445.056601</v>
      </c>
      <c r="Z54">
        <v>7564300000</v>
      </c>
      <c r="AA54">
        <v>8116201716.7381973</v>
      </c>
      <c r="AB54">
        <v>14119722355.919613</v>
      </c>
    </row>
    <row r="55" spans="7:28">
      <c r="G55" t="s">
        <v>48</v>
      </c>
      <c r="K55">
        <v>19.552603112084984</v>
      </c>
      <c r="M55">
        <v>11317986728.361401</v>
      </c>
      <c r="P55">
        <v>7049300000</v>
      </c>
      <c r="Q55">
        <v>7142147922.9989872</v>
      </c>
      <c r="R55">
        <v>11607626444.35841</v>
      </c>
      <c r="U55">
        <v>23.762238926025571</v>
      </c>
      <c r="W55">
        <v>14574859404.436399</v>
      </c>
      <c r="Z55">
        <v>8567000000</v>
      </c>
      <c r="AA55">
        <v>8679837892.6038494</v>
      </c>
      <c r="AB55">
        <v>15092747809.670181</v>
      </c>
    </row>
    <row r="56" spans="7:28">
      <c r="G56" t="s">
        <v>49</v>
      </c>
      <c r="K56">
        <v>24.816135346756152</v>
      </c>
      <c r="M56">
        <v>17759716952.8853</v>
      </c>
      <c r="P56">
        <v>10649100000</v>
      </c>
      <c r="Q56">
        <v>11728083700.440529</v>
      </c>
      <c r="R56">
        <v>18022958772.173893</v>
      </c>
      <c r="U56">
        <v>19.06226696495153</v>
      </c>
      <c r="W56">
        <v>15253125038.4014</v>
      </c>
      <c r="Z56">
        <v>8180000000</v>
      </c>
      <c r="AA56">
        <v>9008810572.6872234</v>
      </c>
      <c r="AB56">
        <v>15965036876.729048</v>
      </c>
    </row>
    <row r="57" spans="7:28">
      <c r="G57" t="s">
        <v>50</v>
      </c>
      <c r="H57">
        <v>122.4804004912</v>
      </c>
      <c r="I57">
        <v>140.78206953009999</v>
      </c>
      <c r="K57">
        <v>29.375174399492398</v>
      </c>
      <c r="M57">
        <v>27071172783.908699</v>
      </c>
      <c r="P57">
        <v>14766900200</v>
      </c>
      <c r="Q57">
        <v>18859387228.607918</v>
      </c>
      <c r="R57">
        <v>27758833976.095543</v>
      </c>
      <c r="S57">
        <v>190.8382066277</v>
      </c>
      <c r="T57">
        <v>397.57959714100002</v>
      </c>
      <c r="U57">
        <v>19.196139806651804</v>
      </c>
      <c r="W57">
        <v>20013501133.246399</v>
      </c>
      <c r="Z57">
        <v>9649899500</v>
      </c>
      <c r="AA57">
        <v>12324265006.385696</v>
      </c>
      <c r="AB57">
        <v>22005158149.979038</v>
      </c>
    </row>
    <row r="58" spans="7:28">
      <c r="G58" t="s">
        <v>51</v>
      </c>
      <c r="H58">
        <v>84.240105790100003</v>
      </c>
      <c r="I58">
        <v>87.750110198000002</v>
      </c>
      <c r="J58">
        <v>4907864409837.2012</v>
      </c>
      <c r="K58">
        <v>22.187517578649416</v>
      </c>
      <c r="M58">
        <v>18770999751.556301</v>
      </c>
      <c r="N58">
        <v>28467397679.277142</v>
      </c>
      <c r="O58">
        <v>4278592936400</v>
      </c>
      <c r="P58">
        <v>11478000000</v>
      </c>
      <c r="Q58">
        <v>13551357733.175915</v>
      </c>
      <c r="R58">
        <v>19471978008.772678</v>
      </c>
      <c r="S58">
        <v>241.35993578719999</v>
      </c>
      <c r="T58">
        <v>482.71987157439997</v>
      </c>
      <c r="U58">
        <v>26.105804573937995</v>
      </c>
      <c r="W58">
        <v>24009719475.233398</v>
      </c>
      <c r="X58">
        <v>38420916687.514114</v>
      </c>
      <c r="Y58">
        <v>5774586936300</v>
      </c>
      <c r="Z58">
        <v>13505000000</v>
      </c>
      <c r="AA58">
        <v>15944510035.419127</v>
      </c>
      <c r="AB58">
        <v>25384154903.355118</v>
      </c>
    </row>
    <row r="59" spans="7:28">
      <c r="G59" t="s">
        <v>52</v>
      </c>
      <c r="H59">
        <v>57.504486634599999</v>
      </c>
      <c r="I59">
        <v>79.867342547999996</v>
      </c>
      <c r="J59">
        <v>3823241963797.2441</v>
      </c>
      <c r="K59">
        <v>17.8338375983876</v>
      </c>
      <c r="L59">
        <v>-10.454934377944767</v>
      </c>
      <c r="M59">
        <v>12657001206.9491</v>
      </c>
      <c r="N59">
        <v>25491149932.800144</v>
      </c>
      <c r="O59">
        <v>3831268852600</v>
      </c>
      <c r="P59">
        <v>9569450000.0000019</v>
      </c>
      <c r="Q59">
        <v>9166139846.7432957</v>
      </c>
      <c r="R59">
        <v>12882700899.987141</v>
      </c>
      <c r="S59">
        <v>183.4537323701</v>
      </c>
      <c r="T59">
        <v>416.94030084119998</v>
      </c>
      <c r="U59">
        <v>19.914664748378421</v>
      </c>
      <c r="V59">
        <v>-26.06687683127123</v>
      </c>
      <c r="W59">
        <v>18320281662.522099</v>
      </c>
      <c r="X59">
        <v>28405783657.134476</v>
      </c>
      <c r="Y59">
        <v>4269332472100</v>
      </c>
      <c r="Z59">
        <v>10686000000</v>
      </c>
      <c r="AA59">
        <v>10235632183.908045</v>
      </c>
      <c r="AB59">
        <v>19735359343.214558</v>
      </c>
    </row>
    <row r="60" spans="7:28">
      <c r="G60" t="s">
        <v>53</v>
      </c>
      <c r="H60">
        <v>48.942098800399997</v>
      </c>
      <c r="I60">
        <v>108.7602195565</v>
      </c>
      <c r="J60">
        <v>3213630031516.2241</v>
      </c>
      <c r="K60">
        <v>14.536160892122968</v>
      </c>
      <c r="L60">
        <v>-7.6711252800896688</v>
      </c>
      <c r="M60">
        <v>10757722286.0949</v>
      </c>
      <c r="N60">
        <v>23535691886.119553</v>
      </c>
      <c r="O60">
        <v>3537367419100</v>
      </c>
      <c r="P60">
        <v>8425640000</v>
      </c>
      <c r="Q60">
        <v>5153296636.0856266</v>
      </c>
      <c r="R60">
        <v>10865396139.336964</v>
      </c>
      <c r="S60">
        <v>141.1191377136</v>
      </c>
      <c r="T60">
        <v>486.6177162537</v>
      </c>
      <c r="U60">
        <v>12.501011415669671</v>
      </c>
      <c r="V60">
        <v>-35.266165798500353</v>
      </c>
      <c r="W60">
        <v>13819524933.4142</v>
      </c>
      <c r="X60">
        <v>18388152896.246113</v>
      </c>
      <c r="Y60">
        <v>2763702604000</v>
      </c>
      <c r="Z60">
        <v>7246000000</v>
      </c>
      <c r="AA60">
        <v>4431804281.3455658</v>
      </c>
      <c r="AB60">
        <v>14802393952.752016</v>
      </c>
    </row>
    <row r="61" spans="7:28">
      <c r="G61" t="s">
        <v>54</v>
      </c>
      <c r="H61">
        <v>55.960139794100002</v>
      </c>
      <c r="I61">
        <v>164.5886464532</v>
      </c>
      <c r="J61">
        <v>3795153249457.2622</v>
      </c>
      <c r="K61">
        <v>15.705432642367031</v>
      </c>
      <c r="L61">
        <v>10.274260101950873</v>
      </c>
      <c r="M61">
        <v>12289188092.2307</v>
      </c>
      <c r="N61">
        <v>25953810087.293224</v>
      </c>
      <c r="O61">
        <v>3900805748500.0005</v>
      </c>
      <c r="P61">
        <v>10102730000</v>
      </c>
      <c r="Q61">
        <v>4476176340.2747011</v>
      </c>
      <c r="R61">
        <v>12346589820.050035</v>
      </c>
      <c r="S61">
        <v>107.7055383557</v>
      </c>
      <c r="T61">
        <v>489.57062888949997</v>
      </c>
      <c r="U61">
        <v>7.9034498154255308</v>
      </c>
      <c r="V61">
        <v>-30.895742460283898</v>
      </c>
      <c r="W61">
        <v>10654543434.1028</v>
      </c>
      <c r="X61">
        <v>12706996534.218679</v>
      </c>
      <c r="Y61">
        <v>1909836165100</v>
      </c>
      <c r="Z61">
        <v>5084000000</v>
      </c>
      <c r="AA61">
        <v>2252547629.5968099</v>
      </c>
      <c r="AB61">
        <v>11892594336.388041</v>
      </c>
    </row>
    <row r="62" spans="7:28">
      <c r="G62" t="s">
        <v>55</v>
      </c>
      <c r="H62">
        <v>61.920279588200003</v>
      </c>
      <c r="I62">
        <v>187.63721087330001</v>
      </c>
      <c r="J62">
        <v>4205628390422.707</v>
      </c>
      <c r="K62">
        <v>17.385203724346979</v>
      </c>
      <c r="L62">
        <v>8.4649868639824888</v>
      </c>
      <c r="M62">
        <v>13429568191.5891</v>
      </c>
      <c r="N62">
        <v>28150796701.885559</v>
      </c>
      <c r="O62">
        <v>4231008442699.9995</v>
      </c>
      <c r="P62">
        <v>12785430000</v>
      </c>
      <c r="Q62">
        <v>5019799764.4287395</v>
      </c>
      <c r="R62">
        <v>13510125461.421177</v>
      </c>
      <c r="S62">
        <v>101.93785116390001</v>
      </c>
      <c r="T62">
        <v>443.20804853850001</v>
      </c>
      <c r="U62">
        <v>8.5148599399363789</v>
      </c>
      <c r="V62">
        <v>7.8530689040620985</v>
      </c>
      <c r="W62">
        <v>9102971491.0246296</v>
      </c>
      <c r="X62">
        <v>13704885727.687654</v>
      </c>
      <c r="Y62">
        <v>2059816915100</v>
      </c>
      <c r="Z62">
        <v>6262000000</v>
      </c>
      <c r="AA62">
        <v>2458578720.062819</v>
      </c>
      <c r="AB62">
        <v>10646985829.472759</v>
      </c>
    </row>
    <row r="63" spans="7:28">
      <c r="G63" t="s">
        <v>56</v>
      </c>
      <c r="H63">
        <v>24.0058562388</v>
      </c>
      <c r="I63">
        <v>92.330216303</v>
      </c>
      <c r="J63">
        <v>1844223918288.0601</v>
      </c>
      <c r="K63">
        <v>13.316028601400486</v>
      </c>
      <c r="L63">
        <v>-8.9102552572412748</v>
      </c>
      <c r="M63">
        <v>5334783287.6866102</v>
      </c>
      <c r="N63">
        <v>25642488858.800499</v>
      </c>
      <c r="O63">
        <v>3854014790500.0005</v>
      </c>
      <c r="P63">
        <v>9974800000</v>
      </c>
      <c r="Q63">
        <v>2759280774.5504837</v>
      </c>
      <c r="R63">
        <v>5391208880.1525259</v>
      </c>
      <c r="S63">
        <v>49.008141268199999</v>
      </c>
      <c r="T63">
        <v>132.45443585999999</v>
      </c>
      <c r="U63">
        <v>10.40072771719846</v>
      </c>
      <c r="V63">
        <v>-30.068307744231333</v>
      </c>
      <c r="W63">
        <v>4243888500.0122299</v>
      </c>
      <c r="X63">
        <v>9584058511.0912933</v>
      </c>
      <c r="Y63">
        <v>1440464826099.9998</v>
      </c>
      <c r="Z63">
        <v>7791000000</v>
      </c>
      <c r="AA63">
        <v>2155186721.9917011</v>
      </c>
      <c r="AB63">
        <v>5042966082.2063141</v>
      </c>
    </row>
    <row r="64" spans="7:28">
      <c r="G64" t="s">
        <v>57</v>
      </c>
      <c r="H64">
        <v>35.704165486000001</v>
      </c>
      <c r="I64">
        <v>67.366349973499993</v>
      </c>
      <c r="J64">
        <v>1658916068978.0815</v>
      </c>
      <c r="K64">
        <v>26.941855601493053</v>
      </c>
      <c r="L64">
        <v>5.4122869822442539</v>
      </c>
      <c r="M64">
        <v>7784041162.8857203</v>
      </c>
      <c r="N64">
        <v>27030333945.22879</v>
      </c>
      <c r="O64">
        <v>4062605131300.0005</v>
      </c>
      <c r="P64">
        <v>30151420000</v>
      </c>
      <c r="Q64">
        <v>6491156081.8083963</v>
      </c>
      <c r="R64">
        <v>7829857469.9127178</v>
      </c>
      <c r="S64">
        <v>51.198257080600001</v>
      </c>
      <c r="T64">
        <v>70.134598740599998</v>
      </c>
      <c r="U64">
        <v>14.704806674260073</v>
      </c>
      <c r="V64">
        <v>-37.143011353396062</v>
      </c>
      <c r="W64">
        <v>4953390193.9568701</v>
      </c>
      <c r="X64">
        <v>6024250570.2005329</v>
      </c>
      <c r="Y64">
        <v>905432812200</v>
      </c>
      <c r="Z64">
        <v>16456580000.000004</v>
      </c>
      <c r="AA64">
        <v>3542858988.1593122</v>
      </c>
      <c r="AB64">
        <v>7879159800.3004704</v>
      </c>
    </row>
    <row r="65" spans="7:28">
      <c r="G65" t="s">
        <v>58</v>
      </c>
      <c r="H65">
        <v>32.469065835499997</v>
      </c>
      <c r="I65">
        <v>83.254014962699998</v>
      </c>
      <c r="J65">
        <v>1551476641725.6365</v>
      </c>
      <c r="K65">
        <v>22.854624674017295</v>
      </c>
      <c r="L65">
        <v>3.0106785066965358</v>
      </c>
      <c r="M65">
        <v>7238757172.5602198</v>
      </c>
      <c r="N65">
        <v>27844130399.606091</v>
      </c>
      <c r="O65">
        <v>4184917110800</v>
      </c>
      <c r="P65">
        <v>33811390000</v>
      </c>
      <c r="Q65">
        <v>5318765140.7896805</v>
      </c>
      <c r="R65">
        <v>7279533315.2105951</v>
      </c>
      <c r="S65">
        <v>63.444559110199997</v>
      </c>
      <c r="T65">
        <v>99.132123609700002</v>
      </c>
      <c r="U65">
        <v>12.457353813641953</v>
      </c>
      <c r="V65">
        <v>-6.601324305308836</v>
      </c>
      <c r="W65">
        <v>5158953485.8091602</v>
      </c>
      <c r="X65">
        <v>5626570253.0971785</v>
      </c>
      <c r="Y65">
        <v>845662255900</v>
      </c>
      <c r="Z65">
        <v>18429550000</v>
      </c>
      <c r="AA65">
        <v>2899095485.2918043</v>
      </c>
      <c r="AB65">
        <v>7564084667.4356499</v>
      </c>
    </row>
    <row r="66" spans="7:28">
      <c r="G66" t="s">
        <v>59</v>
      </c>
      <c r="H66">
        <v>37.172947954999998</v>
      </c>
      <c r="I66">
        <v>70.137637651000006</v>
      </c>
      <c r="J66">
        <v>3099420157679.8062</v>
      </c>
      <c r="K66">
        <v>43.981316643806963</v>
      </c>
      <c r="L66">
        <v>29.829110645428472</v>
      </c>
      <c r="M66">
        <v>8423249444.8204899</v>
      </c>
      <c r="N66">
        <v>36149786864.761971</v>
      </c>
      <c r="O66">
        <v>5433240666200</v>
      </c>
      <c r="P66">
        <v>100475960000</v>
      </c>
      <c r="Q66">
        <v>10657187102.248621</v>
      </c>
      <c r="R66">
        <v>8575325520.8775377</v>
      </c>
      <c r="S66">
        <v>48.010549248899999</v>
      </c>
      <c r="T66">
        <v>68.586498927099996</v>
      </c>
      <c r="U66">
        <v>16.410444476914265</v>
      </c>
      <c r="V66">
        <v>36.752609902073317</v>
      </c>
      <c r="W66">
        <v>5067935234.6011105</v>
      </c>
      <c r="X66">
        <v>7694481669.0840836</v>
      </c>
      <c r="Y66">
        <v>1156465205900</v>
      </c>
      <c r="Z66">
        <v>37489900000</v>
      </c>
      <c r="AA66">
        <v>3976442511.6673737</v>
      </c>
      <c r="AB66">
        <v>7612358082.1305904</v>
      </c>
    </row>
    <row r="67" spans="7:28">
      <c r="G67" t="s">
        <v>60</v>
      </c>
      <c r="H67">
        <v>64.565032587100006</v>
      </c>
      <c r="I67">
        <v>83.850691671600003</v>
      </c>
      <c r="J67">
        <v>2763100347583.4399</v>
      </c>
      <c r="K67">
        <v>35.344249536681318</v>
      </c>
      <c r="L67">
        <v>-4.4450801213801725</v>
      </c>
      <c r="M67">
        <v>14550381537.9359</v>
      </c>
      <c r="N67">
        <v>34542899874.915138</v>
      </c>
      <c r="O67">
        <v>5191728765400</v>
      </c>
      <c r="P67">
        <v>99511830000</v>
      </c>
      <c r="Q67">
        <v>10870857548.612629</v>
      </c>
      <c r="R67">
        <v>14761462726.422178</v>
      </c>
      <c r="S67">
        <v>64.522417153999996</v>
      </c>
      <c r="T67">
        <v>74.163697878199997</v>
      </c>
      <c r="U67">
        <v>17.68597131872756</v>
      </c>
      <c r="V67">
        <v>19.556787851994997</v>
      </c>
      <c r="W67">
        <v>6908759514.67099</v>
      </c>
      <c r="X67">
        <v>9199275125.4175014</v>
      </c>
      <c r="Y67">
        <v>1382632652800</v>
      </c>
      <c r="Z67">
        <v>49794900000</v>
      </c>
      <c r="AA67">
        <v>5439687568.2761631</v>
      </c>
      <c r="AB67">
        <v>9857950766.21521</v>
      </c>
    </row>
    <row r="68" spans="7:28">
      <c r="G68" t="s">
        <v>61</v>
      </c>
      <c r="H68">
        <v>57.920090677200001</v>
      </c>
      <c r="I68">
        <v>94.950968323400005</v>
      </c>
      <c r="J68">
        <v>3247785789563.3638</v>
      </c>
      <c r="K68">
        <v>41.701080998539069</v>
      </c>
      <c r="L68">
        <v>8.0629107107783966</v>
      </c>
      <c r="M68">
        <v>13140203698.401899</v>
      </c>
      <c r="N68">
        <v>37328063048.743134</v>
      </c>
      <c r="O68">
        <v>5610333220100</v>
      </c>
      <c r="P68">
        <v>137226060000</v>
      </c>
      <c r="Q68">
        <v>11423129942.562223</v>
      </c>
      <c r="R68">
        <v>13351068427.914833</v>
      </c>
      <c r="S68">
        <v>103.0386423575</v>
      </c>
      <c r="T68">
        <v>125.6568809238</v>
      </c>
      <c r="U68">
        <v>23.17551772681103</v>
      </c>
      <c r="V68">
        <v>30.545738612835407</v>
      </c>
      <c r="W68">
        <v>10261492772.998699</v>
      </c>
      <c r="X68">
        <v>12009261659.503119</v>
      </c>
      <c r="Y68">
        <v>1804968008900</v>
      </c>
      <c r="Z68">
        <v>76263850000</v>
      </c>
      <c r="AA68">
        <v>6348443353.0342131</v>
      </c>
      <c r="AB68">
        <v>12892671384.967529</v>
      </c>
    </row>
    <row r="69" spans="7:28">
      <c r="G69" t="s">
        <v>62</v>
      </c>
      <c r="H69">
        <v>56.134882402899997</v>
      </c>
      <c r="I69">
        <v>70.168603003699999</v>
      </c>
      <c r="J69">
        <v>2447373996854.4585</v>
      </c>
      <c r="K69">
        <v>37.509376932401523</v>
      </c>
      <c r="L69">
        <v>-26.518528134296488</v>
      </c>
      <c r="M69">
        <v>12843759890.7731</v>
      </c>
      <c r="N69">
        <v>27429210147.174263</v>
      </c>
      <c r="O69">
        <v>4122555426700</v>
      </c>
      <c r="P69">
        <v>208344150000</v>
      </c>
      <c r="Q69">
        <v>10990593158.06749</v>
      </c>
      <c r="R69">
        <v>12999650512.831476</v>
      </c>
      <c r="S69">
        <v>94.885907579399998</v>
      </c>
      <c r="T69">
        <v>77.143014292199993</v>
      </c>
      <c r="U69">
        <v>23.521596204819438</v>
      </c>
      <c r="V69">
        <v>-14.972820602216714</v>
      </c>
      <c r="W69">
        <v>8990513021.9591904</v>
      </c>
      <c r="X69">
        <v>10211136455.574923</v>
      </c>
      <c r="Y69">
        <v>1534713387000</v>
      </c>
      <c r="Z69">
        <v>130649649999.99998</v>
      </c>
      <c r="AA69">
        <v>6892044482.1412649</v>
      </c>
      <c r="AB69">
        <v>11484602539.334681</v>
      </c>
    </row>
    <row r="70" spans="7:28">
      <c r="G70" t="s">
        <v>63</v>
      </c>
      <c r="H70">
        <v>54.736941532099998</v>
      </c>
      <c r="I70">
        <v>91.228235886799993</v>
      </c>
      <c r="J70">
        <v>2583920003483.585</v>
      </c>
      <c r="K70">
        <v>33.829862337337715</v>
      </c>
      <c r="L70">
        <v>18.648196410433471</v>
      </c>
      <c r="M70">
        <v>11072588286.698099</v>
      </c>
      <c r="N70">
        <v>32544263129.249866</v>
      </c>
      <c r="O70">
        <v>4891337659800</v>
      </c>
      <c r="P70">
        <v>241965340000</v>
      </c>
      <c r="Q70">
        <v>5341398233.9955854</v>
      </c>
      <c r="R70">
        <v>11130361950.420055</v>
      </c>
      <c r="S70">
        <v>63.490425409899998</v>
      </c>
      <c r="T70">
        <v>62.861807336600002</v>
      </c>
      <c r="U70">
        <v>24.279986572933712</v>
      </c>
      <c r="V70">
        <v>20.837016631822735</v>
      </c>
      <c r="W70">
        <v>9387575638.3188705</v>
      </c>
      <c r="X70">
        <v>12338832657.121183</v>
      </c>
      <c r="Y70">
        <v>1854501870700</v>
      </c>
      <c r="Z70">
        <v>173660630000</v>
      </c>
      <c r="AA70">
        <v>3833567991.1699781</v>
      </c>
      <c r="AB70">
        <v>12723051235.412081</v>
      </c>
    </row>
    <row r="71" spans="7:28">
      <c r="G71" t="s">
        <v>64</v>
      </c>
      <c r="H71">
        <v>53.457069991499999</v>
      </c>
      <c r="I71">
        <v>97.194672711799996</v>
      </c>
      <c r="J71">
        <v>1963777908008.3687</v>
      </c>
      <c r="K71">
        <v>24.310228271585359</v>
      </c>
      <c r="L71">
        <v>2.261425951209489</v>
      </c>
      <c r="M71">
        <v>9829969085.2882309</v>
      </c>
      <c r="N71">
        <v>33280227541.284622</v>
      </c>
      <c r="O71">
        <v>5001951639000</v>
      </c>
      <c r="P71">
        <v>229867070000</v>
      </c>
      <c r="Q71">
        <v>4396845256.3121653</v>
      </c>
      <c r="R71">
        <v>9878568830.6964874</v>
      </c>
      <c r="S71">
        <v>75.828460039000007</v>
      </c>
      <c r="T71">
        <v>77.375979631600003</v>
      </c>
      <c r="U71">
        <v>17.998641689530263</v>
      </c>
      <c r="V71">
        <v>-21.600049464970311</v>
      </c>
      <c r="W71">
        <v>9518139661.7566795</v>
      </c>
      <c r="X71">
        <v>9673638699.7830963</v>
      </c>
      <c r="Y71">
        <v>1453928549300.0002</v>
      </c>
      <c r="Z71">
        <v>170187420000</v>
      </c>
      <c r="AA71">
        <v>3255306426.9319053</v>
      </c>
      <c r="AB71">
        <v>12504409892.70776</v>
      </c>
    </row>
    <row r="72" spans="7:28">
      <c r="G72" t="s">
        <v>65</v>
      </c>
      <c r="H72">
        <v>58.841477949900003</v>
      </c>
      <c r="I72">
        <v>96.407543843100001</v>
      </c>
      <c r="J72">
        <v>1908694628758.8909</v>
      </c>
      <c r="K72">
        <v>35.761493107705334</v>
      </c>
      <c r="L72">
        <v>-8.5762712209221377</v>
      </c>
      <c r="M72">
        <v>12341977056.188499</v>
      </c>
      <c r="N72">
        <v>30426024964.404026</v>
      </c>
      <c r="O72">
        <v>4572970700100</v>
      </c>
      <c r="P72">
        <v>718292479999.99988</v>
      </c>
      <c r="Q72">
        <v>10208818646.958498</v>
      </c>
      <c r="R72">
        <v>12442725743.002062</v>
      </c>
      <c r="S72">
        <v>94.269202985800007</v>
      </c>
      <c r="T72">
        <v>87.294610285100006</v>
      </c>
      <c r="U72">
        <v>24.006341226834984</v>
      </c>
      <c r="V72">
        <v>-11.874068872443473</v>
      </c>
      <c r="W72">
        <v>12840774723.1507</v>
      </c>
      <c r="X72">
        <v>8524984178.0995073</v>
      </c>
      <c r="Y72">
        <v>1281288072000</v>
      </c>
      <c r="Z72">
        <v>482182729999.99994</v>
      </c>
      <c r="AA72">
        <v>6853080301.30756</v>
      </c>
      <c r="AB72">
        <v>15819945653.409698</v>
      </c>
    </row>
    <row r="73" spans="7:28">
      <c r="G73" t="s">
        <v>66</v>
      </c>
      <c r="H73">
        <v>77.0135876043</v>
      </c>
      <c r="I73">
        <v>104.43151396579999</v>
      </c>
      <c r="J73">
        <v>2415021853576.9922</v>
      </c>
      <c r="K73">
        <v>32.238568011900355</v>
      </c>
      <c r="L73">
        <v>-10.878046399665806</v>
      </c>
      <c r="M73">
        <v>16849633974.7068</v>
      </c>
      <c r="N73">
        <v>27116267851.202255</v>
      </c>
      <c r="O73">
        <v>4075520825499.9995</v>
      </c>
      <c r="P73">
        <v>902369160000</v>
      </c>
      <c r="Q73">
        <v>11279614500</v>
      </c>
      <c r="R73">
        <v>16964560046.617563</v>
      </c>
      <c r="S73">
        <v>73.823856535100006</v>
      </c>
      <c r="T73">
        <v>87.883106459000004</v>
      </c>
      <c r="U73">
        <v>25.452426192529536</v>
      </c>
      <c r="V73">
        <v>48.808495471578851</v>
      </c>
      <c r="W73">
        <v>11265317868.5917</v>
      </c>
      <c r="X73">
        <v>12685900694.62002</v>
      </c>
      <c r="Y73">
        <v>1906665502600</v>
      </c>
      <c r="Z73">
        <v>712422599999.99988</v>
      </c>
      <c r="AA73">
        <v>8905282499.9999981</v>
      </c>
      <c r="AB73">
        <v>14402511851.25901</v>
      </c>
    </row>
    <row r="74" spans="7:28">
      <c r="G74" t="s">
        <v>67</v>
      </c>
      <c r="H74">
        <v>72.502026221700007</v>
      </c>
      <c r="I74">
        <v>113.1069961383</v>
      </c>
      <c r="J74">
        <v>3060814004816.3242</v>
      </c>
      <c r="K74">
        <v>41.774596658651049</v>
      </c>
      <c r="L74">
        <v>47.903985112393116</v>
      </c>
      <c r="M74">
        <v>15993742203.8871</v>
      </c>
      <c r="N74">
        <v>40106040765.678825</v>
      </c>
      <c r="O74">
        <v>6027857715000</v>
      </c>
      <c r="P74">
        <v>1214230820000</v>
      </c>
      <c r="Q74">
        <v>14964639142.223318</v>
      </c>
      <c r="R74">
        <v>16252179427.321083</v>
      </c>
      <c r="S74">
        <v>108.94362079050001</v>
      </c>
      <c r="T74">
        <v>102.7772909892</v>
      </c>
      <c r="U74">
        <v>35.0853943010355</v>
      </c>
      <c r="V74">
        <v>34.826893164768592</v>
      </c>
      <c r="W74">
        <v>14213155309.0222</v>
      </c>
      <c r="X74">
        <v>17104005776.523972</v>
      </c>
      <c r="Y74">
        <v>2570697860200</v>
      </c>
      <c r="Z74">
        <v>1019800800000</v>
      </c>
      <c r="AA74">
        <v>12568410155.287157</v>
      </c>
      <c r="AB74">
        <v>17617075839.192719</v>
      </c>
    </row>
    <row r="75" spans="7:28">
      <c r="G75" t="s">
        <v>68</v>
      </c>
      <c r="H75">
        <v>46.984028605500001</v>
      </c>
      <c r="I75">
        <v>124.6153136471</v>
      </c>
      <c r="J75">
        <v>1955440048795.2637</v>
      </c>
      <c r="K75">
        <v>29.691519867194149</v>
      </c>
      <c r="L75">
        <v>2.086616697786468</v>
      </c>
      <c r="M75">
        <v>9854873210.9773998</v>
      </c>
      <c r="N75">
        <v>40942900109.116531</v>
      </c>
      <c r="O75">
        <v>6153636000600</v>
      </c>
      <c r="P75">
        <v>836233750000</v>
      </c>
      <c r="Q75">
        <v>9502656250</v>
      </c>
      <c r="R75">
        <v>10187817265.492058</v>
      </c>
      <c r="S75">
        <v>105.61957506340001</v>
      </c>
      <c r="T75">
        <v>107.77410379360001</v>
      </c>
      <c r="U75">
        <v>36.481725161494026</v>
      </c>
      <c r="V75">
        <v>-6.5377121871072319</v>
      </c>
      <c r="W75">
        <v>13377182532.707899</v>
      </c>
      <c r="X75">
        <v>15985795106.388639</v>
      </c>
      <c r="Y75">
        <v>2402633032900</v>
      </c>
      <c r="Z75">
        <v>1027473500000</v>
      </c>
      <c r="AA75">
        <v>11675835227.272728</v>
      </c>
      <c r="AB75">
        <v>16000856673.788269</v>
      </c>
    </row>
    <row r="76" spans="7:28">
      <c r="G76" t="s">
        <v>69</v>
      </c>
      <c r="H76">
        <v>66.057687723499996</v>
      </c>
      <c r="I76">
        <v>105.87817166240001</v>
      </c>
      <c r="J76">
        <v>2454865306311.5005</v>
      </c>
      <c r="K76">
        <v>33.869532562105</v>
      </c>
      <c r="L76">
        <v>-10.752691818877224</v>
      </c>
      <c r="M76">
        <v>13855898979.834999</v>
      </c>
      <c r="N76">
        <v>36540436238.672485</v>
      </c>
      <c r="O76">
        <v>5491954485800</v>
      </c>
      <c r="P76">
        <v>1121840500000</v>
      </c>
      <c r="Q76">
        <v>12149269911.336708</v>
      </c>
      <c r="R76">
        <v>14095605276.26767</v>
      </c>
      <c r="S76">
        <v>98.469264903199999</v>
      </c>
      <c r="T76">
        <v>99.469641953299998</v>
      </c>
      <c r="U76">
        <v>21.976858826695171</v>
      </c>
      <c r="V76">
        <v>-33.702578163700068</v>
      </c>
      <c r="W76">
        <v>12063852368.472401</v>
      </c>
      <c r="X76">
        <v>10598170015.569069</v>
      </c>
      <c r="Y76">
        <v>1592883757000</v>
      </c>
      <c r="Z76">
        <v>727926500000</v>
      </c>
      <c r="AA76">
        <v>7883273534.9763536</v>
      </c>
      <c r="AB76">
        <v>14881511403.755821</v>
      </c>
    </row>
    <row r="77" spans="7:28">
      <c r="G77" t="s">
        <v>70</v>
      </c>
      <c r="H77">
        <v>100</v>
      </c>
      <c r="I77">
        <v>100</v>
      </c>
      <c r="J77">
        <v>4720693016143.9033</v>
      </c>
      <c r="K77">
        <v>51.730360684167223</v>
      </c>
      <c r="L77">
        <v>13.253017084936317</v>
      </c>
      <c r="M77">
        <v>20964886725.6637</v>
      </c>
      <c r="N77">
        <v>41383146496.294014</v>
      </c>
      <c r="O77">
        <v>6219804152100</v>
      </c>
      <c r="P77">
        <v>2440292910000</v>
      </c>
      <c r="Q77">
        <v>23995643052.71838</v>
      </c>
      <c r="R77">
        <v>21182526843.657799</v>
      </c>
      <c r="S77">
        <v>100</v>
      </c>
      <c r="T77">
        <v>100</v>
      </c>
      <c r="U77">
        <v>19.650170485135018</v>
      </c>
      <c r="V77">
        <v>12.575139015621218</v>
      </c>
      <c r="W77">
        <v>12017188987.2173</v>
      </c>
      <c r="X77">
        <v>11930904628.138763</v>
      </c>
      <c r="Y77">
        <v>1793191103800</v>
      </c>
      <c r="Z77">
        <v>926963800000</v>
      </c>
      <c r="AA77">
        <v>9114927300.9162788</v>
      </c>
      <c r="AB77">
        <v>15382567551.62241</v>
      </c>
    </row>
    <row r="78" spans="7:28">
      <c r="G78" t="s">
        <v>71</v>
      </c>
      <c r="H78">
        <v>86.030989272900001</v>
      </c>
      <c r="I78">
        <v>97.2630589141</v>
      </c>
      <c r="J78">
        <v>3605687956154.9805</v>
      </c>
      <c r="K78">
        <v>45.448070991970688</v>
      </c>
      <c r="L78">
        <v>-23.619550646204672</v>
      </c>
      <c r="M78">
        <v>19645113728.310699</v>
      </c>
      <c r="N78">
        <v>31608633250.608776</v>
      </c>
      <c r="O78">
        <v>4750714360300</v>
      </c>
      <c r="P78">
        <v>2231285080000</v>
      </c>
      <c r="Q78">
        <v>20059875979.097599</v>
      </c>
      <c r="R78">
        <v>19844106805.717873</v>
      </c>
      <c r="S78">
        <v>132.8471672801</v>
      </c>
      <c r="T78">
        <v>136.30865040320001</v>
      </c>
      <c r="U78">
        <v>36.364778095666765</v>
      </c>
      <c r="V78">
        <v>60.889258729100789</v>
      </c>
      <c r="W78">
        <v>15736229434.5051</v>
      </c>
      <c r="X78">
        <v>19195544015.888435</v>
      </c>
      <c r="Y78">
        <v>2885051874500</v>
      </c>
      <c r="Z78">
        <v>1785338410000</v>
      </c>
      <c r="AA78">
        <v>16050690880.485476</v>
      </c>
      <c r="AB78">
        <v>18732902993.796661</v>
      </c>
    </row>
    <row r="79" spans="7:28">
      <c r="G79" t="s">
        <v>72</v>
      </c>
      <c r="H79">
        <v>85.697258641199994</v>
      </c>
      <c r="I79">
        <v>95.767671187100007</v>
      </c>
      <c r="J79">
        <v>4024930013457.73</v>
      </c>
      <c r="K79">
        <v>35.96569056793571</v>
      </c>
      <c r="L79">
        <v>11.62738469641684</v>
      </c>
      <c r="M79">
        <v>18137167440.7033</v>
      </c>
      <c r="N79">
        <v>35283890635.936592</v>
      </c>
      <c r="O79">
        <v>5303098194800</v>
      </c>
      <c r="P79">
        <v>2563707470000.0005</v>
      </c>
      <c r="Q79">
        <v>21261789908.779415</v>
      </c>
      <c r="R79">
        <v>18320730220.600464</v>
      </c>
      <c r="S79">
        <v>86.535264238099998</v>
      </c>
      <c r="T79">
        <v>89.260765830799997</v>
      </c>
      <c r="U79">
        <v>27.417946607048844</v>
      </c>
      <c r="V79">
        <v>6.3533635779691622</v>
      </c>
      <c r="W79">
        <v>15797213468.2369</v>
      </c>
      <c r="X79">
        <v>20415106717.986931</v>
      </c>
      <c r="Y79">
        <v>3068349709499.9995</v>
      </c>
      <c r="Z79">
        <v>1954406920000</v>
      </c>
      <c r="AA79">
        <v>16208631372.948587</v>
      </c>
      <c r="AB79">
        <v>18650887377.674622</v>
      </c>
    </row>
    <row r="80" spans="7:28">
      <c r="G80" t="s">
        <v>73</v>
      </c>
      <c r="H80">
        <v>114.56972586409999</v>
      </c>
      <c r="I80">
        <v>110.0539244794</v>
      </c>
      <c r="J80">
        <v>5287189556207.1338</v>
      </c>
      <c r="K80">
        <v>39.787899583017008</v>
      </c>
      <c r="L80">
        <v>31.361210799958087</v>
      </c>
      <c r="M80">
        <v>27449225661.6623</v>
      </c>
      <c r="N80">
        <v>46349345956.699341</v>
      </c>
      <c r="O80">
        <v>6966213998600</v>
      </c>
      <c r="P80">
        <v>3478515470000</v>
      </c>
      <c r="Q80">
        <v>26918837724.279118</v>
      </c>
      <c r="R80">
        <v>27530853969.973705</v>
      </c>
      <c r="S80">
        <v>124.4424569732</v>
      </c>
      <c r="T80">
        <v>121.7291863996</v>
      </c>
      <c r="U80">
        <v>35.431002921752537</v>
      </c>
      <c r="V80">
        <v>53.444899677593327</v>
      </c>
      <c r="W80">
        <v>21866887091.781502</v>
      </c>
      <c r="X80">
        <v>31325940022.488663</v>
      </c>
      <c r="Y80">
        <v>4708226133500.001</v>
      </c>
      <c r="Z80">
        <v>3097607390000</v>
      </c>
      <c r="AA80">
        <v>23971142685.456501</v>
      </c>
      <c r="AB80">
        <v>25191463782.69622</v>
      </c>
    </row>
    <row r="81" spans="7:28">
      <c r="G81" t="s">
        <v>74</v>
      </c>
      <c r="H81">
        <v>184.17640047680001</v>
      </c>
      <c r="I81">
        <v>137.71620203289999</v>
      </c>
      <c r="J81">
        <v>5186021827056.4854</v>
      </c>
      <c r="K81">
        <v>30.160752162136372</v>
      </c>
      <c r="L81">
        <v>-0.95471932118890379</v>
      </c>
      <c r="M81">
        <v>38102191511.776703</v>
      </c>
      <c r="N81">
        <v>45906839795.606049</v>
      </c>
      <c r="O81">
        <v>6899706207600</v>
      </c>
      <c r="P81">
        <v>3520846240000</v>
      </c>
      <c r="Q81">
        <v>26494834579.714764</v>
      </c>
      <c r="R81">
        <v>38259640906.012535</v>
      </c>
      <c r="S81">
        <v>162.4069806107</v>
      </c>
      <c r="T81">
        <v>144.12477637180001</v>
      </c>
      <c r="U81">
        <v>18.287378532438332</v>
      </c>
      <c r="V81">
        <v>-33.213864656443675</v>
      </c>
      <c r="W81">
        <v>20981962675.8974</v>
      </c>
      <c r="X81">
        <v>20921384701.060558</v>
      </c>
      <c r="Y81">
        <v>3144442277800</v>
      </c>
      <c r="Z81">
        <v>2134795830000</v>
      </c>
      <c r="AA81">
        <v>16064621548.856642</v>
      </c>
      <c r="AB81">
        <v>23671200617.051739</v>
      </c>
    </row>
    <row r="82" spans="7:28">
      <c r="G82" t="s">
        <v>75</v>
      </c>
      <c r="H82">
        <v>240.6054827175</v>
      </c>
      <c r="I82">
        <v>127.8252431865</v>
      </c>
      <c r="J82">
        <v>6966966597229.3135</v>
      </c>
      <c r="K82">
        <v>31.656971073940376</v>
      </c>
      <c r="L82">
        <v>12.374539958810644</v>
      </c>
      <c r="M82">
        <v>56994046304.542999</v>
      </c>
      <c r="N82">
        <v>51587600029.940506</v>
      </c>
      <c r="O82">
        <v>7753513109300</v>
      </c>
      <c r="P82">
        <v>4664757250000</v>
      </c>
      <c r="Q82">
        <v>35534419651.354401</v>
      </c>
      <c r="R82">
        <v>57149176460.108139</v>
      </c>
      <c r="S82">
        <v>237.96911010970001</v>
      </c>
      <c r="T82">
        <v>197.1068325546</v>
      </c>
      <c r="U82">
        <v>19.091388175911693</v>
      </c>
      <c r="V82">
        <v>33.619010136182823</v>
      </c>
      <c r="W82">
        <v>32626574669.398602</v>
      </c>
      <c r="X82">
        <v>27954947144.339909</v>
      </c>
      <c r="Y82">
        <v>4201572645900</v>
      </c>
      <c r="Z82">
        <v>2813177900000</v>
      </c>
      <c r="AA82">
        <v>21429763371.398567</v>
      </c>
      <c r="AB82">
        <v>35772642669.606995</v>
      </c>
    </row>
    <row r="83" spans="7:28">
      <c r="G83" t="s">
        <v>76</v>
      </c>
      <c r="H83">
        <v>279.98092967820003</v>
      </c>
      <c r="I83">
        <v>123.2171735916</v>
      </c>
      <c r="J83">
        <v>9337126161276.2715</v>
      </c>
      <c r="K83">
        <v>43.111329563393284</v>
      </c>
      <c r="L83">
        <v>60.217776837182953</v>
      </c>
      <c r="M83">
        <v>59233607244.694901</v>
      </c>
      <c r="N83">
        <v>82652505891.628601</v>
      </c>
      <c r="O83">
        <v>12422506330499.998</v>
      </c>
      <c r="P83">
        <v>8066037710000</v>
      </c>
      <c r="Q83">
        <v>62696705212.601151</v>
      </c>
      <c r="R83">
        <v>61108775341.826653</v>
      </c>
      <c r="S83">
        <v>304.11224244089999</v>
      </c>
      <c r="T83">
        <v>235.23687507540001</v>
      </c>
      <c r="U83">
        <v>21.497984353266656</v>
      </c>
      <c r="V83">
        <v>10.81732832689471</v>
      </c>
      <c r="W83">
        <v>35911847248.021797</v>
      </c>
      <c r="X83">
        <v>30978925560.553032</v>
      </c>
      <c r="Y83">
        <v>4656070553900</v>
      </c>
      <c r="Z83">
        <v>4022226970000</v>
      </c>
      <c r="AA83">
        <v>31264468094.863884</v>
      </c>
      <c r="AB83">
        <v>42388641889.296577</v>
      </c>
    </row>
    <row r="84" spans="7:28">
      <c r="G84" t="s">
        <v>77</v>
      </c>
      <c r="H84">
        <v>317.54922526820002</v>
      </c>
      <c r="I84">
        <v>127.17967047899999</v>
      </c>
      <c r="J84">
        <v>9479163327409.8437</v>
      </c>
      <c r="K84">
        <v>33.728521045376297</v>
      </c>
      <c r="L84">
        <v>-17.652177879081322</v>
      </c>
      <c r="M84">
        <v>67482448961.296997</v>
      </c>
      <c r="N84">
        <v>68062538530.120148</v>
      </c>
      <c r="O84">
        <v>10229663416000</v>
      </c>
      <c r="P84">
        <v>7063059539999.999</v>
      </c>
      <c r="Q84">
        <v>56141532540.432602</v>
      </c>
      <c r="R84">
        <v>70046191073.670837</v>
      </c>
      <c r="S84">
        <v>399.37047229199999</v>
      </c>
      <c r="T84">
        <v>282.51043220809999</v>
      </c>
      <c r="U84">
        <v>30.734387729045732</v>
      </c>
      <c r="V84">
        <v>85.514440625581528</v>
      </c>
      <c r="W84">
        <v>46636316220.297203</v>
      </c>
      <c r="X84">
        <v>57470380465.475258</v>
      </c>
      <c r="Y84">
        <v>8637683243200.001</v>
      </c>
      <c r="Z84">
        <v>6436060750000</v>
      </c>
      <c r="AA84">
        <v>51157761304.717262</v>
      </c>
      <c r="AB84">
        <v>60947675276.166199</v>
      </c>
    </row>
    <row r="85" spans="7:28">
      <c r="G85" t="s">
        <v>78</v>
      </c>
      <c r="H85">
        <v>411.315852205</v>
      </c>
      <c r="I85">
        <v>119.55506266579999</v>
      </c>
      <c r="J85">
        <v>12184686293149.768</v>
      </c>
      <c r="K85">
        <v>39.8831291527082</v>
      </c>
      <c r="L85">
        <v>28.765309829232024</v>
      </c>
      <c r="M85">
        <v>88035742739.064407</v>
      </c>
      <c r="N85">
        <v>87640938615.949631</v>
      </c>
      <c r="O85">
        <v>13172257792100</v>
      </c>
      <c r="P85">
        <v>9837271240000</v>
      </c>
      <c r="Q85">
        <v>82982734465.945709</v>
      </c>
      <c r="R85">
        <v>90387596095.45575</v>
      </c>
      <c r="S85">
        <v>572.74310022589998</v>
      </c>
      <c r="T85">
        <v>360.33197482060001</v>
      </c>
      <c r="U85">
        <v>25.089844660488524</v>
      </c>
      <c r="V85">
        <v>-11.258691911000469</v>
      </c>
      <c r="W85">
        <v>64220832319.011002</v>
      </c>
      <c r="X85">
        <v>50999967388.787605</v>
      </c>
      <c r="Y85">
        <v>7665193098600</v>
      </c>
      <c r="Z85">
        <v>6188471480000.001</v>
      </c>
      <c r="AA85">
        <v>52203123513.235374</v>
      </c>
      <c r="AB85">
        <v>81631713821.731003</v>
      </c>
    </row>
    <row r="86" spans="7:28">
      <c r="G86" t="s">
        <v>79</v>
      </c>
      <c r="H86">
        <v>270.52157330149998</v>
      </c>
      <c r="I86">
        <v>119.6185226235</v>
      </c>
      <c r="J86">
        <v>8487137404348.5479</v>
      </c>
      <c r="K86">
        <v>30.768616172408837</v>
      </c>
      <c r="L86">
        <v>-30.701842321408606</v>
      </c>
      <c r="M86">
        <v>58385278009.173897</v>
      </c>
      <c r="N86">
        <v>60733555833.078278</v>
      </c>
      <c r="O86">
        <v>9128131974600</v>
      </c>
      <c r="P86">
        <v>7764785300000</v>
      </c>
      <c r="Q86">
        <v>52147056077.935982</v>
      </c>
      <c r="R86">
        <v>59320558231.73938</v>
      </c>
      <c r="S86">
        <v>388.77554951669998</v>
      </c>
      <c r="T86">
        <v>265.23645155470001</v>
      </c>
      <c r="U86">
        <v>31.034238063575721</v>
      </c>
      <c r="V86">
        <v>11.678933147339833</v>
      </c>
      <c r="W86">
        <v>49476079643.516701</v>
      </c>
      <c r="X86">
        <v>56956219485.289223</v>
      </c>
      <c r="Y86">
        <v>8560405876200</v>
      </c>
      <c r="Z86">
        <v>7831817790000</v>
      </c>
      <c r="AA86">
        <v>52597235558.761246</v>
      </c>
      <c r="AB86">
        <v>64814789573.053299</v>
      </c>
    </row>
    <row r="87" spans="7:28">
      <c r="G87" t="s">
        <v>80</v>
      </c>
      <c r="H87">
        <v>400.47675804530002</v>
      </c>
      <c r="I87">
        <v>142.2924835572</v>
      </c>
      <c r="J87">
        <v>14013840800000.002</v>
      </c>
      <c r="K87">
        <v>25.264115631799644</v>
      </c>
      <c r="L87">
        <v>53.523643599753001</v>
      </c>
      <c r="M87">
        <v>82698980431.776794</v>
      </c>
      <c r="N87">
        <v>93240367802.632111</v>
      </c>
      <c r="O87">
        <v>14013840800000.002</v>
      </c>
      <c r="P87">
        <v>14013840800000.002</v>
      </c>
      <c r="Q87">
        <v>93240367802.632111</v>
      </c>
      <c r="R87">
        <v>83696729198.119629</v>
      </c>
      <c r="S87">
        <v>507.20957884720002</v>
      </c>
      <c r="T87">
        <v>331.94519310639998</v>
      </c>
      <c r="U87">
        <v>17.387269271837859</v>
      </c>
      <c r="V87">
        <v>12.665280589257307</v>
      </c>
      <c r="W87">
        <v>70852754624.360504</v>
      </c>
      <c r="X87">
        <v>64169884496.134346</v>
      </c>
      <c r="Y87">
        <v>9644605300000</v>
      </c>
      <c r="Z87">
        <v>9644605300000</v>
      </c>
      <c r="AA87">
        <v>64169884496.134346</v>
      </c>
      <c r="AB87">
        <v>91290473623.18811</v>
      </c>
    </row>
    <row r="88" spans="7:28">
      <c r="G88" t="s">
        <v>81</v>
      </c>
      <c r="H88">
        <v>553.03933253870002</v>
      </c>
      <c r="I88">
        <v>145.9861638093</v>
      </c>
      <c r="J88">
        <v>12974755092775.32</v>
      </c>
      <c r="K88">
        <v>31.329805221352053</v>
      </c>
      <c r="L88">
        <v>25.792716298018718</v>
      </c>
      <c r="M88">
        <v>102438079434.94701</v>
      </c>
      <c r="N88">
        <v>117289591345.1942</v>
      </c>
      <c r="O88">
        <v>17628391000000</v>
      </c>
      <c r="P88">
        <v>19961271400000</v>
      </c>
      <c r="Q88">
        <v>128998531087.24748</v>
      </c>
      <c r="R88">
        <v>103335612729.75461</v>
      </c>
      <c r="S88">
        <v>642.10610803439999</v>
      </c>
      <c r="T88">
        <v>373.75162713690003</v>
      </c>
      <c r="U88">
        <v>21.464299683434994</v>
      </c>
      <c r="V88">
        <v>-7.8333635903171626</v>
      </c>
      <c r="W88">
        <v>90794159936.778397</v>
      </c>
      <c r="X88">
        <v>59143224128.065575</v>
      </c>
      <c r="Y88">
        <v>8889108300000</v>
      </c>
      <c r="Z88">
        <v>13675626400000</v>
      </c>
      <c r="AA88">
        <v>88377923527.355194</v>
      </c>
      <c r="AB88">
        <v>114473909728.74629</v>
      </c>
    </row>
    <row r="89" spans="7:28">
      <c r="G89" t="s">
        <v>82</v>
      </c>
      <c r="H89">
        <v>553.03933253870002</v>
      </c>
      <c r="I89">
        <v>143.5657440661</v>
      </c>
      <c r="J89">
        <v>14491691647835.139</v>
      </c>
      <c r="K89">
        <v>31.438747552845648</v>
      </c>
      <c r="L89">
        <v>-3.5889719033347944</v>
      </c>
      <c r="M89">
        <v>98524143135.897598</v>
      </c>
      <c r="N89">
        <v>113080100866.27898</v>
      </c>
      <c r="O89">
        <v>16995713000000</v>
      </c>
      <c r="P89">
        <v>22824414399999.996</v>
      </c>
      <c r="Q89">
        <v>144918112974.9007</v>
      </c>
      <c r="R89">
        <v>99480677129.921494</v>
      </c>
      <c r="S89">
        <v>584.7752055313</v>
      </c>
      <c r="T89">
        <v>342.8912128828</v>
      </c>
      <c r="U89">
        <v>12.94138909523368</v>
      </c>
      <c r="V89">
        <v>-32.891652360676034</v>
      </c>
      <c r="W89">
        <v>80874528825.074799</v>
      </c>
      <c r="X89">
        <v>39690040452.966774</v>
      </c>
      <c r="Y89">
        <v>5965333700000</v>
      </c>
      <c r="Z89">
        <v>9395400600000</v>
      </c>
      <c r="AA89">
        <v>59653829523.672256</v>
      </c>
      <c r="AB89">
        <v>103916524572.5907</v>
      </c>
    </row>
    <row r="90" spans="7:28">
      <c r="G90" t="s">
        <v>83</v>
      </c>
      <c r="H90">
        <v>495.82836710369997</v>
      </c>
      <c r="I90">
        <v>132.6752459002</v>
      </c>
      <c r="J90">
        <v>9295127509469.0137</v>
      </c>
      <c r="K90">
        <v>18.049906591367652</v>
      </c>
      <c r="L90">
        <v>-21.736517497088826</v>
      </c>
      <c r="M90">
        <v>99419264724.260498</v>
      </c>
      <c r="N90">
        <v>88500424955.754547</v>
      </c>
      <c r="O90">
        <v>13301436870000</v>
      </c>
      <c r="P90">
        <v>14622222939999.998</v>
      </c>
      <c r="Q90">
        <v>92950933817.808243</v>
      </c>
      <c r="R90">
        <v>100300109582.38808</v>
      </c>
      <c r="S90">
        <v>642.10610803439999</v>
      </c>
      <c r="T90">
        <v>384.46427838070002</v>
      </c>
      <c r="U90">
        <v>12.998953365793719</v>
      </c>
      <c r="V90">
        <v>12.215806636265796</v>
      </c>
      <c r="W90">
        <v>76654145827.3508</v>
      </c>
      <c r="X90">
        <v>44538499048.55687</v>
      </c>
      <c r="Y90">
        <v>6694047330000</v>
      </c>
      <c r="Z90">
        <v>10530447519999.998</v>
      </c>
      <c r="AA90">
        <v>66940227523.532951</v>
      </c>
      <c r="AB90">
        <v>103055619629.90579</v>
      </c>
    </row>
    <row r="91" spans="7:28">
      <c r="G91" t="s">
        <v>84</v>
      </c>
      <c r="H91">
        <v>462.4553039333</v>
      </c>
      <c r="I91">
        <v>133.1399440552</v>
      </c>
      <c r="J91">
        <v>10577890244962.16</v>
      </c>
      <c r="K91">
        <v>18.435125991844526</v>
      </c>
      <c r="L91">
        <v>15.632726827353665</v>
      </c>
      <c r="M91">
        <v>83893117709.518494</v>
      </c>
      <c r="N91">
        <v>102335454630.13478</v>
      </c>
      <c r="O91">
        <v>15380814160000.002</v>
      </c>
      <c r="P91">
        <v>16616866750000</v>
      </c>
      <c r="Q91">
        <v>104803495811.48463</v>
      </c>
      <c r="R91">
        <v>85512942209.471771</v>
      </c>
      <c r="S91">
        <v>687.97083003679995</v>
      </c>
      <c r="T91">
        <v>417.29191906480003</v>
      </c>
      <c r="U91">
        <v>12.450067605434107</v>
      </c>
      <c r="V91">
        <v>6.7175576722431174</v>
      </c>
      <c r="W91">
        <v>85354938584.146194</v>
      </c>
      <c r="X91">
        <v>47530398408.495125</v>
      </c>
      <c r="Y91">
        <v>7143723820000</v>
      </c>
      <c r="Z91">
        <v>11222115570000</v>
      </c>
      <c r="AA91">
        <v>70778502339.286774</v>
      </c>
      <c r="AB91">
        <v>105985265870.4518</v>
      </c>
    </row>
    <row r="92" spans="7:28">
      <c r="G9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Sheet1</vt:lpstr>
      <vt:lpstr>Data1981</vt:lpstr>
      <vt:lpstr>ARDLResult</vt:lpstr>
      <vt:lpstr>ARDL Econ</vt:lpstr>
      <vt:lpstr>ARDLPOLECO FREE</vt:lpstr>
      <vt:lpstr>Error Correction Test</vt:lpstr>
      <vt:lpstr>BoundTest</vt:lpstr>
      <vt:lpstr>Lag Length Criteria</vt:lpstr>
      <vt:lpstr>Sheet 4</vt:lpstr>
      <vt:lpstr>Correlation</vt:lpstr>
      <vt:lpstr>VECM</vt:lpstr>
      <vt:lpstr>data</vt:lpstr>
      <vt:lpstr>definition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ABAYOMI</dc:creator>
  <cp:lastModifiedBy>saheed bello</cp:lastModifiedBy>
  <dcterms:created xsi:type="dcterms:W3CDTF">2017-01-24T08:43:23Z</dcterms:created>
  <dcterms:modified xsi:type="dcterms:W3CDTF">2017-02-01T12:20:36Z</dcterms:modified>
</cp:coreProperties>
</file>