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al\OneDrive\Application Data\Desktop\To do list\SSM 421 students\SSM 2021 2022 F\Vaccine submission docs\"/>
    </mc:Choice>
  </mc:AlternateContent>
  <xr:revisionPtr revIDLastSave="0" documentId="13_ncr:1_{7690AFD4-8CF8-4BC6-B0B1-F3F16D2CA6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4" i="1" l="1"/>
  <c r="D434" i="1"/>
  <c r="E450" i="1"/>
  <c r="D450" i="1"/>
  <c r="E446" i="1"/>
  <c r="D446" i="1"/>
  <c r="E442" i="1"/>
  <c r="D442" i="1"/>
  <c r="E438" i="1"/>
  <c r="D438" i="1"/>
  <c r="E310" i="1"/>
  <c r="D310" i="1"/>
  <c r="E318" i="1"/>
  <c r="D318" i="1"/>
  <c r="E314" i="1"/>
  <c r="D314" i="1"/>
  <c r="J247" i="1"/>
  <c r="J248" i="1"/>
  <c r="J246" i="1"/>
  <c r="I249" i="1"/>
  <c r="J218" i="1"/>
  <c r="J219" i="1"/>
  <c r="J220" i="1"/>
  <c r="J217" i="1"/>
  <c r="I221" i="1"/>
</calcChain>
</file>

<file path=xl/sharedStrings.xml><?xml version="1.0" encoding="utf-8"?>
<sst xmlns="http://schemas.openxmlformats.org/spreadsheetml/2006/main" count="1119" uniqueCount="218">
  <si>
    <t>Frequencies</t>
  </si>
  <si>
    <t>Notes</t>
  </si>
  <si>
    <t>Output Created</t>
  </si>
  <si>
    <t>12-FEB-2022 08:38:20</t>
  </si>
  <si>
    <t>Comments</t>
  </si>
  <si>
    <t/>
  </si>
  <si>
    <t>Input</t>
  </si>
  <si>
    <t>Data</t>
  </si>
  <si>
    <t>C:\Users\Hafiz Bashir\Desktop\Kamal\HCQ - KSSH COVID-19 Research2.sav</t>
  </si>
  <si>
    <t>Active Dataset</t>
  </si>
  <si>
    <t>DataSet1</t>
  </si>
  <si>
    <t>Filter</t>
  </si>
  <si>
    <t>&lt;none&gt;</t>
  </si>
  <si>
    <t>Weight</t>
  </si>
  <si>
    <t>Split File</t>
  </si>
  <si>
    <t>N of Rows in Working Data File</t>
  </si>
  <si>
    <t>Missing Value Handling</t>
  </si>
  <si>
    <t>Definition of Missing</t>
  </si>
  <si>
    <t>User-defined missing values are treated as missing.</t>
  </si>
  <si>
    <t>Cases Used</t>
  </si>
  <si>
    <t>Statistics are based on all cases with valid data.</t>
  </si>
  <si>
    <t>Syntax</t>
  </si>
  <si>
    <t>FREQUENCIES VARIABLES=Sex Age Nationality Placeofresidence Educationallevel
    Whatkindofvaccineyoureceived IsthereanybruisesorbleedingITPsymptomsafteryoureceiveanydose
    IfBruisesorbleedingITPsymptomsappearafteranydayyoureceivethedose
    Afteranydoseappearedonyouthesesymptoms
  /ORDER=ANALYSIS.</t>
  </si>
  <si>
    <t>Resources</t>
  </si>
  <si>
    <t>Processor Time</t>
  </si>
  <si>
    <t>00:00:00.03</t>
  </si>
  <si>
    <t>Elapsed Time</t>
  </si>
  <si>
    <t>00:00:00.02</t>
  </si>
  <si>
    <t>Statistics</t>
  </si>
  <si>
    <t>Sex</t>
  </si>
  <si>
    <t>Age</t>
  </si>
  <si>
    <t>Nationality</t>
  </si>
  <si>
    <t>Place of residence</t>
  </si>
  <si>
    <t>Educational level</t>
  </si>
  <si>
    <t>What kind of vaccine you received?</t>
  </si>
  <si>
    <t>Is there any bruises or bleeding ITP symptoms after you receive any dose?</t>
  </si>
  <si>
    <t>If Bruises or bleeding ITP symptoms appear after any day you receive the dose?</t>
  </si>
  <si>
    <t>After any dose appeared on you these symptoms?</t>
  </si>
  <si>
    <t>N</t>
  </si>
  <si>
    <t>Valid</t>
  </si>
  <si>
    <t>Missing</t>
  </si>
  <si>
    <t>Frequency Table</t>
  </si>
  <si>
    <t>Frequency</t>
  </si>
  <si>
    <t>Percent</t>
  </si>
  <si>
    <t>Valid Percent</t>
  </si>
  <si>
    <t>Cumulative Percent</t>
  </si>
  <si>
    <t>female</t>
  </si>
  <si>
    <t>Male</t>
  </si>
  <si>
    <t>Total</t>
  </si>
  <si>
    <t>12-18</t>
  </si>
  <si>
    <t>19-29</t>
  </si>
  <si>
    <t>30-40</t>
  </si>
  <si>
    <t>40-60</t>
  </si>
  <si>
    <t>More than 60</t>
  </si>
  <si>
    <t>Non-Saudi</t>
  </si>
  <si>
    <t>Saudi</t>
  </si>
  <si>
    <t>Central Region</t>
  </si>
  <si>
    <t>Eastern Region</t>
  </si>
  <si>
    <t>Southern area</t>
  </si>
  <si>
    <t>The northern area</t>
  </si>
  <si>
    <t>Western Region</t>
  </si>
  <si>
    <t>Without formal education</t>
  </si>
  <si>
    <t>Primary or Intermediate School</t>
  </si>
  <si>
    <t>Secondary School</t>
  </si>
  <si>
    <t>University</t>
  </si>
  <si>
    <t>Postgraduate</t>
  </si>
  <si>
    <t>AstraZeneca</t>
  </si>
  <si>
    <t>Moderna</t>
  </si>
  <si>
    <t>Pfizer</t>
  </si>
  <si>
    <t>No</t>
  </si>
  <si>
    <t>Yes</t>
  </si>
  <si>
    <t>After 1-3 days</t>
  </si>
  <si>
    <t>After 4-7 days</t>
  </si>
  <si>
    <t>After 8-14 days</t>
  </si>
  <si>
    <t>After more than a month</t>
  </si>
  <si>
    <t>it did not appear</t>
  </si>
  <si>
    <t>After the first dose</t>
  </si>
  <si>
    <t>After the second dose</t>
  </si>
  <si>
    <t>In both doses</t>
  </si>
  <si>
    <t>CROSSTABS</t>
  </si>
  <si>
    <t xml:space="preserve">  /TABLES=Whatkindofvaccineyoureceived BY</t>
  </si>
  <si>
    <t xml:space="preserve">    IsthereanybruisesorbleedingITPsymptomsafteryoureceiveanydose</t>
  </si>
  <si>
    <t xml:space="preserve">  /FORMAT=AVALUE TABLES</t>
  </si>
  <si>
    <t xml:space="preserve">  /STATISTICS=CHISQ</t>
  </si>
  <si>
    <t xml:space="preserve">  /CELLS=COUNT ROW ASRESID</t>
  </si>
  <si>
    <t xml:space="preserve">  /COUNT ROUND CELL.</t>
  </si>
  <si>
    <t>Crosstabs</t>
  </si>
  <si>
    <t>12-FEB-2022 08:40:39</t>
  </si>
  <si>
    <t>Statistics for each table are based on all the cases with valid data in the specified range(s) for all variables in each table.</t>
  </si>
  <si>
    <t>CROSSTABS
  /TABLES=Whatkindofvaccineyoureceived BY
    IsthereanybruisesorbleedingITPsymptomsafteryoureceiveanydose
  /FORMAT=AVALUE TABLES
  /STATISTICS=CHISQ
  /CELLS=COUNT ROW ASRESID
  /COUNT ROUND CELL.</t>
  </si>
  <si>
    <t>00:00:00.00</t>
  </si>
  <si>
    <t>Dimensions Requested</t>
  </si>
  <si>
    <t>Cells Available</t>
  </si>
  <si>
    <t>Case Processing Summary</t>
  </si>
  <si>
    <t>Cases</t>
  </si>
  <si>
    <t>What kind of vaccine you received? * Is there any bruises or bleeding ITP symptoms after you receive any dose?</t>
  </si>
  <si>
    <t>What kind of vaccine you received? * Is there any bruises or bleeding ITP symptoms after you receive any dose? Crosstabulation</t>
  </si>
  <si>
    <t>Count</t>
  </si>
  <si>
    <t>% within What kind of vaccine you received?</t>
  </si>
  <si>
    <t>Adjusted Residual</t>
  </si>
  <si>
    <t>Chi-Square Tests</t>
  </si>
  <si>
    <t>Value</t>
  </si>
  <si>
    <t>df</t>
  </si>
  <si>
    <t>Asymptotic Significance (2-sided)</t>
  </si>
  <si>
    <t>Pearson Chi-Square</t>
  </si>
  <si>
    <r>
      <rPr>
        <sz val="9"/>
        <color rgb="FF000000"/>
        <rFont val="Arial"/>
      </rPr>
      <t>18.714</t>
    </r>
    <r>
      <rPr>
        <vertAlign val="superscript"/>
        <sz val="9"/>
        <color rgb="FF000000"/>
        <rFont val="Arial"/>
      </rPr>
      <t>a</t>
    </r>
  </si>
  <si>
    <t>Likelihood Ratio</t>
  </si>
  <si>
    <t>N of Valid Cases</t>
  </si>
  <si>
    <t>a. 0 cells (0.0%) have expected count less than 5. The minimum expected count is 8.89.</t>
  </si>
  <si>
    <t xml:space="preserve">  /TABLES=Sex BY IsthereanybruisesorbleedingITPsymptomsafteryoureceiveanydose</t>
  </si>
  <si>
    <t>12-FEB-2022 08:42:30</t>
  </si>
  <si>
    <t>CROSSTABS
  /TABLES=Sex BY IsthereanybruisesorbleedingITPsymptomsafteryoureceiveanydose
  /FORMAT=AVALUE TABLES
  /STATISTICS=CHISQ
  /CELLS=COUNT ROW ASRESID
  /COUNT ROUND CELL.</t>
  </si>
  <si>
    <t>Sex * Is there any bruises or bleeding ITP symptoms after you receive any dose?</t>
  </si>
  <si>
    <t>Sex * Is there any bruises or bleeding ITP symptoms after you receive any dose? Crosstabulation</t>
  </si>
  <si>
    <t>% within Sex</t>
  </si>
  <si>
    <t>Exact Sig. (2-sided)</t>
  </si>
  <si>
    <t>Exact Sig. (1-sided)</t>
  </si>
  <si>
    <r>
      <rPr>
        <sz val="9"/>
        <color rgb="FF000000"/>
        <rFont val="Arial"/>
      </rPr>
      <t>1.389</t>
    </r>
    <r>
      <rPr>
        <vertAlign val="superscript"/>
        <sz val="9"/>
        <color rgb="FF000000"/>
        <rFont val="Arial"/>
      </rPr>
      <t>a</t>
    </r>
  </si>
  <si>
    <r>
      <rPr>
        <sz val="9"/>
        <color rgb="FF000000"/>
        <rFont val="Arial"/>
      </rPr>
      <t>Continuity Correction</t>
    </r>
    <r>
      <rPr>
        <vertAlign val="superscript"/>
        <sz val="9"/>
        <color rgb="FF000000"/>
        <rFont val="Arial"/>
      </rPr>
      <t>b</t>
    </r>
  </si>
  <si>
    <t>Fisher's Exact Test</t>
  </si>
  <si>
    <t>a. 0 cells (0.0%) have expected count less than 5. The minimum expected count is 55.70.</t>
  </si>
  <si>
    <t>b. Computed only for a 2x2 table</t>
  </si>
  <si>
    <t xml:space="preserve">  /TABLES=Age BY IsthereanybruisesorbleedingITPsymptomsafteryoureceiveanydose</t>
  </si>
  <si>
    <t>12-FEB-2022 08:42:59</t>
  </si>
  <si>
    <t>CROSSTABS
  /TABLES=Age BY IsthereanybruisesorbleedingITPsymptomsafteryoureceiveanydose
  /FORMAT=AVALUE TABLES
  /STATISTICS=CHISQ
  /CELLS=COUNT ROW ASRESID
  /COUNT ROUND CELL.</t>
  </si>
  <si>
    <t>Age * Is there any bruises or bleeding ITP symptoms after you receive any dose?</t>
  </si>
  <si>
    <t>Age * Is there any bruises or bleeding ITP symptoms after you receive any dose? Crosstabulation</t>
  </si>
  <si>
    <t>% within Age</t>
  </si>
  <si>
    <r>
      <rPr>
        <sz val="9"/>
        <color rgb="FF000000"/>
        <rFont val="Arial"/>
      </rPr>
      <t>12.494</t>
    </r>
    <r>
      <rPr>
        <vertAlign val="superscript"/>
        <sz val="9"/>
        <color rgb="FF000000"/>
        <rFont val="Arial"/>
      </rPr>
      <t>a</t>
    </r>
  </si>
  <si>
    <t>a. 0 cells (0.0%) have expected count less than 5. The minimum expected count is 6.28.</t>
  </si>
  <si>
    <t xml:space="preserve">  /TABLES=Placeofresidence BY IsthereanybruisesorbleedingITPsymptomsafteryoureceiveanydose</t>
  </si>
  <si>
    <t>12-FEB-2022 08:43:59</t>
  </si>
  <si>
    <t>CROSSTABS
  /TABLES=Placeofresidence BY IsthereanybruisesorbleedingITPsymptomsafteryoureceiveanydose
  /FORMAT=AVALUE TABLES
  /STATISTICS=CHISQ
  /CELLS=COUNT ROW ASRESID
  /COUNT ROUND CELL.</t>
  </si>
  <si>
    <t>Place of residence * Is there any bruises or bleeding ITP symptoms after you receive any dose?</t>
  </si>
  <si>
    <t>Place of residence * Is there any bruises or bleeding ITP symptoms after you receive any dose? Crosstabulation</t>
  </si>
  <si>
    <t>% within Place of residence</t>
  </si>
  <si>
    <r>
      <rPr>
        <sz val="9"/>
        <color rgb="FF000000"/>
        <rFont val="Arial"/>
      </rPr>
      <t>6.978</t>
    </r>
    <r>
      <rPr>
        <vertAlign val="superscript"/>
        <sz val="9"/>
        <color rgb="FF000000"/>
        <rFont val="Arial"/>
      </rPr>
      <t>a</t>
    </r>
  </si>
  <si>
    <t>a. 0 cells (0.0%) have expected count less than 5. The minimum expected count is 11.51.</t>
  </si>
  <si>
    <t xml:space="preserve">  /TABLES=Sex BY IfBruisesorbleedingITPsymptomsappearafteranydayyoureceivethedose</t>
  </si>
  <si>
    <t>12-FEB-2022 08:50:18</t>
  </si>
  <si>
    <t>CROSSTABS
  /TABLES=Sex BY IfBruisesorbleedingITPsymptomsappearafteranydayyoureceivethedose
  /FORMAT=AVALUE TABLES
  /STATISTICS=CHISQ
  /CELLS=COUNT ROW ASRESID
  /COUNT ROUND CELL.</t>
  </si>
  <si>
    <t>Sex * If Bruises or bleeding ITP symptoms appear after any day you receive the dose?</t>
  </si>
  <si>
    <t>Sex * If Bruises or bleeding ITP symptoms appear after any day you receive the dose? Crosstabulation</t>
  </si>
  <si>
    <r>
      <rPr>
        <sz val="9"/>
        <color rgb="FF000000"/>
        <rFont val="Arial"/>
      </rPr>
      <t>2.783</t>
    </r>
    <r>
      <rPr>
        <vertAlign val="superscript"/>
        <sz val="9"/>
        <color rgb="FF000000"/>
        <rFont val="Arial"/>
      </rPr>
      <t>a</t>
    </r>
  </si>
  <si>
    <t>a. 0 cells (0.0%) have expected count less than 5. The minimum expected count is 7.04.</t>
  </si>
  <si>
    <t xml:space="preserve">  /TABLES=Age BY IfBruisesorbleedingITPsymptomsappearafteranydayyoureceivethedose</t>
  </si>
  <si>
    <t>12-FEB-2022 08:50:37</t>
  </si>
  <si>
    <t>CROSSTABS
  /TABLES=Age BY IfBruisesorbleedingITPsymptomsappearafteranydayyoureceivethedose
  /FORMAT=AVALUE TABLES
  /STATISTICS=CHISQ
  /CELLS=COUNT ROW ASRESID
  /COUNT ROUND CELL.</t>
  </si>
  <si>
    <t>Age * If Bruises or bleeding ITP symptoms appear after any day you receive the dose?</t>
  </si>
  <si>
    <t>Age * If Bruises or bleeding ITP symptoms appear after any day you receive the dose? Crosstabulation</t>
  </si>
  <si>
    <r>
      <rPr>
        <sz val="9"/>
        <color rgb="FF000000"/>
        <rFont val="Arial"/>
      </rPr>
      <t>17.236</t>
    </r>
    <r>
      <rPr>
        <vertAlign val="superscript"/>
        <sz val="9"/>
        <color rgb="FF000000"/>
        <rFont val="Arial"/>
      </rPr>
      <t>a</t>
    </r>
  </si>
  <si>
    <t>a. 8 cells (32.0%) have expected count less than 5. The minimum expected count is .79.</t>
  </si>
  <si>
    <t xml:space="preserve">  /TABLES=Placeofresidence BY IfBruisesorbleedingITPsymptomsappearafteranydayyoureceivethedose</t>
  </si>
  <si>
    <t>12-FEB-2022 08:51:04</t>
  </si>
  <si>
    <t>CROSSTABS
  /TABLES=Placeofresidence BY IfBruisesorbleedingITPsymptomsappearafteranydayyoureceivethedose
  /FORMAT=AVALUE TABLES
  /STATISTICS=CHISQ
  /CELLS=COUNT ROW ASRESID
  /COUNT ROUND CELL.</t>
  </si>
  <si>
    <t>00:00:00.04</t>
  </si>
  <si>
    <t>Place of residence * If Bruises or bleeding ITP symptoms appear after any day you receive the dose?</t>
  </si>
  <si>
    <t>Place of residence * If Bruises or bleeding ITP symptoms appear after any day you receive the dose? Crosstabulation</t>
  </si>
  <si>
    <r>
      <rPr>
        <sz val="9"/>
        <color rgb="FF000000"/>
        <rFont val="Arial"/>
      </rPr>
      <t>22.421</t>
    </r>
    <r>
      <rPr>
        <vertAlign val="superscript"/>
        <sz val="9"/>
        <color rgb="FF000000"/>
        <rFont val="Arial"/>
      </rPr>
      <t>a</t>
    </r>
  </si>
  <si>
    <t>a. 3 cells (12.0%) have expected count less than 5. The minimum expected count is 1.45.</t>
  </si>
  <si>
    <t xml:space="preserve">  /TABLES=Sex BY Afteranydoseappearedonyouthesesymptoms</t>
  </si>
  <si>
    <t>12-FEB-2022 08:51:27</t>
  </si>
  <si>
    <t>CROSSTABS
  /TABLES=Sex BY Afteranydoseappearedonyouthesesymptoms
  /FORMAT=AVALUE TABLES
  /STATISTICS=CHISQ
  /CELLS=COUNT ROW ASRESID
  /COUNT ROUND CELL.</t>
  </si>
  <si>
    <t>Sex * After any dose appeared on you these symptoms?</t>
  </si>
  <si>
    <t>Sex * After any dose appeared on you these symptoms? Crosstabulation</t>
  </si>
  <si>
    <r>
      <rPr>
        <sz val="9"/>
        <color rgb="FF000000"/>
        <rFont val="Arial"/>
      </rPr>
      <t>2.130</t>
    </r>
    <r>
      <rPr>
        <vertAlign val="superscript"/>
        <sz val="9"/>
        <color rgb="FF000000"/>
        <rFont val="Arial"/>
      </rPr>
      <t>a</t>
    </r>
  </si>
  <si>
    <t>a. 0 cells (0.0%) have expected count less than 5. The minimum expected count is 16.43.</t>
  </si>
  <si>
    <t xml:space="preserve">  /TABLES=Age BY Afteranydoseappearedonyouthesesymptoms</t>
  </si>
  <si>
    <t>12-FEB-2022 08:51:41</t>
  </si>
  <si>
    <t>CROSSTABS
  /TABLES=Age BY Afteranydoseappearedonyouthesesymptoms
  /FORMAT=AVALUE TABLES
  /STATISTICS=CHISQ
  /CELLS=COUNT ROW ASRESID
  /COUNT ROUND CELL.</t>
  </si>
  <si>
    <t>Age * After any dose appeared on you these symptoms?</t>
  </si>
  <si>
    <t>Age * After any dose appeared on you these symptoms? Crosstabulation</t>
  </si>
  <si>
    <r>
      <rPr>
        <sz val="9"/>
        <color rgb="FF000000"/>
        <rFont val="Arial"/>
      </rPr>
      <t>15.530</t>
    </r>
    <r>
      <rPr>
        <vertAlign val="superscript"/>
        <sz val="9"/>
        <color rgb="FF000000"/>
        <rFont val="Arial"/>
      </rPr>
      <t>a</t>
    </r>
  </si>
  <si>
    <t>a. 3 cells (15.0%) have expected count less than 5. The minimum expected count is 1.85.</t>
  </si>
  <si>
    <t xml:space="preserve">  /TABLES=Placeofresidence BY Afteranydoseappearedonyouthesesymptoms</t>
  </si>
  <si>
    <t>12-FEB-2022 08:51:58</t>
  </si>
  <si>
    <t>CROSSTABS
  /TABLES=Placeofresidence BY Afteranydoseappearedonyouthesesymptoms
  /FORMAT=AVALUE TABLES
  /STATISTICS=CHISQ
  /CELLS=COUNT ROW ASRESID
  /COUNT ROUND CELL.</t>
  </si>
  <si>
    <t>Place of residence * After any dose appeared on you these symptoms?</t>
  </si>
  <si>
    <t>Place of residence * After any dose appeared on you these symptoms? Crosstabulation</t>
  </si>
  <si>
    <r>
      <rPr>
        <sz val="9"/>
        <color rgb="FF000000"/>
        <rFont val="Arial"/>
      </rPr>
      <t>13.979</t>
    </r>
    <r>
      <rPr>
        <vertAlign val="superscript"/>
        <sz val="9"/>
        <color rgb="FF000000"/>
        <rFont val="Arial"/>
      </rPr>
      <t>a</t>
    </r>
  </si>
  <si>
    <t>a. 3 cells (15.0%) have expected count less than 5. The minimum expected count is 3.39.</t>
  </si>
  <si>
    <t>Among the 998 participants, 785 (78.7%) are females.</t>
  </si>
  <si>
    <t>Among the 998 participants, 155 (15.5%) received astrazeneca, 34 (3.4%) received moderna, and 809 (81.1%) received pfizer, .</t>
  </si>
  <si>
    <t>In 737 (73.8%) participants there were no bruises or bleeding ITP symptoms. Bruises or bleeding ITP symptoms appeared in 261 (26.2) of the participants.</t>
  </si>
  <si>
    <t>Among the 261 participants in whome bruises or bleeding ITP symptoms appeared, the symptoms apeared within 1-3 days in 128 (49%), within 4-7 days in 57 (21.8%), within 8-14 days in 43 (16.5%), and within more than a month in 33 (12.6%).</t>
  </si>
  <si>
    <t>Among the 261 participants in whome bruises or bleeding ITP symptoms appeared, the symptoms apeared in 87 (33.3%) after the first dose, in 77 (29.5%) after both the forst and the second dose..</t>
  </si>
  <si>
    <t>p value</t>
  </si>
  <si>
    <t>Bonferroni corrected level of significance = 0.008333</t>
  </si>
  <si>
    <t>The frequency of bruises and ITP symptoms is significantly higher among participants who received moderna (p value = 0.00006) and it is significantly lower in participants who received pfizer (p value 0.00231)</t>
  </si>
  <si>
    <t>Bonferroni corrected level of significance = 0.005</t>
  </si>
  <si>
    <t>There is no significant difference in the frequency of bruises and bleeding ITP symptoms in males and females after receiving the vaccine.</t>
  </si>
  <si>
    <t>There is no significant difference in the frequency of bruises and bleeding ITP symptoms in the different age groups after receiving the vaccine.</t>
  </si>
  <si>
    <t>There is no significant difference in the frequency of bruises and bleeding ITP symptoms in the different regions.</t>
  </si>
  <si>
    <t>There is no significant difference between males and females in the days after which and bleeding ITP symptoms.</t>
  </si>
  <si>
    <t>There is no significant difference between the different age groups in the days after which and bleeding ITP symptoms.</t>
  </si>
  <si>
    <t>There is no significant difference between the residents of the different regions in the days after which and bleeding ITP symptoms.</t>
  </si>
  <si>
    <t>There is no significant difference between males and females in the occurance of the symptoms after the first, the second, or both doses..</t>
  </si>
  <si>
    <t>There is no significant difference between the different age groups in the occurance of the symptoms after the first, the second, or both doses..</t>
  </si>
  <si>
    <t>There is no significant difference between the residents of the different regions in the occurance of the symptoms after the first, the second, or both doses..</t>
  </si>
  <si>
    <t>Selected 722 symtoms data below:</t>
  </si>
  <si>
    <t>FREQUENCIES VARIABLES=Whataresymptomsthatappearedaftertakingthevaccine Whatkindofvaccineyoureceived</t>
  </si>
  <si>
    <t xml:space="preserve">  /ORDER=ANALYSIS.</t>
  </si>
  <si>
    <t>14-MAR-2022 14:32:09</t>
  </si>
  <si>
    <t>DataSet3</t>
  </si>
  <si>
    <t>FREQUENCIES VARIABLES=Whataresymptomsthatappearedaftertakingthevaccine Whatkindofvaccineyoureceived
  /ORDER=ANALYSIS.</t>
  </si>
  <si>
    <t>What are symptoms that appeared after taking the vaccine</t>
  </si>
  <si>
    <t xml:space="preserve"> skin irritation</t>
  </si>
  <si>
    <t>ageusia</t>
  </si>
  <si>
    <t>anosmia</t>
  </si>
  <si>
    <t>anosmia and ageusia</t>
  </si>
  <si>
    <t>Bruises or bleeding ITP</t>
  </si>
  <si>
    <t>fatigue and weakness</t>
  </si>
  <si>
    <t>GIT symptoms</t>
  </si>
  <si>
    <t>inattention</t>
  </si>
  <si>
    <t>lymph node swelling</t>
  </si>
  <si>
    <t>Menstrual disorder</t>
  </si>
  <si>
    <t>Shortness of breath</t>
  </si>
  <si>
    <t>Pfizer-BioNTech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</si>
</sst>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0"/>
    <numFmt numFmtId="165" formatCode="###0.0"/>
    <numFmt numFmtId="166" formatCode="####.0"/>
    <numFmt numFmtId="167" formatCode="###0.0%"/>
    <numFmt numFmtId="168" formatCode="####.000"/>
    <numFmt numFmtId="169" formatCode="###0.000"/>
    <numFmt numFmtId="170" formatCode="0.0"/>
    <numFmt numFmtId="171" formatCode="0.00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2"/>
    </font>
    <font>
      <b/>
      <sz val="14"/>
      <color rgb="FF000000"/>
      <name val="Arial Bold"/>
      <family val="2"/>
    </font>
    <font>
      <b/>
      <sz val="9"/>
      <color rgb="FF000000"/>
      <name val="Arial Bold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</font>
    <font>
      <vertAlign val="superscript"/>
      <sz val="9"/>
      <color rgb="FF000000"/>
      <name val="Arial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3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  <xf numFmtId="0" fontId="5" fillId="2" borderId="1"/>
  </cellStyleXfs>
  <cellXfs count="174">
    <xf numFmtId="0" fontId="0" fillId="0" borderId="0" xfId="0"/>
    <xf numFmtId="0" fontId="1" fillId="2" borderId="1" xfId="1" applyFont="1" applyFill="1" applyBorder="1"/>
    <xf numFmtId="0" fontId="2" fillId="2" borderId="1" xfId="2" applyFont="1" applyFill="1" applyBorder="1"/>
    <xf numFmtId="0" fontId="4" fillId="2" borderId="3" xfId="5" applyFont="1" applyFill="1" applyBorder="1" applyAlignment="1">
      <alignment horizontal="left" vertical="top" wrapText="1"/>
    </xf>
    <xf numFmtId="0" fontId="4" fillId="2" borderId="5" xfId="7" applyFont="1" applyFill="1" applyBorder="1" applyAlignment="1">
      <alignment horizontal="left" vertical="top" wrapText="1"/>
    </xf>
    <xf numFmtId="0" fontId="4" fillId="2" borderId="7" xfId="9" applyFont="1" applyFill="1" applyBorder="1" applyAlignment="1">
      <alignment horizontal="left" vertical="top" wrapText="1"/>
    </xf>
    <xf numFmtId="0" fontId="4" fillId="2" borderId="8" xfId="10" applyFont="1" applyFill="1" applyBorder="1" applyAlignment="1">
      <alignment horizontal="right" vertical="center"/>
    </xf>
    <xf numFmtId="0" fontId="4" fillId="2" borderId="9" xfId="11" applyFont="1" applyFill="1" applyBorder="1" applyAlignment="1">
      <alignment horizontal="left" vertical="center" wrapText="1"/>
    </xf>
    <xf numFmtId="164" fontId="4" fillId="2" borderId="9" xfId="12" applyNumberFormat="1" applyFont="1" applyFill="1" applyBorder="1" applyAlignment="1">
      <alignment horizontal="right" vertical="center"/>
    </xf>
    <xf numFmtId="0" fontId="4" fillId="2" borderId="9" xfId="13" applyFont="1" applyFill="1" applyBorder="1" applyAlignment="1">
      <alignment horizontal="right" vertical="center"/>
    </xf>
    <xf numFmtId="0" fontId="4" fillId="2" borderId="10" xfId="14" applyFont="1" applyFill="1" applyBorder="1" applyAlignment="1">
      <alignment horizontal="right" vertical="center"/>
    </xf>
    <xf numFmtId="0" fontId="4" fillId="2" borderId="13" xfId="17" applyFont="1" applyFill="1" applyBorder="1" applyAlignment="1">
      <alignment horizontal="center" wrapText="1"/>
    </xf>
    <xf numFmtId="0" fontId="4" fillId="2" borderId="14" xfId="18" applyFont="1" applyFill="1" applyBorder="1" applyAlignment="1">
      <alignment horizontal="center" wrapText="1"/>
    </xf>
    <xf numFmtId="0" fontId="4" fillId="2" borderId="15" xfId="19" applyFont="1" applyFill="1" applyBorder="1" applyAlignment="1">
      <alignment horizontal="center" wrapText="1"/>
    </xf>
    <xf numFmtId="164" fontId="4" fillId="2" borderId="16" xfId="20" applyNumberFormat="1" applyFont="1" applyFill="1" applyBorder="1" applyAlignment="1">
      <alignment horizontal="right" vertical="center"/>
    </xf>
    <xf numFmtId="164" fontId="4" fillId="2" borderId="17" xfId="21" applyNumberFormat="1" applyFont="1" applyFill="1" applyBorder="1" applyAlignment="1">
      <alignment horizontal="right" vertical="center"/>
    </xf>
    <xf numFmtId="164" fontId="4" fillId="2" borderId="18" xfId="22" applyNumberFormat="1" applyFont="1" applyFill="1" applyBorder="1" applyAlignment="1">
      <alignment horizontal="right" vertical="center"/>
    </xf>
    <xf numFmtId="164" fontId="4" fillId="2" borderId="19" xfId="23" applyNumberFormat="1" applyFont="1" applyFill="1" applyBorder="1" applyAlignment="1">
      <alignment horizontal="right" vertical="center"/>
    </xf>
    <xf numFmtId="164" fontId="4" fillId="2" borderId="20" xfId="24" applyNumberFormat="1" applyFont="1" applyFill="1" applyBorder="1" applyAlignment="1">
      <alignment horizontal="right" vertical="center"/>
    </xf>
    <xf numFmtId="164" fontId="4" fillId="2" borderId="21" xfId="25" applyNumberFormat="1" applyFont="1" applyFill="1" applyBorder="1" applyAlignment="1">
      <alignment horizontal="right" vertical="center"/>
    </xf>
    <xf numFmtId="165" fontId="4" fillId="2" borderId="17" xfId="26" applyNumberFormat="1" applyFont="1" applyFill="1" applyBorder="1" applyAlignment="1">
      <alignment horizontal="right" vertical="center"/>
    </xf>
    <xf numFmtId="165" fontId="4" fillId="2" borderId="18" xfId="27" applyNumberFormat="1" applyFont="1" applyFill="1" applyBorder="1" applyAlignment="1">
      <alignment horizontal="right" vertical="center"/>
    </xf>
    <xf numFmtId="164" fontId="4" fillId="2" borderId="22" xfId="28" applyNumberFormat="1" applyFont="1" applyFill="1" applyBorder="1" applyAlignment="1">
      <alignment horizontal="right" vertical="center"/>
    </xf>
    <xf numFmtId="165" fontId="4" fillId="2" borderId="23" xfId="29" applyNumberFormat="1" applyFont="1" applyFill="1" applyBorder="1" applyAlignment="1">
      <alignment horizontal="right" vertical="center"/>
    </xf>
    <xf numFmtId="165" fontId="4" fillId="2" borderId="24" xfId="30" applyNumberFormat="1" applyFont="1" applyFill="1" applyBorder="1" applyAlignment="1">
      <alignment horizontal="right" vertical="center"/>
    </xf>
    <xf numFmtId="165" fontId="4" fillId="2" borderId="20" xfId="31" applyNumberFormat="1" applyFont="1" applyFill="1" applyBorder="1" applyAlignment="1">
      <alignment horizontal="right" vertical="center"/>
    </xf>
    <xf numFmtId="0" fontId="4" fillId="2" borderId="21" xfId="32" applyFont="1" applyFill="1" applyBorder="1" applyAlignment="1">
      <alignment horizontal="left" vertical="center" wrapText="1"/>
    </xf>
    <xf numFmtId="166" fontId="4" fillId="2" borderId="17" xfId="33" applyNumberFormat="1" applyFont="1" applyFill="1" applyBorder="1" applyAlignment="1">
      <alignment horizontal="right" vertical="center"/>
    </xf>
    <xf numFmtId="166" fontId="4" fillId="2" borderId="18" xfId="34" applyNumberFormat="1" applyFont="1" applyFill="1" applyBorder="1" applyAlignment="1">
      <alignment horizontal="right" vertical="center"/>
    </xf>
    <xf numFmtId="164" fontId="4" fillId="2" borderId="10" xfId="35" applyNumberFormat="1" applyFont="1" applyFill="1" applyBorder="1" applyAlignment="1">
      <alignment horizontal="right" vertical="center"/>
    </xf>
    <xf numFmtId="0" fontId="4" fillId="2" borderId="31" xfId="45" applyFont="1" applyFill="1" applyBorder="1" applyAlignment="1">
      <alignment horizontal="center" wrapText="1"/>
    </xf>
    <xf numFmtId="0" fontId="4" fillId="2" borderId="32" xfId="46" applyFont="1" applyFill="1" applyBorder="1" applyAlignment="1">
      <alignment horizontal="center" wrapText="1"/>
    </xf>
    <xf numFmtId="0" fontId="4" fillId="2" borderId="33" xfId="47" applyFont="1" applyFill="1" applyBorder="1" applyAlignment="1">
      <alignment horizontal="center" wrapText="1"/>
    </xf>
    <xf numFmtId="0" fontId="4" fillId="2" borderId="34" xfId="48" applyFont="1" applyFill="1" applyBorder="1" applyAlignment="1">
      <alignment horizontal="left" vertical="top" wrapText="1"/>
    </xf>
    <xf numFmtId="164" fontId="4" fillId="2" borderId="13" xfId="49" applyNumberFormat="1" applyFont="1" applyFill="1" applyBorder="1" applyAlignment="1">
      <alignment horizontal="right" vertical="center"/>
    </xf>
    <xf numFmtId="167" fontId="4" fillId="2" borderId="14" xfId="50" applyNumberFormat="1" applyFont="1" applyFill="1" applyBorder="1" applyAlignment="1">
      <alignment horizontal="right" vertical="center"/>
    </xf>
    <xf numFmtId="164" fontId="4" fillId="2" borderId="14" xfId="51" applyNumberFormat="1" applyFont="1" applyFill="1" applyBorder="1" applyAlignment="1">
      <alignment horizontal="right" vertical="center"/>
    </xf>
    <xf numFmtId="167" fontId="4" fillId="2" borderId="15" xfId="52" applyNumberFormat="1" applyFont="1" applyFill="1" applyBorder="1" applyAlignment="1">
      <alignment horizontal="right" vertical="center"/>
    </xf>
    <xf numFmtId="0" fontId="4" fillId="2" borderId="37" xfId="59" applyFont="1" applyFill="1" applyBorder="1" applyAlignment="1">
      <alignment horizontal="left" vertical="top" wrapText="1"/>
    </xf>
    <xf numFmtId="0" fontId="4" fillId="2" borderId="1" xfId="62" applyFont="1" applyFill="1" applyBorder="1" applyAlignment="1">
      <alignment horizontal="left" vertical="top" wrapText="1"/>
    </xf>
    <xf numFmtId="0" fontId="4" fillId="2" borderId="39" xfId="63" applyFont="1" applyFill="1" applyBorder="1" applyAlignment="1">
      <alignment horizontal="left" vertical="top" wrapText="1"/>
    </xf>
    <xf numFmtId="0" fontId="4" fillId="2" borderId="41" xfId="65" applyFont="1" applyFill="1" applyBorder="1" applyAlignment="1">
      <alignment horizontal="left" vertical="top" wrapText="1"/>
    </xf>
    <xf numFmtId="167" fontId="4" fillId="2" borderId="22" xfId="67" applyNumberFormat="1" applyFont="1" applyFill="1" applyBorder="1" applyAlignment="1">
      <alignment horizontal="right" vertical="center"/>
    </xf>
    <xf numFmtId="167" fontId="4" fillId="2" borderId="23" xfId="68" applyNumberFormat="1" applyFont="1" applyFill="1" applyBorder="1" applyAlignment="1">
      <alignment horizontal="right" vertical="center"/>
    </xf>
    <xf numFmtId="167" fontId="4" fillId="2" borderId="24" xfId="69" applyNumberFormat="1" applyFont="1" applyFill="1" applyBorder="1" applyAlignment="1">
      <alignment horizontal="right" vertical="center"/>
    </xf>
    <xf numFmtId="165" fontId="4" fillId="2" borderId="42" xfId="70" applyNumberFormat="1" applyFont="1" applyFill="1" applyBorder="1" applyAlignment="1">
      <alignment horizontal="right" vertical="center"/>
    </xf>
    <xf numFmtId="165" fontId="4" fillId="2" borderId="43" xfId="71" applyNumberFormat="1" applyFont="1" applyFill="1" applyBorder="1" applyAlignment="1">
      <alignment horizontal="right" vertical="center"/>
    </xf>
    <xf numFmtId="0" fontId="4" fillId="2" borderId="44" xfId="72" applyFont="1" applyFill="1" applyBorder="1" applyAlignment="1">
      <alignment horizontal="left" vertical="center" wrapText="1"/>
    </xf>
    <xf numFmtId="164" fontId="4" fillId="2" borderId="23" xfId="73" applyNumberFormat="1" applyFont="1" applyFill="1" applyBorder="1" applyAlignment="1">
      <alignment horizontal="right" vertical="center"/>
    </xf>
    <xf numFmtId="164" fontId="4" fillId="2" borderId="24" xfId="74" applyNumberFormat="1" applyFont="1" applyFill="1" applyBorder="1" applyAlignment="1">
      <alignment horizontal="right" vertical="center"/>
    </xf>
    <xf numFmtId="167" fontId="4" fillId="2" borderId="19" xfId="75" applyNumberFormat="1" applyFont="1" applyFill="1" applyBorder="1" applyAlignment="1">
      <alignment horizontal="right" vertical="center"/>
    </xf>
    <xf numFmtId="167" fontId="4" fillId="2" borderId="20" xfId="76" applyNumberFormat="1" applyFont="1" applyFill="1" applyBorder="1" applyAlignment="1">
      <alignment horizontal="right" vertical="center"/>
    </xf>
    <xf numFmtId="167" fontId="4" fillId="2" borderId="21" xfId="77" applyNumberFormat="1" applyFont="1" applyFill="1" applyBorder="1" applyAlignment="1">
      <alignment horizontal="right" vertical="center"/>
    </xf>
    <xf numFmtId="0" fontId="4" fillId="2" borderId="8" xfId="79" applyFont="1" applyFill="1" applyBorder="1" applyAlignment="1">
      <alignment horizontal="left" vertical="top" wrapText="1"/>
    </xf>
    <xf numFmtId="0" fontId="4" fillId="2" borderId="9" xfId="80" applyFont="1" applyFill="1" applyBorder="1" applyAlignment="1">
      <alignment horizontal="left" vertical="top" wrapText="1"/>
    </xf>
    <xf numFmtId="0" fontId="4" fillId="2" borderId="10" xfId="81" applyFont="1" applyFill="1" applyBorder="1" applyAlignment="1">
      <alignment horizontal="left" vertical="top" wrapText="1"/>
    </xf>
    <xf numFmtId="0" fontId="4" fillId="2" borderId="16" xfId="82" applyFont="1" applyFill="1" applyBorder="1" applyAlignment="1">
      <alignment horizontal="right" vertical="center"/>
    </xf>
    <xf numFmtId="168" fontId="4" fillId="2" borderId="18" xfId="83" applyNumberFormat="1" applyFont="1" applyFill="1" applyBorder="1" applyAlignment="1">
      <alignment horizontal="right" vertical="center"/>
    </xf>
    <xf numFmtId="169" fontId="4" fillId="2" borderId="22" xfId="84" applyNumberFormat="1" applyFont="1" applyFill="1" applyBorder="1" applyAlignment="1">
      <alignment horizontal="right" vertical="center"/>
    </xf>
    <xf numFmtId="168" fontId="4" fillId="2" borderId="24" xfId="85" applyNumberFormat="1" applyFont="1" applyFill="1" applyBorder="1" applyAlignment="1">
      <alignment horizontal="right" vertical="center"/>
    </xf>
    <xf numFmtId="0" fontId="4" fillId="2" borderId="20" xfId="86" applyFont="1" applyFill="1" applyBorder="1" applyAlignment="1">
      <alignment horizontal="left" vertical="center" wrapText="1"/>
    </xf>
    <xf numFmtId="0" fontId="4" fillId="2" borderId="45" xfId="87" applyFont="1" applyFill="1" applyBorder="1" applyAlignment="1">
      <alignment horizontal="left" vertical="center" wrapText="1"/>
    </xf>
    <xf numFmtId="164" fontId="4" fillId="2" borderId="45" xfId="88" applyNumberFormat="1" applyFont="1" applyFill="1" applyBorder="1" applyAlignment="1">
      <alignment horizontal="right" vertical="center"/>
    </xf>
    <xf numFmtId="0" fontId="4" fillId="2" borderId="45" xfId="89" applyFont="1" applyFill="1" applyBorder="1" applyAlignment="1">
      <alignment horizontal="right" vertical="center"/>
    </xf>
    <xf numFmtId="0" fontId="4" fillId="2" borderId="45" xfId="90" applyFont="1" applyFill="1" applyBorder="1" applyAlignment="1">
      <alignment horizontal="left" vertical="top" wrapText="1"/>
    </xf>
    <xf numFmtId="168" fontId="4" fillId="2" borderId="17" xfId="91" applyNumberFormat="1" applyFont="1" applyFill="1" applyBorder="1" applyAlignment="1">
      <alignment horizontal="right" vertical="center"/>
    </xf>
    <xf numFmtId="0" fontId="4" fillId="2" borderId="17" xfId="92" applyFont="1" applyFill="1" applyBorder="1" applyAlignment="1">
      <alignment horizontal="left" vertical="center" wrapText="1"/>
    </xf>
    <xf numFmtId="0" fontId="4" fillId="2" borderId="18" xfId="93" applyFont="1" applyFill="1" applyBorder="1" applyAlignment="1">
      <alignment horizontal="left" vertical="center" wrapText="1"/>
    </xf>
    <xf numFmtId="168" fontId="4" fillId="2" borderId="23" xfId="94" applyNumberFormat="1" applyFont="1" applyFill="1" applyBorder="1" applyAlignment="1">
      <alignment horizontal="right" vertical="center"/>
    </xf>
    <xf numFmtId="0" fontId="4" fillId="2" borderId="23" xfId="95" applyFont="1" applyFill="1" applyBorder="1" applyAlignment="1">
      <alignment horizontal="left" vertical="center" wrapText="1"/>
    </xf>
    <xf numFmtId="0" fontId="4" fillId="2" borderId="24" xfId="96" applyFont="1" applyFill="1" applyBorder="1" applyAlignment="1">
      <alignment horizontal="left" vertical="center" wrapText="1"/>
    </xf>
    <xf numFmtId="0" fontId="4" fillId="2" borderId="42" xfId="97" applyFont="1" applyFill="1" applyBorder="1" applyAlignment="1">
      <alignment horizontal="left" vertical="center" wrapText="1"/>
    </xf>
    <xf numFmtId="0" fontId="4" fillId="2" borderId="43" xfId="98" applyFont="1" applyFill="1" applyBorder="1" applyAlignment="1">
      <alignment horizontal="left" vertical="center" wrapText="1"/>
    </xf>
    <xf numFmtId="168" fontId="4" fillId="2" borderId="43" xfId="99" applyNumberFormat="1" applyFont="1" applyFill="1" applyBorder="1" applyAlignment="1">
      <alignment horizontal="right" vertical="center"/>
    </xf>
    <xf numFmtId="168" fontId="4" fillId="2" borderId="44" xfId="100" applyNumberFormat="1" applyFont="1" applyFill="1" applyBorder="1" applyAlignment="1">
      <alignment horizontal="right" vertical="center"/>
    </xf>
    <xf numFmtId="166" fontId="4" fillId="2" borderId="42" xfId="101" applyNumberFormat="1" applyFont="1" applyFill="1" applyBorder="1" applyAlignment="1">
      <alignment horizontal="right" vertical="center"/>
    </xf>
    <xf numFmtId="166" fontId="4" fillId="2" borderId="43" xfId="102" applyNumberFormat="1" applyFont="1" applyFill="1" applyBorder="1" applyAlignment="1">
      <alignment horizontal="right" vertical="center"/>
    </xf>
    <xf numFmtId="167" fontId="4" fillId="2" borderId="42" xfId="103" applyNumberFormat="1" applyFont="1" applyFill="1" applyBorder="1" applyAlignment="1">
      <alignment horizontal="right" vertical="center"/>
    </xf>
    <xf numFmtId="167" fontId="4" fillId="2" borderId="43" xfId="104" applyNumberFormat="1" applyFont="1" applyFill="1" applyBorder="1" applyAlignment="1">
      <alignment horizontal="right" vertical="center"/>
    </xf>
    <xf numFmtId="167" fontId="4" fillId="2" borderId="44" xfId="105" applyNumberFormat="1" applyFont="1" applyFill="1" applyBorder="1" applyAlignment="1">
      <alignment horizontal="right" vertical="center"/>
    </xf>
    <xf numFmtId="0" fontId="4" fillId="2" borderId="1" xfId="8" applyFont="1" applyFill="1" applyBorder="1" applyAlignment="1">
      <alignment horizontal="left" vertical="top" wrapText="1"/>
    </xf>
    <xf numFmtId="0" fontId="4" fillId="2" borderId="1" xfId="9" applyFont="1" applyFill="1" applyBorder="1" applyAlignment="1">
      <alignment horizontal="left" vertical="top" wrapText="1"/>
    </xf>
    <xf numFmtId="164" fontId="4" fillId="2" borderId="1" xfId="23" applyNumberFormat="1" applyFont="1" applyFill="1" applyBorder="1" applyAlignment="1">
      <alignment horizontal="right" vertical="center"/>
    </xf>
    <xf numFmtId="165" fontId="4" fillId="2" borderId="1" xfId="31" applyNumberFormat="1" applyFont="1" applyFill="1" applyBorder="1" applyAlignment="1">
      <alignment horizontal="right" vertical="center"/>
    </xf>
    <xf numFmtId="0" fontId="4" fillId="2" borderId="1" xfId="32" applyFont="1" applyFill="1" applyBorder="1" applyAlignment="1">
      <alignment horizontal="left" vertical="center" wrapText="1"/>
    </xf>
    <xf numFmtId="0" fontId="4" fillId="2" borderId="1" xfId="66" applyFont="1" applyFill="1" applyBorder="1" applyAlignment="1">
      <alignment horizontal="left" vertical="top" wrapText="1"/>
    </xf>
    <xf numFmtId="167" fontId="4" fillId="2" borderId="1" xfId="75" applyNumberFormat="1" applyFont="1" applyFill="1" applyBorder="1" applyAlignment="1">
      <alignment horizontal="right" vertical="center"/>
    </xf>
    <xf numFmtId="167" fontId="4" fillId="2" borderId="1" xfId="76" applyNumberFormat="1" applyFont="1" applyFill="1" applyBorder="1" applyAlignment="1">
      <alignment horizontal="right" vertical="center"/>
    </xf>
    <xf numFmtId="167" fontId="4" fillId="2" borderId="1" xfId="77" applyNumberFormat="1" applyFont="1" applyFill="1" applyBorder="1" applyAlignment="1">
      <alignment horizontal="right" vertical="center"/>
    </xf>
    <xf numFmtId="164" fontId="0" fillId="0" borderId="0" xfId="0" applyNumberFormat="1"/>
    <xf numFmtId="170" fontId="0" fillId="0" borderId="0" xfId="0" applyNumberFormat="1"/>
    <xf numFmtId="0" fontId="4" fillId="2" borderId="5" xfId="65" applyFont="1" applyFill="1" applyBorder="1" applyAlignment="1">
      <alignment horizontal="left" vertical="top" wrapText="1"/>
    </xf>
    <xf numFmtId="0" fontId="4" fillId="2" borderId="24" xfId="72" applyFont="1" applyFill="1" applyBorder="1" applyAlignment="1">
      <alignment horizontal="left" vertical="center" wrapText="1"/>
    </xf>
    <xf numFmtId="0" fontId="4" fillId="2" borderId="1" xfId="63" applyFont="1" applyFill="1" applyBorder="1" applyAlignment="1">
      <alignment horizontal="left" vertical="top" wrapText="1"/>
    </xf>
    <xf numFmtId="171" fontId="10" fillId="2" borderId="46" xfId="106" applyNumberFormat="1" applyFont="1" applyFill="1" applyBorder="1" applyAlignment="1">
      <alignment horizontal="right" vertical="center"/>
    </xf>
    <xf numFmtId="0" fontId="8" fillId="3" borderId="0" xfId="0" applyFont="1" applyFill="1"/>
    <xf numFmtId="171" fontId="10" fillId="0" borderId="46" xfId="106" applyNumberFormat="1" applyFont="1" applyFill="1" applyBorder="1" applyAlignment="1">
      <alignment horizontal="right" vertical="center"/>
    </xf>
    <xf numFmtId="171" fontId="10" fillId="4" borderId="46" xfId="106" applyNumberFormat="1" applyFont="1" applyFill="1" applyBorder="1" applyAlignment="1">
      <alignment horizontal="right" vertical="center"/>
    </xf>
    <xf numFmtId="0" fontId="1" fillId="2" borderId="1" xfId="107" applyFont="1"/>
    <xf numFmtId="0" fontId="2" fillId="2" borderId="1" xfId="108" applyFont="1"/>
    <xf numFmtId="0" fontId="4" fillId="2" borderId="8" xfId="112" applyFont="1" applyBorder="1" applyAlignment="1">
      <alignment horizontal="right" vertical="center"/>
    </xf>
    <xf numFmtId="0" fontId="4" fillId="2" borderId="9" xfId="115" applyFont="1" applyBorder="1" applyAlignment="1">
      <alignment horizontal="left" vertical="center" wrapText="1"/>
    </xf>
    <xf numFmtId="0" fontId="4" fillId="2" borderId="5" xfId="114" applyFont="1" applyBorder="1" applyAlignment="1">
      <alignment horizontal="left" vertical="top" wrapText="1"/>
    </xf>
    <xf numFmtId="164" fontId="4" fillId="2" borderId="9" xfId="116" applyNumberFormat="1" applyFont="1" applyBorder="1" applyAlignment="1">
      <alignment horizontal="right" vertical="center"/>
    </xf>
    <xf numFmtId="0" fontId="4" fillId="2" borderId="9" xfId="117" applyFont="1" applyBorder="1" applyAlignment="1">
      <alignment horizontal="right" vertical="center"/>
    </xf>
    <xf numFmtId="0" fontId="4" fillId="2" borderId="7" xfId="119" applyFont="1" applyBorder="1" applyAlignment="1">
      <alignment horizontal="left" vertical="top" wrapText="1"/>
    </xf>
    <xf numFmtId="0" fontId="4" fillId="2" borderId="10" xfId="120" applyFont="1" applyBorder="1" applyAlignment="1">
      <alignment horizontal="right" vertical="center"/>
    </xf>
    <xf numFmtId="0" fontId="4" fillId="2" borderId="13" xfId="123" applyFont="1" applyBorder="1" applyAlignment="1">
      <alignment horizontal="center" wrapText="1"/>
    </xf>
    <xf numFmtId="0" fontId="4" fillId="2" borderId="15" xfId="124" applyFont="1" applyBorder="1" applyAlignment="1">
      <alignment horizontal="center" wrapText="1"/>
    </xf>
    <xf numFmtId="0" fontId="4" fillId="2" borderId="3" xfId="111" applyFont="1" applyBorder="1" applyAlignment="1">
      <alignment horizontal="left" vertical="top" wrapText="1"/>
    </xf>
    <xf numFmtId="164" fontId="4" fillId="2" borderId="16" xfId="125" applyNumberFormat="1" applyFont="1" applyBorder="1" applyAlignment="1">
      <alignment horizontal="right" vertical="center"/>
    </xf>
    <xf numFmtId="164" fontId="4" fillId="2" borderId="18" xfId="126" applyNumberFormat="1" applyFont="1" applyBorder="1" applyAlignment="1">
      <alignment horizontal="right" vertical="center"/>
    </xf>
    <xf numFmtId="164" fontId="4" fillId="2" borderId="19" xfId="127" applyNumberFormat="1" applyFont="1" applyBorder="1" applyAlignment="1">
      <alignment horizontal="right" vertical="center"/>
    </xf>
    <xf numFmtId="164" fontId="4" fillId="2" borderId="21" xfId="128" applyNumberFormat="1" applyFont="1" applyBorder="1" applyAlignment="1">
      <alignment horizontal="right" vertical="center"/>
    </xf>
    <xf numFmtId="0" fontId="4" fillId="2" borderId="14" xfId="129" applyFont="1" applyBorder="1" applyAlignment="1">
      <alignment horizontal="center" wrapText="1"/>
    </xf>
    <xf numFmtId="165" fontId="4" fillId="2" borderId="17" xfId="130" applyNumberFormat="1" applyFont="1" applyBorder="1" applyAlignment="1">
      <alignment horizontal="right" vertical="center"/>
    </xf>
    <xf numFmtId="165" fontId="4" fillId="2" borderId="18" xfId="131" applyNumberFormat="1" applyFont="1" applyBorder="1" applyAlignment="1">
      <alignment horizontal="right" vertical="center"/>
    </xf>
    <xf numFmtId="164" fontId="4" fillId="2" borderId="22" xfId="132" applyNumberFormat="1" applyFont="1" applyBorder="1" applyAlignment="1">
      <alignment horizontal="right" vertical="center"/>
    </xf>
    <xf numFmtId="165" fontId="4" fillId="2" borderId="23" xfId="133" applyNumberFormat="1" applyFont="1" applyBorder="1" applyAlignment="1">
      <alignment horizontal="right" vertical="center"/>
    </xf>
    <xf numFmtId="165" fontId="4" fillId="2" borderId="24" xfId="134" applyNumberFormat="1" applyFont="1" applyBorder="1" applyAlignment="1">
      <alignment horizontal="right" vertical="center"/>
    </xf>
    <xf numFmtId="166" fontId="4" fillId="2" borderId="23" xfId="135" applyNumberFormat="1" applyFont="1" applyBorder="1" applyAlignment="1">
      <alignment horizontal="right" vertical="center"/>
    </xf>
    <xf numFmtId="165" fontId="4" fillId="2" borderId="20" xfId="136" applyNumberFormat="1" applyFont="1" applyBorder="1" applyAlignment="1">
      <alignment horizontal="right" vertical="center"/>
    </xf>
    <xf numFmtId="0" fontId="4" fillId="2" borderId="21" xfId="137" applyFont="1" applyBorder="1" applyAlignment="1">
      <alignment horizontal="left" vertical="center" wrapText="1"/>
    </xf>
    <xf numFmtId="0" fontId="4" fillId="2" borderId="2" xfId="110" applyFont="1" applyBorder="1" applyAlignment="1">
      <alignment horizontal="left" vertical="top" wrapText="1"/>
    </xf>
    <xf numFmtId="0" fontId="4" fillId="2" borderId="6" xfId="118" applyFont="1" applyBorder="1" applyAlignment="1">
      <alignment horizontal="left" vertical="top" wrapText="1"/>
    </xf>
    <xf numFmtId="0" fontId="3" fillId="2" borderId="1" xfId="109" applyFont="1" applyAlignment="1">
      <alignment horizontal="center" vertical="center" wrapText="1"/>
    </xf>
    <xf numFmtId="0" fontId="4" fillId="2" borderId="11" xfId="121" applyFont="1" applyBorder="1" applyAlignment="1">
      <alignment horizontal="left" wrapText="1"/>
    </xf>
    <xf numFmtId="0" fontId="4" fillId="2" borderId="12" xfId="122" applyFont="1" applyBorder="1" applyAlignment="1">
      <alignment horizontal="left" wrapText="1"/>
    </xf>
    <xf numFmtId="0" fontId="4" fillId="2" borderId="4" xfId="113" applyFont="1" applyBorder="1" applyAlignment="1">
      <alignment horizontal="left" vertical="top" wrapText="1"/>
    </xf>
    <xf numFmtId="0" fontId="4" fillId="2" borderId="3" xfId="111" applyFont="1" applyBorder="1" applyAlignment="1">
      <alignment horizontal="left" vertical="top" wrapText="1"/>
    </xf>
    <xf numFmtId="0" fontId="4" fillId="2" borderId="5" xfId="114" applyFont="1" applyBorder="1" applyAlignment="1">
      <alignment horizontal="left" vertical="top" wrapText="1"/>
    </xf>
    <xf numFmtId="0" fontId="4" fillId="2" borderId="4" xfId="6" applyFont="1" applyFill="1" applyBorder="1" applyAlignment="1">
      <alignment horizontal="left" vertical="top" wrapText="1"/>
    </xf>
    <xf numFmtId="0" fontId="4" fillId="2" borderId="5" xfId="7" applyFont="1" applyFill="1" applyBorder="1" applyAlignment="1">
      <alignment horizontal="left" vertical="top" wrapText="1"/>
    </xf>
    <xf numFmtId="0" fontId="4" fillId="2" borderId="6" xfId="8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left" wrapText="1"/>
    </xf>
    <xf numFmtId="0" fontId="4" fillId="2" borderId="12" xfId="16" applyFont="1" applyFill="1" applyBorder="1" applyAlignment="1">
      <alignment horizontal="left" wrapText="1"/>
    </xf>
    <xf numFmtId="0" fontId="4" fillId="2" borderId="2" xfId="4" applyFont="1" applyFill="1" applyBorder="1" applyAlignment="1">
      <alignment horizontal="left" vertical="top" wrapText="1"/>
    </xf>
    <xf numFmtId="0" fontId="4" fillId="2" borderId="3" xfId="5" applyFont="1" applyFill="1" applyBorder="1" applyAlignment="1">
      <alignment horizontal="left" vertical="top" wrapText="1"/>
    </xf>
    <xf numFmtId="0" fontId="4" fillId="3" borderId="1" xfId="9" applyFont="1" applyFill="1" applyBorder="1" applyAlignment="1">
      <alignment horizontal="left" vertical="top" wrapText="1"/>
    </xf>
    <xf numFmtId="0" fontId="0" fillId="3" borderId="0" xfId="0" applyFill="1" applyAlignment="1"/>
    <xf numFmtId="0" fontId="11" fillId="3" borderId="1" xfId="9" applyFont="1" applyFill="1" applyBorder="1" applyAlignment="1">
      <alignment horizontal="left" vertical="top" wrapText="1"/>
    </xf>
    <xf numFmtId="0" fontId="12" fillId="3" borderId="0" xfId="0" applyFont="1" applyFill="1" applyAlignment="1"/>
    <xf numFmtId="0" fontId="4" fillId="2" borderId="8" xfId="36" applyFont="1" applyFill="1" applyBorder="1" applyAlignment="1">
      <alignment horizontal="left" wrapText="1"/>
    </xf>
    <xf numFmtId="0" fontId="4" fillId="2" borderId="9" xfId="37" applyFont="1" applyFill="1" applyBorder="1" applyAlignment="1">
      <alignment horizontal="left" wrapText="1"/>
    </xf>
    <xf numFmtId="0" fontId="4" fillId="2" borderId="10" xfId="38" applyFont="1" applyFill="1" applyBorder="1" applyAlignment="1">
      <alignment horizontal="left" wrapText="1"/>
    </xf>
    <xf numFmtId="0" fontId="4" fillId="2" borderId="25" xfId="39" applyFont="1" applyFill="1" applyBorder="1" applyAlignment="1">
      <alignment horizontal="center" wrapText="1"/>
    </xf>
    <xf numFmtId="0" fontId="4" fillId="2" borderId="26" xfId="40" applyFont="1" applyFill="1" applyBorder="1" applyAlignment="1">
      <alignment horizontal="center" wrapText="1"/>
    </xf>
    <xf numFmtId="0" fontId="4" fillId="2" borderId="27" xfId="41" applyFont="1" applyFill="1" applyBorder="1" applyAlignment="1">
      <alignment horizontal="center" wrapText="1"/>
    </xf>
    <xf numFmtId="0" fontId="4" fillId="2" borderId="28" xfId="42" applyFont="1" applyFill="1" applyBorder="1" applyAlignment="1">
      <alignment horizontal="center" wrapText="1"/>
    </xf>
    <xf numFmtId="0" fontId="4" fillId="2" borderId="29" xfId="43" applyFont="1" applyFill="1" applyBorder="1" applyAlignment="1">
      <alignment horizontal="center" wrapText="1"/>
    </xf>
    <xf numFmtId="0" fontId="4" fillId="2" borderId="30" xfId="44" applyFont="1" applyFill="1" applyBorder="1" applyAlignment="1">
      <alignment horizontal="center" wrapText="1"/>
    </xf>
    <xf numFmtId="0" fontId="4" fillId="2" borderId="37" xfId="59" applyFont="1" applyFill="1" applyBorder="1" applyAlignment="1">
      <alignment horizontal="left" vertical="top" wrapText="1"/>
    </xf>
    <xf numFmtId="0" fontId="4" fillId="2" borderId="1" xfId="62" applyFont="1" applyFill="1" applyBorder="1" applyAlignment="1">
      <alignment horizontal="left" vertical="top" wrapText="1"/>
    </xf>
    <xf numFmtId="0" fontId="4" fillId="2" borderId="36" xfId="66" applyFont="1" applyFill="1" applyBorder="1" applyAlignment="1">
      <alignment horizontal="left" vertical="top" wrapText="1"/>
    </xf>
    <xf numFmtId="0" fontId="4" fillId="2" borderId="34" xfId="78" applyFont="1" applyFill="1" applyBorder="1" applyAlignment="1">
      <alignment horizontal="left" wrapText="1"/>
    </xf>
    <xf numFmtId="0" fontId="4" fillId="2" borderId="2" xfId="53" applyFont="1" applyFill="1" applyBorder="1" applyAlignment="1">
      <alignment horizontal="left" wrapText="1"/>
    </xf>
    <xf numFmtId="0" fontId="4" fillId="2" borderId="35" xfId="54" applyFont="1" applyFill="1" applyBorder="1" applyAlignment="1">
      <alignment horizontal="left" wrapText="1"/>
    </xf>
    <xf numFmtId="0" fontId="4" fillId="2" borderId="3" xfId="55" applyFont="1" applyFill="1" applyBorder="1" applyAlignment="1">
      <alignment horizontal="left" wrapText="1"/>
    </xf>
    <xf numFmtId="0" fontId="4" fillId="2" borderId="6" xfId="56" applyFont="1" applyFill="1" applyBorder="1" applyAlignment="1">
      <alignment horizontal="left" wrapText="1"/>
    </xf>
    <xf numFmtId="0" fontId="4" fillId="2" borderId="36" xfId="57" applyFont="1" applyFill="1" applyBorder="1" applyAlignment="1">
      <alignment horizontal="left" wrapText="1"/>
    </xf>
    <xf numFmtId="0" fontId="4" fillId="2" borderId="7" xfId="58" applyFont="1" applyFill="1" applyBorder="1" applyAlignment="1">
      <alignment horizontal="left" wrapText="1"/>
    </xf>
    <xf numFmtId="0" fontId="4" fillId="2" borderId="33" xfId="47" applyFont="1" applyFill="1" applyBorder="1" applyAlignment="1">
      <alignment horizontal="center" wrapText="1"/>
    </xf>
    <xf numFmtId="0" fontId="4" fillId="2" borderId="38" xfId="60" applyFont="1" applyFill="1" applyBorder="1" applyAlignment="1">
      <alignment horizontal="left" vertical="top" wrapText="1"/>
    </xf>
    <xf numFmtId="0" fontId="4" fillId="2" borderId="40" xfId="64" applyFont="1" applyFill="1" applyBorder="1" applyAlignment="1">
      <alignment horizontal="left" vertical="top" wrapText="1"/>
    </xf>
    <xf numFmtId="0" fontId="4" fillId="2" borderId="39" xfId="63" applyFont="1" applyFill="1" applyBorder="1" applyAlignment="1">
      <alignment horizontal="left" vertical="top" wrapText="1"/>
    </xf>
    <xf numFmtId="0" fontId="4" fillId="2" borderId="41" xfId="65" applyFont="1" applyFill="1" applyBorder="1" applyAlignment="1">
      <alignment horizontal="left" vertical="top" wrapText="1"/>
    </xf>
    <xf numFmtId="0" fontId="4" fillId="2" borderId="4" xfId="59" applyFont="1" applyFill="1" applyBorder="1" applyAlignment="1">
      <alignment horizontal="left" vertical="top" wrapText="1"/>
    </xf>
    <xf numFmtId="0" fontId="11" fillId="3" borderId="47" xfId="9" applyFont="1" applyFill="1" applyBorder="1" applyAlignment="1">
      <alignment horizontal="left" vertical="top" wrapText="1"/>
    </xf>
    <xf numFmtId="0" fontId="12" fillId="3" borderId="48" xfId="0" applyFont="1" applyFill="1" applyBorder="1" applyAlignment="1"/>
    <xf numFmtId="0" fontId="12" fillId="3" borderId="49" xfId="0" applyFont="1" applyFill="1" applyBorder="1" applyAlignment="1"/>
    <xf numFmtId="0" fontId="12" fillId="3" borderId="0" xfId="0" applyFont="1" applyFill="1"/>
    <xf numFmtId="0" fontId="12" fillId="0" borderId="0" xfId="0" applyFont="1"/>
    <xf numFmtId="0" fontId="13" fillId="3" borderId="0" xfId="0" applyFont="1" applyFill="1"/>
  </cellXfs>
  <cellStyles count="138">
    <cellStyle name="Normal" xfId="0" builtinId="0"/>
    <cellStyle name="Normal_Sheet1" xfId="106" xr:uid="{00000000-0005-0000-0000-000001000000}"/>
    <cellStyle name="style1644645203775" xfId="1" xr:uid="{00000000-0005-0000-0000-000002000000}"/>
    <cellStyle name="style1644645204031" xfId="2" xr:uid="{00000000-0005-0000-0000-000003000000}"/>
    <cellStyle name="style1644645204137" xfId="3" xr:uid="{00000000-0005-0000-0000-000004000000}"/>
    <cellStyle name="style1644645204248" xfId="4" xr:uid="{00000000-0005-0000-0000-000005000000}"/>
    <cellStyle name="style1644645204353" xfId="5" xr:uid="{00000000-0005-0000-0000-000006000000}"/>
    <cellStyle name="style1644645204484" xfId="6" xr:uid="{00000000-0005-0000-0000-000007000000}"/>
    <cellStyle name="style1644645204620" xfId="7" xr:uid="{00000000-0005-0000-0000-000008000000}"/>
    <cellStyle name="style1644645204754" xfId="8" xr:uid="{00000000-0005-0000-0000-000009000000}"/>
    <cellStyle name="style1644645204866" xfId="9" xr:uid="{00000000-0005-0000-0000-00000A000000}"/>
    <cellStyle name="style1644645204985" xfId="10" xr:uid="{00000000-0005-0000-0000-00000B000000}"/>
    <cellStyle name="style1644645205080" xfId="11" xr:uid="{00000000-0005-0000-0000-00000C000000}"/>
    <cellStyle name="style1644645205226" xfId="12" xr:uid="{00000000-0005-0000-0000-00000D000000}"/>
    <cellStyle name="style1644645205361" xfId="13" xr:uid="{00000000-0005-0000-0000-00000E000000}"/>
    <cellStyle name="style1644645205456" xfId="14" xr:uid="{00000000-0005-0000-0000-00000F000000}"/>
    <cellStyle name="style1644645205577" xfId="15" xr:uid="{00000000-0005-0000-0000-000010000000}"/>
    <cellStyle name="style1644645205689" xfId="16" xr:uid="{00000000-0005-0000-0000-000011000000}"/>
    <cellStyle name="style1644645205807" xfId="17" xr:uid="{00000000-0005-0000-0000-000012000000}"/>
    <cellStyle name="style1644645205893" xfId="18" xr:uid="{00000000-0005-0000-0000-000013000000}"/>
    <cellStyle name="style1644645205993" xfId="19" xr:uid="{00000000-0005-0000-0000-000014000000}"/>
    <cellStyle name="style1644645206111" xfId="20" xr:uid="{00000000-0005-0000-0000-000015000000}"/>
    <cellStyle name="style1644645206232" xfId="21" xr:uid="{00000000-0005-0000-0000-000016000000}"/>
    <cellStyle name="style1644645206361" xfId="22" xr:uid="{00000000-0005-0000-0000-000017000000}"/>
    <cellStyle name="style1644645206491" xfId="23" xr:uid="{00000000-0005-0000-0000-000018000000}"/>
    <cellStyle name="style1644645206615" xfId="24" xr:uid="{00000000-0005-0000-0000-000019000000}"/>
    <cellStyle name="style1644645206765" xfId="25" xr:uid="{00000000-0005-0000-0000-00001A000000}"/>
    <cellStyle name="style1644645206934" xfId="26" xr:uid="{00000000-0005-0000-0000-00001B000000}"/>
    <cellStyle name="style1644645207050" xfId="27" xr:uid="{00000000-0005-0000-0000-00001C000000}"/>
    <cellStyle name="style1644645207147" xfId="28" xr:uid="{00000000-0005-0000-0000-00001D000000}"/>
    <cellStyle name="style1644645207260" xfId="29" xr:uid="{00000000-0005-0000-0000-00001E000000}"/>
    <cellStyle name="style1644645207373" xfId="30" xr:uid="{00000000-0005-0000-0000-00001F000000}"/>
    <cellStyle name="style1644645207502" xfId="31" xr:uid="{00000000-0005-0000-0000-000020000000}"/>
    <cellStyle name="style1644645207579" xfId="32" xr:uid="{00000000-0005-0000-0000-000021000000}"/>
    <cellStyle name="style1644645207712" xfId="33" xr:uid="{00000000-0005-0000-0000-000022000000}"/>
    <cellStyle name="style1644645207794" xfId="34" xr:uid="{00000000-0005-0000-0000-000023000000}"/>
    <cellStyle name="style1644645207990" xfId="35" xr:uid="{00000000-0005-0000-0000-000024000000}"/>
    <cellStyle name="style1644645208076" xfId="36" xr:uid="{00000000-0005-0000-0000-000025000000}"/>
    <cellStyle name="style1644645208162" xfId="37" xr:uid="{00000000-0005-0000-0000-000026000000}"/>
    <cellStyle name="style1644645208255" xfId="38" xr:uid="{00000000-0005-0000-0000-000027000000}"/>
    <cellStyle name="style1644645208352" xfId="39" xr:uid="{00000000-0005-0000-0000-000028000000}"/>
    <cellStyle name="style1644645208486" xfId="40" xr:uid="{00000000-0005-0000-0000-000029000000}"/>
    <cellStyle name="style1644645208598" xfId="41" xr:uid="{00000000-0005-0000-0000-00002A000000}"/>
    <cellStyle name="style1644645208712" xfId="42" xr:uid="{00000000-0005-0000-0000-00002B000000}"/>
    <cellStyle name="style1644645208832" xfId="43" xr:uid="{00000000-0005-0000-0000-00002C000000}"/>
    <cellStyle name="style1644645208957" xfId="44" xr:uid="{00000000-0005-0000-0000-00002D000000}"/>
    <cellStyle name="style1644645209057" xfId="45" xr:uid="{00000000-0005-0000-0000-00002E000000}"/>
    <cellStyle name="style1644645209160" xfId="46" xr:uid="{00000000-0005-0000-0000-00002F000000}"/>
    <cellStyle name="style1644645209269" xfId="47" xr:uid="{00000000-0005-0000-0000-000030000000}"/>
    <cellStyle name="style1644645209376" xfId="48" xr:uid="{00000000-0005-0000-0000-000031000000}"/>
    <cellStyle name="style1644645209504" xfId="49" xr:uid="{00000000-0005-0000-0000-000032000000}"/>
    <cellStyle name="style1644645209579" xfId="50" xr:uid="{00000000-0005-0000-0000-000033000000}"/>
    <cellStyle name="style1644645209666" xfId="51" xr:uid="{00000000-0005-0000-0000-000034000000}"/>
    <cellStyle name="style1644645209749" xfId="52" xr:uid="{00000000-0005-0000-0000-000035000000}"/>
    <cellStyle name="style1644645209835" xfId="53" xr:uid="{00000000-0005-0000-0000-000036000000}"/>
    <cellStyle name="style1644645209924" xfId="54" xr:uid="{00000000-0005-0000-0000-000037000000}"/>
    <cellStyle name="style1644645210026" xfId="55" xr:uid="{00000000-0005-0000-0000-000038000000}"/>
    <cellStyle name="style1644645210104" xfId="56" xr:uid="{00000000-0005-0000-0000-000039000000}"/>
    <cellStyle name="style1644645210187" xfId="57" xr:uid="{00000000-0005-0000-0000-00003A000000}"/>
    <cellStyle name="style1644645210300" xfId="58" xr:uid="{00000000-0005-0000-0000-00003B000000}"/>
    <cellStyle name="style1644645210391" xfId="59" xr:uid="{00000000-0005-0000-0000-00003C000000}"/>
    <cellStyle name="style1644645210509" xfId="60" xr:uid="{00000000-0005-0000-0000-00003D000000}"/>
    <cellStyle name="style1644645210648" xfId="61" xr:uid="{00000000-0005-0000-0000-00003E000000}"/>
    <cellStyle name="style1644645210739" xfId="62" xr:uid="{00000000-0005-0000-0000-00003F000000}"/>
    <cellStyle name="style1644645210826" xfId="63" xr:uid="{00000000-0005-0000-0000-000040000000}"/>
    <cellStyle name="style1644645210935" xfId="64" xr:uid="{00000000-0005-0000-0000-000041000000}"/>
    <cellStyle name="style1644645211040" xfId="65" xr:uid="{00000000-0005-0000-0000-000042000000}"/>
    <cellStyle name="style1644645211161" xfId="66" xr:uid="{00000000-0005-0000-0000-000043000000}"/>
    <cellStyle name="style1644645211244" xfId="67" xr:uid="{00000000-0005-0000-0000-000044000000}"/>
    <cellStyle name="style1644645211326" xfId="68" xr:uid="{00000000-0005-0000-0000-000045000000}"/>
    <cellStyle name="style1644645211407" xfId="69" xr:uid="{00000000-0005-0000-0000-000046000000}"/>
    <cellStyle name="style1644645211491" xfId="70" xr:uid="{00000000-0005-0000-0000-000047000000}"/>
    <cellStyle name="style1644645211584" xfId="71" xr:uid="{00000000-0005-0000-0000-000048000000}"/>
    <cellStyle name="style1644645211674" xfId="72" xr:uid="{00000000-0005-0000-0000-000049000000}"/>
    <cellStyle name="style1644645211782" xfId="73" xr:uid="{00000000-0005-0000-0000-00004A000000}"/>
    <cellStyle name="style1644645211870" xfId="74" xr:uid="{00000000-0005-0000-0000-00004B000000}"/>
    <cellStyle name="style1644645211933" xfId="75" xr:uid="{00000000-0005-0000-0000-00004C000000}"/>
    <cellStyle name="style1644645212003" xfId="76" xr:uid="{00000000-0005-0000-0000-00004D000000}"/>
    <cellStyle name="style1644645212072" xfId="77" xr:uid="{00000000-0005-0000-0000-00004E000000}"/>
    <cellStyle name="style1644645212153" xfId="78" xr:uid="{00000000-0005-0000-0000-00004F000000}"/>
    <cellStyle name="style1644645212234" xfId="79" xr:uid="{00000000-0005-0000-0000-000050000000}"/>
    <cellStyle name="style1644645212309" xfId="80" xr:uid="{00000000-0005-0000-0000-000051000000}"/>
    <cellStyle name="style1644645212386" xfId="81" xr:uid="{00000000-0005-0000-0000-000052000000}"/>
    <cellStyle name="style1644645212487" xfId="82" xr:uid="{00000000-0005-0000-0000-000053000000}"/>
    <cellStyle name="style1644645212568" xfId="83" xr:uid="{00000000-0005-0000-0000-000054000000}"/>
    <cellStyle name="style1644645212653" xfId="84" xr:uid="{00000000-0005-0000-0000-000055000000}"/>
    <cellStyle name="style1644645212739" xfId="85" xr:uid="{00000000-0005-0000-0000-000056000000}"/>
    <cellStyle name="style1644645212821" xfId="86" xr:uid="{00000000-0005-0000-0000-000057000000}"/>
    <cellStyle name="style1644645212924" xfId="87" xr:uid="{00000000-0005-0000-0000-000058000000}"/>
    <cellStyle name="style1644645213037" xfId="88" xr:uid="{00000000-0005-0000-0000-000059000000}"/>
    <cellStyle name="style1644645213114" xfId="89" xr:uid="{00000000-0005-0000-0000-00005A000000}"/>
    <cellStyle name="style1644645213232" xfId="90" xr:uid="{00000000-0005-0000-0000-00005B000000}"/>
    <cellStyle name="style1644645213325" xfId="91" xr:uid="{00000000-0005-0000-0000-00005C000000}"/>
    <cellStyle name="style1644645213422" xfId="92" xr:uid="{00000000-0005-0000-0000-00005D000000}"/>
    <cellStyle name="style1644645213514" xfId="93" xr:uid="{00000000-0005-0000-0000-00005E000000}"/>
    <cellStyle name="style1644645213604" xfId="94" xr:uid="{00000000-0005-0000-0000-00005F000000}"/>
    <cellStyle name="style1644645213692" xfId="95" xr:uid="{00000000-0005-0000-0000-000060000000}"/>
    <cellStyle name="style1644645213775" xfId="96" xr:uid="{00000000-0005-0000-0000-000061000000}"/>
    <cellStyle name="style1644645213866" xfId="97" xr:uid="{00000000-0005-0000-0000-000062000000}"/>
    <cellStyle name="style1644645213948" xfId="98" xr:uid="{00000000-0005-0000-0000-000063000000}"/>
    <cellStyle name="style1644645214031" xfId="99" xr:uid="{00000000-0005-0000-0000-000064000000}"/>
    <cellStyle name="style1644645214121" xfId="100" xr:uid="{00000000-0005-0000-0000-000065000000}"/>
    <cellStyle name="style1644645214263" xfId="101" xr:uid="{00000000-0005-0000-0000-000066000000}"/>
    <cellStyle name="style1644645214347" xfId="102" xr:uid="{00000000-0005-0000-0000-000067000000}"/>
    <cellStyle name="style1644645214442" xfId="103" xr:uid="{00000000-0005-0000-0000-000068000000}"/>
    <cellStyle name="style1644645214529" xfId="104" xr:uid="{00000000-0005-0000-0000-000069000000}"/>
    <cellStyle name="style1644645214610" xfId="105" xr:uid="{00000000-0005-0000-0000-00006A000000}"/>
    <cellStyle name="style1647257653951" xfId="107" xr:uid="{00678491-6EF6-455E-B525-EE8F410690FF}"/>
    <cellStyle name="style1647257654067" xfId="108" xr:uid="{23801AEF-5D7D-4141-8854-5B6E7102640F}"/>
    <cellStyle name="style1647257654156" xfId="109" xr:uid="{2851D5D6-B941-4D61-B112-F4EC0ADE930F}"/>
    <cellStyle name="style1647257654289" xfId="110" xr:uid="{5579F0A7-A419-49A0-BE9D-4A5E001A623C}"/>
    <cellStyle name="style1647257654417" xfId="111" xr:uid="{93C4FD09-E162-4B9B-AA7C-B5C122B309CD}"/>
    <cellStyle name="style1647257654546" xfId="113" xr:uid="{16391A47-11CC-4255-B36C-BAE7692741E5}"/>
    <cellStyle name="style1647257654661" xfId="114" xr:uid="{ADA6FBD2-EEF0-4F8A-90A4-A07BE525BFFB}"/>
    <cellStyle name="style1647257654796" xfId="118" xr:uid="{4A49E780-86BD-47DB-B798-5FD3AE87B36B}"/>
    <cellStyle name="style1647257654973" xfId="119" xr:uid="{67A36140-E202-4E8D-9384-2BAB93083028}"/>
    <cellStyle name="style1647257655104" xfId="112" xr:uid="{A19325D4-2499-45CD-89DE-FE3490B60263}"/>
    <cellStyle name="style1647257655267" xfId="115" xr:uid="{F0B7DD6D-D077-4614-9653-D612949FE3C4}"/>
    <cellStyle name="style1647257655393" xfId="116" xr:uid="{06A2D591-37D6-4D1A-A7C0-5020CF0B85E5}"/>
    <cellStyle name="style1647257655489" xfId="117" xr:uid="{47CE3E0A-ECFF-4273-B48C-922E0333EFA7}"/>
    <cellStyle name="style1647257655572" xfId="120" xr:uid="{DF91D2E3-791C-494D-AAC0-25F8649F82C8}"/>
    <cellStyle name="style1647257655887" xfId="121" xr:uid="{C3B18A0A-2811-49A7-ABF7-CF0E9DE9284D}"/>
    <cellStyle name="style1647257656044" xfId="122" xr:uid="{164F1CFF-D145-4A69-9AF0-79FE32245D42}"/>
    <cellStyle name="style1647257656166" xfId="123" xr:uid="{C401147F-28D5-417C-8C4E-804F69393341}"/>
    <cellStyle name="style1647257656324" xfId="124" xr:uid="{5F9804B0-CE8B-4065-BB5B-DA8DEFD3079D}"/>
    <cellStyle name="style1647257656443" xfId="125" xr:uid="{38277CC5-ABAE-4A15-BD78-1CB9E3998791}"/>
    <cellStyle name="style1647257656555" xfId="126" xr:uid="{D3351F75-A055-4244-A7AB-C085E5F8BA5E}"/>
    <cellStyle name="style1647257656674" xfId="127" xr:uid="{2498B64A-3810-4395-B0FF-297123FAED82}"/>
    <cellStyle name="style1647257656819" xfId="128" xr:uid="{8F083429-3265-49F7-AF4D-997EFB91BF7A}"/>
    <cellStyle name="style1647257656951" xfId="129" xr:uid="{020D8088-9EDF-4589-9AA5-EC0A729FB203}"/>
    <cellStyle name="style1647257657077" xfId="130" xr:uid="{605CB5E6-F22B-4206-B457-EA454ADBECAC}"/>
    <cellStyle name="style1647257657204" xfId="131" xr:uid="{4FDF570B-062B-4F89-B4E9-E396B82BBFE4}"/>
    <cellStyle name="style1647257657327" xfId="132" xr:uid="{7B234462-2F43-4F9E-97F8-640D74A51640}"/>
    <cellStyle name="style1647257657442" xfId="133" xr:uid="{09D0AC36-220D-4DE4-B188-46A9DA10B866}"/>
    <cellStyle name="style1647257657570" xfId="134" xr:uid="{00AC7BE1-9F99-493F-9701-EB57833713D1}"/>
    <cellStyle name="style1647257657686" xfId="135" xr:uid="{965F44FE-12CE-4BE1-9034-B376B3BC5929}"/>
    <cellStyle name="style1647257657798" xfId="136" xr:uid="{C5CE6604-8291-494E-A85D-D1AA0D7C69DD}"/>
    <cellStyle name="style1647257657908" xfId="137" xr:uid="{EBAFCAD2-C3F3-47D1-8C6C-BD56AEF0F1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D-48A0-81A8-45903B2CA3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D-48A0-81A8-45903B2CA3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Sheet1!$B$29:$B$30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Sheet1!$C$29:$C$30</c:f>
              <c:numCache>
                <c:formatCode>###0</c:formatCode>
                <c:ptCount val="2"/>
                <c:pt idx="0">
                  <c:v>785</c:v>
                </c:pt>
                <c:pt idx="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EDB-A186-AA13937AA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Association of bruises and ITP symptoms with the type of vaccine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Sheet1!$I$306:$I$307</c:f>
              <c:strCache>
                <c:ptCount val="2"/>
                <c:pt idx="0">
                  <c:v>Is there any bruises or bleeding ITP symptoms after you receive any dose?</c:v>
                </c:pt>
                <c:pt idx="1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Sheet1!$H$308:$H$311</c:f>
              <c:strCache>
                <c:ptCount val="4"/>
                <c:pt idx="0">
                  <c:v>AstraZeneca</c:v>
                </c:pt>
                <c:pt idx="1">
                  <c:v>Moderna</c:v>
                </c:pt>
                <c:pt idx="3">
                  <c:v>Pfizer</c:v>
                </c:pt>
              </c:strCache>
            </c:strRef>
          </c:cat>
          <c:val>
            <c:numRef>
              <c:f>Sheet1!$I$308:$I$311</c:f>
              <c:numCache>
                <c:formatCode>###0.0%</c:formatCode>
                <c:ptCount val="4"/>
                <c:pt idx="0">
                  <c:v>0.6967741935483871</c:v>
                </c:pt>
                <c:pt idx="1">
                  <c:v>0.44117647058823528</c:v>
                </c:pt>
                <c:pt idx="3">
                  <c:v>0.75896168108776263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8-4D42-A2ED-005CDE49E49A}"/>
            </c:ext>
          </c:extLst>
        </c:ser>
        <c:ser>
          <c:idx val="1"/>
          <c:order val="1"/>
          <c:tx>
            <c:strRef>
              <c:f>Sheet1!$J$306:$J$307</c:f>
              <c:strCache>
                <c:ptCount val="2"/>
                <c:pt idx="0">
                  <c:v>Is there any bruises or bleeding ITP symptoms after you receive any dose?</c:v>
                </c:pt>
                <c:pt idx="1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Sheet1!$H$308:$H$311</c:f>
              <c:strCache>
                <c:ptCount val="4"/>
                <c:pt idx="0">
                  <c:v>AstraZeneca</c:v>
                </c:pt>
                <c:pt idx="1">
                  <c:v>Moderna</c:v>
                </c:pt>
                <c:pt idx="3">
                  <c:v>Pfizer</c:v>
                </c:pt>
              </c:strCache>
            </c:strRef>
          </c:cat>
          <c:val>
            <c:numRef>
              <c:f>Sheet1!$J$308:$J$311</c:f>
              <c:numCache>
                <c:formatCode>###0.0%</c:formatCode>
                <c:ptCount val="4"/>
                <c:pt idx="0">
                  <c:v>0.3032258064516129</c:v>
                </c:pt>
                <c:pt idx="1">
                  <c:v>0.55882352941176472</c:v>
                </c:pt>
                <c:pt idx="3">
                  <c:v>0.24103831891223734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8-4D42-A2ED-005CDE49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6593023"/>
        <c:axId val="2026587199"/>
      </c:barChart>
      <c:catAx>
        <c:axId val="202659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87199"/>
        <c:crosses val="autoZero"/>
        <c:auto val="1"/>
        <c:lblAlgn val="ctr"/>
        <c:lblOffset val="100"/>
        <c:noMultiLvlLbl val="0"/>
      </c:catAx>
      <c:valAx>
        <c:axId val="202658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9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Bruises or bleeding ITP symptoms appear after any day you receive the dose?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3-4817-8F3F-AE888473D1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3-4817-8F3F-AE888473D1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3-4817-8F3F-AE888473D15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Sheet1!$H$217:$H$219</c:f>
              <c:strCache>
                <c:ptCount val="3"/>
                <c:pt idx="0">
                  <c:v>After 1-3 days</c:v>
                </c:pt>
                <c:pt idx="1">
                  <c:v>After 4-7 days</c:v>
                </c:pt>
                <c:pt idx="2">
                  <c:v>After 8-14 days</c:v>
                </c:pt>
              </c:strCache>
            </c:strRef>
          </c:cat>
          <c:val>
            <c:numRef>
              <c:f>Sheet1!$I$217:$I$219</c:f>
              <c:numCache>
                <c:formatCode>###0</c:formatCode>
                <c:ptCount val="3"/>
                <c:pt idx="0">
                  <c:v>128</c:v>
                </c:pt>
                <c:pt idx="1">
                  <c:v>57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8-4D30-A9B7-488D9E6AC8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[1]Sheet1!$J$32:$J$42</c:f>
              <c:strCache>
                <c:ptCount val="11"/>
                <c:pt idx="0">
                  <c:v> skin irritation</c:v>
                </c:pt>
                <c:pt idx="1">
                  <c:v>ageusia</c:v>
                </c:pt>
                <c:pt idx="2">
                  <c:v>anosmia</c:v>
                </c:pt>
                <c:pt idx="3">
                  <c:v>anosmia and ageusia</c:v>
                </c:pt>
                <c:pt idx="4">
                  <c:v>Bruises or bleeding ITP</c:v>
                </c:pt>
                <c:pt idx="5">
                  <c:v>fatigue and weakness</c:v>
                </c:pt>
                <c:pt idx="6">
                  <c:v>GIT symptoms</c:v>
                </c:pt>
                <c:pt idx="7">
                  <c:v>inattention</c:v>
                </c:pt>
                <c:pt idx="8">
                  <c:v>lymph node swelling</c:v>
                </c:pt>
                <c:pt idx="9">
                  <c:v>Menstrual disorder</c:v>
                </c:pt>
                <c:pt idx="10">
                  <c:v>Shortness of breath</c:v>
                </c:pt>
              </c:strCache>
            </c:strRef>
          </c:cat>
          <c:val>
            <c:numRef>
              <c:f>[1]Sheet1!$K$32:$K$42</c:f>
              <c:numCache>
                <c:formatCode>General</c:formatCode>
                <c:ptCount val="11"/>
                <c:pt idx="0">
                  <c:v>8.5872576177285325</c:v>
                </c:pt>
                <c:pt idx="1">
                  <c:v>1.3850415512465373</c:v>
                </c:pt>
                <c:pt idx="2">
                  <c:v>3.32409972299169</c:v>
                </c:pt>
                <c:pt idx="3">
                  <c:v>8.0332409972299157</c:v>
                </c:pt>
                <c:pt idx="4">
                  <c:v>18.005540166204987</c:v>
                </c:pt>
                <c:pt idx="5">
                  <c:v>2.9085872576177287</c:v>
                </c:pt>
                <c:pt idx="6">
                  <c:v>17.590027700831026</c:v>
                </c:pt>
                <c:pt idx="7">
                  <c:v>18.005540166204987</c:v>
                </c:pt>
                <c:pt idx="8">
                  <c:v>0.41551246537396125</c:v>
                </c:pt>
                <c:pt idx="9">
                  <c:v>1.9390581717451523</c:v>
                </c:pt>
                <c:pt idx="10">
                  <c:v>19.806094182825483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C-478C-B5E3-CC6AC2F7AF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64344976"/>
        <c:axId val="664348720"/>
      </c:barChart>
      <c:catAx>
        <c:axId val="66434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348720"/>
        <c:crosses val="autoZero"/>
        <c:auto val="1"/>
        <c:lblAlgn val="ctr"/>
        <c:lblOffset val="100"/>
        <c:noMultiLvlLbl val="0"/>
      </c:catAx>
      <c:valAx>
        <c:axId val="66434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434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26-4799-B259-AD6BB3AC25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26-4799-B259-AD6BB3AC25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26-4799-B259-AD6BB3AC25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26-4799-B259-AD6BB3AC25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26-4799-B259-AD6BB3AC25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26-4799-B259-AD6BB3AC25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626-4799-B259-AD6BB3AC25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626-4799-B259-AD6BB3AC25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626-4799-B259-AD6BB3AC25D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626-4799-B259-AD6BB3AC25D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26-4799-B259-AD6BB3AC2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[1]Sheet1!$J$32:$J$42</c:f>
              <c:strCache>
                <c:ptCount val="11"/>
                <c:pt idx="0">
                  <c:v> skin irritation</c:v>
                </c:pt>
                <c:pt idx="1">
                  <c:v>ageusia</c:v>
                </c:pt>
                <c:pt idx="2">
                  <c:v>anosmia</c:v>
                </c:pt>
                <c:pt idx="3">
                  <c:v>anosmia and ageusia</c:v>
                </c:pt>
                <c:pt idx="4">
                  <c:v>Bruises or bleeding ITP</c:v>
                </c:pt>
                <c:pt idx="5">
                  <c:v>fatigue and weakness</c:v>
                </c:pt>
                <c:pt idx="6">
                  <c:v>GIT symptoms</c:v>
                </c:pt>
                <c:pt idx="7">
                  <c:v>inattention</c:v>
                </c:pt>
                <c:pt idx="8">
                  <c:v>lymph node swelling</c:v>
                </c:pt>
                <c:pt idx="9">
                  <c:v>Menstrual disorder</c:v>
                </c:pt>
                <c:pt idx="10">
                  <c:v>Shortness of breath</c:v>
                </c:pt>
              </c:strCache>
            </c:strRef>
          </c:cat>
          <c:val>
            <c:numRef>
              <c:f>[1]Sheet1!$K$32:$K$42</c:f>
              <c:numCache>
                <c:formatCode>General</c:formatCode>
                <c:ptCount val="11"/>
                <c:pt idx="0">
                  <c:v>8.5872576177285325</c:v>
                </c:pt>
                <c:pt idx="1">
                  <c:v>1.3850415512465373</c:v>
                </c:pt>
                <c:pt idx="2">
                  <c:v>3.32409972299169</c:v>
                </c:pt>
                <c:pt idx="3">
                  <c:v>8.0332409972299157</c:v>
                </c:pt>
                <c:pt idx="4">
                  <c:v>18.005540166204987</c:v>
                </c:pt>
                <c:pt idx="5">
                  <c:v>2.9085872576177287</c:v>
                </c:pt>
                <c:pt idx="6">
                  <c:v>17.590027700831026</c:v>
                </c:pt>
                <c:pt idx="7">
                  <c:v>18.005540166204987</c:v>
                </c:pt>
                <c:pt idx="8">
                  <c:v>0.41551246537396125</c:v>
                </c:pt>
                <c:pt idx="9">
                  <c:v>1.9390581717451523</c:v>
                </c:pt>
                <c:pt idx="10">
                  <c:v>19.806094182825483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626-4799-B259-AD6BB3AC25D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A9-45C6-8FD4-982BD92D14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A9-45C6-8FD4-982BD92D14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A9-45C6-8FD4-982BD92D14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A9-45C6-8FD4-982BD92D14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A9-45C6-8FD4-982BD92D1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Sheet1!$B$53:$B$57</c:f>
              <c:strCache>
                <c:ptCount val="5"/>
                <c:pt idx="0">
                  <c:v>12-18</c:v>
                </c:pt>
                <c:pt idx="1">
                  <c:v>19-29</c:v>
                </c:pt>
                <c:pt idx="2">
                  <c:v>30-40</c:v>
                </c:pt>
                <c:pt idx="3">
                  <c:v>40-60</c:v>
                </c:pt>
                <c:pt idx="4">
                  <c:v>More than 60</c:v>
                </c:pt>
              </c:strCache>
            </c:strRef>
          </c:cat>
          <c:val>
            <c:numRef>
              <c:f>Sheet1!$C$53:$C$57</c:f>
              <c:numCache>
                <c:formatCode>###0</c:formatCode>
                <c:ptCount val="5"/>
                <c:pt idx="0">
                  <c:v>86</c:v>
                </c:pt>
                <c:pt idx="1">
                  <c:v>530</c:v>
                </c:pt>
                <c:pt idx="2">
                  <c:v>211</c:v>
                </c:pt>
                <c:pt idx="3">
                  <c:v>147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2-44C0-8252-6C422A0B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8D-46A3-B8E4-EF7C90A7A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8D-46A3-B8E4-EF7C90A7A5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Sheet1!$B$85:$B$86</c:f>
              <c:strCache>
                <c:ptCount val="2"/>
                <c:pt idx="0">
                  <c:v>Non-Saudi</c:v>
                </c:pt>
                <c:pt idx="1">
                  <c:v>Saudi</c:v>
                </c:pt>
              </c:strCache>
            </c:strRef>
          </c:cat>
          <c:val>
            <c:numRef>
              <c:f>Sheet1!$C$85:$C$86</c:f>
              <c:numCache>
                <c:formatCode>###0</c:formatCode>
                <c:ptCount val="2"/>
                <c:pt idx="0">
                  <c:v>45</c:v>
                </c:pt>
                <c:pt idx="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2-41AD-AD47-AEE8DF23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Place of residence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2C-4BFB-90C0-E60F12114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2C-4BFB-90C0-E60F12114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2C-4BFB-90C0-E60F12114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2C-4BFB-90C0-E60F12114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2C-4BFB-90C0-E60F12114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Sheet1!$B$110:$B$114</c:f>
              <c:strCache>
                <c:ptCount val="5"/>
                <c:pt idx="0">
                  <c:v>Central Region</c:v>
                </c:pt>
                <c:pt idx="1">
                  <c:v>Eastern Region</c:v>
                </c:pt>
                <c:pt idx="2">
                  <c:v>Southern area</c:v>
                </c:pt>
                <c:pt idx="3">
                  <c:v>The northern area</c:v>
                </c:pt>
                <c:pt idx="4">
                  <c:v>Western Region</c:v>
                </c:pt>
              </c:strCache>
            </c:strRef>
          </c:cat>
          <c:val>
            <c:numRef>
              <c:f>Sheet1!$C$110:$C$114</c:f>
              <c:numCache>
                <c:formatCode>###0</c:formatCode>
                <c:ptCount val="5"/>
                <c:pt idx="0">
                  <c:v>302</c:v>
                </c:pt>
                <c:pt idx="1">
                  <c:v>155</c:v>
                </c:pt>
                <c:pt idx="2">
                  <c:v>44</c:v>
                </c:pt>
                <c:pt idx="3">
                  <c:v>343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D-46BB-9D67-AC4F9BFB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F-4AEC-98BD-00EF6087A2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F-4AEC-98BD-00EF6087A2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F-4AEC-98BD-00EF6087A2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5F-4AEC-98BD-00EF6087A2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5F-4AEC-98BD-00EF6087A2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Sheet1!$B$138:$B$142</c:f>
              <c:strCache>
                <c:ptCount val="5"/>
                <c:pt idx="0">
                  <c:v>Without formal education</c:v>
                </c:pt>
                <c:pt idx="1">
                  <c:v>Primary or Intermediate School</c:v>
                </c:pt>
                <c:pt idx="2">
                  <c:v>Secondary School</c:v>
                </c:pt>
                <c:pt idx="3">
                  <c:v>University</c:v>
                </c:pt>
                <c:pt idx="4">
                  <c:v>Postgraduate</c:v>
                </c:pt>
              </c:strCache>
            </c:strRef>
          </c:cat>
          <c:val>
            <c:numRef>
              <c:f>Sheet1!$C$138:$C$142</c:f>
              <c:numCache>
                <c:formatCode>###0</c:formatCode>
                <c:ptCount val="5"/>
                <c:pt idx="0">
                  <c:v>8</c:v>
                </c:pt>
                <c:pt idx="1">
                  <c:v>28</c:v>
                </c:pt>
                <c:pt idx="2">
                  <c:v>191</c:v>
                </c:pt>
                <c:pt idx="3">
                  <c:v>711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4-48B8-A50A-855AE741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kind of vaccine you received?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20E-480B-A9CE-7881EEFD09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20E-480B-A9CE-7881EEFD09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20E-480B-A9CE-7881EEFD097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Sheet1!$B$166:$B$168</c:f>
              <c:strCache>
                <c:ptCount val="3"/>
                <c:pt idx="0">
                  <c:v>AstraZeneca</c:v>
                </c:pt>
                <c:pt idx="1">
                  <c:v>Moderna</c:v>
                </c:pt>
                <c:pt idx="2">
                  <c:v>Pfizer</c:v>
                </c:pt>
              </c:strCache>
            </c:strRef>
          </c:cat>
          <c:val>
            <c:numRef>
              <c:f>Sheet1!$C$166:$C$168</c:f>
              <c:numCache>
                <c:formatCode>###0</c:formatCode>
                <c:ptCount val="3"/>
                <c:pt idx="0">
                  <c:v>155</c:v>
                </c:pt>
                <c:pt idx="1">
                  <c:v>34</c:v>
                </c:pt>
                <c:pt idx="2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2-40E9-A39C-B3163FCD9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 there any bruises or bleeding ITP symptoms after you receive any dose?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8A-49DA-A619-9065E7D40E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8A-49DA-A619-9065E7D40E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Sheet1!$B$193:$B$194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Sheet1!$C$193:$C$194</c:f>
              <c:numCache>
                <c:formatCode>###0</c:formatCode>
                <c:ptCount val="2"/>
                <c:pt idx="0">
                  <c:v>737</c:v>
                </c:pt>
                <c:pt idx="1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7-4866-B879-B2399BE4A98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A-42FA-A5B5-986C59D57D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A-42FA-A5B5-986C59D57D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EA-42FA-A5B5-986C59D57D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EA-42FA-A5B5-986C59D57D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EA-42FA-A5B5-986C59D57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Sheet1!$B$217:$B$221</c:f>
              <c:strCache>
                <c:ptCount val="5"/>
                <c:pt idx="0">
                  <c:v>After 1-3 days</c:v>
                </c:pt>
                <c:pt idx="1">
                  <c:v>After 4-7 days</c:v>
                </c:pt>
                <c:pt idx="2">
                  <c:v>After 8-14 days</c:v>
                </c:pt>
                <c:pt idx="3">
                  <c:v>After more than a month</c:v>
                </c:pt>
                <c:pt idx="4">
                  <c:v>it did not appear</c:v>
                </c:pt>
              </c:strCache>
            </c:strRef>
          </c:cat>
          <c:val>
            <c:numRef>
              <c:f>Sheet1!$C$217:$C$221</c:f>
              <c:numCache>
                <c:formatCode>###0</c:formatCode>
                <c:ptCount val="5"/>
                <c:pt idx="0">
                  <c:v>128</c:v>
                </c:pt>
                <c:pt idx="1">
                  <c:v>57</c:v>
                </c:pt>
                <c:pt idx="2">
                  <c:v>43</c:v>
                </c:pt>
                <c:pt idx="3">
                  <c:v>33</c:v>
                </c:pt>
                <c:pt idx="4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C-40E3-A274-611C26947B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After any dose appeared on you these symptoms?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D8-40C5-9433-1F0476ABE9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D8-40C5-9433-1F0476ABE9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D8-40C5-9433-1F0476ABE9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D8-40C5-9433-1F0476ABE9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Sheet1!$B$245:$B$248</c:f>
              <c:strCache>
                <c:ptCount val="4"/>
                <c:pt idx="0">
                  <c:v>After the first dose</c:v>
                </c:pt>
                <c:pt idx="1">
                  <c:v>After the second dose</c:v>
                </c:pt>
                <c:pt idx="2">
                  <c:v>In both doses</c:v>
                </c:pt>
                <c:pt idx="3">
                  <c:v>it did not appear</c:v>
                </c:pt>
              </c:strCache>
            </c:strRef>
          </c:cat>
          <c:val>
            <c:numRef>
              <c:f>Sheet1!$C$245:$C$248</c:f>
              <c:numCache>
                <c:formatCode>###0</c:formatCode>
                <c:ptCount val="4"/>
                <c:pt idx="0">
                  <c:v>87</c:v>
                </c:pt>
                <c:pt idx="1">
                  <c:v>97</c:v>
                </c:pt>
                <c:pt idx="2">
                  <c:v>77</c:v>
                </c:pt>
                <c:pt idx="3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8-44DA-9B53-433E0CB2A7E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31</xdr:row>
      <xdr:rowOff>186690</xdr:rowOff>
    </xdr:from>
    <xdr:to>
      <xdr:col>4</xdr:col>
      <xdr:colOff>137160</xdr:colOff>
      <xdr:row>46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1303020</xdr:colOff>
      <xdr:row>59</xdr:row>
      <xdr:rowOff>148590</xdr:rowOff>
    </xdr:from>
    <xdr:to>
      <xdr:col>3</xdr:col>
      <xdr:colOff>662940</xdr:colOff>
      <xdr:row>74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472440</xdr:colOff>
      <xdr:row>88</xdr:row>
      <xdr:rowOff>140970</xdr:rowOff>
    </xdr:from>
    <xdr:to>
      <xdr:col>4</xdr:col>
      <xdr:colOff>449580</xdr:colOff>
      <xdr:row>103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624840</xdr:colOff>
      <xdr:row>116</xdr:row>
      <xdr:rowOff>133350</xdr:rowOff>
    </xdr:from>
    <xdr:to>
      <xdr:col>4</xdr:col>
      <xdr:colOff>601980</xdr:colOff>
      <xdr:row>131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281940</xdr:colOff>
      <xdr:row>144</xdr:row>
      <xdr:rowOff>148590</xdr:rowOff>
    </xdr:from>
    <xdr:to>
      <xdr:col>4</xdr:col>
      <xdr:colOff>259080</xdr:colOff>
      <xdr:row>159</xdr:row>
      <xdr:rowOff>34290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868680</xdr:colOff>
      <xdr:row>170</xdr:row>
      <xdr:rowOff>34290</xdr:rowOff>
    </xdr:from>
    <xdr:to>
      <xdr:col>4</xdr:col>
      <xdr:colOff>845820</xdr:colOff>
      <xdr:row>184</xdr:row>
      <xdr:rowOff>110490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1516380</xdr:colOff>
      <xdr:row>196</xdr:row>
      <xdr:rowOff>163830</xdr:rowOff>
    </xdr:from>
    <xdr:to>
      <xdr:col>3</xdr:col>
      <xdr:colOff>876300</xdr:colOff>
      <xdr:row>211</xdr:row>
      <xdr:rowOff>49530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243840</xdr:colOff>
      <xdr:row>223</xdr:row>
      <xdr:rowOff>57150</xdr:rowOff>
    </xdr:from>
    <xdr:to>
      <xdr:col>4</xdr:col>
      <xdr:colOff>220980</xdr:colOff>
      <xdr:row>237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1447800</xdr:colOff>
      <xdr:row>250</xdr:row>
      <xdr:rowOff>49530</xdr:rowOff>
    </xdr:from>
    <xdr:to>
      <xdr:col>3</xdr:col>
      <xdr:colOff>807720</xdr:colOff>
      <xdr:row>264</xdr:row>
      <xdr:rowOff>125730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556260</xdr:colOff>
      <xdr:row>320</xdr:row>
      <xdr:rowOff>186690</xdr:rowOff>
    </xdr:from>
    <xdr:to>
      <xdr:col>4</xdr:col>
      <xdr:colOff>533400</xdr:colOff>
      <xdr:row>328</xdr:row>
      <xdr:rowOff>125730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647700</xdr:colOff>
      <xdr:row>223</xdr:row>
      <xdr:rowOff>95250</xdr:rowOff>
    </xdr:from>
    <xdr:to>
      <xdr:col>8</xdr:col>
      <xdr:colOff>746760</xdr:colOff>
      <xdr:row>237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426720</xdr:colOff>
      <xdr:row>929</xdr:row>
      <xdr:rowOff>0</xdr:rowOff>
    </xdr:from>
    <xdr:to>
      <xdr:col>11</xdr:col>
      <xdr:colOff>563880</xdr:colOff>
      <xdr:row>948</xdr:row>
      <xdr:rowOff>179070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E958CA0-1019-40EB-BA50-4677BFB91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556260</xdr:colOff>
      <xdr:row>929</xdr:row>
      <xdr:rowOff>95250</xdr:rowOff>
    </xdr:from>
    <xdr:to>
      <xdr:col>4</xdr:col>
      <xdr:colOff>355600</xdr:colOff>
      <xdr:row>945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9F47637-78E8-4757-B9A7-4D7D912CC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Redone%20symptoms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">
          <cell r="J32" t="str">
            <v xml:space="preserve"> skin irritation</v>
          </cell>
          <cell r="K32">
            <v>8.5872576177285325</v>
          </cell>
        </row>
        <row r="33">
          <cell r="J33" t="str">
            <v>ageusia</v>
          </cell>
          <cell r="K33">
            <v>1.3850415512465373</v>
          </cell>
        </row>
        <row r="34">
          <cell r="J34" t="str">
            <v>anosmia</v>
          </cell>
          <cell r="K34">
            <v>3.32409972299169</v>
          </cell>
        </row>
        <row r="35">
          <cell r="J35" t="str">
            <v>anosmia and ageusia</v>
          </cell>
          <cell r="K35">
            <v>8.0332409972299157</v>
          </cell>
        </row>
        <row r="36">
          <cell r="J36" t="str">
            <v>Bruises or bleeding ITP</v>
          </cell>
          <cell r="K36">
            <v>18.005540166204987</v>
          </cell>
        </row>
        <row r="37">
          <cell r="J37" t="str">
            <v>fatigue and weakness</v>
          </cell>
          <cell r="K37">
            <v>2.9085872576177287</v>
          </cell>
        </row>
        <row r="38">
          <cell r="J38" t="str">
            <v>GIT symptoms</v>
          </cell>
          <cell r="K38">
            <v>17.590027700831026</v>
          </cell>
        </row>
        <row r="39">
          <cell r="J39" t="str">
            <v>inattention</v>
          </cell>
          <cell r="K39">
            <v>18.005540166204987</v>
          </cell>
        </row>
        <row r="40">
          <cell r="J40" t="str">
            <v>lymph node swelling</v>
          </cell>
          <cell r="K40">
            <v>0.41551246537396125</v>
          </cell>
        </row>
        <row r="41">
          <cell r="J41" t="str">
            <v>Menstrual disorder</v>
          </cell>
          <cell r="K41">
            <v>1.9390581717451523</v>
          </cell>
        </row>
        <row r="42">
          <cell r="J42" t="str">
            <v>Shortness of breath</v>
          </cell>
          <cell r="K42">
            <v>19.806094182825483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30"/>
  <sheetViews>
    <sheetView tabSelected="1" topLeftCell="A862" zoomScale="60" zoomScaleNormal="60" workbookViewId="0">
      <selection activeCell="H876" sqref="H876"/>
    </sheetView>
  </sheetViews>
  <sheetFormatPr defaultRowHeight="14.5" x14ac:dyDescent="0.35"/>
  <cols>
    <col min="1" max="2" width="22.6328125" customWidth="1"/>
    <col min="3" max="3" width="30.6328125" customWidth="1"/>
    <col min="4" max="7" width="13.6328125" customWidth="1"/>
    <col min="8" max="8" width="24.1796875" customWidth="1"/>
    <col min="9" max="11" width="13.6328125" customWidth="1"/>
  </cols>
  <sheetData>
    <row r="2" spans="1:3" ht="18" x14ac:dyDescent="0.4">
      <c r="A2" s="2" t="s">
        <v>0</v>
      </c>
    </row>
    <row r="4" spans="1:3" ht="18" customHeight="1" x14ac:dyDescent="0.35">
      <c r="A4" s="134" t="s">
        <v>1</v>
      </c>
      <c r="B4" s="134"/>
      <c r="C4" s="134"/>
    </row>
    <row r="5" spans="1:3" ht="15" customHeight="1" x14ac:dyDescent="0.35">
      <c r="A5" s="137" t="s">
        <v>2</v>
      </c>
      <c r="B5" s="138"/>
      <c r="C5" s="6" t="s">
        <v>3</v>
      </c>
    </row>
    <row r="6" spans="1:3" ht="15" customHeight="1" x14ac:dyDescent="0.35">
      <c r="A6" s="131" t="s">
        <v>4</v>
      </c>
      <c r="B6" s="132"/>
      <c r="C6" s="7" t="s">
        <v>5</v>
      </c>
    </row>
    <row r="7" spans="1:3" ht="40" customHeight="1" x14ac:dyDescent="0.35">
      <c r="A7" s="131" t="s">
        <v>6</v>
      </c>
      <c r="B7" s="4" t="s">
        <v>7</v>
      </c>
      <c r="C7" s="7" t="s">
        <v>8</v>
      </c>
    </row>
    <row r="8" spans="1:3" ht="15" customHeight="1" x14ac:dyDescent="0.35">
      <c r="A8" s="131"/>
      <c r="B8" s="4" t="s">
        <v>9</v>
      </c>
      <c r="C8" s="7" t="s">
        <v>10</v>
      </c>
    </row>
    <row r="9" spans="1:3" ht="15" customHeight="1" x14ac:dyDescent="0.35">
      <c r="A9" s="131"/>
      <c r="B9" s="4" t="s">
        <v>11</v>
      </c>
      <c r="C9" s="7" t="s">
        <v>12</v>
      </c>
    </row>
    <row r="10" spans="1:3" ht="15" customHeight="1" x14ac:dyDescent="0.35">
      <c r="A10" s="131"/>
      <c r="B10" s="4" t="s">
        <v>13</v>
      </c>
      <c r="C10" s="7" t="s">
        <v>12</v>
      </c>
    </row>
    <row r="11" spans="1:3" ht="15" customHeight="1" x14ac:dyDescent="0.35">
      <c r="A11" s="131"/>
      <c r="B11" s="4" t="s">
        <v>14</v>
      </c>
      <c r="C11" s="7" t="s">
        <v>12</v>
      </c>
    </row>
    <row r="12" spans="1:3" ht="28" customHeight="1" x14ac:dyDescent="0.35">
      <c r="A12" s="131"/>
      <c r="B12" s="4" t="s">
        <v>15</v>
      </c>
      <c r="C12" s="8">
        <v>998</v>
      </c>
    </row>
    <row r="13" spans="1:3" ht="25" customHeight="1" x14ac:dyDescent="0.35">
      <c r="A13" s="131" t="s">
        <v>16</v>
      </c>
      <c r="B13" s="4" t="s">
        <v>17</v>
      </c>
      <c r="C13" s="7" t="s">
        <v>18</v>
      </c>
    </row>
    <row r="14" spans="1:3" ht="25" customHeight="1" x14ac:dyDescent="0.35">
      <c r="A14" s="131"/>
      <c r="B14" s="4" t="s">
        <v>19</v>
      </c>
      <c r="C14" s="7" t="s">
        <v>20</v>
      </c>
    </row>
    <row r="15" spans="1:3" ht="174" customHeight="1" x14ac:dyDescent="0.35">
      <c r="A15" s="131" t="s">
        <v>21</v>
      </c>
      <c r="B15" s="132"/>
      <c r="C15" s="7" t="s">
        <v>22</v>
      </c>
    </row>
    <row r="16" spans="1:3" ht="15" customHeight="1" x14ac:dyDescent="0.35">
      <c r="A16" s="131" t="s">
        <v>23</v>
      </c>
      <c r="B16" s="4" t="s">
        <v>24</v>
      </c>
      <c r="C16" s="9" t="s">
        <v>25</v>
      </c>
    </row>
    <row r="17" spans="1:11" ht="15" customHeight="1" x14ac:dyDescent="0.35">
      <c r="A17" s="133"/>
      <c r="B17" s="5" t="s">
        <v>26</v>
      </c>
      <c r="C17" s="10" t="s">
        <v>27</v>
      </c>
    </row>
    <row r="19" spans="1:11" ht="18" customHeight="1" x14ac:dyDescent="0.35">
      <c r="A19" s="134" t="s">
        <v>28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</row>
    <row r="20" spans="1:11" ht="97" customHeight="1" x14ac:dyDescent="0.35">
      <c r="A20" s="135"/>
      <c r="B20" s="136"/>
      <c r="C20" s="11" t="s">
        <v>29</v>
      </c>
      <c r="D20" s="12" t="s">
        <v>30</v>
      </c>
      <c r="E20" s="12" t="s">
        <v>31</v>
      </c>
      <c r="F20" s="12" t="s">
        <v>32</v>
      </c>
      <c r="G20" s="12" t="s">
        <v>33</v>
      </c>
      <c r="H20" s="12" t="s">
        <v>34</v>
      </c>
      <c r="I20" s="12" t="s">
        <v>35</v>
      </c>
      <c r="J20" s="12" t="s">
        <v>36</v>
      </c>
      <c r="K20" s="13" t="s">
        <v>37</v>
      </c>
    </row>
    <row r="21" spans="1:11" ht="15" customHeight="1" x14ac:dyDescent="0.35">
      <c r="A21" s="137" t="s">
        <v>38</v>
      </c>
      <c r="B21" s="3" t="s">
        <v>39</v>
      </c>
      <c r="C21" s="14">
        <v>998</v>
      </c>
      <c r="D21" s="15">
        <v>998</v>
      </c>
      <c r="E21" s="15">
        <v>998</v>
      </c>
      <c r="F21" s="15">
        <v>998</v>
      </c>
      <c r="G21" s="15">
        <v>998</v>
      </c>
      <c r="H21" s="15">
        <v>998</v>
      </c>
      <c r="I21" s="15">
        <v>998</v>
      </c>
      <c r="J21" s="15">
        <v>998</v>
      </c>
      <c r="K21" s="16">
        <v>998</v>
      </c>
    </row>
    <row r="22" spans="1:11" ht="15" customHeight="1" x14ac:dyDescent="0.35">
      <c r="A22" s="133"/>
      <c r="B22" s="5" t="s">
        <v>40</v>
      </c>
      <c r="C22" s="17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9">
        <v>0</v>
      </c>
    </row>
    <row r="25" spans="1:11" ht="18" x14ac:dyDescent="0.4">
      <c r="A25" s="2" t="s">
        <v>41</v>
      </c>
    </row>
    <row r="27" spans="1:11" ht="18" customHeight="1" x14ac:dyDescent="0.35">
      <c r="A27" s="134" t="s">
        <v>29</v>
      </c>
      <c r="B27" s="134"/>
      <c r="C27" s="134"/>
      <c r="D27" s="134"/>
      <c r="E27" s="134"/>
      <c r="F27" s="134"/>
    </row>
    <row r="28" spans="1:11" ht="28" customHeight="1" x14ac:dyDescent="0.35">
      <c r="A28" s="135"/>
      <c r="B28" s="136"/>
      <c r="C28" s="11" t="s">
        <v>42</v>
      </c>
      <c r="D28" s="12" t="s">
        <v>43</v>
      </c>
      <c r="E28" s="12" t="s">
        <v>44</v>
      </c>
      <c r="F28" s="13" t="s">
        <v>45</v>
      </c>
    </row>
    <row r="29" spans="1:11" ht="15" customHeight="1" x14ac:dyDescent="0.35">
      <c r="A29" s="137" t="s">
        <v>39</v>
      </c>
      <c r="B29" s="3" t="s">
        <v>46</v>
      </c>
      <c r="C29" s="14">
        <v>785</v>
      </c>
      <c r="D29" s="20">
        <v>78.657314629258522</v>
      </c>
      <c r="E29" s="20">
        <v>78.657314629258522</v>
      </c>
      <c r="F29" s="21">
        <v>78.657314629258522</v>
      </c>
    </row>
    <row r="30" spans="1:11" ht="15" customHeight="1" x14ac:dyDescent="0.35">
      <c r="A30" s="131"/>
      <c r="B30" s="4" t="s">
        <v>47</v>
      </c>
      <c r="C30" s="22">
        <v>213</v>
      </c>
      <c r="D30" s="23">
        <v>21.342685370741481</v>
      </c>
      <c r="E30" s="23">
        <v>21.342685370741481</v>
      </c>
      <c r="F30" s="24">
        <v>100</v>
      </c>
    </row>
    <row r="31" spans="1:11" ht="15" customHeight="1" thickBot="1" x14ac:dyDescent="0.4">
      <c r="A31" s="133"/>
      <c r="B31" s="5" t="s">
        <v>48</v>
      </c>
      <c r="C31" s="17">
        <v>998</v>
      </c>
      <c r="D31" s="25">
        <v>100</v>
      </c>
      <c r="E31" s="25">
        <v>100</v>
      </c>
      <c r="F31" s="26"/>
    </row>
    <row r="32" spans="1:11" ht="15" customHeight="1" thickTop="1" x14ac:dyDescent="0.35">
      <c r="A32" s="80"/>
      <c r="B32" s="81"/>
      <c r="C32" s="82"/>
      <c r="D32" s="83"/>
      <c r="E32" s="83"/>
      <c r="F32" s="84"/>
    </row>
    <row r="33" spans="1:6" ht="15" customHeight="1" x14ac:dyDescent="0.35">
      <c r="A33" s="80"/>
      <c r="B33" s="81"/>
      <c r="C33" s="82"/>
      <c r="D33" s="83"/>
      <c r="E33" s="83"/>
      <c r="F33" s="84"/>
    </row>
    <row r="34" spans="1:6" ht="15" customHeight="1" x14ac:dyDescent="0.35">
      <c r="A34" s="80"/>
      <c r="B34" s="81"/>
      <c r="C34" s="82"/>
      <c r="D34" s="83"/>
      <c r="E34" s="83"/>
      <c r="F34" s="84"/>
    </row>
    <row r="35" spans="1:6" ht="15" customHeight="1" x14ac:dyDescent="0.35">
      <c r="A35" s="80"/>
      <c r="B35" s="81"/>
      <c r="C35" s="82"/>
      <c r="D35" s="83"/>
      <c r="E35" s="83"/>
      <c r="F35" s="84"/>
    </row>
    <row r="36" spans="1:6" ht="15" customHeight="1" x14ac:dyDescent="0.35">
      <c r="A36" s="80"/>
      <c r="B36" s="81"/>
      <c r="C36" s="82"/>
      <c r="D36" s="83"/>
      <c r="E36" s="83"/>
      <c r="F36" s="84"/>
    </row>
    <row r="37" spans="1:6" ht="15" customHeight="1" x14ac:dyDescent="0.35">
      <c r="A37" s="80"/>
      <c r="B37" s="81"/>
      <c r="C37" s="82"/>
      <c r="D37" s="83"/>
      <c r="E37" s="83"/>
      <c r="F37" s="84"/>
    </row>
    <row r="38" spans="1:6" ht="15" customHeight="1" x14ac:dyDescent="0.35">
      <c r="A38" s="80"/>
      <c r="B38" s="81"/>
      <c r="C38" s="82"/>
      <c r="D38" s="83"/>
      <c r="E38" s="83"/>
      <c r="F38" s="84"/>
    </row>
    <row r="39" spans="1:6" ht="15" customHeight="1" x14ac:dyDescent="0.35">
      <c r="A39" s="80"/>
      <c r="B39" s="81"/>
      <c r="C39" s="82"/>
      <c r="D39" s="83"/>
      <c r="E39" s="83"/>
      <c r="F39" s="84"/>
    </row>
    <row r="40" spans="1:6" ht="15" customHeight="1" x14ac:dyDescent="0.35">
      <c r="A40" s="80"/>
      <c r="B40" s="81"/>
      <c r="C40" s="82"/>
      <c r="D40" s="83"/>
      <c r="E40" s="83"/>
      <c r="F40" s="84"/>
    </row>
    <row r="41" spans="1:6" ht="15" customHeight="1" x14ac:dyDescent="0.35">
      <c r="A41" s="80"/>
      <c r="B41" s="81"/>
      <c r="C41" s="82"/>
      <c r="D41" s="83"/>
      <c r="E41" s="83"/>
      <c r="F41" s="84"/>
    </row>
    <row r="42" spans="1:6" ht="15" customHeight="1" x14ac:dyDescent="0.35">
      <c r="A42" s="80"/>
      <c r="B42" s="81"/>
      <c r="C42" s="82"/>
      <c r="D42" s="83"/>
      <c r="E42" s="83"/>
      <c r="F42" s="84"/>
    </row>
    <row r="43" spans="1:6" ht="15" customHeight="1" x14ac:dyDescent="0.35">
      <c r="A43" s="80"/>
      <c r="B43" s="81"/>
      <c r="C43" s="82"/>
      <c r="D43" s="83"/>
      <c r="E43" s="83"/>
      <c r="F43" s="84"/>
    </row>
    <row r="44" spans="1:6" ht="15" customHeight="1" x14ac:dyDescent="0.35">
      <c r="A44" s="80"/>
      <c r="B44" s="81"/>
      <c r="C44" s="82"/>
      <c r="D44" s="83"/>
      <c r="E44" s="83"/>
      <c r="F44" s="84"/>
    </row>
    <row r="45" spans="1:6" ht="15" customHeight="1" x14ac:dyDescent="0.35">
      <c r="A45" s="80"/>
      <c r="B45" s="81"/>
      <c r="C45" s="82"/>
      <c r="D45" s="83"/>
      <c r="E45" s="83"/>
      <c r="F45" s="84"/>
    </row>
    <row r="46" spans="1:6" ht="15" customHeight="1" x14ac:dyDescent="0.35">
      <c r="A46" s="80"/>
      <c r="B46" s="81"/>
      <c r="C46" s="82"/>
      <c r="D46" s="83"/>
      <c r="E46" s="83"/>
      <c r="F46" s="84"/>
    </row>
    <row r="47" spans="1:6" ht="15" customHeight="1" x14ac:dyDescent="0.35">
      <c r="A47" s="80"/>
      <c r="B47" s="81"/>
      <c r="C47" s="82"/>
      <c r="D47" s="83"/>
      <c r="E47" s="83"/>
      <c r="F47" s="84"/>
    </row>
    <row r="48" spans="1:6" ht="15" customHeight="1" x14ac:dyDescent="0.35">
      <c r="A48" s="80"/>
      <c r="B48" s="81"/>
      <c r="C48" s="82"/>
      <c r="D48" s="83"/>
      <c r="E48" s="83"/>
      <c r="F48" s="84"/>
    </row>
    <row r="49" spans="1:8" ht="64.25" customHeight="1" x14ac:dyDescent="0.5">
      <c r="A49" s="80"/>
      <c r="B49" s="141" t="s">
        <v>181</v>
      </c>
      <c r="C49" s="142"/>
      <c r="D49" s="142"/>
      <c r="E49" s="142"/>
      <c r="F49" s="142"/>
      <c r="G49" s="142"/>
      <c r="H49" s="142"/>
    </row>
    <row r="51" spans="1:8" ht="18" customHeight="1" x14ac:dyDescent="0.35">
      <c r="A51" s="134" t="s">
        <v>30</v>
      </c>
      <c r="B51" s="134"/>
      <c r="C51" s="134"/>
      <c r="D51" s="134"/>
      <c r="E51" s="134"/>
      <c r="F51" s="134"/>
    </row>
    <row r="52" spans="1:8" ht="28" customHeight="1" x14ac:dyDescent="0.35">
      <c r="A52" s="135"/>
      <c r="B52" s="136"/>
      <c r="C52" s="11" t="s">
        <v>42</v>
      </c>
      <c r="D52" s="12" t="s">
        <v>43</v>
      </c>
      <c r="E52" s="12" t="s">
        <v>44</v>
      </c>
      <c r="F52" s="13" t="s">
        <v>45</v>
      </c>
    </row>
    <row r="53" spans="1:8" ht="15" customHeight="1" x14ac:dyDescent="0.35">
      <c r="A53" s="137" t="s">
        <v>39</v>
      </c>
      <c r="B53" s="3" t="s">
        <v>49</v>
      </c>
      <c r="C53" s="14">
        <v>86</v>
      </c>
      <c r="D53" s="20">
        <v>8.617234468937875</v>
      </c>
      <c r="E53" s="20">
        <v>8.617234468937875</v>
      </c>
      <c r="F53" s="21">
        <v>8.617234468937875</v>
      </c>
    </row>
    <row r="54" spans="1:8" ht="15" customHeight="1" x14ac:dyDescent="0.35">
      <c r="A54" s="131"/>
      <c r="B54" s="4" t="s">
        <v>50</v>
      </c>
      <c r="C54" s="22">
        <v>530</v>
      </c>
      <c r="D54" s="23">
        <v>53.106212424849701</v>
      </c>
      <c r="E54" s="23">
        <v>53.106212424849701</v>
      </c>
      <c r="F54" s="24">
        <v>61.723446893787575</v>
      </c>
    </row>
    <row r="55" spans="1:8" ht="15" customHeight="1" x14ac:dyDescent="0.35">
      <c r="A55" s="131"/>
      <c r="B55" s="4" t="s">
        <v>51</v>
      </c>
      <c r="C55" s="22">
        <v>211</v>
      </c>
      <c r="D55" s="23">
        <v>21.142284569138276</v>
      </c>
      <c r="E55" s="23">
        <v>21.142284569138276</v>
      </c>
      <c r="F55" s="24">
        <v>82.865731462925851</v>
      </c>
    </row>
    <row r="56" spans="1:8" ht="15" customHeight="1" x14ac:dyDescent="0.35">
      <c r="A56" s="131"/>
      <c r="B56" s="4" t="s">
        <v>52</v>
      </c>
      <c r="C56" s="22">
        <v>147</v>
      </c>
      <c r="D56" s="23">
        <v>14.729458917835672</v>
      </c>
      <c r="E56" s="23">
        <v>14.729458917835672</v>
      </c>
      <c r="F56" s="24">
        <v>97.595190380761522</v>
      </c>
    </row>
    <row r="57" spans="1:8" ht="15" customHeight="1" x14ac:dyDescent="0.35">
      <c r="A57" s="131"/>
      <c r="B57" s="4" t="s">
        <v>53</v>
      </c>
      <c r="C57" s="22">
        <v>24</v>
      </c>
      <c r="D57" s="23">
        <v>2.4048096192384771</v>
      </c>
      <c r="E57" s="23">
        <v>2.4048096192384771</v>
      </c>
      <c r="F57" s="24">
        <v>100</v>
      </c>
    </row>
    <row r="58" spans="1:8" ht="15" customHeight="1" thickBot="1" x14ac:dyDescent="0.4">
      <c r="A58" s="133"/>
      <c r="B58" s="5" t="s">
        <v>48</v>
      </c>
      <c r="C58" s="17">
        <v>998</v>
      </c>
      <c r="D58" s="25">
        <v>100</v>
      </c>
      <c r="E58" s="25">
        <v>100</v>
      </c>
      <c r="F58" s="26"/>
    </row>
    <row r="59" spans="1:8" ht="15" customHeight="1" thickTop="1" x14ac:dyDescent="0.35">
      <c r="A59" s="80"/>
      <c r="B59" s="81"/>
      <c r="C59" s="82"/>
      <c r="D59" s="83"/>
      <c r="E59" s="83"/>
      <c r="F59" s="84"/>
    </row>
    <row r="60" spans="1:8" ht="15" customHeight="1" x14ac:dyDescent="0.35">
      <c r="A60" s="80"/>
      <c r="B60" s="81"/>
      <c r="C60" s="82"/>
      <c r="D60" s="83"/>
      <c r="E60" s="83"/>
      <c r="F60" s="84"/>
    </row>
    <row r="61" spans="1:8" ht="15" customHeight="1" x14ac:dyDescent="0.35">
      <c r="A61" s="80"/>
      <c r="B61" s="81"/>
      <c r="C61" s="82"/>
      <c r="D61" s="83"/>
      <c r="E61" s="83"/>
      <c r="F61" s="84"/>
    </row>
    <row r="62" spans="1:8" ht="15" customHeight="1" x14ac:dyDescent="0.35">
      <c r="A62" s="80"/>
      <c r="B62" s="81"/>
      <c r="C62" s="82"/>
      <c r="D62" s="83"/>
      <c r="E62" s="83"/>
      <c r="F62" s="84"/>
    </row>
    <row r="63" spans="1:8" ht="15" customHeight="1" x14ac:dyDescent="0.35">
      <c r="A63" s="80"/>
      <c r="B63" s="81"/>
      <c r="C63" s="82"/>
      <c r="D63" s="83"/>
      <c r="E63" s="83"/>
      <c r="F63" s="84"/>
    </row>
    <row r="64" spans="1:8" ht="15" customHeight="1" x14ac:dyDescent="0.35">
      <c r="A64" s="80"/>
      <c r="B64" s="81"/>
      <c r="C64" s="82"/>
      <c r="D64" s="83"/>
      <c r="E64" s="83"/>
      <c r="F64" s="84"/>
    </row>
    <row r="65" spans="1:8" ht="15" customHeight="1" x14ac:dyDescent="0.35">
      <c r="A65" s="80"/>
      <c r="B65" s="81"/>
      <c r="C65" s="82"/>
      <c r="D65" s="83"/>
      <c r="E65" s="83"/>
      <c r="F65" s="84"/>
    </row>
    <row r="66" spans="1:8" ht="15" customHeight="1" x14ac:dyDescent="0.35">
      <c r="A66" s="80"/>
      <c r="B66" s="81"/>
      <c r="C66" s="82"/>
      <c r="D66" s="83"/>
      <c r="E66" s="83"/>
      <c r="F66" s="84"/>
    </row>
    <row r="67" spans="1:8" ht="15" customHeight="1" x14ac:dyDescent="0.35">
      <c r="A67" s="80"/>
      <c r="B67" s="81"/>
      <c r="C67" s="82"/>
      <c r="D67" s="83"/>
      <c r="E67" s="83"/>
      <c r="F67" s="84"/>
    </row>
    <row r="68" spans="1:8" ht="15" customHeight="1" x14ac:dyDescent="0.35">
      <c r="A68" s="80"/>
      <c r="B68" s="81"/>
      <c r="C68" s="82"/>
      <c r="D68" s="83"/>
      <c r="E68" s="83"/>
      <c r="F68" s="84"/>
    </row>
    <row r="69" spans="1:8" ht="15" customHeight="1" x14ac:dyDescent="0.35">
      <c r="A69" s="80"/>
      <c r="B69" s="81"/>
      <c r="C69" s="82"/>
      <c r="D69" s="83"/>
      <c r="E69" s="83"/>
      <c r="F69" s="84"/>
    </row>
    <row r="70" spans="1:8" ht="15" customHeight="1" x14ac:dyDescent="0.35">
      <c r="A70" s="80"/>
      <c r="B70" s="81"/>
      <c r="C70" s="82"/>
      <c r="D70" s="83"/>
      <c r="E70" s="83"/>
      <c r="F70" s="84"/>
    </row>
    <row r="71" spans="1:8" ht="15" customHeight="1" x14ac:dyDescent="0.35">
      <c r="A71" s="80"/>
      <c r="B71" s="81"/>
      <c r="C71" s="82"/>
      <c r="D71" s="83"/>
      <c r="E71" s="83"/>
      <c r="F71" s="84"/>
    </row>
    <row r="72" spans="1:8" ht="15" customHeight="1" x14ac:dyDescent="0.35">
      <c r="A72" s="80"/>
      <c r="B72" s="81"/>
      <c r="C72" s="82"/>
      <c r="D72" s="83"/>
      <c r="E72" s="83"/>
      <c r="F72" s="84"/>
    </row>
    <row r="73" spans="1:8" ht="15" customHeight="1" x14ac:dyDescent="0.35">
      <c r="A73" s="80"/>
      <c r="B73" s="81"/>
      <c r="C73" s="82"/>
      <c r="D73" s="83"/>
      <c r="E73" s="83"/>
      <c r="F73" s="84"/>
    </row>
    <row r="74" spans="1:8" ht="15" customHeight="1" x14ac:dyDescent="0.35">
      <c r="A74" s="80"/>
      <c r="B74" s="81"/>
      <c r="C74" s="82"/>
      <c r="D74" s="83"/>
      <c r="E74" s="83"/>
      <c r="F74" s="84"/>
    </row>
    <row r="75" spans="1:8" ht="15" customHeight="1" x14ac:dyDescent="0.35">
      <c r="A75" s="80"/>
      <c r="B75" s="81"/>
      <c r="C75" s="82"/>
      <c r="D75" s="83"/>
      <c r="E75" s="83"/>
      <c r="F75" s="84"/>
    </row>
    <row r="76" spans="1:8" ht="15" customHeight="1" x14ac:dyDescent="0.35">
      <c r="A76" s="80"/>
      <c r="B76" s="139"/>
      <c r="C76" s="140"/>
      <c r="D76" s="140"/>
      <c r="E76" s="140"/>
      <c r="F76" s="140"/>
      <c r="G76" s="140"/>
      <c r="H76" s="140"/>
    </row>
    <row r="77" spans="1:8" ht="15" customHeight="1" x14ac:dyDescent="0.35">
      <c r="A77" s="80"/>
      <c r="B77" s="81"/>
      <c r="C77" s="82"/>
      <c r="D77" s="83"/>
      <c r="E77" s="83"/>
      <c r="F77" s="84"/>
    </row>
    <row r="78" spans="1:8" ht="15" customHeight="1" x14ac:dyDescent="0.35">
      <c r="A78" s="80"/>
      <c r="B78" s="81"/>
      <c r="C78" s="82"/>
      <c r="D78" s="83"/>
      <c r="E78" s="83"/>
      <c r="F78" s="84"/>
    </row>
    <row r="79" spans="1:8" ht="15" customHeight="1" x14ac:dyDescent="0.35">
      <c r="A79" s="80"/>
      <c r="B79" s="81"/>
      <c r="C79" s="82"/>
      <c r="D79" s="83"/>
      <c r="E79" s="83"/>
      <c r="F79" s="84"/>
    </row>
    <row r="80" spans="1:8" ht="15" customHeight="1" x14ac:dyDescent="0.35">
      <c r="A80" s="80"/>
      <c r="B80" s="81"/>
      <c r="C80" s="82"/>
      <c r="D80" s="83"/>
      <c r="E80" s="83"/>
      <c r="F80" s="84"/>
    </row>
    <row r="81" spans="1:6" ht="15" customHeight="1" x14ac:dyDescent="0.35">
      <c r="A81" s="80"/>
      <c r="B81" s="81"/>
      <c r="C81" s="82"/>
      <c r="D81" s="83"/>
      <c r="E81" s="83"/>
      <c r="F81" s="84"/>
    </row>
    <row r="83" spans="1:6" ht="18" customHeight="1" x14ac:dyDescent="0.35">
      <c r="A83" s="134" t="s">
        <v>31</v>
      </c>
      <c r="B83" s="134"/>
      <c r="C83" s="134"/>
      <c r="D83" s="134"/>
      <c r="E83" s="134"/>
      <c r="F83" s="134"/>
    </row>
    <row r="84" spans="1:6" ht="28" customHeight="1" x14ac:dyDescent="0.35">
      <c r="A84" s="135"/>
      <c r="B84" s="136"/>
      <c r="C84" s="11" t="s">
        <v>42</v>
      </c>
      <c r="D84" s="12" t="s">
        <v>43</v>
      </c>
      <c r="E84" s="12" t="s">
        <v>44</v>
      </c>
      <c r="F84" s="13" t="s">
        <v>45</v>
      </c>
    </row>
    <row r="85" spans="1:6" ht="15" customHeight="1" x14ac:dyDescent="0.35">
      <c r="A85" s="137" t="s">
        <v>39</v>
      </c>
      <c r="B85" s="3" t="s">
        <v>54</v>
      </c>
      <c r="C85" s="14">
        <v>45</v>
      </c>
      <c r="D85" s="20">
        <v>4.5090180360721446</v>
      </c>
      <c r="E85" s="20">
        <v>4.5090180360721446</v>
      </c>
      <c r="F85" s="21">
        <v>4.5090180360721446</v>
      </c>
    </row>
    <row r="86" spans="1:6" ht="15" customHeight="1" x14ac:dyDescent="0.35">
      <c r="A86" s="131"/>
      <c r="B86" s="4" t="s">
        <v>55</v>
      </c>
      <c r="C86" s="22">
        <v>953</v>
      </c>
      <c r="D86" s="23">
        <v>95.490981963927851</v>
      </c>
      <c r="E86" s="23">
        <v>95.490981963927851</v>
      </c>
      <c r="F86" s="24">
        <v>100</v>
      </c>
    </row>
    <row r="87" spans="1:6" ht="15" customHeight="1" thickBot="1" x14ac:dyDescent="0.4">
      <c r="A87" s="133"/>
      <c r="B87" s="5" t="s">
        <v>48</v>
      </c>
      <c r="C87" s="17">
        <v>998</v>
      </c>
      <c r="D87" s="25">
        <v>100</v>
      </c>
      <c r="E87" s="25">
        <v>100</v>
      </c>
      <c r="F87" s="26"/>
    </row>
    <row r="88" spans="1:6" ht="15" customHeight="1" thickTop="1" x14ac:dyDescent="0.35">
      <c r="A88" s="80"/>
      <c r="B88" s="81"/>
      <c r="C88" s="82"/>
      <c r="D88" s="83"/>
      <c r="E88" s="83"/>
      <c r="F88" s="84"/>
    </row>
    <row r="89" spans="1:6" ht="15" customHeight="1" x14ac:dyDescent="0.35">
      <c r="A89" s="80"/>
      <c r="B89" s="81"/>
      <c r="C89" s="82"/>
      <c r="D89" s="83"/>
      <c r="E89" s="83"/>
      <c r="F89" s="84"/>
    </row>
    <row r="90" spans="1:6" ht="15" customHeight="1" x14ac:dyDescent="0.35">
      <c r="A90" s="80"/>
      <c r="B90" s="81"/>
      <c r="C90" s="82"/>
      <c r="D90" s="83"/>
      <c r="E90" s="83"/>
      <c r="F90" s="84"/>
    </row>
    <row r="91" spans="1:6" ht="15" customHeight="1" x14ac:dyDescent="0.35">
      <c r="A91" s="80"/>
      <c r="B91" s="81"/>
      <c r="C91" s="82"/>
      <c r="D91" s="83"/>
      <c r="E91" s="83"/>
      <c r="F91" s="84"/>
    </row>
    <row r="92" spans="1:6" ht="15" customHeight="1" x14ac:dyDescent="0.35">
      <c r="A92" s="80"/>
      <c r="B92" s="81"/>
      <c r="C92" s="82"/>
      <c r="D92" s="83"/>
      <c r="E92" s="83"/>
      <c r="F92" s="84"/>
    </row>
    <row r="93" spans="1:6" ht="15" customHeight="1" x14ac:dyDescent="0.35">
      <c r="A93" s="80"/>
      <c r="B93" s="81"/>
      <c r="C93" s="82"/>
      <c r="D93" s="83"/>
      <c r="E93" s="83"/>
      <c r="F93" s="84"/>
    </row>
    <row r="94" spans="1:6" ht="15" customHeight="1" x14ac:dyDescent="0.35">
      <c r="A94" s="80"/>
      <c r="B94" s="81"/>
      <c r="C94" s="82"/>
      <c r="D94" s="83"/>
      <c r="E94" s="83"/>
      <c r="F94" s="84"/>
    </row>
    <row r="95" spans="1:6" ht="15" customHeight="1" x14ac:dyDescent="0.35">
      <c r="A95" s="80"/>
      <c r="B95" s="81"/>
      <c r="C95" s="82"/>
      <c r="D95" s="83"/>
      <c r="E95" s="83"/>
      <c r="F95" s="84"/>
    </row>
    <row r="96" spans="1:6" ht="15" customHeight="1" x14ac:dyDescent="0.35">
      <c r="A96" s="80"/>
      <c r="B96" s="81"/>
      <c r="C96" s="82"/>
      <c r="D96" s="83"/>
      <c r="E96" s="83"/>
      <c r="F96" s="84"/>
    </row>
    <row r="97" spans="1:6" ht="15" customHeight="1" x14ac:dyDescent="0.35">
      <c r="A97" s="80"/>
      <c r="B97" s="81"/>
      <c r="C97" s="82"/>
      <c r="D97" s="83"/>
      <c r="E97" s="83"/>
      <c r="F97" s="84"/>
    </row>
    <row r="98" spans="1:6" ht="15" customHeight="1" x14ac:dyDescent="0.35">
      <c r="A98" s="80"/>
      <c r="B98" s="81"/>
      <c r="C98" s="82"/>
      <c r="D98" s="83"/>
      <c r="E98" s="83"/>
      <c r="F98" s="84"/>
    </row>
    <row r="99" spans="1:6" ht="15" customHeight="1" x14ac:dyDescent="0.35">
      <c r="A99" s="80"/>
      <c r="B99" s="81"/>
      <c r="C99" s="82"/>
      <c r="D99" s="83"/>
      <c r="E99" s="83"/>
      <c r="F99" s="84"/>
    </row>
    <row r="100" spans="1:6" ht="15" customHeight="1" x14ac:dyDescent="0.35">
      <c r="A100" s="80"/>
      <c r="B100" s="81"/>
      <c r="C100" s="82"/>
      <c r="D100" s="83"/>
      <c r="E100" s="83"/>
      <c r="F100" s="84"/>
    </row>
    <row r="101" spans="1:6" ht="15" customHeight="1" x14ac:dyDescent="0.35">
      <c r="A101" s="80"/>
      <c r="B101" s="81"/>
      <c r="C101" s="82"/>
      <c r="D101" s="83"/>
      <c r="E101" s="83"/>
      <c r="F101" s="84"/>
    </row>
    <row r="102" spans="1:6" ht="15" customHeight="1" x14ac:dyDescent="0.35">
      <c r="A102" s="80"/>
      <c r="B102" s="81"/>
      <c r="C102" s="82"/>
      <c r="D102" s="83"/>
      <c r="E102" s="83"/>
      <c r="F102" s="84"/>
    </row>
    <row r="103" spans="1:6" ht="15" customHeight="1" x14ac:dyDescent="0.35">
      <c r="A103" s="80"/>
      <c r="B103" s="81"/>
      <c r="C103" s="82"/>
      <c r="D103" s="83"/>
      <c r="E103" s="83"/>
      <c r="F103" s="84"/>
    </row>
    <row r="104" spans="1:6" ht="15" customHeight="1" x14ac:dyDescent="0.35">
      <c r="A104" s="80"/>
      <c r="B104" s="81"/>
      <c r="C104" s="82"/>
      <c r="D104" s="83"/>
      <c r="E104" s="83"/>
      <c r="F104" s="84"/>
    </row>
    <row r="105" spans="1:6" ht="15" customHeight="1" x14ac:dyDescent="0.35">
      <c r="A105" s="80"/>
      <c r="B105" s="81"/>
      <c r="C105" s="82"/>
      <c r="D105" s="83"/>
      <c r="E105" s="83"/>
      <c r="F105" s="84"/>
    </row>
    <row r="106" spans="1:6" ht="15" customHeight="1" x14ac:dyDescent="0.35">
      <c r="A106" s="80"/>
      <c r="B106" s="81"/>
      <c r="C106" s="82"/>
      <c r="D106" s="83"/>
      <c r="E106" s="83"/>
      <c r="F106" s="84"/>
    </row>
    <row r="108" spans="1:6" ht="18" customHeight="1" x14ac:dyDescent="0.35">
      <c r="A108" s="134" t="s">
        <v>32</v>
      </c>
      <c r="B108" s="134"/>
      <c r="C108" s="134"/>
      <c r="D108" s="134"/>
      <c r="E108" s="134"/>
      <c r="F108" s="134"/>
    </row>
    <row r="109" spans="1:6" ht="28" customHeight="1" x14ac:dyDescent="0.35">
      <c r="A109" s="135"/>
      <c r="B109" s="136"/>
      <c r="C109" s="11" t="s">
        <v>42</v>
      </c>
      <c r="D109" s="12" t="s">
        <v>43</v>
      </c>
      <c r="E109" s="12" t="s">
        <v>44</v>
      </c>
      <c r="F109" s="13" t="s">
        <v>45</v>
      </c>
    </row>
    <row r="110" spans="1:6" ht="15" customHeight="1" x14ac:dyDescent="0.35">
      <c r="A110" s="137" t="s">
        <v>39</v>
      </c>
      <c r="B110" s="3" t="s">
        <v>56</v>
      </c>
      <c r="C110" s="14">
        <v>302</v>
      </c>
      <c r="D110" s="20">
        <v>30.260521042084168</v>
      </c>
      <c r="E110" s="20">
        <v>30.260521042084168</v>
      </c>
      <c r="F110" s="21">
        <v>30.260521042084168</v>
      </c>
    </row>
    <row r="111" spans="1:6" ht="15" customHeight="1" x14ac:dyDescent="0.35">
      <c r="A111" s="131"/>
      <c r="B111" s="4" t="s">
        <v>57</v>
      </c>
      <c r="C111" s="22">
        <v>155</v>
      </c>
      <c r="D111" s="23">
        <v>15.531062124248496</v>
      </c>
      <c r="E111" s="23">
        <v>15.531062124248496</v>
      </c>
      <c r="F111" s="24">
        <v>45.791583166332664</v>
      </c>
    </row>
    <row r="112" spans="1:6" ht="15" customHeight="1" x14ac:dyDescent="0.35">
      <c r="A112" s="131"/>
      <c r="B112" s="4" t="s">
        <v>58</v>
      </c>
      <c r="C112" s="22">
        <v>44</v>
      </c>
      <c r="D112" s="23">
        <v>4.408817635270541</v>
      </c>
      <c r="E112" s="23">
        <v>4.408817635270541</v>
      </c>
      <c r="F112" s="24">
        <v>50.200400801603209</v>
      </c>
    </row>
    <row r="113" spans="1:6" ht="15" customHeight="1" x14ac:dyDescent="0.35">
      <c r="A113" s="131"/>
      <c r="B113" s="4" t="s">
        <v>59</v>
      </c>
      <c r="C113" s="22">
        <v>343</v>
      </c>
      <c r="D113" s="23">
        <v>34.368737474949903</v>
      </c>
      <c r="E113" s="23">
        <v>34.368737474949903</v>
      </c>
      <c r="F113" s="24">
        <v>84.569138276553105</v>
      </c>
    </row>
    <row r="114" spans="1:6" ht="15" customHeight="1" x14ac:dyDescent="0.35">
      <c r="A114" s="131"/>
      <c r="B114" s="4" t="s">
        <v>60</v>
      </c>
      <c r="C114" s="22">
        <v>154</v>
      </c>
      <c r="D114" s="23">
        <v>15.430861723446894</v>
      </c>
      <c r="E114" s="23">
        <v>15.430861723446894</v>
      </c>
      <c r="F114" s="24">
        <v>100</v>
      </c>
    </row>
    <row r="115" spans="1:6" ht="15" customHeight="1" thickBot="1" x14ac:dyDescent="0.4">
      <c r="A115" s="133"/>
      <c r="B115" s="5" t="s">
        <v>48</v>
      </c>
      <c r="C115" s="17">
        <v>998</v>
      </c>
      <c r="D115" s="25">
        <v>100</v>
      </c>
      <c r="E115" s="25">
        <v>100</v>
      </c>
      <c r="F115" s="26"/>
    </row>
    <row r="116" spans="1:6" ht="15" customHeight="1" thickTop="1" x14ac:dyDescent="0.35">
      <c r="A116" s="80"/>
      <c r="B116" s="81"/>
      <c r="C116" s="82"/>
      <c r="D116" s="83"/>
      <c r="E116" s="83"/>
      <c r="F116" s="84"/>
    </row>
    <row r="117" spans="1:6" ht="15" customHeight="1" x14ac:dyDescent="0.35">
      <c r="A117" s="80"/>
      <c r="B117" s="81"/>
      <c r="C117" s="82"/>
      <c r="D117" s="83"/>
      <c r="E117" s="83"/>
      <c r="F117" s="84"/>
    </row>
    <row r="118" spans="1:6" ht="15" customHeight="1" x14ac:dyDescent="0.35">
      <c r="A118" s="80"/>
      <c r="B118" s="81"/>
      <c r="C118" s="82"/>
      <c r="D118" s="83"/>
      <c r="E118" s="83"/>
      <c r="F118" s="84"/>
    </row>
    <row r="119" spans="1:6" ht="15" customHeight="1" x14ac:dyDescent="0.35">
      <c r="A119" s="80"/>
      <c r="B119" s="81"/>
      <c r="C119" s="82"/>
      <c r="D119" s="83"/>
      <c r="E119" s="83"/>
      <c r="F119" s="84"/>
    </row>
    <row r="120" spans="1:6" ht="15" customHeight="1" x14ac:dyDescent="0.35">
      <c r="A120" s="80"/>
      <c r="B120" s="81"/>
      <c r="C120" s="82"/>
      <c r="D120" s="83"/>
      <c r="E120" s="83"/>
      <c r="F120" s="84"/>
    </row>
    <row r="121" spans="1:6" ht="15" customHeight="1" x14ac:dyDescent="0.35">
      <c r="A121" s="80"/>
      <c r="B121" s="81"/>
      <c r="C121" s="82"/>
      <c r="D121" s="83"/>
      <c r="E121" s="83"/>
      <c r="F121" s="84"/>
    </row>
    <row r="122" spans="1:6" ht="15" customHeight="1" x14ac:dyDescent="0.35">
      <c r="A122" s="80"/>
      <c r="B122" s="81"/>
      <c r="C122" s="82"/>
      <c r="D122" s="83"/>
      <c r="E122" s="83"/>
      <c r="F122" s="84"/>
    </row>
    <row r="123" spans="1:6" ht="15" customHeight="1" x14ac:dyDescent="0.35">
      <c r="A123" s="80"/>
      <c r="B123" s="81"/>
      <c r="C123" s="82"/>
      <c r="D123" s="83"/>
      <c r="E123" s="83"/>
      <c r="F123" s="84"/>
    </row>
    <row r="124" spans="1:6" ht="15" customHeight="1" x14ac:dyDescent="0.35">
      <c r="A124" s="80"/>
      <c r="B124" s="81"/>
      <c r="C124" s="82"/>
      <c r="D124" s="83"/>
      <c r="E124" s="83"/>
      <c r="F124" s="84"/>
    </row>
    <row r="125" spans="1:6" ht="15" customHeight="1" x14ac:dyDescent="0.35">
      <c r="A125" s="80"/>
      <c r="B125" s="81"/>
      <c r="C125" s="82"/>
      <c r="D125" s="83"/>
      <c r="E125" s="83"/>
      <c r="F125" s="84"/>
    </row>
    <row r="126" spans="1:6" ht="15" customHeight="1" x14ac:dyDescent="0.35">
      <c r="A126" s="80"/>
      <c r="B126" s="81"/>
      <c r="C126" s="82"/>
      <c r="D126" s="83"/>
      <c r="E126" s="83"/>
      <c r="F126" s="84"/>
    </row>
    <row r="127" spans="1:6" ht="15" customHeight="1" x14ac:dyDescent="0.35">
      <c r="A127" s="80"/>
      <c r="B127" s="81"/>
      <c r="C127" s="82"/>
      <c r="D127" s="83"/>
      <c r="E127" s="83"/>
      <c r="F127" s="84"/>
    </row>
    <row r="128" spans="1:6" ht="15" customHeight="1" x14ac:dyDescent="0.35">
      <c r="A128" s="80"/>
      <c r="B128" s="81"/>
      <c r="C128" s="82"/>
      <c r="D128" s="83"/>
      <c r="E128" s="83"/>
      <c r="F128" s="84"/>
    </row>
    <row r="129" spans="1:6" ht="15" customHeight="1" x14ac:dyDescent="0.35">
      <c r="A129" s="80"/>
      <c r="B129" s="81"/>
      <c r="C129" s="82"/>
      <c r="D129" s="83"/>
      <c r="E129" s="83"/>
      <c r="F129" s="84"/>
    </row>
    <row r="130" spans="1:6" ht="15" customHeight="1" x14ac:dyDescent="0.35">
      <c r="A130" s="80"/>
      <c r="B130" s="81"/>
      <c r="C130" s="82"/>
      <c r="D130" s="83"/>
      <c r="E130" s="83"/>
      <c r="F130" s="84"/>
    </row>
    <row r="131" spans="1:6" ht="15" customHeight="1" x14ac:dyDescent="0.35">
      <c r="A131" s="80"/>
      <c r="B131" s="81"/>
      <c r="C131" s="82"/>
      <c r="D131" s="83"/>
      <c r="E131" s="83"/>
      <c r="F131" s="84"/>
    </row>
    <row r="132" spans="1:6" ht="15" customHeight="1" x14ac:dyDescent="0.35">
      <c r="A132" s="80"/>
      <c r="B132" s="81"/>
      <c r="C132" s="82"/>
      <c r="D132" s="83"/>
      <c r="E132" s="83"/>
      <c r="F132" s="84"/>
    </row>
    <row r="133" spans="1:6" ht="15" customHeight="1" x14ac:dyDescent="0.35">
      <c r="A133" s="80"/>
      <c r="B133" s="81"/>
      <c r="C133" s="82"/>
      <c r="D133" s="83"/>
      <c r="E133" s="83"/>
      <c r="F133" s="84"/>
    </row>
    <row r="134" spans="1:6" ht="15" customHeight="1" x14ac:dyDescent="0.35">
      <c r="A134" s="80"/>
      <c r="B134" s="81"/>
      <c r="C134" s="82"/>
      <c r="D134" s="83"/>
      <c r="E134" s="83"/>
      <c r="F134" s="84"/>
    </row>
    <row r="136" spans="1:6" ht="18" customHeight="1" x14ac:dyDescent="0.35">
      <c r="A136" s="134" t="s">
        <v>33</v>
      </c>
      <c r="B136" s="134"/>
      <c r="C136" s="134"/>
      <c r="D136" s="134"/>
      <c r="E136" s="134"/>
      <c r="F136" s="134"/>
    </row>
    <row r="137" spans="1:6" ht="28" customHeight="1" x14ac:dyDescent="0.35">
      <c r="A137" s="135"/>
      <c r="B137" s="136"/>
      <c r="C137" s="11" t="s">
        <v>42</v>
      </c>
      <c r="D137" s="12" t="s">
        <v>43</v>
      </c>
      <c r="E137" s="12" t="s">
        <v>44</v>
      </c>
      <c r="F137" s="13" t="s">
        <v>45</v>
      </c>
    </row>
    <row r="138" spans="1:6" ht="15" customHeight="1" x14ac:dyDescent="0.35">
      <c r="A138" s="137" t="s">
        <v>39</v>
      </c>
      <c r="B138" s="3" t="s">
        <v>61</v>
      </c>
      <c r="C138" s="14">
        <v>8</v>
      </c>
      <c r="D138" s="27">
        <v>0.80160320641282568</v>
      </c>
      <c r="E138" s="27">
        <v>0.80160320641282568</v>
      </c>
      <c r="F138" s="28">
        <v>0.80160320641282568</v>
      </c>
    </row>
    <row r="139" spans="1:6" ht="28" customHeight="1" x14ac:dyDescent="0.35">
      <c r="A139" s="131"/>
      <c r="B139" s="4" t="s">
        <v>62</v>
      </c>
      <c r="C139" s="22">
        <v>28</v>
      </c>
      <c r="D139" s="23">
        <v>2.8056112224448899</v>
      </c>
      <c r="E139" s="23">
        <v>2.8056112224448899</v>
      </c>
      <c r="F139" s="24">
        <v>3.6072144288577155</v>
      </c>
    </row>
    <row r="140" spans="1:6" ht="15" customHeight="1" x14ac:dyDescent="0.35">
      <c r="A140" s="131"/>
      <c r="B140" s="4" t="s">
        <v>63</v>
      </c>
      <c r="C140" s="22">
        <v>191</v>
      </c>
      <c r="D140" s="23">
        <v>19.138276553106213</v>
      </c>
      <c r="E140" s="23">
        <v>19.138276553106213</v>
      </c>
      <c r="F140" s="24">
        <v>22.745490981963929</v>
      </c>
    </row>
    <row r="141" spans="1:6" ht="15" customHeight="1" x14ac:dyDescent="0.35">
      <c r="A141" s="131"/>
      <c r="B141" s="4" t="s">
        <v>64</v>
      </c>
      <c r="C141" s="22">
        <v>711</v>
      </c>
      <c r="D141" s="23">
        <v>71.242484969939881</v>
      </c>
      <c r="E141" s="23">
        <v>71.242484969939881</v>
      </c>
      <c r="F141" s="24">
        <v>93.987975951903806</v>
      </c>
    </row>
    <row r="142" spans="1:6" ht="15" customHeight="1" x14ac:dyDescent="0.35">
      <c r="A142" s="131"/>
      <c r="B142" s="4" t="s">
        <v>65</v>
      </c>
      <c r="C142" s="22">
        <v>60</v>
      </c>
      <c r="D142" s="23">
        <v>6.0120240480961922</v>
      </c>
      <c r="E142" s="23">
        <v>6.0120240480961922</v>
      </c>
      <c r="F142" s="24">
        <v>100</v>
      </c>
    </row>
    <row r="143" spans="1:6" ht="15" customHeight="1" thickBot="1" x14ac:dyDescent="0.4">
      <c r="A143" s="133"/>
      <c r="B143" s="5" t="s">
        <v>48</v>
      </c>
      <c r="C143" s="17">
        <v>998</v>
      </c>
      <c r="D143" s="25">
        <v>100</v>
      </c>
      <c r="E143" s="25">
        <v>100</v>
      </c>
      <c r="F143" s="26"/>
    </row>
    <row r="144" spans="1:6" ht="15" customHeight="1" thickTop="1" x14ac:dyDescent="0.35">
      <c r="A144" s="80"/>
      <c r="B144" s="81"/>
      <c r="C144" s="82"/>
      <c r="D144" s="83"/>
      <c r="E144" s="83"/>
      <c r="F144" s="84"/>
    </row>
    <row r="145" spans="1:6" ht="15" customHeight="1" x14ac:dyDescent="0.35">
      <c r="A145" s="80"/>
      <c r="B145" s="81"/>
      <c r="C145" s="82"/>
      <c r="D145" s="83"/>
      <c r="E145" s="83"/>
      <c r="F145" s="84"/>
    </row>
    <row r="146" spans="1:6" ht="15" customHeight="1" x14ac:dyDescent="0.35">
      <c r="A146" s="80"/>
      <c r="B146" s="81"/>
      <c r="C146" s="82"/>
      <c r="D146" s="83"/>
      <c r="E146" s="83"/>
      <c r="F146" s="84"/>
    </row>
    <row r="147" spans="1:6" ht="15" customHeight="1" x14ac:dyDescent="0.35">
      <c r="A147" s="80"/>
      <c r="B147" s="81"/>
      <c r="C147" s="82"/>
      <c r="D147" s="83"/>
      <c r="E147" s="83"/>
      <c r="F147" s="84"/>
    </row>
    <row r="148" spans="1:6" ht="15" customHeight="1" x14ac:dyDescent="0.35">
      <c r="A148" s="80"/>
      <c r="B148" s="81"/>
      <c r="C148" s="82"/>
      <c r="D148" s="83"/>
      <c r="E148" s="83"/>
      <c r="F148" s="84"/>
    </row>
    <row r="149" spans="1:6" ht="15" customHeight="1" x14ac:dyDescent="0.35">
      <c r="A149" s="80"/>
      <c r="B149" s="81"/>
      <c r="C149" s="82"/>
      <c r="D149" s="83"/>
      <c r="E149" s="83"/>
      <c r="F149" s="84"/>
    </row>
    <row r="150" spans="1:6" ht="15" customHeight="1" x14ac:dyDescent="0.35">
      <c r="A150" s="80"/>
      <c r="B150" s="81"/>
      <c r="C150" s="82"/>
      <c r="D150" s="83"/>
      <c r="E150" s="83"/>
      <c r="F150" s="84"/>
    </row>
    <row r="151" spans="1:6" ht="15" customHeight="1" x14ac:dyDescent="0.35">
      <c r="A151" s="80"/>
      <c r="B151" s="81"/>
      <c r="C151" s="82"/>
      <c r="D151" s="83"/>
      <c r="E151" s="83"/>
      <c r="F151" s="84"/>
    </row>
    <row r="152" spans="1:6" ht="15" customHeight="1" x14ac:dyDescent="0.35">
      <c r="A152" s="80"/>
      <c r="B152" s="81"/>
      <c r="C152" s="82"/>
      <c r="D152" s="83"/>
      <c r="E152" s="83"/>
      <c r="F152" s="84"/>
    </row>
    <row r="153" spans="1:6" ht="15" customHeight="1" x14ac:dyDescent="0.35">
      <c r="A153" s="80"/>
      <c r="B153" s="81"/>
      <c r="C153" s="82"/>
      <c r="D153" s="83"/>
      <c r="E153" s="83"/>
      <c r="F153" s="84"/>
    </row>
    <row r="154" spans="1:6" ht="15" customHeight="1" x14ac:dyDescent="0.35">
      <c r="A154" s="80"/>
      <c r="B154" s="81"/>
      <c r="C154" s="82"/>
      <c r="D154" s="83"/>
      <c r="E154" s="83"/>
      <c r="F154" s="84"/>
    </row>
    <row r="155" spans="1:6" ht="15" customHeight="1" x14ac:dyDescent="0.35">
      <c r="A155" s="80"/>
      <c r="B155" s="81"/>
      <c r="C155" s="82"/>
      <c r="D155" s="83"/>
      <c r="E155" s="83"/>
      <c r="F155" s="84"/>
    </row>
    <row r="156" spans="1:6" ht="15" customHeight="1" x14ac:dyDescent="0.35">
      <c r="A156" s="80"/>
      <c r="B156" s="81"/>
      <c r="C156" s="82"/>
      <c r="D156" s="83"/>
      <c r="E156" s="83"/>
      <c r="F156" s="84"/>
    </row>
    <row r="157" spans="1:6" ht="15" customHeight="1" x14ac:dyDescent="0.35">
      <c r="A157" s="80"/>
      <c r="B157" s="81"/>
      <c r="C157" s="82"/>
      <c r="D157" s="83"/>
      <c r="E157" s="83"/>
      <c r="F157" s="84"/>
    </row>
    <row r="158" spans="1:6" ht="15" customHeight="1" x14ac:dyDescent="0.35">
      <c r="A158" s="80"/>
      <c r="B158" s="81"/>
      <c r="C158" s="82"/>
      <c r="D158" s="83"/>
      <c r="E158" s="83"/>
      <c r="F158" s="84"/>
    </row>
    <row r="159" spans="1:6" ht="15" customHeight="1" x14ac:dyDescent="0.35">
      <c r="A159" s="80"/>
      <c r="B159" s="81"/>
      <c r="C159" s="82"/>
      <c r="D159" s="83"/>
      <c r="E159" s="83"/>
      <c r="F159" s="84"/>
    </row>
    <row r="160" spans="1:6" ht="15" customHeight="1" x14ac:dyDescent="0.35">
      <c r="A160" s="80"/>
      <c r="B160" s="81"/>
      <c r="C160" s="82"/>
      <c r="D160" s="83"/>
      <c r="E160" s="83"/>
      <c r="F160" s="84"/>
    </row>
    <row r="161" spans="1:6" ht="15" customHeight="1" x14ac:dyDescent="0.35">
      <c r="A161" s="80"/>
      <c r="B161" s="81"/>
      <c r="C161" s="82"/>
      <c r="D161" s="83"/>
      <c r="E161" s="83"/>
      <c r="F161" s="84"/>
    </row>
    <row r="162" spans="1:6" ht="15" customHeight="1" x14ac:dyDescent="0.35">
      <c r="A162" s="80"/>
      <c r="B162" s="81"/>
      <c r="C162" s="82"/>
      <c r="D162" s="83"/>
      <c r="E162" s="83"/>
      <c r="F162" s="84"/>
    </row>
    <row r="164" spans="1:6" ht="18" customHeight="1" x14ac:dyDescent="0.35">
      <c r="A164" s="134" t="s">
        <v>34</v>
      </c>
      <c r="B164" s="134"/>
      <c r="C164" s="134"/>
      <c r="D164" s="134"/>
      <c r="E164" s="134"/>
      <c r="F164" s="134"/>
    </row>
    <row r="165" spans="1:6" ht="28" customHeight="1" x14ac:dyDescent="0.35">
      <c r="A165" s="135"/>
      <c r="B165" s="136"/>
      <c r="C165" s="11" t="s">
        <v>42</v>
      </c>
      <c r="D165" s="12" t="s">
        <v>43</v>
      </c>
      <c r="E165" s="12" t="s">
        <v>44</v>
      </c>
      <c r="F165" s="13" t="s">
        <v>45</v>
      </c>
    </row>
    <row r="166" spans="1:6" ht="15" customHeight="1" x14ac:dyDescent="0.35">
      <c r="A166" s="137" t="s">
        <v>39</v>
      </c>
      <c r="B166" s="3" t="s">
        <v>66</v>
      </c>
      <c r="C166" s="14">
        <v>155</v>
      </c>
      <c r="D166" s="20">
        <v>15.531062124248496</v>
      </c>
      <c r="E166" s="20">
        <v>15.531062124248496</v>
      </c>
      <c r="F166" s="21">
        <v>15.531062124248496</v>
      </c>
    </row>
    <row r="167" spans="1:6" ht="15" customHeight="1" x14ac:dyDescent="0.35">
      <c r="A167" s="131"/>
      <c r="B167" s="4" t="s">
        <v>67</v>
      </c>
      <c r="C167" s="22">
        <v>34</v>
      </c>
      <c r="D167" s="23">
        <v>3.4068136272545089</v>
      </c>
      <c r="E167" s="23">
        <v>3.4068136272545089</v>
      </c>
      <c r="F167" s="24">
        <v>18.937875751503007</v>
      </c>
    </row>
    <row r="168" spans="1:6" ht="15" customHeight="1" x14ac:dyDescent="0.35">
      <c r="A168" s="131"/>
      <c r="B168" s="4" t="s">
        <v>68</v>
      </c>
      <c r="C168" s="22">
        <v>809</v>
      </c>
      <c r="D168" s="23">
        <v>81.062124248497</v>
      </c>
      <c r="E168" s="23">
        <v>81.062124248497</v>
      </c>
      <c r="F168" s="24">
        <v>100</v>
      </c>
    </row>
    <row r="169" spans="1:6" ht="15" customHeight="1" thickBot="1" x14ac:dyDescent="0.4">
      <c r="A169" s="133"/>
      <c r="B169" s="5" t="s">
        <v>48</v>
      </c>
      <c r="C169" s="17">
        <v>998</v>
      </c>
      <c r="D169" s="25">
        <v>100</v>
      </c>
      <c r="E169" s="25">
        <v>100</v>
      </c>
      <c r="F169" s="26"/>
    </row>
    <row r="170" spans="1:6" ht="15" customHeight="1" thickTop="1" x14ac:dyDescent="0.35">
      <c r="A170" s="80"/>
      <c r="B170" s="81"/>
      <c r="C170" s="82"/>
      <c r="D170" s="83"/>
      <c r="E170" s="83"/>
      <c r="F170" s="84"/>
    </row>
    <row r="171" spans="1:6" ht="15" customHeight="1" x14ac:dyDescent="0.35">
      <c r="A171" s="80"/>
      <c r="B171" s="81"/>
      <c r="C171" s="82"/>
      <c r="D171" s="83"/>
      <c r="E171" s="83"/>
      <c r="F171" s="84"/>
    </row>
    <row r="172" spans="1:6" ht="15" customHeight="1" x14ac:dyDescent="0.35">
      <c r="A172" s="80"/>
      <c r="B172" s="81"/>
      <c r="C172" s="82"/>
      <c r="D172" s="83"/>
      <c r="E172" s="83"/>
      <c r="F172" s="84"/>
    </row>
    <row r="173" spans="1:6" ht="15" customHeight="1" x14ac:dyDescent="0.35">
      <c r="A173" s="80"/>
      <c r="B173" s="81"/>
      <c r="C173" s="82"/>
      <c r="D173" s="83"/>
      <c r="E173" s="83"/>
      <c r="F173" s="84"/>
    </row>
    <row r="174" spans="1:6" ht="15" customHeight="1" x14ac:dyDescent="0.35">
      <c r="A174" s="80"/>
      <c r="B174" s="81"/>
      <c r="C174" s="82"/>
      <c r="D174" s="83"/>
      <c r="E174" s="83"/>
      <c r="F174" s="84"/>
    </row>
    <row r="175" spans="1:6" ht="15" customHeight="1" x14ac:dyDescent="0.35">
      <c r="A175" s="80"/>
      <c r="B175" s="81"/>
      <c r="C175" s="82"/>
      <c r="D175" s="83"/>
      <c r="E175" s="83"/>
      <c r="F175" s="84"/>
    </row>
    <row r="176" spans="1:6" ht="15" customHeight="1" x14ac:dyDescent="0.35">
      <c r="A176" s="80"/>
      <c r="B176" s="81"/>
      <c r="C176" s="82"/>
      <c r="D176" s="83"/>
      <c r="E176" s="83"/>
      <c r="F176" s="84"/>
    </row>
    <row r="177" spans="1:8" ht="15" customHeight="1" x14ac:dyDescent="0.35">
      <c r="A177" s="80"/>
      <c r="B177" s="81"/>
      <c r="C177" s="82"/>
      <c r="D177" s="83"/>
      <c r="E177" s="83"/>
      <c r="F177" s="84"/>
    </row>
    <row r="178" spans="1:8" ht="15" customHeight="1" x14ac:dyDescent="0.35">
      <c r="A178" s="80"/>
      <c r="B178" s="81"/>
      <c r="C178" s="82"/>
      <c r="D178" s="83"/>
      <c r="E178" s="83"/>
      <c r="F178" s="84"/>
    </row>
    <row r="179" spans="1:8" ht="15" customHeight="1" x14ac:dyDescent="0.35">
      <c r="A179" s="80"/>
      <c r="B179" s="81"/>
      <c r="C179" s="82"/>
      <c r="D179" s="83"/>
      <c r="E179" s="83"/>
      <c r="F179" s="84"/>
    </row>
    <row r="180" spans="1:8" ht="15" customHeight="1" x14ac:dyDescent="0.35">
      <c r="A180" s="80"/>
      <c r="B180" s="81"/>
      <c r="C180" s="82"/>
      <c r="D180" s="83"/>
      <c r="E180" s="83"/>
      <c r="F180" s="84"/>
    </row>
    <row r="181" spans="1:8" ht="15" customHeight="1" x14ac:dyDescent="0.35">
      <c r="A181" s="80"/>
      <c r="B181" s="81"/>
      <c r="C181" s="82"/>
      <c r="D181" s="83"/>
      <c r="E181" s="83"/>
      <c r="F181" s="84"/>
    </row>
    <row r="182" spans="1:8" ht="15" customHeight="1" x14ac:dyDescent="0.35">
      <c r="A182" s="80"/>
      <c r="B182" s="81"/>
      <c r="C182" s="82"/>
      <c r="D182" s="83"/>
      <c r="E182" s="83"/>
      <c r="F182" s="84"/>
    </row>
    <row r="183" spans="1:8" ht="15" customHeight="1" x14ac:dyDescent="0.35">
      <c r="A183" s="80"/>
      <c r="B183" s="81"/>
      <c r="C183" s="82"/>
      <c r="D183" s="83"/>
      <c r="E183" s="83"/>
      <c r="F183" s="84"/>
    </row>
    <row r="184" spans="1:8" ht="15" customHeight="1" x14ac:dyDescent="0.35">
      <c r="A184" s="80"/>
      <c r="B184" s="81"/>
      <c r="C184" s="82"/>
      <c r="D184" s="83"/>
      <c r="E184" s="83"/>
      <c r="F184" s="84"/>
    </row>
    <row r="185" spans="1:8" ht="15" customHeight="1" x14ac:dyDescent="0.35">
      <c r="A185" s="80"/>
      <c r="B185" s="81"/>
      <c r="C185" s="82"/>
      <c r="D185" s="83"/>
      <c r="E185" s="83"/>
      <c r="F185" s="84"/>
    </row>
    <row r="186" spans="1:8" ht="15" customHeight="1" x14ac:dyDescent="0.35">
      <c r="A186" s="80"/>
      <c r="B186" s="81"/>
      <c r="C186" s="82"/>
      <c r="D186" s="83"/>
      <c r="E186" s="83"/>
      <c r="F186" s="84"/>
    </row>
    <row r="187" spans="1:8" ht="64.25" customHeight="1" x14ac:dyDescent="0.5">
      <c r="A187" s="80"/>
      <c r="B187" s="141" t="s">
        <v>182</v>
      </c>
      <c r="C187" s="142"/>
      <c r="D187" s="142"/>
      <c r="E187" s="142"/>
      <c r="F187" s="142"/>
      <c r="G187" s="142"/>
      <c r="H187" s="142"/>
    </row>
    <row r="188" spans="1:8" ht="15" customHeight="1" x14ac:dyDescent="0.35">
      <c r="A188" s="80"/>
      <c r="B188" s="81"/>
      <c r="C188" s="82"/>
      <c r="D188" s="83"/>
      <c r="E188" s="83"/>
      <c r="F188" s="84"/>
    </row>
    <row r="189" spans="1:8" ht="15" customHeight="1" x14ac:dyDescent="0.35">
      <c r="A189" s="80"/>
      <c r="B189" s="81"/>
      <c r="C189" s="82"/>
      <c r="D189" s="83"/>
      <c r="E189" s="83"/>
      <c r="F189" s="84"/>
    </row>
    <row r="191" spans="1:8" ht="31" customHeight="1" x14ac:dyDescent="0.35">
      <c r="A191" s="134" t="s">
        <v>35</v>
      </c>
      <c r="B191" s="134"/>
      <c r="C191" s="134"/>
      <c r="D191" s="134"/>
      <c r="E191" s="134"/>
      <c r="F191" s="134"/>
    </row>
    <row r="192" spans="1:8" ht="28" customHeight="1" x14ac:dyDescent="0.35">
      <c r="A192" s="135"/>
      <c r="B192" s="136"/>
      <c r="C192" s="11" t="s">
        <v>42</v>
      </c>
      <c r="D192" s="12" t="s">
        <v>43</v>
      </c>
      <c r="E192" s="12" t="s">
        <v>44</v>
      </c>
      <c r="F192" s="13" t="s">
        <v>45</v>
      </c>
    </row>
    <row r="193" spans="1:6" ht="15" customHeight="1" x14ac:dyDescent="0.35">
      <c r="A193" s="137" t="s">
        <v>39</v>
      </c>
      <c r="B193" s="3" t="s">
        <v>69</v>
      </c>
      <c r="C193" s="14">
        <v>737</v>
      </c>
      <c r="D193" s="20">
        <v>73.847695390781567</v>
      </c>
      <c r="E193" s="20">
        <v>73.847695390781567</v>
      </c>
      <c r="F193" s="21">
        <v>73.847695390781567</v>
      </c>
    </row>
    <row r="194" spans="1:6" ht="15" customHeight="1" x14ac:dyDescent="0.35">
      <c r="A194" s="131"/>
      <c r="B194" s="4" t="s">
        <v>70</v>
      </c>
      <c r="C194" s="22">
        <v>261</v>
      </c>
      <c r="D194" s="23">
        <v>26.152304609218437</v>
      </c>
      <c r="E194" s="23">
        <v>26.152304609218437</v>
      </c>
      <c r="F194" s="24">
        <v>100</v>
      </c>
    </row>
    <row r="195" spans="1:6" ht="15" customHeight="1" thickBot="1" x14ac:dyDescent="0.4">
      <c r="A195" s="133"/>
      <c r="B195" s="5" t="s">
        <v>48</v>
      </c>
      <c r="C195" s="17">
        <v>998</v>
      </c>
      <c r="D195" s="25">
        <v>100</v>
      </c>
      <c r="E195" s="25">
        <v>100</v>
      </c>
      <c r="F195" s="26"/>
    </row>
    <row r="196" spans="1:6" ht="15" customHeight="1" thickTop="1" x14ac:dyDescent="0.35">
      <c r="A196" s="80"/>
      <c r="B196" s="81"/>
      <c r="C196" s="82"/>
      <c r="D196" s="83"/>
      <c r="E196" s="83"/>
      <c r="F196" s="84"/>
    </row>
    <row r="197" spans="1:6" ht="15" customHeight="1" x14ac:dyDescent="0.35">
      <c r="A197" s="80"/>
      <c r="B197" s="81"/>
      <c r="C197" s="82"/>
      <c r="D197" s="83"/>
      <c r="E197" s="83"/>
      <c r="F197" s="84"/>
    </row>
    <row r="198" spans="1:6" ht="15" customHeight="1" x14ac:dyDescent="0.35">
      <c r="A198" s="80"/>
      <c r="B198" s="81"/>
      <c r="C198" s="82"/>
      <c r="D198" s="83"/>
      <c r="E198" s="83"/>
      <c r="F198" s="84"/>
    </row>
    <row r="199" spans="1:6" ht="15" customHeight="1" x14ac:dyDescent="0.35">
      <c r="A199" s="80"/>
      <c r="B199" s="81"/>
      <c r="C199" s="82"/>
      <c r="D199" s="83"/>
      <c r="E199" s="83"/>
      <c r="F199" s="84"/>
    </row>
    <row r="200" spans="1:6" ht="15" customHeight="1" x14ac:dyDescent="0.35">
      <c r="A200" s="80"/>
      <c r="B200" s="81"/>
      <c r="C200" s="82"/>
      <c r="D200" s="83"/>
      <c r="E200" s="83"/>
      <c r="F200" s="84"/>
    </row>
    <row r="201" spans="1:6" ht="15" customHeight="1" x14ac:dyDescent="0.35">
      <c r="A201" s="80"/>
      <c r="B201" s="81"/>
      <c r="C201" s="82"/>
      <c r="D201" s="83"/>
      <c r="E201" s="83"/>
      <c r="F201" s="84"/>
    </row>
    <row r="202" spans="1:6" ht="15" customHeight="1" x14ac:dyDescent="0.35">
      <c r="A202" s="80"/>
      <c r="B202" s="81"/>
      <c r="C202" s="82"/>
      <c r="D202" s="83"/>
      <c r="E202" s="83"/>
      <c r="F202" s="84"/>
    </row>
    <row r="203" spans="1:6" ht="15" customHeight="1" x14ac:dyDescent="0.35">
      <c r="A203" s="80"/>
      <c r="B203" s="81"/>
      <c r="C203" s="82"/>
      <c r="D203" s="83"/>
      <c r="E203" s="83"/>
      <c r="F203" s="84"/>
    </row>
    <row r="204" spans="1:6" ht="15" customHeight="1" x14ac:dyDescent="0.35">
      <c r="A204" s="80"/>
      <c r="B204" s="81"/>
      <c r="C204" s="82"/>
      <c r="D204" s="83"/>
      <c r="E204" s="83"/>
      <c r="F204" s="84"/>
    </row>
    <row r="205" spans="1:6" ht="15" customHeight="1" x14ac:dyDescent="0.35">
      <c r="A205" s="80"/>
      <c r="B205" s="81"/>
      <c r="C205" s="82"/>
      <c r="D205" s="83"/>
      <c r="E205" s="83"/>
      <c r="F205" s="84"/>
    </row>
    <row r="206" spans="1:6" ht="15" customHeight="1" x14ac:dyDescent="0.35">
      <c r="A206" s="80"/>
      <c r="B206" s="81"/>
      <c r="C206" s="82"/>
      <c r="D206" s="83"/>
      <c r="E206" s="83"/>
      <c r="F206" s="84"/>
    </row>
    <row r="207" spans="1:6" ht="15" customHeight="1" x14ac:dyDescent="0.35">
      <c r="A207" s="80"/>
      <c r="B207" s="81"/>
      <c r="C207" s="82"/>
      <c r="D207" s="83"/>
      <c r="E207" s="83"/>
      <c r="F207" s="84"/>
    </row>
    <row r="208" spans="1:6" ht="15" customHeight="1" x14ac:dyDescent="0.35">
      <c r="A208" s="80"/>
      <c r="B208" s="81"/>
      <c r="C208" s="82"/>
      <c r="D208" s="83"/>
      <c r="E208" s="83"/>
      <c r="F208" s="84"/>
    </row>
    <row r="209" spans="1:10" ht="15" customHeight="1" x14ac:dyDescent="0.35">
      <c r="A209" s="80"/>
      <c r="B209" s="81"/>
      <c r="C209" s="82"/>
      <c r="D209" s="83"/>
      <c r="E209" s="83"/>
      <c r="F209" s="84"/>
    </row>
    <row r="210" spans="1:10" ht="15" customHeight="1" x14ac:dyDescent="0.35">
      <c r="A210" s="80"/>
      <c r="B210" s="81"/>
      <c r="C210" s="82"/>
      <c r="D210" s="83"/>
      <c r="E210" s="83"/>
      <c r="F210" s="84"/>
    </row>
    <row r="211" spans="1:10" ht="15" customHeight="1" x14ac:dyDescent="0.35">
      <c r="A211" s="80"/>
      <c r="B211" s="81"/>
      <c r="C211" s="82"/>
      <c r="D211" s="83"/>
      <c r="E211" s="83"/>
      <c r="F211" s="84"/>
    </row>
    <row r="212" spans="1:10" ht="15" customHeight="1" x14ac:dyDescent="0.35">
      <c r="A212" s="80"/>
      <c r="B212" s="81"/>
      <c r="C212" s="82"/>
      <c r="D212" s="83"/>
      <c r="E212" s="83"/>
      <c r="F212" s="84"/>
    </row>
    <row r="213" spans="1:10" ht="70.25" customHeight="1" x14ac:dyDescent="0.5">
      <c r="A213" s="80"/>
      <c r="B213" s="141" t="s">
        <v>183</v>
      </c>
      <c r="C213" s="142"/>
      <c r="D213" s="142"/>
      <c r="E213" s="142"/>
      <c r="F213" s="142"/>
      <c r="G213" s="142"/>
      <c r="H213" s="142"/>
    </row>
    <row r="215" spans="1:10" ht="18" customHeight="1" x14ac:dyDescent="0.35">
      <c r="A215" s="134" t="s">
        <v>36</v>
      </c>
      <c r="B215" s="134"/>
      <c r="C215" s="134"/>
      <c r="D215" s="134"/>
      <c r="E215" s="134"/>
      <c r="F215" s="134"/>
    </row>
    <row r="216" spans="1:10" ht="28" customHeight="1" thickTop="1" thickBot="1" x14ac:dyDescent="0.4">
      <c r="A216" s="135"/>
      <c r="B216" s="136"/>
      <c r="C216" s="11" t="s">
        <v>42</v>
      </c>
      <c r="D216" s="12" t="s">
        <v>43</v>
      </c>
      <c r="E216" s="12" t="s">
        <v>44</v>
      </c>
      <c r="F216" s="13" t="s">
        <v>45</v>
      </c>
    </row>
    <row r="217" spans="1:10" ht="15" customHeight="1" thickTop="1" x14ac:dyDescent="0.35">
      <c r="A217" s="137" t="s">
        <v>39</v>
      </c>
      <c r="B217" s="3" t="s">
        <v>71</v>
      </c>
      <c r="C217" s="14">
        <v>128</v>
      </c>
      <c r="D217" s="20">
        <v>12.825651302605211</v>
      </c>
      <c r="E217" s="20">
        <v>12.825651302605211</v>
      </c>
      <c r="F217" s="21">
        <v>12.825651302605211</v>
      </c>
      <c r="H217" s="3" t="s">
        <v>71</v>
      </c>
      <c r="I217" s="14">
        <v>128</v>
      </c>
      <c r="J217" s="90">
        <f>(I217*100/261)</f>
        <v>49.042145593869733</v>
      </c>
    </row>
    <row r="218" spans="1:10" ht="15" customHeight="1" x14ac:dyDescent="0.35">
      <c r="A218" s="131"/>
      <c r="B218" s="4" t="s">
        <v>72</v>
      </c>
      <c r="C218" s="22">
        <v>57</v>
      </c>
      <c r="D218" s="23">
        <v>5.7114228456913825</v>
      </c>
      <c r="E218" s="23">
        <v>5.7114228456913825</v>
      </c>
      <c r="F218" s="24">
        <v>18.537074148296593</v>
      </c>
      <c r="H218" s="4" t="s">
        <v>72</v>
      </c>
      <c r="I218" s="22">
        <v>57</v>
      </c>
      <c r="J218" s="90">
        <f t="shared" ref="J218:J220" si="0">(I218*100/261)</f>
        <v>21.839080459770116</v>
      </c>
    </row>
    <row r="219" spans="1:10" ht="15" customHeight="1" x14ac:dyDescent="0.35">
      <c r="A219" s="131"/>
      <c r="B219" s="4" t="s">
        <v>73</v>
      </c>
      <c r="C219" s="22">
        <v>43</v>
      </c>
      <c r="D219" s="23">
        <v>4.3086172344689375</v>
      </c>
      <c r="E219" s="23">
        <v>4.3086172344689375</v>
      </c>
      <c r="F219" s="24">
        <v>22.84569138276553</v>
      </c>
      <c r="H219" s="4" t="s">
        <v>73</v>
      </c>
      <c r="I219" s="22">
        <v>43</v>
      </c>
      <c r="J219" s="90">
        <f t="shared" si="0"/>
        <v>16.475095785440612</v>
      </c>
    </row>
    <row r="220" spans="1:10" ht="15" customHeight="1" x14ac:dyDescent="0.35">
      <c r="A220" s="131"/>
      <c r="B220" s="4" t="s">
        <v>74</v>
      </c>
      <c r="C220" s="22">
        <v>33</v>
      </c>
      <c r="D220" s="23">
        <v>3.3066132264529058</v>
      </c>
      <c r="E220" s="23">
        <v>3.3066132264529058</v>
      </c>
      <c r="F220" s="24">
        <v>26.152304609218437</v>
      </c>
      <c r="H220" s="4" t="s">
        <v>74</v>
      </c>
      <c r="I220" s="22">
        <v>33</v>
      </c>
      <c r="J220" s="90">
        <f t="shared" si="0"/>
        <v>12.64367816091954</v>
      </c>
    </row>
    <row r="221" spans="1:10" ht="15" customHeight="1" x14ac:dyDescent="0.35">
      <c r="A221" s="131"/>
      <c r="B221" s="4" t="s">
        <v>75</v>
      </c>
      <c r="C221" s="22">
        <v>737</v>
      </c>
      <c r="D221" s="23">
        <v>73.847695390781567</v>
      </c>
      <c r="E221" s="23">
        <v>73.847695390781567</v>
      </c>
      <c r="F221" s="24">
        <v>100</v>
      </c>
      <c r="I221" s="89">
        <f>SUM(I217:I220)</f>
        <v>261</v>
      </c>
    </row>
    <row r="222" spans="1:10" ht="15" customHeight="1" thickBot="1" x14ac:dyDescent="0.4">
      <c r="A222" s="133"/>
      <c r="B222" s="5" t="s">
        <v>48</v>
      </c>
      <c r="C222" s="17">
        <v>998</v>
      </c>
      <c r="D222" s="25">
        <v>100</v>
      </c>
      <c r="E222" s="25">
        <v>100</v>
      </c>
      <c r="F222" s="26"/>
    </row>
    <row r="223" spans="1:10" ht="15" customHeight="1" thickTop="1" x14ac:dyDescent="0.35">
      <c r="A223" s="80"/>
      <c r="B223" s="81"/>
      <c r="C223" s="82"/>
      <c r="D223" s="83"/>
      <c r="E223" s="83"/>
      <c r="F223" s="84"/>
    </row>
    <row r="224" spans="1:10" ht="15" customHeight="1" x14ac:dyDescent="0.35">
      <c r="A224" s="80"/>
      <c r="B224" s="81"/>
      <c r="C224" s="82"/>
      <c r="D224" s="83"/>
      <c r="E224" s="83"/>
      <c r="F224" s="84"/>
    </row>
    <row r="225" spans="1:8" ht="15" customHeight="1" x14ac:dyDescent="0.35">
      <c r="A225" s="80"/>
      <c r="B225" s="81"/>
      <c r="C225" s="82"/>
      <c r="D225" s="83"/>
      <c r="E225" s="83"/>
      <c r="F225" s="84"/>
    </row>
    <row r="226" spans="1:8" ht="15" customHeight="1" x14ac:dyDescent="0.35">
      <c r="A226" s="80"/>
      <c r="B226" s="81"/>
      <c r="C226" s="82"/>
      <c r="D226" s="83"/>
      <c r="E226" s="83"/>
      <c r="F226" s="84"/>
    </row>
    <row r="227" spans="1:8" ht="15" customHeight="1" x14ac:dyDescent="0.35">
      <c r="A227" s="80"/>
      <c r="B227" s="81"/>
      <c r="C227" s="82"/>
      <c r="D227" s="83"/>
      <c r="E227" s="83"/>
      <c r="F227" s="84"/>
    </row>
    <row r="228" spans="1:8" ht="15" customHeight="1" x14ac:dyDescent="0.35">
      <c r="A228" s="80"/>
      <c r="B228" s="81"/>
      <c r="C228" s="82"/>
      <c r="D228" s="83"/>
      <c r="E228" s="83"/>
      <c r="F228" s="84"/>
    </row>
    <row r="229" spans="1:8" ht="15" customHeight="1" x14ac:dyDescent="0.35">
      <c r="A229" s="80"/>
      <c r="B229" s="81"/>
      <c r="C229" s="82"/>
      <c r="D229" s="83"/>
      <c r="E229" s="83"/>
      <c r="F229" s="84"/>
    </row>
    <row r="230" spans="1:8" ht="15" customHeight="1" x14ac:dyDescent="0.35">
      <c r="A230" s="80"/>
      <c r="B230" s="81"/>
      <c r="C230" s="82"/>
      <c r="D230" s="83"/>
      <c r="E230" s="83"/>
      <c r="F230" s="84"/>
    </row>
    <row r="231" spans="1:8" ht="15" customHeight="1" x14ac:dyDescent="0.35">
      <c r="A231" s="80"/>
      <c r="B231" s="81"/>
      <c r="C231" s="82"/>
      <c r="D231" s="83"/>
      <c r="E231" s="83"/>
      <c r="F231" s="84"/>
    </row>
    <row r="232" spans="1:8" ht="15" customHeight="1" x14ac:dyDescent="0.35">
      <c r="A232" s="80"/>
      <c r="B232" s="81"/>
      <c r="C232" s="82"/>
      <c r="D232" s="83"/>
      <c r="E232" s="83"/>
      <c r="F232" s="84"/>
    </row>
    <row r="233" spans="1:8" ht="15" customHeight="1" x14ac:dyDescent="0.35">
      <c r="A233" s="80"/>
      <c r="B233" s="81"/>
      <c r="C233" s="82"/>
      <c r="D233" s="83"/>
      <c r="E233" s="83"/>
      <c r="F233" s="84"/>
    </row>
    <row r="234" spans="1:8" ht="15" customHeight="1" x14ac:dyDescent="0.35">
      <c r="A234" s="80"/>
      <c r="B234" s="81"/>
      <c r="C234" s="82"/>
      <c r="D234" s="83"/>
      <c r="E234" s="83"/>
      <c r="F234" s="84"/>
    </row>
    <row r="235" spans="1:8" ht="15" customHeight="1" x14ac:dyDescent="0.35">
      <c r="A235" s="80"/>
      <c r="B235" s="81"/>
      <c r="C235" s="82"/>
      <c r="D235" s="83"/>
      <c r="E235" s="83"/>
      <c r="F235" s="84"/>
    </row>
    <row r="236" spans="1:8" ht="15" customHeight="1" x14ac:dyDescent="0.35">
      <c r="A236" s="80"/>
      <c r="B236" s="81"/>
      <c r="C236" s="82"/>
      <c r="D236" s="83"/>
      <c r="E236" s="83"/>
      <c r="F236" s="84"/>
    </row>
    <row r="237" spans="1:8" ht="15" customHeight="1" x14ac:dyDescent="0.35">
      <c r="A237" s="80"/>
      <c r="B237" s="81"/>
      <c r="C237" s="82"/>
      <c r="D237" s="83"/>
      <c r="E237" s="83"/>
      <c r="F237" s="84"/>
    </row>
    <row r="238" spans="1:8" ht="15" customHeight="1" x14ac:dyDescent="0.35">
      <c r="A238" s="80"/>
      <c r="B238" s="81"/>
      <c r="C238" s="82"/>
      <c r="D238" s="83"/>
      <c r="E238" s="83"/>
      <c r="F238" s="84"/>
    </row>
    <row r="239" spans="1:8" ht="15" customHeight="1" x14ac:dyDescent="0.35">
      <c r="A239" s="80"/>
      <c r="B239" s="81"/>
      <c r="C239" s="82"/>
      <c r="D239" s="83"/>
      <c r="E239" s="83"/>
      <c r="F239" s="84"/>
    </row>
    <row r="240" spans="1:8" ht="73.25" customHeight="1" x14ac:dyDescent="0.5">
      <c r="A240" s="80"/>
      <c r="B240" s="141" t="s">
        <v>184</v>
      </c>
      <c r="C240" s="142"/>
      <c r="D240" s="142"/>
      <c r="E240" s="142"/>
      <c r="F240" s="142"/>
      <c r="G240" s="142"/>
      <c r="H240" s="142"/>
    </row>
    <row r="241" spans="1:10" ht="15" customHeight="1" x14ac:dyDescent="0.35">
      <c r="A241" s="80"/>
      <c r="B241" s="81"/>
      <c r="C241" s="82"/>
      <c r="D241" s="83"/>
      <c r="E241" s="83"/>
      <c r="F241" s="84"/>
    </row>
    <row r="243" spans="1:10" ht="18" customHeight="1" x14ac:dyDescent="0.35">
      <c r="A243" s="134" t="s">
        <v>37</v>
      </c>
      <c r="B243" s="134"/>
      <c r="C243" s="134"/>
      <c r="D243" s="134"/>
      <c r="E243" s="134"/>
      <c r="F243" s="134"/>
    </row>
    <row r="244" spans="1:10" ht="28" customHeight="1" x14ac:dyDescent="0.35">
      <c r="A244" s="135"/>
      <c r="B244" s="136"/>
      <c r="C244" s="11" t="s">
        <v>42</v>
      </c>
      <c r="D244" s="12" t="s">
        <v>43</v>
      </c>
      <c r="E244" s="12" t="s">
        <v>44</v>
      </c>
      <c r="F244" s="13" t="s">
        <v>45</v>
      </c>
    </row>
    <row r="245" spans="1:10" ht="15" customHeight="1" thickTop="1" thickBot="1" x14ac:dyDescent="0.4">
      <c r="A245" s="137" t="s">
        <v>39</v>
      </c>
      <c r="B245" s="3" t="s">
        <v>76</v>
      </c>
      <c r="C245" s="14">
        <v>87</v>
      </c>
      <c r="D245" s="20">
        <v>8.7174348697394795</v>
      </c>
      <c r="E245" s="20">
        <v>8.7174348697394795</v>
      </c>
      <c r="F245" s="21">
        <v>8.7174348697394795</v>
      </c>
    </row>
    <row r="246" spans="1:10" ht="15" customHeight="1" thickTop="1" x14ac:dyDescent="0.35">
      <c r="A246" s="131"/>
      <c r="B246" s="4" t="s">
        <v>77</v>
      </c>
      <c r="C246" s="22">
        <v>97</v>
      </c>
      <c r="D246" s="23">
        <v>9.7194388777555112</v>
      </c>
      <c r="E246" s="23">
        <v>9.7194388777555112</v>
      </c>
      <c r="F246" s="24">
        <v>18.436873747494989</v>
      </c>
      <c r="H246" s="3" t="s">
        <v>76</v>
      </c>
      <c r="I246" s="14">
        <v>87</v>
      </c>
      <c r="J246" s="90">
        <f>(I246*100/261)</f>
        <v>33.333333333333336</v>
      </c>
    </row>
    <row r="247" spans="1:10" ht="15" customHeight="1" x14ac:dyDescent="0.35">
      <c r="A247" s="131"/>
      <c r="B247" s="4" t="s">
        <v>78</v>
      </c>
      <c r="C247" s="22">
        <v>77</v>
      </c>
      <c r="D247" s="23">
        <v>7.7154308617234468</v>
      </c>
      <c r="E247" s="23">
        <v>7.7154308617234468</v>
      </c>
      <c r="F247" s="24">
        <v>26.152304609218437</v>
      </c>
      <c r="H247" s="4" t="s">
        <v>77</v>
      </c>
      <c r="I247" s="22">
        <v>97</v>
      </c>
      <c r="J247" s="90">
        <f t="shared" ref="J247:J248" si="1">(I247*100/261)</f>
        <v>37.164750957854409</v>
      </c>
    </row>
    <row r="248" spans="1:10" ht="15" customHeight="1" x14ac:dyDescent="0.35">
      <c r="A248" s="131"/>
      <c r="B248" s="4" t="s">
        <v>75</v>
      </c>
      <c r="C248" s="22">
        <v>737</v>
      </c>
      <c r="D248" s="23">
        <v>73.847695390781567</v>
      </c>
      <c r="E248" s="23">
        <v>73.847695390781567</v>
      </c>
      <c r="F248" s="24">
        <v>100</v>
      </c>
      <c r="H248" s="4" t="s">
        <v>78</v>
      </c>
      <c r="I248" s="22">
        <v>77</v>
      </c>
      <c r="J248" s="90">
        <f t="shared" si="1"/>
        <v>29.501915708812259</v>
      </c>
    </row>
    <row r="249" spans="1:10" ht="15" customHeight="1" thickBot="1" x14ac:dyDescent="0.4">
      <c r="A249" s="133"/>
      <c r="B249" s="5" t="s">
        <v>48</v>
      </c>
      <c r="C249" s="17">
        <v>998</v>
      </c>
      <c r="D249" s="25">
        <v>100</v>
      </c>
      <c r="E249" s="25">
        <v>100</v>
      </c>
      <c r="F249" s="26"/>
      <c r="I249" s="89">
        <f>SUM(I246:I248)</f>
        <v>261</v>
      </c>
    </row>
    <row r="250" spans="1:10" ht="15" customHeight="1" thickTop="1" x14ac:dyDescent="0.35">
      <c r="A250" s="80"/>
      <c r="B250" s="81"/>
      <c r="C250" s="82"/>
      <c r="D250" s="83"/>
      <c r="E250" s="83"/>
      <c r="F250" s="84"/>
    </row>
    <row r="251" spans="1:10" ht="15" customHeight="1" x14ac:dyDescent="0.35">
      <c r="A251" s="80"/>
      <c r="B251" s="81"/>
      <c r="C251" s="82"/>
      <c r="D251" s="83"/>
      <c r="E251" s="83"/>
      <c r="F251" s="84"/>
    </row>
    <row r="252" spans="1:10" ht="15" customHeight="1" x14ac:dyDescent="0.35">
      <c r="A252" s="80"/>
      <c r="B252" s="81"/>
      <c r="C252" s="82"/>
      <c r="D252" s="83"/>
      <c r="E252" s="83"/>
      <c r="F252" s="84"/>
    </row>
    <row r="253" spans="1:10" ht="15" customHeight="1" x14ac:dyDescent="0.35">
      <c r="A253" s="80"/>
      <c r="B253" s="81"/>
      <c r="C253" s="82"/>
      <c r="D253" s="83"/>
      <c r="E253" s="83"/>
      <c r="F253" s="84"/>
    </row>
    <row r="254" spans="1:10" ht="15" customHeight="1" x14ac:dyDescent="0.35">
      <c r="A254" s="80"/>
      <c r="B254" s="81"/>
      <c r="C254" s="82"/>
      <c r="D254" s="83"/>
      <c r="E254" s="83"/>
      <c r="F254" s="84"/>
    </row>
    <row r="255" spans="1:10" ht="15" customHeight="1" x14ac:dyDescent="0.35">
      <c r="A255" s="80"/>
      <c r="B255" s="81"/>
      <c r="C255" s="82"/>
      <c r="D255" s="83"/>
      <c r="E255" s="83"/>
      <c r="F255" s="84"/>
    </row>
    <row r="256" spans="1:10" ht="15" customHeight="1" x14ac:dyDescent="0.35">
      <c r="A256" s="80"/>
      <c r="B256" s="81"/>
      <c r="C256" s="82"/>
      <c r="D256" s="83"/>
      <c r="E256" s="83"/>
      <c r="F256" s="84"/>
    </row>
    <row r="257" spans="1:8" ht="15" customHeight="1" x14ac:dyDescent="0.35">
      <c r="A257" s="80"/>
      <c r="B257" s="81"/>
      <c r="C257" s="82"/>
      <c r="D257" s="83"/>
      <c r="E257" s="83"/>
      <c r="F257" s="84"/>
    </row>
    <row r="258" spans="1:8" ht="15" customHeight="1" x14ac:dyDescent="0.35">
      <c r="A258" s="80"/>
      <c r="B258" s="81"/>
      <c r="C258" s="82"/>
      <c r="D258" s="83"/>
      <c r="E258" s="83"/>
      <c r="F258" s="84"/>
    </row>
    <row r="259" spans="1:8" ht="15" customHeight="1" x14ac:dyDescent="0.35">
      <c r="A259" s="80"/>
      <c r="B259" s="81"/>
      <c r="C259" s="82"/>
      <c r="D259" s="83"/>
      <c r="E259" s="83"/>
      <c r="F259" s="84"/>
    </row>
    <row r="260" spans="1:8" ht="15" customHeight="1" x14ac:dyDescent="0.35">
      <c r="A260" s="80"/>
      <c r="B260" s="81"/>
      <c r="C260" s="82"/>
      <c r="D260" s="83"/>
      <c r="E260" s="83"/>
      <c r="F260" s="84"/>
    </row>
    <row r="261" spans="1:8" ht="15" customHeight="1" x14ac:dyDescent="0.35">
      <c r="A261" s="80"/>
      <c r="B261" s="81"/>
      <c r="C261" s="82"/>
      <c r="D261" s="83"/>
      <c r="E261" s="83"/>
      <c r="F261" s="84"/>
    </row>
    <row r="262" spans="1:8" ht="15" customHeight="1" x14ac:dyDescent="0.35">
      <c r="A262" s="80"/>
      <c r="B262" s="81"/>
      <c r="C262" s="82"/>
      <c r="D262" s="83"/>
      <c r="E262" s="83"/>
      <c r="F262" s="84"/>
    </row>
    <row r="263" spans="1:8" ht="15" customHeight="1" x14ac:dyDescent="0.35">
      <c r="A263" s="80"/>
      <c r="B263" s="81"/>
      <c r="C263" s="82"/>
      <c r="D263" s="83"/>
      <c r="E263" s="83"/>
      <c r="F263" s="84"/>
    </row>
    <row r="264" spans="1:8" ht="15" customHeight="1" x14ac:dyDescent="0.35">
      <c r="A264" s="80"/>
      <c r="B264" s="81"/>
      <c r="C264" s="82"/>
      <c r="D264" s="83"/>
      <c r="E264" s="83"/>
      <c r="F264" s="84"/>
    </row>
    <row r="265" spans="1:8" ht="15" customHeight="1" x14ac:dyDescent="0.35">
      <c r="A265" s="80"/>
      <c r="B265" s="81"/>
      <c r="C265" s="82"/>
      <c r="D265" s="83"/>
      <c r="E265" s="83"/>
      <c r="F265" s="84"/>
    </row>
    <row r="266" spans="1:8" ht="15" customHeight="1" x14ac:dyDescent="0.35">
      <c r="A266" s="80"/>
      <c r="B266" s="81"/>
      <c r="C266" s="82"/>
      <c r="D266" s="83"/>
      <c r="E266" s="83"/>
      <c r="F266" s="84"/>
    </row>
    <row r="267" spans="1:8" ht="82.75" customHeight="1" x14ac:dyDescent="0.5">
      <c r="A267" s="80"/>
      <c r="B267" s="141" t="s">
        <v>185</v>
      </c>
      <c r="C267" s="142"/>
      <c r="D267" s="142"/>
      <c r="E267" s="142"/>
      <c r="F267" s="142"/>
      <c r="G267" s="142"/>
      <c r="H267" s="142"/>
    </row>
    <row r="268" spans="1:8" ht="15" customHeight="1" x14ac:dyDescent="0.35">
      <c r="A268" s="80"/>
      <c r="B268" s="81"/>
      <c r="C268" s="82"/>
      <c r="D268" s="83"/>
      <c r="E268" s="83"/>
      <c r="F268" s="84"/>
    </row>
    <row r="270" spans="1:8" x14ac:dyDescent="0.35">
      <c r="A270" s="1" t="s">
        <v>79</v>
      </c>
    </row>
    <row r="271" spans="1:8" x14ac:dyDescent="0.35">
      <c r="A271" s="1" t="s">
        <v>80</v>
      </c>
    </row>
    <row r="272" spans="1:8" x14ac:dyDescent="0.35">
      <c r="A272" s="1" t="s">
        <v>81</v>
      </c>
    </row>
    <row r="273" spans="1:3" x14ac:dyDescent="0.35">
      <c r="A273" s="1" t="s">
        <v>82</v>
      </c>
    </row>
    <row r="274" spans="1:3" x14ac:dyDescent="0.35">
      <c r="A274" s="1" t="s">
        <v>83</v>
      </c>
    </row>
    <row r="275" spans="1:3" x14ac:dyDescent="0.35">
      <c r="A275" s="1" t="s">
        <v>84</v>
      </c>
    </row>
    <row r="276" spans="1:3" x14ac:dyDescent="0.35">
      <c r="A276" s="1" t="s">
        <v>85</v>
      </c>
    </row>
    <row r="279" spans="1:3" ht="18" x14ac:dyDescent="0.4">
      <c r="A279" s="2" t="s">
        <v>86</v>
      </c>
    </row>
    <row r="281" spans="1:3" ht="18" customHeight="1" x14ac:dyDescent="0.35">
      <c r="A281" s="134" t="s">
        <v>1</v>
      </c>
      <c r="B281" s="134"/>
      <c r="C281" s="134"/>
    </row>
    <row r="282" spans="1:3" ht="15" customHeight="1" x14ac:dyDescent="0.35">
      <c r="A282" s="137" t="s">
        <v>2</v>
      </c>
      <c r="B282" s="138"/>
      <c r="C282" s="6" t="s">
        <v>87</v>
      </c>
    </row>
    <row r="283" spans="1:3" ht="15" customHeight="1" x14ac:dyDescent="0.35">
      <c r="A283" s="131" t="s">
        <v>4</v>
      </c>
      <c r="B283" s="132"/>
      <c r="C283" s="7" t="s">
        <v>5</v>
      </c>
    </row>
    <row r="284" spans="1:3" ht="40" customHeight="1" x14ac:dyDescent="0.35">
      <c r="A284" s="131" t="s">
        <v>6</v>
      </c>
      <c r="B284" s="4" t="s">
        <v>7</v>
      </c>
      <c r="C284" s="7" t="s">
        <v>8</v>
      </c>
    </row>
    <row r="285" spans="1:3" ht="15" customHeight="1" x14ac:dyDescent="0.35">
      <c r="A285" s="131"/>
      <c r="B285" s="4" t="s">
        <v>9</v>
      </c>
      <c r="C285" s="7" t="s">
        <v>10</v>
      </c>
    </row>
    <row r="286" spans="1:3" ht="15" customHeight="1" x14ac:dyDescent="0.35">
      <c r="A286" s="131"/>
      <c r="B286" s="4" t="s">
        <v>11</v>
      </c>
      <c r="C286" s="7" t="s">
        <v>12</v>
      </c>
    </row>
    <row r="287" spans="1:3" ht="15" customHeight="1" x14ac:dyDescent="0.35">
      <c r="A287" s="131"/>
      <c r="B287" s="4" t="s">
        <v>13</v>
      </c>
      <c r="C287" s="7" t="s">
        <v>12</v>
      </c>
    </row>
    <row r="288" spans="1:3" ht="15" customHeight="1" x14ac:dyDescent="0.35">
      <c r="A288" s="131"/>
      <c r="B288" s="4" t="s">
        <v>14</v>
      </c>
      <c r="C288" s="7" t="s">
        <v>12</v>
      </c>
    </row>
    <row r="289" spans="1:7" ht="28" customHeight="1" x14ac:dyDescent="0.35">
      <c r="A289" s="131"/>
      <c r="B289" s="4" t="s">
        <v>15</v>
      </c>
      <c r="C289" s="8">
        <v>998</v>
      </c>
    </row>
    <row r="290" spans="1:7" ht="25" customHeight="1" x14ac:dyDescent="0.35">
      <c r="A290" s="131" t="s">
        <v>16</v>
      </c>
      <c r="B290" s="4" t="s">
        <v>17</v>
      </c>
      <c r="C290" s="7" t="s">
        <v>18</v>
      </c>
    </row>
    <row r="291" spans="1:7" ht="55" customHeight="1" x14ac:dyDescent="0.35">
      <c r="A291" s="131"/>
      <c r="B291" s="4" t="s">
        <v>19</v>
      </c>
      <c r="C291" s="7" t="s">
        <v>88</v>
      </c>
    </row>
    <row r="292" spans="1:7" ht="148" customHeight="1" x14ac:dyDescent="0.35">
      <c r="A292" s="131" t="s">
        <v>21</v>
      </c>
      <c r="B292" s="132"/>
      <c r="C292" s="7" t="s">
        <v>89</v>
      </c>
    </row>
    <row r="293" spans="1:7" ht="15" customHeight="1" x14ac:dyDescent="0.35">
      <c r="A293" s="131" t="s">
        <v>23</v>
      </c>
      <c r="B293" s="4" t="s">
        <v>24</v>
      </c>
      <c r="C293" s="9" t="s">
        <v>90</v>
      </c>
    </row>
    <row r="294" spans="1:7" ht="15" customHeight="1" x14ac:dyDescent="0.35">
      <c r="A294" s="131"/>
      <c r="B294" s="4" t="s">
        <v>26</v>
      </c>
      <c r="C294" s="9" t="s">
        <v>27</v>
      </c>
    </row>
    <row r="295" spans="1:7" ht="15" customHeight="1" x14ac:dyDescent="0.35">
      <c r="A295" s="131"/>
      <c r="B295" s="4" t="s">
        <v>91</v>
      </c>
      <c r="C295" s="8">
        <v>2</v>
      </c>
    </row>
    <row r="296" spans="1:7" ht="15" customHeight="1" x14ac:dyDescent="0.35">
      <c r="A296" s="133"/>
      <c r="B296" s="5" t="s">
        <v>92</v>
      </c>
      <c r="C296" s="29">
        <v>349496</v>
      </c>
    </row>
    <row r="298" spans="1:7" ht="18" customHeight="1" x14ac:dyDescent="0.35">
      <c r="A298" s="134" t="s">
        <v>93</v>
      </c>
      <c r="B298" s="134"/>
      <c r="C298" s="134"/>
      <c r="D298" s="134"/>
      <c r="E298" s="134"/>
      <c r="F298" s="134"/>
      <c r="G298" s="134"/>
    </row>
    <row r="299" spans="1:7" ht="15" customHeight="1" x14ac:dyDescent="0.35">
      <c r="A299" s="143"/>
      <c r="B299" s="146" t="s">
        <v>94</v>
      </c>
      <c r="C299" s="147"/>
      <c r="D299" s="147"/>
      <c r="E299" s="147"/>
      <c r="F299" s="147"/>
      <c r="G299" s="148"/>
    </row>
    <row r="300" spans="1:7" ht="15" customHeight="1" x14ac:dyDescent="0.35">
      <c r="A300" s="144"/>
      <c r="B300" s="149" t="s">
        <v>39</v>
      </c>
      <c r="C300" s="150"/>
      <c r="D300" s="150" t="s">
        <v>40</v>
      </c>
      <c r="E300" s="150"/>
      <c r="F300" s="150" t="s">
        <v>48</v>
      </c>
      <c r="G300" s="151"/>
    </row>
    <row r="301" spans="1:7" ht="15" customHeight="1" x14ac:dyDescent="0.35">
      <c r="A301" s="145"/>
      <c r="B301" s="30" t="s">
        <v>38</v>
      </c>
      <c r="C301" s="31" t="s">
        <v>43</v>
      </c>
      <c r="D301" s="31" t="s">
        <v>38</v>
      </c>
      <c r="E301" s="31" t="s">
        <v>43</v>
      </c>
      <c r="F301" s="31" t="s">
        <v>38</v>
      </c>
      <c r="G301" s="32" t="s">
        <v>43</v>
      </c>
    </row>
    <row r="302" spans="1:7" ht="70" customHeight="1" x14ac:dyDescent="0.35">
      <c r="A302" s="33" t="s">
        <v>95</v>
      </c>
      <c r="B302" s="34">
        <v>998</v>
      </c>
      <c r="C302" s="35">
        <v>1</v>
      </c>
      <c r="D302" s="36">
        <v>0</v>
      </c>
      <c r="E302" s="35">
        <v>0</v>
      </c>
      <c r="F302" s="36">
        <v>998</v>
      </c>
      <c r="G302" s="37">
        <v>1</v>
      </c>
    </row>
    <row r="304" spans="1:7" ht="31" customHeight="1" x14ac:dyDescent="0.35">
      <c r="A304" s="134" t="s">
        <v>96</v>
      </c>
      <c r="B304" s="134"/>
      <c r="C304" s="134"/>
      <c r="D304" s="134"/>
      <c r="E304" s="134"/>
      <c r="F304" s="134"/>
    </row>
    <row r="305" spans="1:10" ht="45" customHeight="1" thickTop="1" thickBot="1" x14ac:dyDescent="0.4">
      <c r="A305" s="156"/>
      <c r="B305" s="157"/>
      <c r="C305" s="158"/>
      <c r="D305" s="146" t="s">
        <v>35</v>
      </c>
      <c r="E305" s="147"/>
      <c r="F305" s="148" t="s">
        <v>48</v>
      </c>
    </row>
    <row r="306" spans="1:10" ht="15" customHeight="1" thickTop="1" thickBot="1" x14ac:dyDescent="0.4">
      <c r="A306" s="159"/>
      <c r="B306" s="160"/>
      <c r="C306" s="161"/>
      <c r="D306" s="30" t="s">
        <v>69</v>
      </c>
      <c r="E306" s="31" t="s">
        <v>70</v>
      </c>
      <c r="F306" s="162"/>
      <c r="I306" s="146" t="s">
        <v>35</v>
      </c>
      <c r="J306" s="147"/>
    </row>
    <row r="307" spans="1:10" ht="15" customHeight="1" thickTop="1" thickBot="1" x14ac:dyDescent="0.4">
      <c r="A307" s="163" t="s">
        <v>34</v>
      </c>
      <c r="B307" s="164" t="s">
        <v>66</v>
      </c>
      <c r="C307" s="3" t="s">
        <v>97</v>
      </c>
      <c r="D307" s="14">
        <v>108</v>
      </c>
      <c r="E307" s="15">
        <v>47</v>
      </c>
      <c r="F307" s="16">
        <v>155</v>
      </c>
      <c r="I307" s="30" t="s">
        <v>69</v>
      </c>
      <c r="J307" s="31" t="s">
        <v>70</v>
      </c>
    </row>
    <row r="308" spans="1:10" ht="28" customHeight="1" thickTop="1" x14ac:dyDescent="0.35">
      <c r="A308" s="131"/>
      <c r="B308" s="153"/>
      <c r="C308" s="4" t="s">
        <v>98</v>
      </c>
      <c r="D308" s="42">
        <v>0.6967741935483871</v>
      </c>
      <c r="E308" s="43">
        <v>0.3032258064516129</v>
      </c>
      <c r="F308" s="44">
        <v>1</v>
      </c>
      <c r="H308" t="s">
        <v>66</v>
      </c>
      <c r="I308" s="42">
        <v>0.6967741935483871</v>
      </c>
      <c r="J308" s="43">
        <v>0.3032258064516129</v>
      </c>
    </row>
    <row r="309" spans="1:10" ht="15" customHeight="1" x14ac:dyDescent="0.35">
      <c r="A309" s="131"/>
      <c r="B309" s="165"/>
      <c r="C309" s="41" t="s">
        <v>99</v>
      </c>
      <c r="D309" s="45">
        <v>-1.2854603297576594</v>
      </c>
      <c r="E309" s="46">
        <v>1.285460329757661</v>
      </c>
      <c r="F309" s="47"/>
      <c r="H309" t="s">
        <v>67</v>
      </c>
      <c r="I309" s="42">
        <v>0.44117647058823528</v>
      </c>
      <c r="J309" s="43">
        <v>0.55882352941176472</v>
      </c>
    </row>
    <row r="310" spans="1:10" ht="15" customHeight="1" x14ac:dyDescent="0.35">
      <c r="A310" s="131"/>
      <c r="B310" s="40"/>
      <c r="C310" s="91" t="s">
        <v>186</v>
      </c>
      <c r="D310" s="94">
        <f>_xlfn.CHISQ.DIST.RT(D309^2,1)</f>
        <v>0.19863147082716204</v>
      </c>
      <c r="E310" s="94">
        <f>_xlfn.CHISQ.DIST.RT(E309^2,1)</f>
        <v>0.19863147082716148</v>
      </c>
      <c r="F310" s="92"/>
      <c r="I310" s="42"/>
      <c r="J310" s="43"/>
    </row>
    <row r="311" spans="1:10" ht="15" customHeight="1" x14ac:dyDescent="0.35">
      <c r="A311" s="131"/>
      <c r="B311" s="165" t="s">
        <v>67</v>
      </c>
      <c r="C311" s="4" t="s">
        <v>97</v>
      </c>
      <c r="D311" s="22">
        <v>15</v>
      </c>
      <c r="E311" s="48">
        <v>19</v>
      </c>
      <c r="F311" s="49">
        <v>34</v>
      </c>
      <c r="H311" t="s">
        <v>68</v>
      </c>
      <c r="I311" s="42">
        <v>0.75896168108776263</v>
      </c>
      <c r="J311" s="43">
        <v>0.24103831891223734</v>
      </c>
    </row>
    <row r="312" spans="1:10" ht="28" customHeight="1" x14ac:dyDescent="0.35">
      <c r="A312" s="131"/>
      <c r="B312" s="153"/>
      <c r="C312" s="4" t="s">
        <v>98</v>
      </c>
      <c r="D312" s="42">
        <v>0.44117647058823528</v>
      </c>
      <c r="E312" s="43">
        <v>0.55882352941176472</v>
      </c>
      <c r="F312" s="44">
        <v>1</v>
      </c>
    </row>
    <row r="313" spans="1:10" ht="15" customHeight="1" x14ac:dyDescent="0.35">
      <c r="A313" s="131"/>
      <c r="B313" s="165"/>
      <c r="C313" s="41" t="s">
        <v>99</v>
      </c>
      <c r="D313" s="45">
        <v>-4.0136395832945482</v>
      </c>
      <c r="E313" s="46">
        <v>4.0136395832945482</v>
      </c>
      <c r="F313" s="47"/>
    </row>
    <row r="314" spans="1:10" ht="15" customHeight="1" x14ac:dyDescent="0.35">
      <c r="A314" s="131"/>
      <c r="B314" s="40"/>
      <c r="C314" s="91" t="s">
        <v>186</v>
      </c>
      <c r="D314" s="96">
        <f>_xlfn.CHISQ.DIST.RT(D313^2,1)</f>
        <v>5.9789618738248306E-5</v>
      </c>
      <c r="E314" s="96">
        <f>_xlfn.CHISQ.DIST.RT(E313^2,1)</f>
        <v>5.9789618738248306E-5</v>
      </c>
      <c r="F314" s="92"/>
    </row>
    <row r="315" spans="1:10" ht="15" customHeight="1" x14ac:dyDescent="0.35">
      <c r="A315" s="131"/>
      <c r="B315" s="165" t="s">
        <v>68</v>
      </c>
      <c r="C315" s="4" t="s">
        <v>97</v>
      </c>
      <c r="D315" s="22">
        <v>614</v>
      </c>
      <c r="E315" s="48">
        <v>195</v>
      </c>
      <c r="F315" s="49">
        <v>809</v>
      </c>
    </row>
    <row r="316" spans="1:10" ht="28" customHeight="1" x14ac:dyDescent="0.35">
      <c r="A316" s="131"/>
      <c r="B316" s="153"/>
      <c r="C316" s="4" t="s">
        <v>98</v>
      </c>
      <c r="D316" s="42">
        <v>0.75896168108776263</v>
      </c>
      <c r="E316" s="43">
        <v>0.24103831891223734</v>
      </c>
      <c r="F316" s="44">
        <v>1</v>
      </c>
      <c r="H316" s="95" t="s">
        <v>187</v>
      </c>
    </row>
    <row r="317" spans="1:10" ht="15" customHeight="1" x14ac:dyDescent="0.35">
      <c r="A317" s="152"/>
      <c r="B317" s="165"/>
      <c r="C317" s="41" t="s">
        <v>99</v>
      </c>
      <c r="D317" s="45">
        <v>3.0465994360073116</v>
      </c>
      <c r="E317" s="46">
        <v>-3.0465994360073063</v>
      </c>
      <c r="F317" s="47"/>
    </row>
    <row r="318" spans="1:10" ht="15" customHeight="1" x14ac:dyDescent="0.35">
      <c r="A318" s="38"/>
      <c r="B318" s="93"/>
      <c r="C318" s="91" t="s">
        <v>186</v>
      </c>
      <c r="D318" s="97">
        <f>_xlfn.CHISQ.DIST.RT(D317^2,1)</f>
        <v>2.3144591262542662E-3</v>
      </c>
      <c r="E318" s="97">
        <f>_xlfn.CHISQ.DIST.RT(E317^2,1)</f>
        <v>2.3144591262543096E-3</v>
      </c>
      <c r="F318" s="92"/>
    </row>
    <row r="319" spans="1:10" ht="15" customHeight="1" x14ac:dyDescent="0.35">
      <c r="A319" s="152" t="s">
        <v>48</v>
      </c>
      <c r="B319" s="153"/>
      <c r="C319" s="4" t="s">
        <v>97</v>
      </c>
      <c r="D319" s="22">
        <v>737</v>
      </c>
      <c r="E319" s="48">
        <v>261</v>
      </c>
      <c r="F319" s="49">
        <v>998</v>
      </c>
    </row>
    <row r="320" spans="1:10" ht="28" customHeight="1" thickBot="1" x14ac:dyDescent="0.4">
      <c r="A320" s="133"/>
      <c r="B320" s="154"/>
      <c r="C320" s="5" t="s">
        <v>98</v>
      </c>
      <c r="D320" s="50">
        <v>0.73847695390781565</v>
      </c>
      <c r="E320" s="51">
        <v>0.26152304609218435</v>
      </c>
      <c r="F320" s="52">
        <v>1</v>
      </c>
    </row>
    <row r="321" spans="1:8" ht="28" customHeight="1" thickTop="1" x14ac:dyDescent="0.35">
      <c r="A321" s="80"/>
      <c r="B321" s="85"/>
      <c r="C321" s="81"/>
      <c r="D321" s="86"/>
      <c r="E321" s="87"/>
      <c r="F321" s="88"/>
    </row>
    <row r="322" spans="1:8" ht="28" customHeight="1" x14ac:dyDescent="0.35">
      <c r="A322" s="80"/>
      <c r="B322" s="85"/>
      <c r="C322" s="81"/>
      <c r="D322" s="86"/>
      <c r="E322" s="87"/>
      <c r="F322" s="88"/>
    </row>
    <row r="323" spans="1:8" ht="28" customHeight="1" x14ac:dyDescent="0.35">
      <c r="A323" s="80"/>
      <c r="B323" s="85"/>
      <c r="C323" s="81"/>
      <c r="D323" s="86"/>
      <c r="E323" s="87"/>
      <c r="F323" s="88"/>
    </row>
    <row r="324" spans="1:8" ht="28" customHeight="1" x14ac:dyDescent="0.35">
      <c r="A324" s="80"/>
      <c r="B324" s="85"/>
      <c r="C324" s="81"/>
      <c r="D324" s="86"/>
      <c r="E324" s="87"/>
      <c r="F324" s="88"/>
    </row>
    <row r="325" spans="1:8" ht="28" customHeight="1" x14ac:dyDescent="0.35">
      <c r="A325" s="80"/>
      <c r="B325" s="85"/>
      <c r="C325" s="81"/>
      <c r="D325" s="86"/>
      <c r="E325" s="87"/>
      <c r="F325" s="88"/>
    </row>
    <row r="326" spans="1:8" ht="28" customHeight="1" x14ac:dyDescent="0.35">
      <c r="A326" s="80"/>
      <c r="B326" s="85"/>
      <c r="C326" s="81"/>
      <c r="D326" s="86"/>
      <c r="E326" s="87"/>
      <c r="F326" s="88"/>
    </row>
    <row r="327" spans="1:8" ht="28" customHeight="1" x14ac:dyDescent="0.35">
      <c r="A327" s="80"/>
      <c r="B327" s="85"/>
      <c r="C327" s="81"/>
      <c r="D327" s="86"/>
      <c r="E327" s="87"/>
      <c r="F327" s="88"/>
    </row>
    <row r="328" spans="1:8" ht="28" customHeight="1" x14ac:dyDescent="0.35">
      <c r="A328" s="80"/>
      <c r="B328" s="85"/>
      <c r="C328" s="81"/>
      <c r="D328" s="86"/>
      <c r="E328" s="87"/>
      <c r="F328" s="88"/>
    </row>
    <row r="329" spans="1:8" ht="28" customHeight="1" thickBot="1" x14ac:dyDescent="0.4">
      <c r="A329" s="80"/>
      <c r="B329" s="85"/>
      <c r="C329" s="81"/>
      <c r="D329" s="86"/>
      <c r="E329" s="87"/>
      <c r="F329" s="88"/>
    </row>
    <row r="330" spans="1:8" ht="85.25" customHeight="1" thickTop="1" thickBot="1" x14ac:dyDescent="0.55000000000000004">
      <c r="A330" s="80"/>
      <c r="B330" s="168" t="s">
        <v>188</v>
      </c>
      <c r="C330" s="169"/>
      <c r="D330" s="169"/>
      <c r="E330" s="169"/>
      <c r="F330" s="169"/>
      <c r="G330" s="169"/>
      <c r="H330" s="170"/>
    </row>
    <row r="331" spans="1:8" ht="15" thickTop="1" x14ac:dyDescent="0.35"/>
    <row r="332" spans="1:8" ht="18" customHeight="1" x14ac:dyDescent="0.35">
      <c r="A332" s="134" t="s">
        <v>100</v>
      </c>
      <c r="B332" s="134"/>
      <c r="C332" s="134"/>
      <c r="D332" s="134"/>
    </row>
    <row r="333" spans="1:8" ht="45" customHeight="1" x14ac:dyDescent="0.35">
      <c r="A333" s="155"/>
      <c r="B333" s="11" t="s">
        <v>101</v>
      </c>
      <c r="C333" s="12" t="s">
        <v>102</v>
      </c>
      <c r="D333" s="13" t="s">
        <v>103</v>
      </c>
    </row>
    <row r="334" spans="1:8" ht="15" customHeight="1" x14ac:dyDescent="0.35">
      <c r="A334" s="53" t="s">
        <v>104</v>
      </c>
      <c r="B334" s="56" t="s">
        <v>105</v>
      </c>
      <c r="C334" s="15">
        <v>2</v>
      </c>
      <c r="D334" s="57">
        <v>8.6357482599719288E-5</v>
      </c>
    </row>
    <row r="335" spans="1:8" ht="15" customHeight="1" x14ac:dyDescent="0.35">
      <c r="A335" s="54" t="s">
        <v>106</v>
      </c>
      <c r="B335" s="58">
        <v>16.540390554169086</v>
      </c>
      <c r="C335" s="48">
        <v>2</v>
      </c>
      <c r="D335" s="59">
        <v>2.5603528855041067E-4</v>
      </c>
    </row>
    <row r="336" spans="1:8" ht="15" customHeight="1" x14ac:dyDescent="0.35">
      <c r="A336" s="55" t="s">
        <v>107</v>
      </c>
      <c r="B336" s="17">
        <v>998</v>
      </c>
      <c r="C336" s="60"/>
      <c r="D336" s="26"/>
    </row>
    <row r="337" spans="1:4" ht="30" customHeight="1" x14ac:dyDescent="0.35">
      <c r="A337" s="153" t="s">
        <v>108</v>
      </c>
      <c r="B337" s="153"/>
      <c r="C337" s="153"/>
      <c r="D337" s="153"/>
    </row>
    <row r="339" spans="1:4" x14ac:dyDescent="0.35">
      <c r="A339" s="1" t="s">
        <v>79</v>
      </c>
    </row>
    <row r="340" spans="1:4" x14ac:dyDescent="0.35">
      <c r="A340" s="1" t="s">
        <v>109</v>
      </c>
    </row>
    <row r="341" spans="1:4" x14ac:dyDescent="0.35">
      <c r="A341" s="1" t="s">
        <v>82</v>
      </c>
    </row>
    <row r="342" spans="1:4" x14ac:dyDescent="0.35">
      <c r="A342" s="1" t="s">
        <v>83</v>
      </c>
    </row>
    <row r="343" spans="1:4" x14ac:dyDescent="0.35">
      <c r="A343" s="1" t="s">
        <v>84</v>
      </c>
    </row>
    <row r="344" spans="1:4" x14ac:dyDescent="0.35">
      <c r="A344" s="1" t="s">
        <v>85</v>
      </c>
    </row>
    <row r="347" spans="1:4" ht="18" x14ac:dyDescent="0.4">
      <c r="A347" s="2" t="s">
        <v>86</v>
      </c>
    </row>
    <row r="349" spans="1:4" ht="18" customHeight="1" x14ac:dyDescent="0.35">
      <c r="A349" s="134" t="s">
        <v>1</v>
      </c>
      <c r="B349" s="134"/>
      <c r="C349" s="134"/>
    </row>
    <row r="350" spans="1:4" ht="15" customHeight="1" x14ac:dyDescent="0.35">
      <c r="A350" s="137" t="s">
        <v>2</v>
      </c>
      <c r="B350" s="138"/>
      <c r="C350" s="6" t="s">
        <v>110</v>
      </c>
    </row>
    <row r="351" spans="1:4" ht="15" customHeight="1" x14ac:dyDescent="0.35">
      <c r="A351" s="131" t="s">
        <v>4</v>
      </c>
      <c r="B351" s="132"/>
      <c r="C351" s="7" t="s">
        <v>5</v>
      </c>
    </row>
    <row r="352" spans="1:4" ht="40" customHeight="1" x14ac:dyDescent="0.35">
      <c r="A352" s="131" t="s">
        <v>6</v>
      </c>
      <c r="B352" s="4" t="s">
        <v>7</v>
      </c>
      <c r="C352" s="7" t="s">
        <v>8</v>
      </c>
    </row>
    <row r="353" spans="1:7" ht="15" customHeight="1" x14ac:dyDescent="0.35">
      <c r="A353" s="131"/>
      <c r="B353" s="4" t="s">
        <v>9</v>
      </c>
      <c r="C353" s="7" t="s">
        <v>10</v>
      </c>
    </row>
    <row r="354" spans="1:7" ht="15" customHeight="1" x14ac:dyDescent="0.35">
      <c r="A354" s="152"/>
      <c r="B354" s="41" t="s">
        <v>11</v>
      </c>
      <c r="C354" s="61" t="s">
        <v>12</v>
      </c>
    </row>
    <row r="355" spans="1:7" ht="15" customHeight="1" x14ac:dyDescent="0.35">
      <c r="A355" s="131"/>
      <c r="B355" s="4" t="s">
        <v>13</v>
      </c>
      <c r="C355" s="7" t="s">
        <v>12</v>
      </c>
    </row>
    <row r="356" spans="1:7" ht="15" customHeight="1" x14ac:dyDescent="0.35">
      <c r="A356" s="131"/>
      <c r="B356" s="4" t="s">
        <v>14</v>
      </c>
      <c r="C356" s="7" t="s">
        <v>12</v>
      </c>
    </row>
    <row r="357" spans="1:7" ht="28" customHeight="1" x14ac:dyDescent="0.35">
      <c r="A357" s="152"/>
      <c r="B357" s="41" t="s">
        <v>15</v>
      </c>
      <c r="C357" s="62">
        <v>998</v>
      </c>
    </row>
    <row r="358" spans="1:7" ht="25" customHeight="1" x14ac:dyDescent="0.35">
      <c r="A358" s="131" t="s">
        <v>16</v>
      </c>
      <c r="B358" s="4" t="s">
        <v>17</v>
      </c>
      <c r="C358" s="7" t="s">
        <v>18</v>
      </c>
    </row>
    <row r="359" spans="1:7" ht="55" customHeight="1" x14ac:dyDescent="0.35">
      <c r="A359" s="131"/>
      <c r="B359" s="4" t="s">
        <v>19</v>
      </c>
      <c r="C359" s="7" t="s">
        <v>88</v>
      </c>
    </row>
    <row r="360" spans="1:7" ht="108" customHeight="1" x14ac:dyDescent="0.35">
      <c r="A360" s="152" t="s">
        <v>21</v>
      </c>
      <c r="B360" s="166"/>
      <c r="C360" s="61" t="s">
        <v>111</v>
      </c>
    </row>
    <row r="361" spans="1:7" ht="15" customHeight="1" x14ac:dyDescent="0.35">
      <c r="A361" s="131" t="s">
        <v>23</v>
      </c>
      <c r="B361" s="4" t="s">
        <v>24</v>
      </c>
      <c r="C361" s="9" t="s">
        <v>27</v>
      </c>
    </row>
    <row r="362" spans="1:7" ht="15" customHeight="1" x14ac:dyDescent="0.35">
      <c r="A362" s="152"/>
      <c r="B362" s="41" t="s">
        <v>26</v>
      </c>
      <c r="C362" s="63" t="s">
        <v>25</v>
      </c>
    </row>
    <row r="363" spans="1:7" ht="15" customHeight="1" x14ac:dyDescent="0.35">
      <c r="A363" s="131"/>
      <c r="B363" s="4" t="s">
        <v>91</v>
      </c>
      <c r="C363" s="8">
        <v>2</v>
      </c>
    </row>
    <row r="364" spans="1:7" ht="15" customHeight="1" x14ac:dyDescent="0.35">
      <c r="A364" s="133"/>
      <c r="B364" s="5" t="s">
        <v>92</v>
      </c>
      <c r="C364" s="29">
        <v>349496</v>
      </c>
    </row>
    <row r="366" spans="1:7" ht="18" customHeight="1" x14ac:dyDescent="0.35">
      <c r="A366" s="134" t="s">
        <v>93</v>
      </c>
      <c r="B366" s="134"/>
      <c r="C366" s="134"/>
      <c r="D366" s="134"/>
      <c r="E366" s="134"/>
      <c r="F366" s="134"/>
      <c r="G366" s="134"/>
    </row>
    <row r="367" spans="1:7" ht="15" customHeight="1" x14ac:dyDescent="0.35">
      <c r="A367" s="143"/>
      <c r="B367" s="146" t="s">
        <v>94</v>
      </c>
      <c r="C367" s="147"/>
      <c r="D367" s="147"/>
      <c r="E367" s="147"/>
      <c r="F367" s="147"/>
      <c r="G367" s="148"/>
    </row>
    <row r="368" spans="1:7" ht="15" customHeight="1" x14ac:dyDescent="0.35">
      <c r="A368" s="144"/>
      <c r="B368" s="149" t="s">
        <v>39</v>
      </c>
      <c r="C368" s="150"/>
      <c r="D368" s="150" t="s">
        <v>40</v>
      </c>
      <c r="E368" s="150"/>
      <c r="F368" s="150" t="s">
        <v>48</v>
      </c>
      <c r="G368" s="151"/>
    </row>
    <row r="369" spans="1:7" ht="15" customHeight="1" x14ac:dyDescent="0.35">
      <c r="A369" s="145"/>
      <c r="B369" s="30" t="s">
        <v>38</v>
      </c>
      <c r="C369" s="31" t="s">
        <v>43</v>
      </c>
      <c r="D369" s="31" t="s">
        <v>38</v>
      </c>
      <c r="E369" s="31" t="s">
        <v>43</v>
      </c>
      <c r="F369" s="31" t="s">
        <v>38</v>
      </c>
      <c r="G369" s="32" t="s">
        <v>43</v>
      </c>
    </row>
    <row r="370" spans="1:7" ht="57" customHeight="1" x14ac:dyDescent="0.35">
      <c r="A370" s="33" t="s">
        <v>112</v>
      </c>
      <c r="B370" s="34">
        <v>998</v>
      </c>
      <c r="C370" s="35">
        <v>1</v>
      </c>
      <c r="D370" s="36">
        <v>0</v>
      </c>
      <c r="E370" s="35">
        <v>0</v>
      </c>
      <c r="F370" s="36">
        <v>998</v>
      </c>
      <c r="G370" s="37">
        <v>1</v>
      </c>
    </row>
    <row r="372" spans="1:7" ht="31" customHeight="1" x14ac:dyDescent="0.35">
      <c r="A372" s="134" t="s">
        <v>113</v>
      </c>
      <c r="B372" s="134"/>
      <c r="C372" s="134"/>
      <c r="D372" s="134"/>
      <c r="E372" s="134"/>
      <c r="F372" s="134"/>
    </row>
    <row r="373" spans="1:7" ht="45" customHeight="1" x14ac:dyDescent="0.35">
      <c r="A373" s="156"/>
      <c r="B373" s="157"/>
      <c r="C373" s="158"/>
      <c r="D373" s="146" t="s">
        <v>35</v>
      </c>
      <c r="E373" s="147"/>
      <c r="F373" s="148" t="s">
        <v>48</v>
      </c>
    </row>
    <row r="374" spans="1:7" ht="15" customHeight="1" x14ac:dyDescent="0.35">
      <c r="A374" s="159"/>
      <c r="B374" s="160"/>
      <c r="C374" s="161"/>
      <c r="D374" s="30" t="s">
        <v>69</v>
      </c>
      <c r="E374" s="31" t="s">
        <v>70</v>
      </c>
      <c r="F374" s="162"/>
    </row>
    <row r="375" spans="1:7" ht="15" customHeight="1" x14ac:dyDescent="0.35">
      <c r="A375" s="163" t="s">
        <v>29</v>
      </c>
      <c r="B375" s="164" t="s">
        <v>46</v>
      </c>
      <c r="C375" s="3" t="s">
        <v>97</v>
      </c>
      <c r="D375" s="14">
        <v>573</v>
      </c>
      <c r="E375" s="15">
        <v>212</v>
      </c>
      <c r="F375" s="16">
        <v>785</v>
      </c>
    </row>
    <row r="376" spans="1:7" ht="15" customHeight="1" x14ac:dyDescent="0.35">
      <c r="A376" s="131"/>
      <c r="B376" s="153"/>
      <c r="C376" s="4" t="s">
        <v>114</v>
      </c>
      <c r="D376" s="42">
        <v>0.72993630573248414</v>
      </c>
      <c r="E376" s="43">
        <v>0.27006369426751592</v>
      </c>
      <c r="F376" s="44">
        <v>1</v>
      </c>
    </row>
    <row r="377" spans="1:7" ht="15" customHeight="1" x14ac:dyDescent="0.35">
      <c r="A377" s="152"/>
      <c r="B377" s="165"/>
      <c r="C377" s="41" t="s">
        <v>99</v>
      </c>
      <c r="D377" s="45">
        <v>-1.1786304931512599</v>
      </c>
      <c r="E377" s="46">
        <v>1.1786304931512699</v>
      </c>
      <c r="F377" s="47"/>
    </row>
    <row r="378" spans="1:7" ht="15" customHeight="1" x14ac:dyDescent="0.35">
      <c r="A378" s="131"/>
      <c r="B378" s="165" t="s">
        <v>47</v>
      </c>
      <c r="C378" s="4" t="s">
        <v>97</v>
      </c>
      <c r="D378" s="22">
        <v>164</v>
      </c>
      <c r="E378" s="48">
        <v>49</v>
      </c>
      <c r="F378" s="49">
        <v>213</v>
      </c>
    </row>
    <row r="379" spans="1:7" ht="15" customHeight="1" x14ac:dyDescent="0.35">
      <c r="A379" s="131"/>
      <c r="B379" s="153"/>
      <c r="C379" s="4" t="s">
        <v>114</v>
      </c>
      <c r="D379" s="42">
        <v>0.7699530516431925</v>
      </c>
      <c r="E379" s="43">
        <v>0.23004694835680753</v>
      </c>
      <c r="F379" s="44">
        <v>1</v>
      </c>
    </row>
    <row r="380" spans="1:7" ht="15" customHeight="1" x14ac:dyDescent="0.35">
      <c r="A380" s="152"/>
      <c r="B380" s="165"/>
      <c r="C380" s="41" t="s">
        <v>99</v>
      </c>
      <c r="D380" s="45">
        <v>1.1786304931512699</v>
      </c>
      <c r="E380" s="46">
        <v>-1.1786304931512674</v>
      </c>
      <c r="F380" s="47"/>
    </row>
    <row r="381" spans="1:7" ht="15" customHeight="1" x14ac:dyDescent="0.35">
      <c r="A381" s="152" t="s">
        <v>48</v>
      </c>
      <c r="B381" s="153"/>
      <c r="C381" s="4" t="s">
        <v>97</v>
      </c>
      <c r="D381" s="22">
        <v>737</v>
      </c>
      <c r="E381" s="48">
        <v>261</v>
      </c>
      <c r="F381" s="49">
        <v>998</v>
      </c>
    </row>
    <row r="382" spans="1:7" ht="15" customHeight="1" x14ac:dyDescent="0.35">
      <c r="A382" s="133"/>
      <c r="B382" s="154"/>
      <c r="C382" s="5" t="s">
        <v>114</v>
      </c>
      <c r="D382" s="50">
        <v>0.73847695390781565</v>
      </c>
      <c r="E382" s="51">
        <v>0.26152304609218435</v>
      </c>
      <c r="F382" s="52">
        <v>1</v>
      </c>
    </row>
    <row r="384" spans="1:7" ht="18" customHeight="1" x14ac:dyDescent="0.35">
      <c r="A384" s="134" t="s">
        <v>100</v>
      </c>
      <c r="B384" s="134"/>
      <c r="C384" s="134"/>
      <c r="D384" s="134"/>
      <c r="E384" s="134"/>
      <c r="F384" s="134"/>
    </row>
    <row r="385" spans="1:8" ht="45" customHeight="1" x14ac:dyDescent="0.35">
      <c r="A385" s="155"/>
      <c r="B385" s="11" t="s">
        <v>101</v>
      </c>
      <c r="C385" s="12" t="s">
        <v>102</v>
      </c>
      <c r="D385" s="12" t="s">
        <v>103</v>
      </c>
      <c r="E385" s="12" t="s">
        <v>115</v>
      </c>
      <c r="F385" s="13" t="s">
        <v>116</v>
      </c>
    </row>
    <row r="386" spans="1:8" ht="15" customHeight="1" x14ac:dyDescent="0.35">
      <c r="A386" s="53" t="s">
        <v>104</v>
      </c>
      <c r="B386" s="56" t="s">
        <v>117</v>
      </c>
      <c r="C386" s="15">
        <v>1</v>
      </c>
      <c r="D386" s="65">
        <v>0.23854534389850635</v>
      </c>
      <c r="E386" s="66"/>
      <c r="F386" s="67"/>
    </row>
    <row r="387" spans="1:8" ht="17" customHeight="1" x14ac:dyDescent="0.35">
      <c r="A387" s="54" t="s">
        <v>118</v>
      </c>
      <c r="B387" s="58">
        <v>1.1896937533137917</v>
      </c>
      <c r="C387" s="48">
        <v>1</v>
      </c>
      <c r="D387" s="68">
        <v>0.27539133857161113</v>
      </c>
      <c r="E387" s="69"/>
      <c r="F387" s="70"/>
    </row>
    <row r="388" spans="1:8" ht="15" customHeight="1" x14ac:dyDescent="0.35">
      <c r="A388" s="54" t="s">
        <v>106</v>
      </c>
      <c r="B388" s="58">
        <v>1.41762365476097</v>
      </c>
      <c r="C388" s="48">
        <v>1</v>
      </c>
      <c r="D388" s="68">
        <v>0.23379493414098584</v>
      </c>
      <c r="E388" s="69"/>
      <c r="F388" s="70"/>
    </row>
    <row r="389" spans="1:8" ht="15" customHeight="1" x14ac:dyDescent="0.35">
      <c r="A389" s="64" t="s">
        <v>119</v>
      </c>
      <c r="B389" s="71"/>
      <c r="C389" s="72"/>
      <c r="D389" s="72"/>
      <c r="E389" s="73">
        <v>0.25402695874717829</v>
      </c>
      <c r="F389" s="74">
        <v>0.13731836277623549</v>
      </c>
    </row>
    <row r="390" spans="1:8" ht="15" customHeight="1" x14ac:dyDescent="0.35">
      <c r="A390" s="55" t="s">
        <v>107</v>
      </c>
      <c r="B390" s="17">
        <v>998</v>
      </c>
      <c r="C390" s="60"/>
      <c r="D390" s="60"/>
      <c r="E390" s="60"/>
      <c r="F390" s="26"/>
    </row>
    <row r="391" spans="1:8" ht="17" customHeight="1" x14ac:dyDescent="0.35">
      <c r="A391" s="153" t="s">
        <v>120</v>
      </c>
      <c r="B391" s="153"/>
      <c r="C391" s="153"/>
      <c r="D391" s="153"/>
      <c r="E391" s="153"/>
      <c r="F391" s="153"/>
    </row>
    <row r="392" spans="1:8" ht="17" customHeight="1" x14ac:dyDescent="0.35">
      <c r="A392" s="153" t="s">
        <v>121</v>
      </c>
      <c r="B392" s="153"/>
      <c r="C392" s="153"/>
      <c r="D392" s="153"/>
      <c r="E392" s="153"/>
      <c r="F392" s="153"/>
    </row>
    <row r="393" spans="1:8" ht="76.25" customHeight="1" x14ac:dyDescent="0.5">
      <c r="A393" s="39"/>
      <c r="B393" s="141" t="s">
        <v>190</v>
      </c>
      <c r="C393" s="142"/>
      <c r="D393" s="142"/>
      <c r="E393" s="142"/>
      <c r="F393" s="142"/>
      <c r="G393" s="142"/>
      <c r="H393" s="142"/>
    </row>
    <row r="395" spans="1:8" x14ac:dyDescent="0.35">
      <c r="A395" s="1" t="s">
        <v>79</v>
      </c>
    </row>
    <row r="396" spans="1:8" x14ac:dyDescent="0.35">
      <c r="A396" s="1" t="s">
        <v>122</v>
      </c>
    </row>
    <row r="397" spans="1:8" x14ac:dyDescent="0.35">
      <c r="A397" s="1" t="s">
        <v>82</v>
      </c>
    </row>
    <row r="398" spans="1:8" x14ac:dyDescent="0.35">
      <c r="A398" s="1" t="s">
        <v>83</v>
      </c>
    </row>
    <row r="399" spans="1:8" x14ac:dyDescent="0.35">
      <c r="A399" s="1" t="s">
        <v>84</v>
      </c>
    </row>
    <row r="400" spans="1:8" x14ac:dyDescent="0.35">
      <c r="A400" s="1" t="s">
        <v>85</v>
      </c>
    </row>
    <row r="403" spans="1:3" ht="18" x14ac:dyDescent="0.4">
      <c r="A403" s="2" t="s">
        <v>86</v>
      </c>
    </row>
    <row r="405" spans="1:3" ht="18" customHeight="1" x14ac:dyDescent="0.35">
      <c r="A405" s="134" t="s">
        <v>1</v>
      </c>
      <c r="B405" s="134"/>
      <c r="C405" s="134"/>
    </row>
    <row r="406" spans="1:3" ht="15" customHeight="1" x14ac:dyDescent="0.35">
      <c r="A406" s="137" t="s">
        <v>2</v>
      </c>
      <c r="B406" s="138"/>
      <c r="C406" s="6" t="s">
        <v>123</v>
      </c>
    </row>
    <row r="407" spans="1:3" ht="15" customHeight="1" x14ac:dyDescent="0.35">
      <c r="A407" s="131" t="s">
        <v>4</v>
      </c>
      <c r="B407" s="132"/>
      <c r="C407" s="7" t="s">
        <v>5</v>
      </c>
    </row>
    <row r="408" spans="1:3" ht="40" customHeight="1" x14ac:dyDescent="0.35">
      <c r="A408" s="131" t="s">
        <v>6</v>
      </c>
      <c r="B408" s="4" t="s">
        <v>7</v>
      </c>
      <c r="C408" s="7" t="s">
        <v>8</v>
      </c>
    </row>
    <row r="409" spans="1:3" ht="15" customHeight="1" x14ac:dyDescent="0.35">
      <c r="A409" s="131"/>
      <c r="B409" s="4" t="s">
        <v>9</v>
      </c>
      <c r="C409" s="7" t="s">
        <v>10</v>
      </c>
    </row>
    <row r="410" spans="1:3" ht="15" customHeight="1" x14ac:dyDescent="0.35">
      <c r="A410" s="152"/>
      <c r="B410" s="41" t="s">
        <v>11</v>
      </c>
      <c r="C410" s="61" t="s">
        <v>12</v>
      </c>
    </row>
    <row r="411" spans="1:3" ht="15" customHeight="1" x14ac:dyDescent="0.35">
      <c r="A411" s="131"/>
      <c r="B411" s="4" t="s">
        <v>13</v>
      </c>
      <c r="C411" s="7" t="s">
        <v>12</v>
      </c>
    </row>
    <row r="412" spans="1:3" ht="15" customHeight="1" x14ac:dyDescent="0.35">
      <c r="A412" s="131"/>
      <c r="B412" s="4" t="s">
        <v>14</v>
      </c>
      <c r="C412" s="7" t="s">
        <v>12</v>
      </c>
    </row>
    <row r="413" spans="1:3" ht="28" customHeight="1" x14ac:dyDescent="0.35">
      <c r="A413" s="152"/>
      <c r="B413" s="41" t="s">
        <v>15</v>
      </c>
      <c r="C413" s="62">
        <v>998</v>
      </c>
    </row>
    <row r="414" spans="1:3" ht="25" customHeight="1" x14ac:dyDescent="0.35">
      <c r="A414" s="131" t="s">
        <v>16</v>
      </c>
      <c r="B414" s="4" t="s">
        <v>17</v>
      </c>
      <c r="C414" s="7" t="s">
        <v>18</v>
      </c>
    </row>
    <row r="415" spans="1:3" ht="55" customHeight="1" x14ac:dyDescent="0.35">
      <c r="A415" s="152"/>
      <c r="B415" s="41" t="s">
        <v>19</v>
      </c>
      <c r="C415" s="61" t="s">
        <v>88</v>
      </c>
    </row>
    <row r="416" spans="1:3" ht="108" customHeight="1" x14ac:dyDescent="0.35">
      <c r="A416" s="152" t="s">
        <v>21</v>
      </c>
      <c r="B416" s="166"/>
      <c r="C416" s="61" t="s">
        <v>124</v>
      </c>
    </row>
    <row r="417" spans="1:7" ht="15" customHeight="1" x14ac:dyDescent="0.35">
      <c r="A417" s="131" t="s">
        <v>23</v>
      </c>
      <c r="B417" s="4" t="s">
        <v>24</v>
      </c>
      <c r="C417" s="9" t="s">
        <v>25</v>
      </c>
    </row>
    <row r="418" spans="1:7" ht="15" customHeight="1" x14ac:dyDescent="0.35">
      <c r="A418" s="152"/>
      <c r="B418" s="41" t="s">
        <v>26</v>
      </c>
      <c r="C418" s="63" t="s">
        <v>25</v>
      </c>
    </row>
    <row r="419" spans="1:7" ht="15" customHeight="1" x14ac:dyDescent="0.35">
      <c r="A419" s="131"/>
      <c r="B419" s="4" t="s">
        <v>91</v>
      </c>
      <c r="C419" s="8">
        <v>2</v>
      </c>
    </row>
    <row r="420" spans="1:7" ht="15" customHeight="1" x14ac:dyDescent="0.35">
      <c r="A420" s="133"/>
      <c r="B420" s="5" t="s">
        <v>92</v>
      </c>
      <c r="C420" s="29">
        <v>349496</v>
      </c>
    </row>
    <row r="422" spans="1:7" ht="18" customHeight="1" x14ac:dyDescent="0.35">
      <c r="A422" s="134" t="s">
        <v>93</v>
      </c>
      <c r="B422" s="134"/>
      <c r="C422" s="134"/>
      <c r="D422" s="134"/>
      <c r="E422" s="134"/>
      <c r="F422" s="134"/>
      <c r="G422" s="134"/>
    </row>
    <row r="423" spans="1:7" ht="15" customHeight="1" x14ac:dyDescent="0.35">
      <c r="A423" s="143"/>
      <c r="B423" s="146" t="s">
        <v>94</v>
      </c>
      <c r="C423" s="147"/>
      <c r="D423" s="147"/>
      <c r="E423" s="147"/>
      <c r="F423" s="147"/>
      <c r="G423" s="148"/>
    </row>
    <row r="424" spans="1:7" ht="15" customHeight="1" x14ac:dyDescent="0.35">
      <c r="A424" s="144"/>
      <c r="B424" s="149" t="s">
        <v>39</v>
      </c>
      <c r="C424" s="150"/>
      <c r="D424" s="150" t="s">
        <v>40</v>
      </c>
      <c r="E424" s="150"/>
      <c r="F424" s="150" t="s">
        <v>48</v>
      </c>
      <c r="G424" s="151"/>
    </row>
    <row r="425" spans="1:7" ht="15" customHeight="1" x14ac:dyDescent="0.35">
      <c r="A425" s="145"/>
      <c r="B425" s="30" t="s">
        <v>38</v>
      </c>
      <c r="C425" s="31" t="s">
        <v>43</v>
      </c>
      <c r="D425" s="31" t="s">
        <v>38</v>
      </c>
      <c r="E425" s="31" t="s">
        <v>43</v>
      </c>
      <c r="F425" s="31" t="s">
        <v>38</v>
      </c>
      <c r="G425" s="32" t="s">
        <v>43</v>
      </c>
    </row>
    <row r="426" spans="1:7" ht="57" customHeight="1" x14ac:dyDescent="0.35">
      <c r="A426" s="33" t="s">
        <v>125</v>
      </c>
      <c r="B426" s="34">
        <v>998</v>
      </c>
      <c r="C426" s="35">
        <v>1</v>
      </c>
      <c r="D426" s="36">
        <v>0</v>
      </c>
      <c r="E426" s="35">
        <v>0</v>
      </c>
      <c r="F426" s="36">
        <v>998</v>
      </c>
      <c r="G426" s="37">
        <v>1</v>
      </c>
    </row>
    <row r="428" spans="1:7" ht="31" customHeight="1" x14ac:dyDescent="0.35">
      <c r="A428" s="134" t="s">
        <v>126</v>
      </c>
      <c r="B428" s="134"/>
      <c r="C428" s="134"/>
      <c r="D428" s="134"/>
      <c r="E428" s="134"/>
      <c r="F428" s="134"/>
    </row>
    <row r="429" spans="1:7" ht="45" customHeight="1" x14ac:dyDescent="0.35">
      <c r="A429" s="156"/>
      <c r="B429" s="157"/>
      <c r="C429" s="158"/>
      <c r="D429" s="146" t="s">
        <v>35</v>
      </c>
      <c r="E429" s="147"/>
      <c r="F429" s="148" t="s">
        <v>48</v>
      </c>
    </row>
    <row r="430" spans="1:7" ht="15" customHeight="1" x14ac:dyDescent="0.35">
      <c r="A430" s="159"/>
      <c r="B430" s="160"/>
      <c r="C430" s="161"/>
      <c r="D430" s="30" t="s">
        <v>69</v>
      </c>
      <c r="E430" s="31" t="s">
        <v>70</v>
      </c>
      <c r="F430" s="162"/>
    </row>
    <row r="431" spans="1:7" ht="15" customHeight="1" x14ac:dyDescent="0.35">
      <c r="A431" s="163" t="s">
        <v>30</v>
      </c>
      <c r="B431" s="164" t="s">
        <v>49</v>
      </c>
      <c r="C431" s="3" t="s">
        <v>97</v>
      </c>
      <c r="D431" s="14">
        <v>63</v>
      </c>
      <c r="E431" s="15">
        <v>23</v>
      </c>
      <c r="F431" s="16">
        <v>86</v>
      </c>
    </row>
    <row r="432" spans="1:7" ht="15" customHeight="1" x14ac:dyDescent="0.35">
      <c r="A432" s="131"/>
      <c r="B432" s="153"/>
      <c r="C432" s="4" t="s">
        <v>127</v>
      </c>
      <c r="D432" s="42">
        <v>0.73255813953488369</v>
      </c>
      <c r="E432" s="43">
        <v>0.26744186046511631</v>
      </c>
      <c r="F432" s="44">
        <v>1</v>
      </c>
    </row>
    <row r="433" spans="1:8" ht="15" customHeight="1" x14ac:dyDescent="0.35">
      <c r="A433" s="152"/>
      <c r="B433" s="165"/>
      <c r="C433" s="41" t="s">
        <v>99</v>
      </c>
      <c r="D433" s="75">
        <v>-0.13065569382882924</v>
      </c>
      <c r="E433" s="76">
        <v>0.13065569382883016</v>
      </c>
      <c r="F433" s="47"/>
    </row>
    <row r="434" spans="1:8" ht="15" customHeight="1" x14ac:dyDescent="0.35">
      <c r="A434" s="167"/>
      <c r="B434" s="40"/>
      <c r="C434" s="91" t="s">
        <v>186</v>
      </c>
      <c r="D434" s="97">
        <f>_xlfn.CHISQ.DIST.RT(D433^2,1)</f>
        <v>0.89604768299883486</v>
      </c>
      <c r="E434" s="97">
        <f>_xlfn.CHISQ.DIST.RT(E433^2,1)</f>
        <v>0.89604768299883408</v>
      </c>
      <c r="F434" s="92"/>
    </row>
    <row r="435" spans="1:8" ht="15" customHeight="1" x14ac:dyDescent="0.35">
      <c r="A435" s="131"/>
      <c r="B435" s="165" t="s">
        <v>50</v>
      </c>
      <c r="C435" s="4" t="s">
        <v>97</v>
      </c>
      <c r="D435" s="22">
        <v>379</v>
      </c>
      <c r="E435" s="48">
        <v>151</v>
      </c>
      <c r="F435" s="49">
        <v>530</v>
      </c>
    </row>
    <row r="436" spans="1:8" ht="15" customHeight="1" x14ac:dyDescent="0.35">
      <c r="A436" s="131"/>
      <c r="B436" s="153"/>
      <c r="C436" s="4" t="s">
        <v>127</v>
      </c>
      <c r="D436" s="42">
        <v>0.71509433962264157</v>
      </c>
      <c r="E436" s="43">
        <v>0.28490566037735848</v>
      </c>
      <c r="F436" s="44">
        <v>1</v>
      </c>
      <c r="H436" s="95" t="s">
        <v>189</v>
      </c>
    </row>
    <row r="437" spans="1:8" ht="15" customHeight="1" x14ac:dyDescent="0.35">
      <c r="A437" s="152"/>
      <c r="B437" s="165"/>
      <c r="C437" s="41" t="s">
        <v>99</v>
      </c>
      <c r="D437" s="45">
        <v>-1.7887509947357574</v>
      </c>
      <c r="E437" s="46">
        <v>1.7887509947357616</v>
      </c>
      <c r="F437" s="47"/>
    </row>
    <row r="438" spans="1:8" ht="15" customHeight="1" x14ac:dyDescent="0.35">
      <c r="A438" s="167"/>
      <c r="B438" s="40"/>
      <c r="C438" s="91" t="s">
        <v>186</v>
      </c>
      <c r="D438" s="96">
        <f>_xlfn.CHISQ.DIST.RT(D437^2,1)</f>
        <v>7.3654926326681178E-2</v>
      </c>
      <c r="E438" s="96">
        <f>_xlfn.CHISQ.DIST.RT(E437^2,1)</f>
        <v>7.3654926326680539E-2</v>
      </c>
      <c r="F438" s="92"/>
    </row>
    <row r="439" spans="1:8" ht="15" customHeight="1" x14ac:dyDescent="0.35">
      <c r="A439" s="131"/>
      <c r="B439" s="165" t="s">
        <v>51</v>
      </c>
      <c r="C439" s="4" t="s">
        <v>97</v>
      </c>
      <c r="D439" s="22">
        <v>152</v>
      </c>
      <c r="E439" s="48">
        <v>59</v>
      </c>
      <c r="F439" s="49">
        <v>211</v>
      </c>
    </row>
    <row r="440" spans="1:8" ht="15" customHeight="1" x14ac:dyDescent="0.35">
      <c r="A440" s="152"/>
      <c r="B440" s="165"/>
      <c r="C440" s="41" t="s">
        <v>127</v>
      </c>
      <c r="D440" s="77">
        <v>0.72037914691943128</v>
      </c>
      <c r="E440" s="78">
        <v>0.27962085308056872</v>
      </c>
      <c r="F440" s="79">
        <v>1</v>
      </c>
    </row>
    <row r="441" spans="1:8" ht="15" customHeight="1" x14ac:dyDescent="0.35">
      <c r="A441" s="152"/>
      <c r="B441" s="165"/>
      <c r="C441" s="41" t="s">
        <v>99</v>
      </c>
      <c r="D441" s="75">
        <v>-0.67363032236941622</v>
      </c>
      <c r="E441" s="76">
        <v>0.67363032236941489</v>
      </c>
      <c r="F441" s="47"/>
    </row>
    <row r="442" spans="1:8" ht="15" customHeight="1" x14ac:dyDescent="0.35">
      <c r="A442" s="167"/>
      <c r="B442" s="40"/>
      <c r="C442" s="91" t="s">
        <v>186</v>
      </c>
      <c r="D442" s="96">
        <f>_xlfn.CHISQ.DIST.RT(D441^2,1)</f>
        <v>0.50054637033458782</v>
      </c>
      <c r="E442" s="96">
        <f>_xlfn.CHISQ.DIST.RT(E441^2,1)</f>
        <v>0.50054637033458871</v>
      </c>
      <c r="F442" s="92"/>
    </row>
    <row r="443" spans="1:8" ht="15" customHeight="1" x14ac:dyDescent="0.35">
      <c r="A443" s="131"/>
      <c r="B443" s="165" t="s">
        <v>52</v>
      </c>
      <c r="C443" s="4" t="s">
        <v>97</v>
      </c>
      <c r="D443" s="22">
        <v>120</v>
      </c>
      <c r="E443" s="48">
        <v>27</v>
      </c>
      <c r="F443" s="49">
        <v>147</v>
      </c>
    </row>
    <row r="444" spans="1:8" ht="15" customHeight="1" x14ac:dyDescent="0.35">
      <c r="A444" s="152"/>
      <c r="B444" s="165"/>
      <c r="C444" s="41" t="s">
        <v>127</v>
      </c>
      <c r="D444" s="77">
        <v>0.81632653061224492</v>
      </c>
      <c r="E444" s="78">
        <v>0.18367346938775511</v>
      </c>
      <c r="F444" s="79">
        <v>1</v>
      </c>
    </row>
    <row r="445" spans="1:8" ht="15" customHeight="1" x14ac:dyDescent="0.35">
      <c r="A445" s="131"/>
      <c r="B445" s="165"/>
      <c r="C445" s="41" t="s">
        <v>99</v>
      </c>
      <c r="D445" s="45">
        <v>2.3259049189659442</v>
      </c>
      <c r="E445" s="46">
        <v>-2.3259049189659438</v>
      </c>
      <c r="F445" s="47"/>
    </row>
    <row r="446" spans="1:8" ht="15" customHeight="1" x14ac:dyDescent="0.35">
      <c r="A446" s="131"/>
      <c r="B446" s="40"/>
      <c r="C446" s="91" t="s">
        <v>186</v>
      </c>
      <c r="D446" s="96">
        <f>_xlfn.CHISQ.DIST.RT(D445^2,1)</f>
        <v>2.0023623572091826E-2</v>
      </c>
      <c r="E446" s="96">
        <f>_xlfn.CHISQ.DIST.RT(E445^2,1)</f>
        <v>2.0023623572091847E-2</v>
      </c>
      <c r="F446" s="92"/>
    </row>
    <row r="447" spans="1:8" ht="15" customHeight="1" x14ac:dyDescent="0.35">
      <c r="A447" s="131"/>
      <c r="B447" s="165" t="s">
        <v>53</v>
      </c>
      <c r="C447" s="4" t="s">
        <v>97</v>
      </c>
      <c r="D447" s="22">
        <v>23</v>
      </c>
      <c r="E447" s="48">
        <v>1</v>
      </c>
      <c r="F447" s="49">
        <v>24</v>
      </c>
    </row>
    <row r="448" spans="1:8" ht="15" customHeight="1" x14ac:dyDescent="0.35">
      <c r="A448" s="131"/>
      <c r="B448" s="153"/>
      <c r="C448" s="4" t="s">
        <v>127</v>
      </c>
      <c r="D448" s="42">
        <v>0.95833333333333326</v>
      </c>
      <c r="E448" s="43">
        <v>4.1666666666666671E-2</v>
      </c>
      <c r="F448" s="44">
        <v>1</v>
      </c>
    </row>
    <row r="449" spans="1:8" ht="15" customHeight="1" x14ac:dyDescent="0.35">
      <c r="A449" s="152"/>
      <c r="B449" s="165"/>
      <c r="C449" s="41" t="s">
        <v>99</v>
      </c>
      <c r="D449" s="45">
        <v>2.4808872578611023</v>
      </c>
      <c r="E449" s="46">
        <v>-2.4808872578611019</v>
      </c>
      <c r="F449" s="47"/>
    </row>
    <row r="450" spans="1:8" ht="15" customHeight="1" x14ac:dyDescent="0.35">
      <c r="A450" s="38"/>
      <c r="B450" s="93"/>
      <c r="C450" s="91" t="s">
        <v>186</v>
      </c>
      <c r="D450" s="97">
        <f>_xlfn.CHISQ.DIST.RT(D449^2,1)</f>
        <v>1.3105581762841035E-2</v>
      </c>
      <c r="E450" s="97">
        <f>_xlfn.CHISQ.DIST.RT(E449^2,1)</f>
        <v>1.3105581762841047E-2</v>
      </c>
      <c r="F450" s="92"/>
    </row>
    <row r="451" spans="1:8" ht="15" customHeight="1" x14ac:dyDescent="0.35">
      <c r="A451" s="152" t="s">
        <v>48</v>
      </c>
      <c r="B451" s="153"/>
      <c r="C451" s="4" t="s">
        <v>97</v>
      </c>
      <c r="D451" s="22">
        <v>737</v>
      </c>
      <c r="E451" s="48">
        <v>261</v>
      </c>
      <c r="F451" s="49">
        <v>998</v>
      </c>
    </row>
    <row r="452" spans="1:8" ht="15" customHeight="1" thickBot="1" x14ac:dyDescent="0.4">
      <c r="A452" s="133"/>
      <c r="B452" s="154"/>
      <c r="C452" s="5" t="s">
        <v>127</v>
      </c>
      <c r="D452" s="50">
        <v>0.73847695390781565</v>
      </c>
      <c r="E452" s="51">
        <v>0.26152304609218435</v>
      </c>
      <c r="F452" s="52">
        <v>1</v>
      </c>
    </row>
    <row r="453" spans="1:8" ht="15" customHeight="1" thickTop="1" x14ac:dyDescent="0.35">
      <c r="A453" s="80"/>
      <c r="B453" s="85"/>
      <c r="C453" s="81"/>
      <c r="D453" s="86"/>
      <c r="E453" s="87"/>
      <c r="F453" s="88"/>
    </row>
    <row r="454" spans="1:8" ht="46.75" customHeight="1" x14ac:dyDescent="0.5">
      <c r="A454" s="80"/>
      <c r="B454" s="141" t="s">
        <v>191</v>
      </c>
      <c r="C454" s="142"/>
      <c r="D454" s="142"/>
      <c r="E454" s="142"/>
      <c r="F454" s="142"/>
      <c r="G454" s="142"/>
      <c r="H454" s="142"/>
    </row>
    <row r="456" spans="1:8" ht="18" customHeight="1" x14ac:dyDescent="0.35">
      <c r="A456" s="134" t="s">
        <v>100</v>
      </c>
      <c r="B456" s="134"/>
      <c r="C456" s="134"/>
      <c r="D456" s="134"/>
    </row>
    <row r="457" spans="1:8" ht="45" customHeight="1" x14ac:dyDescent="0.35">
      <c r="A457" s="155"/>
      <c r="B457" s="11" t="s">
        <v>101</v>
      </c>
      <c r="C457" s="12" t="s">
        <v>102</v>
      </c>
      <c r="D457" s="13" t="s">
        <v>103</v>
      </c>
    </row>
    <row r="458" spans="1:8" ht="15" customHeight="1" x14ac:dyDescent="0.35">
      <c r="A458" s="53" t="s">
        <v>104</v>
      </c>
      <c r="B458" s="56" t="s">
        <v>128</v>
      </c>
      <c r="C458" s="15">
        <v>4</v>
      </c>
      <c r="D458" s="57">
        <v>1.4034143661626947E-2</v>
      </c>
    </row>
    <row r="459" spans="1:8" ht="15" customHeight="1" x14ac:dyDescent="0.35">
      <c r="A459" s="54" t="s">
        <v>106</v>
      </c>
      <c r="B459" s="58">
        <v>15.127778528532104</v>
      </c>
      <c r="C459" s="48">
        <v>4</v>
      </c>
      <c r="D459" s="59">
        <v>4.443402691918054E-3</v>
      </c>
    </row>
    <row r="460" spans="1:8" ht="15" customHeight="1" x14ac:dyDescent="0.35">
      <c r="A460" s="55" t="s">
        <v>107</v>
      </c>
      <c r="B460" s="17">
        <v>998</v>
      </c>
      <c r="C460" s="60"/>
      <c r="D460" s="26"/>
    </row>
    <row r="461" spans="1:8" ht="30" customHeight="1" x14ac:dyDescent="0.35">
      <c r="A461" s="153" t="s">
        <v>129</v>
      </c>
      <c r="B461" s="153"/>
      <c r="C461" s="153"/>
      <c r="D461" s="153"/>
    </row>
    <row r="463" spans="1:8" x14ac:dyDescent="0.35">
      <c r="A463" s="1" t="s">
        <v>79</v>
      </c>
    </row>
    <row r="464" spans="1:8" x14ac:dyDescent="0.35">
      <c r="A464" s="1" t="s">
        <v>130</v>
      </c>
    </row>
    <row r="465" spans="1:3" x14ac:dyDescent="0.35">
      <c r="A465" s="1" t="s">
        <v>82</v>
      </c>
    </row>
    <row r="466" spans="1:3" x14ac:dyDescent="0.35">
      <c r="A466" s="1" t="s">
        <v>83</v>
      </c>
    </row>
    <row r="467" spans="1:3" x14ac:dyDescent="0.35">
      <c r="A467" s="1" t="s">
        <v>84</v>
      </c>
    </row>
    <row r="468" spans="1:3" x14ac:dyDescent="0.35">
      <c r="A468" s="1" t="s">
        <v>85</v>
      </c>
    </row>
    <row r="471" spans="1:3" ht="18" x14ac:dyDescent="0.4">
      <c r="A471" s="2" t="s">
        <v>86</v>
      </c>
    </row>
    <row r="473" spans="1:3" ht="18" customHeight="1" x14ac:dyDescent="0.35">
      <c r="A473" s="134" t="s">
        <v>1</v>
      </c>
      <c r="B473" s="134"/>
      <c r="C473" s="134"/>
    </row>
    <row r="474" spans="1:3" ht="15" customHeight="1" x14ac:dyDescent="0.35">
      <c r="A474" s="137" t="s">
        <v>2</v>
      </c>
      <c r="B474" s="138"/>
      <c r="C474" s="6" t="s">
        <v>131</v>
      </c>
    </row>
    <row r="475" spans="1:3" ht="15" customHeight="1" x14ac:dyDescent="0.35">
      <c r="A475" s="131" t="s">
        <v>4</v>
      </c>
      <c r="B475" s="132"/>
      <c r="C475" s="7" t="s">
        <v>5</v>
      </c>
    </row>
    <row r="476" spans="1:3" ht="40" customHeight="1" x14ac:dyDescent="0.35">
      <c r="A476" s="131" t="s">
        <v>6</v>
      </c>
      <c r="B476" s="4" t="s">
        <v>7</v>
      </c>
      <c r="C476" s="7" t="s">
        <v>8</v>
      </c>
    </row>
    <row r="477" spans="1:3" ht="15" customHeight="1" x14ac:dyDescent="0.35">
      <c r="A477" s="131"/>
      <c r="B477" s="4" t="s">
        <v>9</v>
      </c>
      <c r="C477" s="7" t="s">
        <v>10</v>
      </c>
    </row>
    <row r="478" spans="1:3" ht="15" customHeight="1" x14ac:dyDescent="0.35">
      <c r="A478" s="152"/>
      <c r="B478" s="41" t="s">
        <v>11</v>
      </c>
      <c r="C478" s="61" t="s">
        <v>12</v>
      </c>
    </row>
    <row r="479" spans="1:3" ht="15" customHeight="1" x14ac:dyDescent="0.35">
      <c r="A479" s="131"/>
      <c r="B479" s="4" t="s">
        <v>13</v>
      </c>
      <c r="C479" s="7" t="s">
        <v>12</v>
      </c>
    </row>
    <row r="480" spans="1:3" ht="15" customHeight="1" x14ac:dyDescent="0.35">
      <c r="A480" s="131"/>
      <c r="B480" s="4" t="s">
        <v>14</v>
      </c>
      <c r="C480" s="7" t="s">
        <v>12</v>
      </c>
    </row>
    <row r="481" spans="1:7" ht="28" customHeight="1" x14ac:dyDescent="0.35">
      <c r="A481" s="152"/>
      <c r="B481" s="41" t="s">
        <v>15</v>
      </c>
      <c r="C481" s="62">
        <v>998</v>
      </c>
    </row>
    <row r="482" spans="1:7" ht="25" customHeight="1" x14ac:dyDescent="0.35">
      <c r="A482" s="131" t="s">
        <v>16</v>
      </c>
      <c r="B482" s="4" t="s">
        <v>17</v>
      </c>
      <c r="C482" s="7" t="s">
        <v>18</v>
      </c>
    </row>
    <row r="483" spans="1:7" ht="55" customHeight="1" x14ac:dyDescent="0.35">
      <c r="A483" s="152"/>
      <c r="B483" s="41" t="s">
        <v>19</v>
      </c>
      <c r="C483" s="61" t="s">
        <v>88</v>
      </c>
    </row>
    <row r="484" spans="1:7" ht="108" customHeight="1" x14ac:dyDescent="0.35">
      <c r="A484" s="152" t="s">
        <v>21</v>
      </c>
      <c r="B484" s="166"/>
      <c r="C484" s="61" t="s">
        <v>132</v>
      </c>
    </row>
    <row r="485" spans="1:7" ht="15" customHeight="1" x14ac:dyDescent="0.35">
      <c r="A485" s="131" t="s">
        <v>23</v>
      </c>
      <c r="B485" s="4" t="s">
        <v>24</v>
      </c>
      <c r="C485" s="9" t="s">
        <v>27</v>
      </c>
    </row>
    <row r="486" spans="1:7" ht="15" customHeight="1" x14ac:dyDescent="0.35">
      <c r="A486" s="152"/>
      <c r="B486" s="41" t="s">
        <v>26</v>
      </c>
      <c r="C486" s="63" t="s">
        <v>27</v>
      </c>
    </row>
    <row r="487" spans="1:7" ht="15" customHeight="1" x14ac:dyDescent="0.35">
      <c r="A487" s="152"/>
      <c r="B487" s="41" t="s">
        <v>91</v>
      </c>
      <c r="C487" s="62">
        <v>2</v>
      </c>
    </row>
    <row r="488" spans="1:7" ht="15" customHeight="1" x14ac:dyDescent="0.35">
      <c r="A488" s="133"/>
      <c r="B488" s="5" t="s">
        <v>92</v>
      </c>
      <c r="C488" s="29">
        <v>349496</v>
      </c>
    </row>
    <row r="490" spans="1:7" ht="18" customHeight="1" x14ac:dyDescent="0.35">
      <c r="A490" s="134" t="s">
        <v>93</v>
      </c>
      <c r="B490" s="134"/>
      <c r="C490" s="134"/>
      <c r="D490" s="134"/>
      <c r="E490" s="134"/>
      <c r="F490" s="134"/>
      <c r="G490" s="134"/>
    </row>
    <row r="491" spans="1:7" ht="15" customHeight="1" x14ac:dyDescent="0.35">
      <c r="A491" s="143"/>
      <c r="B491" s="146" t="s">
        <v>94</v>
      </c>
      <c r="C491" s="147"/>
      <c r="D491" s="147"/>
      <c r="E491" s="147"/>
      <c r="F491" s="147"/>
      <c r="G491" s="148"/>
    </row>
    <row r="492" spans="1:7" ht="15" customHeight="1" x14ac:dyDescent="0.35">
      <c r="A492" s="144"/>
      <c r="B492" s="149" t="s">
        <v>39</v>
      </c>
      <c r="C492" s="150"/>
      <c r="D492" s="150" t="s">
        <v>40</v>
      </c>
      <c r="E492" s="150"/>
      <c r="F492" s="150" t="s">
        <v>48</v>
      </c>
      <c r="G492" s="151"/>
    </row>
    <row r="493" spans="1:7" ht="15" customHeight="1" x14ac:dyDescent="0.35">
      <c r="A493" s="145"/>
      <c r="B493" s="30" t="s">
        <v>38</v>
      </c>
      <c r="C493" s="31" t="s">
        <v>43</v>
      </c>
      <c r="D493" s="31" t="s">
        <v>38</v>
      </c>
      <c r="E493" s="31" t="s">
        <v>43</v>
      </c>
      <c r="F493" s="31" t="s">
        <v>38</v>
      </c>
      <c r="G493" s="32" t="s">
        <v>43</v>
      </c>
    </row>
    <row r="494" spans="1:7" ht="70" customHeight="1" x14ac:dyDescent="0.35">
      <c r="A494" s="33" t="s">
        <v>133</v>
      </c>
      <c r="B494" s="34">
        <v>998</v>
      </c>
      <c r="C494" s="35">
        <v>1</v>
      </c>
      <c r="D494" s="36">
        <v>0</v>
      </c>
      <c r="E494" s="35">
        <v>0</v>
      </c>
      <c r="F494" s="36">
        <v>998</v>
      </c>
      <c r="G494" s="37">
        <v>1</v>
      </c>
    </row>
    <row r="496" spans="1:7" ht="18" customHeight="1" x14ac:dyDescent="0.35">
      <c r="A496" s="134" t="s">
        <v>134</v>
      </c>
      <c r="B496" s="134"/>
      <c r="C496" s="134"/>
      <c r="D496" s="134"/>
      <c r="E496" s="134"/>
      <c r="F496" s="134"/>
    </row>
    <row r="497" spans="1:6" ht="45" customHeight="1" x14ac:dyDescent="0.35">
      <c r="A497" s="156"/>
      <c r="B497" s="157"/>
      <c r="C497" s="158"/>
      <c r="D497" s="146" t="s">
        <v>35</v>
      </c>
      <c r="E497" s="147"/>
      <c r="F497" s="148" t="s">
        <v>48</v>
      </c>
    </row>
    <row r="498" spans="1:6" ht="15" customHeight="1" x14ac:dyDescent="0.35">
      <c r="A498" s="159"/>
      <c r="B498" s="160"/>
      <c r="C498" s="161"/>
      <c r="D498" s="30" t="s">
        <v>69</v>
      </c>
      <c r="E498" s="31" t="s">
        <v>70</v>
      </c>
      <c r="F498" s="162"/>
    </row>
    <row r="499" spans="1:6" ht="15" customHeight="1" x14ac:dyDescent="0.35">
      <c r="A499" s="163" t="s">
        <v>32</v>
      </c>
      <c r="B499" s="164" t="s">
        <v>56</v>
      </c>
      <c r="C499" s="3" t="s">
        <v>97</v>
      </c>
      <c r="D499" s="14">
        <v>209</v>
      </c>
      <c r="E499" s="15">
        <v>93</v>
      </c>
      <c r="F499" s="16">
        <v>302</v>
      </c>
    </row>
    <row r="500" spans="1:6" ht="28" customHeight="1" x14ac:dyDescent="0.35">
      <c r="A500" s="131"/>
      <c r="B500" s="153"/>
      <c r="C500" s="4" t="s">
        <v>135</v>
      </c>
      <c r="D500" s="42">
        <v>0.69205298013245031</v>
      </c>
      <c r="E500" s="43">
        <v>0.30794701986754963</v>
      </c>
      <c r="F500" s="44">
        <v>1</v>
      </c>
    </row>
    <row r="501" spans="1:6" ht="15" customHeight="1" x14ac:dyDescent="0.35">
      <c r="A501" s="152"/>
      <c r="B501" s="165"/>
      <c r="C501" s="41" t="s">
        <v>99</v>
      </c>
      <c r="D501" s="45">
        <v>-2.1982798457692958</v>
      </c>
      <c r="E501" s="46">
        <v>2.1982798457692936</v>
      </c>
      <c r="F501" s="47"/>
    </row>
    <row r="502" spans="1:6" ht="15" customHeight="1" x14ac:dyDescent="0.35">
      <c r="A502" s="131"/>
      <c r="B502" s="165" t="s">
        <v>57</v>
      </c>
      <c r="C502" s="4" t="s">
        <v>97</v>
      </c>
      <c r="D502" s="22">
        <v>123</v>
      </c>
      <c r="E502" s="48">
        <v>32</v>
      </c>
      <c r="F502" s="49">
        <v>155</v>
      </c>
    </row>
    <row r="503" spans="1:6" ht="28" customHeight="1" x14ac:dyDescent="0.35">
      <c r="A503" s="131"/>
      <c r="B503" s="153"/>
      <c r="C503" s="4" t="s">
        <v>135</v>
      </c>
      <c r="D503" s="42">
        <v>0.79354838709677422</v>
      </c>
      <c r="E503" s="43">
        <v>0.20645161290322581</v>
      </c>
      <c r="F503" s="44">
        <v>1</v>
      </c>
    </row>
    <row r="504" spans="1:6" ht="15" customHeight="1" x14ac:dyDescent="0.35">
      <c r="A504" s="152"/>
      <c r="B504" s="165"/>
      <c r="C504" s="41" t="s">
        <v>99</v>
      </c>
      <c r="D504" s="45">
        <v>1.6975409315153489</v>
      </c>
      <c r="E504" s="46">
        <v>-1.6975409315153474</v>
      </c>
      <c r="F504" s="47"/>
    </row>
    <row r="505" spans="1:6" ht="15" customHeight="1" x14ac:dyDescent="0.35">
      <c r="A505" s="131"/>
      <c r="B505" s="165" t="s">
        <v>58</v>
      </c>
      <c r="C505" s="4" t="s">
        <v>97</v>
      </c>
      <c r="D505" s="22">
        <v>35</v>
      </c>
      <c r="E505" s="48">
        <v>9</v>
      </c>
      <c r="F505" s="49">
        <v>44</v>
      </c>
    </row>
    <row r="506" spans="1:6" ht="28" customHeight="1" x14ac:dyDescent="0.35">
      <c r="A506" s="152"/>
      <c r="B506" s="165"/>
      <c r="C506" s="41" t="s">
        <v>135</v>
      </c>
      <c r="D506" s="77">
        <v>0.79545454545454541</v>
      </c>
      <c r="E506" s="78">
        <v>0.20454545454545453</v>
      </c>
      <c r="F506" s="79">
        <v>1</v>
      </c>
    </row>
    <row r="507" spans="1:6" ht="15" customHeight="1" x14ac:dyDescent="0.35">
      <c r="A507" s="152"/>
      <c r="B507" s="165"/>
      <c r="C507" s="41" t="s">
        <v>99</v>
      </c>
      <c r="D507" s="75">
        <v>0.87962598996459429</v>
      </c>
      <c r="E507" s="76">
        <v>-0.87962598996459429</v>
      </c>
      <c r="F507" s="47"/>
    </row>
    <row r="508" spans="1:6" ht="15" customHeight="1" x14ac:dyDescent="0.35">
      <c r="A508" s="131"/>
      <c r="B508" s="165" t="s">
        <v>59</v>
      </c>
      <c r="C508" s="4" t="s">
        <v>97</v>
      </c>
      <c r="D508" s="22">
        <v>258</v>
      </c>
      <c r="E508" s="48">
        <v>85</v>
      </c>
      <c r="F508" s="49">
        <v>343</v>
      </c>
    </row>
    <row r="509" spans="1:6" ht="28" customHeight="1" x14ac:dyDescent="0.35">
      <c r="A509" s="152"/>
      <c r="B509" s="165"/>
      <c r="C509" s="41" t="s">
        <v>135</v>
      </c>
      <c r="D509" s="77">
        <v>0.75218658892128276</v>
      </c>
      <c r="E509" s="78">
        <v>0.24781341107871721</v>
      </c>
      <c r="F509" s="79">
        <v>1</v>
      </c>
    </row>
    <row r="510" spans="1:6" ht="15" customHeight="1" x14ac:dyDescent="0.35">
      <c r="A510" s="152"/>
      <c r="B510" s="165"/>
      <c r="C510" s="41" t="s">
        <v>99</v>
      </c>
      <c r="D510" s="75">
        <v>0.71317172630751335</v>
      </c>
      <c r="E510" s="76">
        <v>-0.71317172630751546</v>
      </c>
      <c r="F510" s="47"/>
    </row>
    <row r="511" spans="1:6" ht="15" customHeight="1" x14ac:dyDescent="0.35">
      <c r="A511" s="131"/>
      <c r="B511" s="165" t="s">
        <v>60</v>
      </c>
      <c r="C511" s="4" t="s">
        <v>97</v>
      </c>
      <c r="D511" s="22">
        <v>112</v>
      </c>
      <c r="E511" s="48">
        <v>42</v>
      </c>
      <c r="F511" s="49">
        <v>154</v>
      </c>
    </row>
    <row r="512" spans="1:6" ht="28" customHeight="1" x14ac:dyDescent="0.35">
      <c r="A512" s="131"/>
      <c r="B512" s="153"/>
      <c r="C512" s="4" t="s">
        <v>135</v>
      </c>
      <c r="D512" s="42">
        <v>0.72727272727272729</v>
      </c>
      <c r="E512" s="43">
        <v>0.27272727272727271</v>
      </c>
      <c r="F512" s="44">
        <v>1</v>
      </c>
    </row>
    <row r="513" spans="1:8" ht="15" customHeight="1" x14ac:dyDescent="0.35">
      <c r="A513" s="152"/>
      <c r="B513" s="165"/>
      <c r="C513" s="41" t="s">
        <v>99</v>
      </c>
      <c r="D513" s="75">
        <v>-0.34404308749124363</v>
      </c>
      <c r="E513" s="76">
        <v>0.34404308749124218</v>
      </c>
      <c r="F513" s="47"/>
    </row>
    <row r="514" spans="1:8" ht="15" customHeight="1" x14ac:dyDescent="0.35">
      <c r="A514" s="152" t="s">
        <v>48</v>
      </c>
      <c r="B514" s="153"/>
      <c r="C514" s="4" t="s">
        <v>97</v>
      </c>
      <c r="D514" s="22">
        <v>737</v>
      </c>
      <c r="E514" s="48">
        <v>261</v>
      </c>
      <c r="F514" s="49">
        <v>998</v>
      </c>
    </row>
    <row r="515" spans="1:8" ht="28" customHeight="1" thickBot="1" x14ac:dyDescent="0.4">
      <c r="A515" s="133"/>
      <c r="B515" s="154"/>
      <c r="C515" s="5" t="s">
        <v>135</v>
      </c>
      <c r="D515" s="50">
        <v>0.73847695390781565</v>
      </c>
      <c r="E515" s="51">
        <v>0.26152304609218435</v>
      </c>
      <c r="F515" s="52">
        <v>1</v>
      </c>
    </row>
    <row r="516" spans="1:8" ht="28" customHeight="1" thickTop="1" x14ac:dyDescent="0.35">
      <c r="A516" s="80"/>
      <c r="B516" s="85"/>
      <c r="C516" s="81"/>
      <c r="D516" s="86"/>
      <c r="E516" s="87"/>
      <c r="F516" s="88"/>
    </row>
    <row r="517" spans="1:8" ht="67.75" customHeight="1" x14ac:dyDescent="0.5">
      <c r="A517" s="80"/>
      <c r="B517" s="141" t="s">
        <v>192</v>
      </c>
      <c r="C517" s="142"/>
      <c r="D517" s="142"/>
      <c r="E517" s="142"/>
      <c r="F517" s="142"/>
      <c r="G517" s="142"/>
      <c r="H517" s="142"/>
    </row>
    <row r="519" spans="1:8" ht="18" customHeight="1" x14ac:dyDescent="0.35">
      <c r="A519" s="134" t="s">
        <v>100</v>
      </c>
      <c r="B519" s="134"/>
      <c r="C519" s="134"/>
      <c r="D519" s="134"/>
    </row>
    <row r="520" spans="1:8" ht="45" customHeight="1" x14ac:dyDescent="0.35">
      <c r="A520" s="155"/>
      <c r="B520" s="11" t="s">
        <v>101</v>
      </c>
      <c r="C520" s="12" t="s">
        <v>102</v>
      </c>
      <c r="D520" s="13" t="s">
        <v>103</v>
      </c>
    </row>
    <row r="521" spans="1:8" ht="15" customHeight="1" x14ac:dyDescent="0.35">
      <c r="A521" s="53" t="s">
        <v>104</v>
      </c>
      <c r="B521" s="56" t="s">
        <v>136</v>
      </c>
      <c r="C521" s="15">
        <v>4</v>
      </c>
      <c r="D521" s="57">
        <v>0.13706876367605422</v>
      </c>
    </row>
    <row r="522" spans="1:8" ht="15" customHeight="1" x14ac:dyDescent="0.35">
      <c r="A522" s="54" t="s">
        <v>106</v>
      </c>
      <c r="B522" s="58">
        <v>7.0303864584439122</v>
      </c>
      <c r="C522" s="48">
        <v>4</v>
      </c>
      <c r="D522" s="59">
        <v>0.13429112700537216</v>
      </c>
    </row>
    <row r="523" spans="1:8" ht="15" customHeight="1" x14ac:dyDescent="0.35">
      <c r="A523" s="55" t="s">
        <v>107</v>
      </c>
      <c r="B523" s="17">
        <v>998</v>
      </c>
      <c r="C523" s="60"/>
      <c r="D523" s="26"/>
    </row>
    <row r="524" spans="1:8" ht="30" customHeight="1" x14ac:dyDescent="0.35">
      <c r="A524" s="153" t="s">
        <v>137</v>
      </c>
      <c r="B524" s="153"/>
      <c r="C524" s="153"/>
      <c r="D524" s="153"/>
    </row>
    <row r="526" spans="1:8" x14ac:dyDescent="0.35">
      <c r="A526" s="1" t="s">
        <v>79</v>
      </c>
    </row>
    <row r="527" spans="1:8" x14ac:dyDescent="0.35">
      <c r="A527" s="1" t="s">
        <v>138</v>
      </c>
    </row>
    <row r="528" spans="1:8" x14ac:dyDescent="0.35">
      <c r="A528" s="1" t="s">
        <v>82</v>
      </c>
    </row>
    <row r="529" spans="1:3" x14ac:dyDescent="0.35">
      <c r="A529" s="1" t="s">
        <v>83</v>
      </c>
    </row>
    <row r="530" spans="1:3" x14ac:dyDescent="0.35">
      <c r="A530" s="1" t="s">
        <v>84</v>
      </c>
    </row>
    <row r="531" spans="1:3" x14ac:dyDescent="0.35">
      <c r="A531" s="1" t="s">
        <v>85</v>
      </c>
    </row>
    <row r="534" spans="1:3" ht="18" x14ac:dyDescent="0.4">
      <c r="A534" s="2" t="s">
        <v>86</v>
      </c>
    </row>
    <row r="536" spans="1:3" ht="18" customHeight="1" x14ac:dyDescent="0.35">
      <c r="A536" s="134" t="s">
        <v>1</v>
      </c>
      <c r="B536" s="134"/>
      <c r="C536" s="134"/>
    </row>
    <row r="537" spans="1:3" ht="15" customHeight="1" x14ac:dyDescent="0.35">
      <c r="A537" s="137" t="s">
        <v>2</v>
      </c>
      <c r="B537" s="138"/>
      <c r="C537" s="6" t="s">
        <v>139</v>
      </c>
    </row>
    <row r="538" spans="1:3" ht="15" customHeight="1" x14ac:dyDescent="0.35">
      <c r="A538" s="131" t="s">
        <v>4</v>
      </c>
      <c r="B538" s="132"/>
      <c r="C538" s="7" t="s">
        <v>5</v>
      </c>
    </row>
    <row r="539" spans="1:3" ht="40" customHeight="1" x14ac:dyDescent="0.35">
      <c r="A539" s="131" t="s">
        <v>6</v>
      </c>
      <c r="B539" s="4" t="s">
        <v>7</v>
      </c>
      <c r="C539" s="7" t="s">
        <v>8</v>
      </c>
    </row>
    <row r="540" spans="1:3" ht="15" customHeight="1" x14ac:dyDescent="0.35">
      <c r="A540" s="131"/>
      <c r="B540" s="4" t="s">
        <v>9</v>
      </c>
      <c r="C540" s="7" t="s">
        <v>10</v>
      </c>
    </row>
    <row r="541" spans="1:3" ht="15" customHeight="1" x14ac:dyDescent="0.35">
      <c r="A541" s="152"/>
      <c r="B541" s="41" t="s">
        <v>11</v>
      </c>
      <c r="C541" s="61" t="s">
        <v>12</v>
      </c>
    </row>
    <row r="542" spans="1:3" ht="15" customHeight="1" x14ac:dyDescent="0.35">
      <c r="A542" s="131"/>
      <c r="B542" s="4" t="s">
        <v>13</v>
      </c>
      <c r="C542" s="7" t="s">
        <v>12</v>
      </c>
    </row>
    <row r="543" spans="1:3" ht="15" customHeight="1" x14ac:dyDescent="0.35">
      <c r="A543" s="131"/>
      <c r="B543" s="4" t="s">
        <v>14</v>
      </c>
      <c r="C543" s="7" t="s">
        <v>12</v>
      </c>
    </row>
    <row r="544" spans="1:3" ht="28" customHeight="1" x14ac:dyDescent="0.35">
      <c r="A544" s="152"/>
      <c r="B544" s="41" t="s">
        <v>15</v>
      </c>
      <c r="C544" s="62">
        <v>998</v>
      </c>
    </row>
    <row r="545" spans="1:9" ht="25" customHeight="1" x14ac:dyDescent="0.35">
      <c r="A545" s="131" t="s">
        <v>16</v>
      </c>
      <c r="B545" s="4" t="s">
        <v>17</v>
      </c>
      <c r="C545" s="7" t="s">
        <v>18</v>
      </c>
    </row>
    <row r="546" spans="1:9" ht="55" customHeight="1" x14ac:dyDescent="0.35">
      <c r="A546" s="152"/>
      <c r="B546" s="41" t="s">
        <v>19</v>
      </c>
      <c r="C546" s="61" t="s">
        <v>88</v>
      </c>
    </row>
    <row r="547" spans="1:9" ht="108" customHeight="1" x14ac:dyDescent="0.35">
      <c r="A547" s="152" t="s">
        <v>21</v>
      </c>
      <c r="B547" s="166"/>
      <c r="C547" s="61" t="s">
        <v>140</v>
      </c>
    </row>
    <row r="548" spans="1:9" ht="15" customHeight="1" x14ac:dyDescent="0.35">
      <c r="A548" s="131" t="s">
        <v>23</v>
      </c>
      <c r="B548" s="4" t="s">
        <v>24</v>
      </c>
      <c r="C548" s="9" t="s">
        <v>27</v>
      </c>
    </row>
    <row r="549" spans="1:9" ht="15" customHeight="1" x14ac:dyDescent="0.35">
      <c r="A549" s="152"/>
      <c r="B549" s="41" t="s">
        <v>26</v>
      </c>
      <c r="C549" s="63" t="s">
        <v>27</v>
      </c>
    </row>
    <row r="550" spans="1:9" ht="15" customHeight="1" x14ac:dyDescent="0.35">
      <c r="A550" s="152"/>
      <c r="B550" s="41" t="s">
        <v>91</v>
      </c>
      <c r="C550" s="62">
        <v>2</v>
      </c>
    </row>
    <row r="551" spans="1:9" ht="15" customHeight="1" x14ac:dyDescent="0.35">
      <c r="A551" s="133"/>
      <c r="B551" s="5" t="s">
        <v>92</v>
      </c>
      <c r="C551" s="29">
        <v>349496</v>
      </c>
    </row>
    <row r="553" spans="1:9" ht="18" customHeight="1" x14ac:dyDescent="0.35">
      <c r="A553" s="134" t="s">
        <v>93</v>
      </c>
      <c r="B553" s="134"/>
      <c r="C553" s="134"/>
      <c r="D553" s="134"/>
      <c r="E553" s="134"/>
      <c r="F553" s="134"/>
      <c r="G553" s="134"/>
    </row>
    <row r="554" spans="1:9" ht="15" customHeight="1" x14ac:dyDescent="0.35">
      <c r="A554" s="143"/>
      <c r="B554" s="146" t="s">
        <v>94</v>
      </c>
      <c r="C554" s="147"/>
      <c r="D554" s="147"/>
      <c r="E554" s="147"/>
      <c r="F554" s="147"/>
      <c r="G554" s="148"/>
    </row>
    <row r="555" spans="1:9" ht="15" customHeight="1" x14ac:dyDescent="0.35">
      <c r="A555" s="144"/>
      <c r="B555" s="149" t="s">
        <v>39</v>
      </c>
      <c r="C555" s="150"/>
      <c r="D555" s="150" t="s">
        <v>40</v>
      </c>
      <c r="E555" s="150"/>
      <c r="F555" s="150" t="s">
        <v>48</v>
      </c>
      <c r="G555" s="151"/>
    </row>
    <row r="556" spans="1:9" ht="15" customHeight="1" x14ac:dyDescent="0.35">
      <c r="A556" s="145"/>
      <c r="B556" s="30" t="s">
        <v>38</v>
      </c>
      <c r="C556" s="31" t="s">
        <v>43</v>
      </c>
      <c r="D556" s="31" t="s">
        <v>38</v>
      </c>
      <c r="E556" s="31" t="s">
        <v>43</v>
      </c>
      <c r="F556" s="31" t="s">
        <v>38</v>
      </c>
      <c r="G556" s="32" t="s">
        <v>43</v>
      </c>
    </row>
    <row r="557" spans="1:9" ht="57" customHeight="1" x14ac:dyDescent="0.35">
      <c r="A557" s="33" t="s">
        <v>141</v>
      </c>
      <c r="B557" s="34">
        <v>998</v>
      </c>
      <c r="C557" s="35">
        <v>1</v>
      </c>
      <c r="D557" s="36">
        <v>0</v>
      </c>
      <c r="E557" s="35">
        <v>0</v>
      </c>
      <c r="F557" s="36">
        <v>998</v>
      </c>
      <c r="G557" s="37">
        <v>1</v>
      </c>
    </row>
    <row r="559" spans="1:9" ht="18" customHeight="1" x14ac:dyDescent="0.35">
      <c r="A559" s="134" t="s">
        <v>142</v>
      </c>
      <c r="B559" s="134"/>
      <c r="C559" s="134"/>
      <c r="D559" s="134"/>
      <c r="E559" s="134"/>
      <c r="F559" s="134"/>
      <c r="G559" s="134"/>
      <c r="H559" s="134"/>
      <c r="I559" s="134"/>
    </row>
    <row r="560" spans="1:9" ht="15" customHeight="1" x14ac:dyDescent="0.35">
      <c r="A560" s="156"/>
      <c r="B560" s="157"/>
      <c r="C560" s="158"/>
      <c r="D560" s="146" t="s">
        <v>36</v>
      </c>
      <c r="E560" s="147"/>
      <c r="F560" s="147"/>
      <c r="G560" s="147"/>
      <c r="H560" s="147"/>
      <c r="I560" s="148" t="s">
        <v>48</v>
      </c>
    </row>
    <row r="561" spans="1:9" ht="28" customHeight="1" x14ac:dyDescent="0.35">
      <c r="A561" s="159"/>
      <c r="B561" s="160"/>
      <c r="C561" s="161"/>
      <c r="D561" s="30" t="s">
        <v>71</v>
      </c>
      <c r="E561" s="31" t="s">
        <v>72</v>
      </c>
      <c r="F561" s="31" t="s">
        <v>73</v>
      </c>
      <c r="G561" s="31" t="s">
        <v>74</v>
      </c>
      <c r="H561" s="31" t="s">
        <v>75</v>
      </c>
      <c r="I561" s="162"/>
    </row>
    <row r="562" spans="1:9" ht="15" customHeight="1" x14ac:dyDescent="0.35">
      <c r="A562" s="163" t="s">
        <v>29</v>
      </c>
      <c r="B562" s="164" t="s">
        <v>46</v>
      </c>
      <c r="C562" s="3" t="s">
        <v>97</v>
      </c>
      <c r="D562" s="14">
        <v>104</v>
      </c>
      <c r="E562" s="15">
        <v>46</v>
      </c>
      <c r="F562" s="15">
        <v>33</v>
      </c>
      <c r="G562" s="15">
        <v>29</v>
      </c>
      <c r="H562" s="15">
        <v>573</v>
      </c>
      <c r="I562" s="16">
        <v>785</v>
      </c>
    </row>
    <row r="563" spans="1:9" ht="15" customHeight="1" x14ac:dyDescent="0.35">
      <c r="A563" s="131"/>
      <c r="B563" s="153"/>
      <c r="C563" s="4" t="s">
        <v>114</v>
      </c>
      <c r="D563" s="42">
        <v>0.13248407643312102</v>
      </c>
      <c r="E563" s="43">
        <v>5.8598726114649675E-2</v>
      </c>
      <c r="F563" s="43">
        <v>4.2038216560509552E-2</v>
      </c>
      <c r="G563" s="43">
        <v>3.6942675159235668E-2</v>
      </c>
      <c r="H563" s="43">
        <v>0.72993630573248414</v>
      </c>
      <c r="I563" s="44">
        <v>1</v>
      </c>
    </row>
    <row r="564" spans="1:9" ht="15" customHeight="1" x14ac:dyDescent="0.35">
      <c r="A564" s="152"/>
      <c r="B564" s="165"/>
      <c r="C564" s="41" t="s">
        <v>99</v>
      </c>
      <c r="D564" s="75">
        <v>0.76677219782476536</v>
      </c>
      <c r="E564" s="76">
        <v>0.38796104077210808</v>
      </c>
      <c r="F564" s="76">
        <v>-0.31300255603638355</v>
      </c>
      <c r="G564" s="46">
        <v>1.314815471664629</v>
      </c>
      <c r="H564" s="46">
        <v>-1.1786304931512599</v>
      </c>
      <c r="I564" s="47"/>
    </row>
    <row r="565" spans="1:9" ht="15" customHeight="1" x14ac:dyDescent="0.35">
      <c r="A565" s="131"/>
      <c r="B565" s="165" t="s">
        <v>47</v>
      </c>
      <c r="C565" s="4" t="s">
        <v>97</v>
      </c>
      <c r="D565" s="22">
        <v>24</v>
      </c>
      <c r="E565" s="48">
        <v>11</v>
      </c>
      <c r="F565" s="48">
        <v>10</v>
      </c>
      <c r="G565" s="48">
        <v>4</v>
      </c>
      <c r="H565" s="48">
        <v>164</v>
      </c>
      <c r="I565" s="49">
        <v>213</v>
      </c>
    </row>
    <row r="566" spans="1:9" ht="15" customHeight="1" x14ac:dyDescent="0.35">
      <c r="A566" s="131"/>
      <c r="B566" s="153"/>
      <c r="C566" s="4" t="s">
        <v>114</v>
      </c>
      <c r="D566" s="42">
        <v>0.11267605633802816</v>
      </c>
      <c r="E566" s="43">
        <v>5.1643192488262907E-2</v>
      </c>
      <c r="F566" s="43">
        <v>4.6948356807511742E-2</v>
      </c>
      <c r="G566" s="43">
        <v>1.8779342723004695E-2</v>
      </c>
      <c r="H566" s="43">
        <v>0.7699530516431925</v>
      </c>
      <c r="I566" s="44">
        <v>1</v>
      </c>
    </row>
    <row r="567" spans="1:9" ht="15" customHeight="1" x14ac:dyDescent="0.35">
      <c r="A567" s="152"/>
      <c r="B567" s="165"/>
      <c r="C567" s="41" t="s">
        <v>99</v>
      </c>
      <c r="D567" s="75">
        <v>-0.76677219782476369</v>
      </c>
      <c r="E567" s="76">
        <v>-0.3879610407721093</v>
      </c>
      <c r="F567" s="76">
        <v>0.31300255603638288</v>
      </c>
      <c r="G567" s="46">
        <v>-1.3148154716646285</v>
      </c>
      <c r="H567" s="46">
        <v>1.1786304931512699</v>
      </c>
      <c r="I567" s="47"/>
    </row>
    <row r="568" spans="1:9" ht="15" customHeight="1" x14ac:dyDescent="0.35">
      <c r="A568" s="152" t="s">
        <v>48</v>
      </c>
      <c r="B568" s="153"/>
      <c r="C568" s="4" t="s">
        <v>97</v>
      </c>
      <c r="D568" s="22">
        <v>128</v>
      </c>
      <c r="E568" s="48">
        <v>57</v>
      </c>
      <c r="F568" s="48">
        <v>43</v>
      </c>
      <c r="G568" s="48">
        <v>33</v>
      </c>
      <c r="H568" s="48">
        <v>737</v>
      </c>
      <c r="I568" s="49">
        <v>998</v>
      </c>
    </row>
    <row r="569" spans="1:9" ht="15" customHeight="1" x14ac:dyDescent="0.35">
      <c r="A569" s="133"/>
      <c r="B569" s="154"/>
      <c r="C569" s="5" t="s">
        <v>114</v>
      </c>
      <c r="D569" s="50">
        <v>0.12825651302605212</v>
      </c>
      <c r="E569" s="51">
        <v>5.7114228456913822E-2</v>
      </c>
      <c r="F569" s="51">
        <v>4.3086172344689373E-2</v>
      </c>
      <c r="G569" s="51">
        <v>3.3066132264529056E-2</v>
      </c>
      <c r="H569" s="51">
        <v>0.73847695390781565</v>
      </c>
      <c r="I569" s="52">
        <v>1</v>
      </c>
    </row>
    <row r="571" spans="1:9" ht="18" customHeight="1" x14ac:dyDescent="0.35">
      <c r="A571" s="134" t="s">
        <v>100</v>
      </c>
      <c r="B571" s="134"/>
      <c r="C571" s="134"/>
      <c r="D571" s="134"/>
    </row>
    <row r="572" spans="1:9" ht="45" customHeight="1" x14ac:dyDescent="0.35">
      <c r="A572" s="155"/>
      <c r="B572" s="11" t="s">
        <v>101</v>
      </c>
      <c r="C572" s="12" t="s">
        <v>102</v>
      </c>
      <c r="D572" s="13" t="s">
        <v>103</v>
      </c>
    </row>
    <row r="573" spans="1:9" ht="15" customHeight="1" x14ac:dyDescent="0.35">
      <c r="A573" s="53" t="s">
        <v>104</v>
      </c>
      <c r="B573" s="56" t="s">
        <v>143</v>
      </c>
      <c r="C573" s="15">
        <v>4</v>
      </c>
      <c r="D573" s="57">
        <v>0.59475758904434495</v>
      </c>
    </row>
    <row r="574" spans="1:9" ht="15" customHeight="1" x14ac:dyDescent="0.35">
      <c r="A574" s="54" t="s">
        <v>106</v>
      </c>
      <c r="B574" s="58">
        <v>3.0293147999484473</v>
      </c>
      <c r="C574" s="48">
        <v>4</v>
      </c>
      <c r="D574" s="59">
        <v>0.55293168056392872</v>
      </c>
    </row>
    <row r="575" spans="1:9" ht="15" customHeight="1" x14ac:dyDescent="0.35">
      <c r="A575" s="55" t="s">
        <v>107</v>
      </c>
      <c r="B575" s="17">
        <v>998</v>
      </c>
      <c r="C575" s="60"/>
      <c r="D575" s="26"/>
    </row>
    <row r="576" spans="1:9" ht="30" customHeight="1" thickTop="1" x14ac:dyDescent="0.35">
      <c r="A576" s="153" t="s">
        <v>144</v>
      </c>
      <c r="B576" s="153"/>
      <c r="C576" s="153"/>
      <c r="D576" s="153"/>
    </row>
    <row r="577" spans="1:8" ht="46.75" customHeight="1" x14ac:dyDescent="0.5">
      <c r="B577" s="141" t="s">
        <v>193</v>
      </c>
      <c r="C577" s="142"/>
      <c r="D577" s="142"/>
      <c r="E577" s="142"/>
      <c r="F577" s="142"/>
      <c r="G577" s="142"/>
      <c r="H577" s="142"/>
    </row>
    <row r="578" spans="1:8" x14ac:dyDescent="0.35">
      <c r="A578" s="1" t="s">
        <v>79</v>
      </c>
    </row>
    <row r="579" spans="1:8" x14ac:dyDescent="0.35">
      <c r="A579" s="1" t="s">
        <v>145</v>
      </c>
    </row>
    <row r="580" spans="1:8" x14ac:dyDescent="0.35">
      <c r="A580" s="1" t="s">
        <v>82</v>
      </c>
    </row>
    <row r="581" spans="1:8" x14ac:dyDescent="0.35">
      <c r="A581" s="1" t="s">
        <v>83</v>
      </c>
    </row>
    <row r="582" spans="1:8" x14ac:dyDescent="0.35">
      <c r="A582" s="1" t="s">
        <v>84</v>
      </c>
    </row>
    <row r="583" spans="1:8" x14ac:dyDescent="0.35">
      <c r="A583" s="1" t="s">
        <v>85</v>
      </c>
    </row>
    <row r="586" spans="1:8" ht="18" x14ac:dyDescent="0.4">
      <c r="A586" s="2" t="s">
        <v>86</v>
      </c>
    </row>
    <row r="588" spans="1:8" ht="18" customHeight="1" x14ac:dyDescent="0.35">
      <c r="A588" s="134" t="s">
        <v>1</v>
      </c>
      <c r="B588" s="134"/>
      <c r="C588" s="134"/>
    </row>
    <row r="589" spans="1:8" ht="15" customHeight="1" x14ac:dyDescent="0.35">
      <c r="A589" s="137" t="s">
        <v>2</v>
      </c>
      <c r="B589" s="138"/>
      <c r="C589" s="6" t="s">
        <v>146</v>
      </c>
    </row>
    <row r="590" spans="1:8" ht="15" customHeight="1" x14ac:dyDescent="0.35">
      <c r="A590" s="131" t="s">
        <v>4</v>
      </c>
      <c r="B590" s="132"/>
      <c r="C590" s="7" t="s">
        <v>5</v>
      </c>
    </row>
    <row r="591" spans="1:8" ht="40" customHeight="1" x14ac:dyDescent="0.35">
      <c r="A591" s="131" t="s">
        <v>6</v>
      </c>
      <c r="B591" s="4" t="s">
        <v>7</v>
      </c>
      <c r="C591" s="7" t="s">
        <v>8</v>
      </c>
    </row>
    <row r="592" spans="1:8" ht="15" customHeight="1" x14ac:dyDescent="0.35">
      <c r="A592" s="131"/>
      <c r="B592" s="4" t="s">
        <v>9</v>
      </c>
      <c r="C592" s="7" t="s">
        <v>10</v>
      </c>
    </row>
    <row r="593" spans="1:7" ht="15" customHeight="1" x14ac:dyDescent="0.35">
      <c r="A593" s="152"/>
      <c r="B593" s="41" t="s">
        <v>11</v>
      </c>
      <c r="C593" s="61" t="s">
        <v>12</v>
      </c>
    </row>
    <row r="594" spans="1:7" ht="15" customHeight="1" x14ac:dyDescent="0.35">
      <c r="A594" s="131"/>
      <c r="B594" s="4" t="s">
        <v>13</v>
      </c>
      <c r="C594" s="7" t="s">
        <v>12</v>
      </c>
    </row>
    <row r="595" spans="1:7" ht="15" customHeight="1" x14ac:dyDescent="0.35">
      <c r="A595" s="131"/>
      <c r="B595" s="4" t="s">
        <v>14</v>
      </c>
      <c r="C595" s="7" t="s">
        <v>12</v>
      </c>
    </row>
    <row r="596" spans="1:7" ht="28" customHeight="1" x14ac:dyDescent="0.35">
      <c r="A596" s="152"/>
      <c r="B596" s="41" t="s">
        <v>15</v>
      </c>
      <c r="C596" s="62">
        <v>998</v>
      </c>
    </row>
    <row r="597" spans="1:7" ht="25" customHeight="1" x14ac:dyDescent="0.35">
      <c r="A597" s="131" t="s">
        <v>16</v>
      </c>
      <c r="B597" s="4" t="s">
        <v>17</v>
      </c>
      <c r="C597" s="7" t="s">
        <v>18</v>
      </c>
    </row>
    <row r="598" spans="1:7" ht="55" customHeight="1" x14ac:dyDescent="0.35">
      <c r="A598" s="152"/>
      <c r="B598" s="41" t="s">
        <v>19</v>
      </c>
      <c r="C598" s="61" t="s">
        <v>88</v>
      </c>
    </row>
    <row r="599" spans="1:7" ht="108" customHeight="1" x14ac:dyDescent="0.35">
      <c r="A599" s="152" t="s">
        <v>21</v>
      </c>
      <c r="B599" s="166"/>
      <c r="C599" s="61" t="s">
        <v>147</v>
      </c>
    </row>
    <row r="600" spans="1:7" ht="15" customHeight="1" x14ac:dyDescent="0.35">
      <c r="A600" s="131" t="s">
        <v>23</v>
      </c>
      <c r="B600" s="4" t="s">
        <v>24</v>
      </c>
      <c r="C600" s="9" t="s">
        <v>27</v>
      </c>
    </row>
    <row r="601" spans="1:7" ht="15" customHeight="1" x14ac:dyDescent="0.35">
      <c r="A601" s="152"/>
      <c r="B601" s="41" t="s">
        <v>26</v>
      </c>
      <c r="C601" s="63" t="s">
        <v>25</v>
      </c>
    </row>
    <row r="602" spans="1:7" ht="15" customHeight="1" x14ac:dyDescent="0.35">
      <c r="A602" s="152"/>
      <c r="B602" s="41" t="s">
        <v>91</v>
      </c>
      <c r="C602" s="62">
        <v>2</v>
      </c>
    </row>
    <row r="603" spans="1:7" ht="15" customHeight="1" x14ac:dyDescent="0.35">
      <c r="A603" s="133"/>
      <c r="B603" s="5" t="s">
        <v>92</v>
      </c>
      <c r="C603" s="29">
        <v>349496</v>
      </c>
    </row>
    <row r="605" spans="1:7" ht="18" customHeight="1" x14ac:dyDescent="0.35">
      <c r="A605" s="134" t="s">
        <v>93</v>
      </c>
      <c r="B605" s="134"/>
      <c r="C605" s="134"/>
      <c r="D605" s="134"/>
      <c r="E605" s="134"/>
      <c r="F605" s="134"/>
      <c r="G605" s="134"/>
    </row>
    <row r="606" spans="1:7" ht="15" customHeight="1" x14ac:dyDescent="0.35">
      <c r="A606" s="143"/>
      <c r="B606" s="146" t="s">
        <v>94</v>
      </c>
      <c r="C606" s="147"/>
      <c r="D606" s="147"/>
      <c r="E606" s="147"/>
      <c r="F606" s="147"/>
      <c r="G606" s="148"/>
    </row>
    <row r="607" spans="1:7" ht="15" customHeight="1" x14ac:dyDescent="0.35">
      <c r="A607" s="144"/>
      <c r="B607" s="149" t="s">
        <v>39</v>
      </c>
      <c r="C607" s="150"/>
      <c r="D607" s="150" t="s">
        <v>40</v>
      </c>
      <c r="E607" s="150"/>
      <c r="F607" s="150" t="s">
        <v>48</v>
      </c>
      <c r="G607" s="151"/>
    </row>
    <row r="608" spans="1:7" ht="15" customHeight="1" x14ac:dyDescent="0.35">
      <c r="A608" s="145"/>
      <c r="B608" s="30" t="s">
        <v>38</v>
      </c>
      <c r="C608" s="31" t="s">
        <v>43</v>
      </c>
      <c r="D608" s="31" t="s">
        <v>38</v>
      </c>
      <c r="E608" s="31" t="s">
        <v>43</v>
      </c>
      <c r="F608" s="31" t="s">
        <v>38</v>
      </c>
      <c r="G608" s="32" t="s">
        <v>43</v>
      </c>
    </row>
    <row r="609" spans="1:9" ht="57" customHeight="1" x14ac:dyDescent="0.35">
      <c r="A609" s="33" t="s">
        <v>148</v>
      </c>
      <c r="B609" s="34">
        <v>998</v>
      </c>
      <c r="C609" s="35">
        <v>1</v>
      </c>
      <c r="D609" s="36">
        <v>0</v>
      </c>
      <c r="E609" s="35">
        <v>0</v>
      </c>
      <c r="F609" s="36">
        <v>998</v>
      </c>
      <c r="G609" s="37">
        <v>1</v>
      </c>
    </row>
    <row r="611" spans="1:9" ht="18" customHeight="1" x14ac:dyDescent="0.35">
      <c r="A611" s="134" t="s">
        <v>149</v>
      </c>
      <c r="B611" s="134"/>
      <c r="C611" s="134"/>
      <c r="D611" s="134"/>
      <c r="E611" s="134"/>
      <c r="F611" s="134"/>
      <c r="G611" s="134"/>
      <c r="H611" s="134"/>
      <c r="I611" s="134"/>
    </row>
    <row r="612" spans="1:9" ht="15" customHeight="1" x14ac:dyDescent="0.35">
      <c r="A612" s="156"/>
      <c r="B612" s="157"/>
      <c r="C612" s="158"/>
      <c r="D612" s="146" t="s">
        <v>36</v>
      </c>
      <c r="E612" s="147"/>
      <c r="F612" s="147"/>
      <c r="G612" s="147"/>
      <c r="H612" s="147"/>
      <c r="I612" s="148" t="s">
        <v>48</v>
      </c>
    </row>
    <row r="613" spans="1:9" ht="28" customHeight="1" x14ac:dyDescent="0.35">
      <c r="A613" s="159"/>
      <c r="B613" s="160"/>
      <c r="C613" s="161"/>
      <c r="D613" s="30" t="s">
        <v>71</v>
      </c>
      <c r="E613" s="31" t="s">
        <v>72</v>
      </c>
      <c r="F613" s="31" t="s">
        <v>73</v>
      </c>
      <c r="G613" s="31" t="s">
        <v>74</v>
      </c>
      <c r="H613" s="31" t="s">
        <v>75</v>
      </c>
      <c r="I613" s="162"/>
    </row>
    <row r="614" spans="1:9" ht="15" customHeight="1" x14ac:dyDescent="0.35">
      <c r="A614" s="163" t="s">
        <v>30</v>
      </c>
      <c r="B614" s="164" t="s">
        <v>49</v>
      </c>
      <c r="C614" s="3" t="s">
        <v>97</v>
      </c>
      <c r="D614" s="14">
        <v>12</v>
      </c>
      <c r="E614" s="15">
        <v>6</v>
      </c>
      <c r="F614" s="15">
        <v>3</v>
      </c>
      <c r="G614" s="15">
        <v>2</v>
      </c>
      <c r="H614" s="15">
        <v>63</v>
      </c>
      <c r="I614" s="16">
        <v>86</v>
      </c>
    </row>
    <row r="615" spans="1:9" ht="15" customHeight="1" x14ac:dyDescent="0.35">
      <c r="A615" s="131"/>
      <c r="B615" s="153"/>
      <c r="C615" s="4" t="s">
        <v>127</v>
      </c>
      <c r="D615" s="42">
        <v>0.13953488372093023</v>
      </c>
      <c r="E615" s="43">
        <v>6.9767441860465115E-2</v>
      </c>
      <c r="F615" s="43">
        <v>3.4883720930232558E-2</v>
      </c>
      <c r="G615" s="43">
        <v>2.3255813953488372E-2</v>
      </c>
      <c r="H615" s="43">
        <v>0.73255813953488369</v>
      </c>
      <c r="I615" s="44">
        <v>1</v>
      </c>
    </row>
    <row r="616" spans="1:9" ht="15" customHeight="1" x14ac:dyDescent="0.35">
      <c r="A616" s="152"/>
      <c r="B616" s="165"/>
      <c r="C616" s="41" t="s">
        <v>99</v>
      </c>
      <c r="D616" s="75">
        <v>0.32721211275520978</v>
      </c>
      <c r="E616" s="76">
        <v>0.52895193666144713</v>
      </c>
      <c r="F616" s="76">
        <v>-0.39188205015238881</v>
      </c>
      <c r="G616" s="76">
        <v>-0.53224316224943791</v>
      </c>
      <c r="H616" s="76">
        <v>-0.13065569382882924</v>
      </c>
      <c r="I616" s="47"/>
    </row>
    <row r="617" spans="1:9" ht="15" customHeight="1" x14ac:dyDescent="0.35">
      <c r="A617" s="131"/>
      <c r="B617" s="165" t="s">
        <v>50</v>
      </c>
      <c r="C617" s="4" t="s">
        <v>97</v>
      </c>
      <c r="D617" s="22">
        <v>73</v>
      </c>
      <c r="E617" s="48">
        <v>36</v>
      </c>
      <c r="F617" s="48">
        <v>23</v>
      </c>
      <c r="G617" s="48">
        <v>19</v>
      </c>
      <c r="H617" s="48">
        <v>379</v>
      </c>
      <c r="I617" s="49">
        <v>530</v>
      </c>
    </row>
    <row r="618" spans="1:9" ht="15" customHeight="1" x14ac:dyDescent="0.35">
      <c r="A618" s="131"/>
      <c r="B618" s="153"/>
      <c r="C618" s="4" t="s">
        <v>127</v>
      </c>
      <c r="D618" s="42">
        <v>0.13773584905660377</v>
      </c>
      <c r="E618" s="43">
        <v>6.7924528301886791E-2</v>
      </c>
      <c r="F618" s="43">
        <v>4.3396226415094344E-2</v>
      </c>
      <c r="G618" s="43">
        <v>3.5849056603773584E-2</v>
      </c>
      <c r="H618" s="43">
        <v>0.71509433962264157</v>
      </c>
      <c r="I618" s="44">
        <v>1</v>
      </c>
    </row>
    <row r="619" spans="1:9" ht="15" customHeight="1" x14ac:dyDescent="0.35">
      <c r="A619" s="152"/>
      <c r="B619" s="165"/>
      <c r="C619" s="41" t="s">
        <v>99</v>
      </c>
      <c r="D619" s="75">
        <v>0.95306852619973625</v>
      </c>
      <c r="E619" s="46">
        <v>1.5660885731588341</v>
      </c>
      <c r="F619" s="76">
        <v>5.133485548663904E-2</v>
      </c>
      <c r="G619" s="76">
        <v>0.52322874207463577</v>
      </c>
      <c r="H619" s="46">
        <v>-1.7887509947357574</v>
      </c>
      <c r="I619" s="47"/>
    </row>
    <row r="620" spans="1:9" ht="15" customHeight="1" x14ac:dyDescent="0.35">
      <c r="A620" s="131"/>
      <c r="B620" s="165" t="s">
        <v>51</v>
      </c>
      <c r="C620" s="4" t="s">
        <v>97</v>
      </c>
      <c r="D620" s="22">
        <v>31</v>
      </c>
      <c r="E620" s="48">
        <v>9</v>
      </c>
      <c r="F620" s="48">
        <v>10</v>
      </c>
      <c r="G620" s="48">
        <v>9</v>
      </c>
      <c r="H620" s="48">
        <v>152</v>
      </c>
      <c r="I620" s="49">
        <v>211</v>
      </c>
    </row>
    <row r="621" spans="1:9" ht="15" customHeight="1" x14ac:dyDescent="0.35">
      <c r="A621" s="152"/>
      <c r="B621" s="165"/>
      <c r="C621" s="41" t="s">
        <v>127</v>
      </c>
      <c r="D621" s="77">
        <v>0.14691943127962084</v>
      </c>
      <c r="E621" s="78">
        <v>4.2654028436018961E-2</v>
      </c>
      <c r="F621" s="78">
        <v>4.7393364928909956E-2</v>
      </c>
      <c r="G621" s="78">
        <v>4.2654028436018961E-2</v>
      </c>
      <c r="H621" s="78">
        <v>0.72037914691943128</v>
      </c>
      <c r="I621" s="79">
        <v>1</v>
      </c>
    </row>
    <row r="622" spans="1:9" ht="15" customHeight="1" x14ac:dyDescent="0.35">
      <c r="A622" s="152"/>
      <c r="B622" s="165"/>
      <c r="C622" s="41" t="s">
        <v>99</v>
      </c>
      <c r="D622" s="75">
        <v>0.91298704706447831</v>
      </c>
      <c r="E622" s="46">
        <v>-1.0192758494514071</v>
      </c>
      <c r="F622" s="76">
        <v>0.34698288231270202</v>
      </c>
      <c r="G622" s="76">
        <v>0.87710658015509946</v>
      </c>
      <c r="H622" s="76">
        <v>-0.67363032236941622</v>
      </c>
      <c r="I622" s="47"/>
    </row>
    <row r="623" spans="1:9" ht="15" customHeight="1" x14ac:dyDescent="0.35">
      <c r="A623" s="131"/>
      <c r="B623" s="165" t="s">
        <v>52</v>
      </c>
      <c r="C623" s="4" t="s">
        <v>97</v>
      </c>
      <c r="D623" s="22">
        <v>12</v>
      </c>
      <c r="E623" s="48">
        <v>5</v>
      </c>
      <c r="F623" s="48">
        <v>7</v>
      </c>
      <c r="G623" s="48">
        <v>3</v>
      </c>
      <c r="H623" s="48">
        <v>120</v>
      </c>
      <c r="I623" s="49">
        <v>147</v>
      </c>
    </row>
    <row r="624" spans="1:9" ht="15" customHeight="1" x14ac:dyDescent="0.35">
      <c r="A624" s="152"/>
      <c r="B624" s="165"/>
      <c r="C624" s="41" t="s">
        <v>127</v>
      </c>
      <c r="D624" s="77">
        <v>8.1632653061224497E-2</v>
      </c>
      <c r="E624" s="78">
        <v>3.4013605442176867E-2</v>
      </c>
      <c r="F624" s="78">
        <v>4.7619047619047616E-2</v>
      </c>
      <c r="G624" s="78">
        <v>2.0408163265306124E-2</v>
      </c>
      <c r="H624" s="78">
        <v>0.81632653061224492</v>
      </c>
      <c r="I624" s="79">
        <v>1</v>
      </c>
    </row>
    <row r="625" spans="1:9" ht="15" customHeight="1" x14ac:dyDescent="0.35">
      <c r="A625" s="152"/>
      <c r="B625" s="165"/>
      <c r="C625" s="41" t="s">
        <v>99</v>
      </c>
      <c r="D625" s="45">
        <v>-1.8307680043304821</v>
      </c>
      <c r="E625" s="46">
        <v>-1.3070167476585242</v>
      </c>
      <c r="F625" s="76">
        <v>0.29310792093336652</v>
      </c>
      <c r="G625" s="76">
        <v>-0.92946512790580782</v>
      </c>
      <c r="H625" s="46">
        <v>2.3259049189659442</v>
      </c>
      <c r="I625" s="47"/>
    </row>
    <row r="626" spans="1:9" ht="15" customHeight="1" x14ac:dyDescent="0.35">
      <c r="A626" s="131"/>
      <c r="B626" s="165" t="s">
        <v>53</v>
      </c>
      <c r="C626" s="4" t="s">
        <v>97</v>
      </c>
      <c r="D626" s="22">
        <v>0</v>
      </c>
      <c r="E626" s="48">
        <v>1</v>
      </c>
      <c r="F626" s="48">
        <v>0</v>
      </c>
      <c r="G626" s="48">
        <v>0</v>
      </c>
      <c r="H626" s="48">
        <v>23</v>
      </c>
      <c r="I626" s="49">
        <v>24</v>
      </c>
    </row>
    <row r="627" spans="1:9" ht="15" customHeight="1" x14ac:dyDescent="0.35">
      <c r="A627" s="131"/>
      <c r="B627" s="153"/>
      <c r="C627" s="4" t="s">
        <v>127</v>
      </c>
      <c r="D627" s="42">
        <v>0</v>
      </c>
      <c r="E627" s="43">
        <v>4.1666666666666671E-2</v>
      </c>
      <c r="F627" s="43">
        <v>0</v>
      </c>
      <c r="G627" s="43">
        <v>0</v>
      </c>
      <c r="H627" s="43">
        <v>0.95833333333333326</v>
      </c>
      <c r="I627" s="44">
        <v>1</v>
      </c>
    </row>
    <row r="628" spans="1:9" ht="15" customHeight="1" x14ac:dyDescent="0.35">
      <c r="A628" s="152"/>
      <c r="B628" s="165"/>
      <c r="C628" s="41" t="s">
        <v>99</v>
      </c>
      <c r="D628" s="45">
        <v>-1.9021150050932047</v>
      </c>
      <c r="E628" s="76">
        <v>-0.33010314032614807</v>
      </c>
      <c r="F628" s="46">
        <v>-1.0522621645499437</v>
      </c>
      <c r="G628" s="76">
        <v>-0.91703249749495908</v>
      </c>
      <c r="H628" s="46">
        <v>2.4808872578611023</v>
      </c>
      <c r="I628" s="47"/>
    </row>
    <row r="629" spans="1:9" ht="15" customHeight="1" x14ac:dyDescent="0.35">
      <c r="A629" s="152" t="s">
        <v>48</v>
      </c>
      <c r="B629" s="153"/>
      <c r="C629" s="4" t="s">
        <v>97</v>
      </c>
      <c r="D629" s="22">
        <v>128</v>
      </c>
      <c r="E629" s="48">
        <v>57</v>
      </c>
      <c r="F629" s="48">
        <v>43</v>
      </c>
      <c r="G629" s="48">
        <v>33</v>
      </c>
      <c r="H629" s="48">
        <v>737</v>
      </c>
      <c r="I629" s="49">
        <v>998</v>
      </c>
    </row>
    <row r="630" spans="1:9" ht="15" customHeight="1" x14ac:dyDescent="0.35">
      <c r="A630" s="133"/>
      <c r="B630" s="154"/>
      <c r="C630" s="5" t="s">
        <v>127</v>
      </c>
      <c r="D630" s="50">
        <v>0.12825651302605212</v>
      </c>
      <c r="E630" s="51">
        <v>5.7114228456913822E-2</v>
      </c>
      <c r="F630" s="51">
        <v>4.3086172344689373E-2</v>
      </c>
      <c r="G630" s="51">
        <v>3.3066132264529056E-2</v>
      </c>
      <c r="H630" s="51">
        <v>0.73847695390781565</v>
      </c>
      <c r="I630" s="52">
        <v>1</v>
      </c>
    </row>
    <row r="632" spans="1:9" ht="18" customHeight="1" x14ac:dyDescent="0.35">
      <c r="A632" s="134" t="s">
        <v>100</v>
      </c>
      <c r="B632" s="134"/>
      <c r="C632" s="134"/>
      <c r="D632" s="134"/>
    </row>
    <row r="633" spans="1:9" ht="45" customHeight="1" x14ac:dyDescent="0.35">
      <c r="A633" s="155"/>
      <c r="B633" s="11" t="s">
        <v>101</v>
      </c>
      <c r="C633" s="12" t="s">
        <v>102</v>
      </c>
      <c r="D633" s="13" t="s">
        <v>103</v>
      </c>
    </row>
    <row r="634" spans="1:9" ht="15" customHeight="1" x14ac:dyDescent="0.35">
      <c r="A634" s="53" t="s">
        <v>104</v>
      </c>
      <c r="B634" s="56" t="s">
        <v>150</v>
      </c>
      <c r="C634" s="15">
        <v>16</v>
      </c>
      <c r="D634" s="57">
        <v>0.37049939334572912</v>
      </c>
    </row>
    <row r="635" spans="1:9" ht="15" customHeight="1" x14ac:dyDescent="0.35">
      <c r="A635" s="54" t="s">
        <v>106</v>
      </c>
      <c r="B635" s="58">
        <v>22.641816909594333</v>
      </c>
      <c r="C635" s="48">
        <v>16</v>
      </c>
      <c r="D635" s="59">
        <v>0.12365020279363546</v>
      </c>
    </row>
    <row r="636" spans="1:9" ht="15" customHeight="1" x14ac:dyDescent="0.35">
      <c r="A636" s="55" t="s">
        <v>107</v>
      </c>
      <c r="B636" s="17">
        <v>998</v>
      </c>
      <c r="C636" s="60"/>
      <c r="D636" s="26"/>
    </row>
    <row r="637" spans="1:9" ht="30" customHeight="1" thickTop="1" x14ac:dyDescent="0.35">
      <c r="A637" s="153" t="s">
        <v>151</v>
      </c>
      <c r="B637" s="153"/>
      <c r="C637" s="153"/>
      <c r="D637" s="153"/>
    </row>
    <row r="638" spans="1:9" ht="62.4" customHeight="1" x14ac:dyDescent="0.5">
      <c r="B638" s="141" t="s">
        <v>194</v>
      </c>
      <c r="C638" s="142"/>
      <c r="D638" s="142"/>
      <c r="E638" s="142"/>
      <c r="F638" s="142"/>
      <c r="G638" s="142"/>
      <c r="H638" s="142"/>
    </row>
    <row r="639" spans="1:9" x14ac:dyDescent="0.35">
      <c r="A639" s="1" t="s">
        <v>79</v>
      </c>
    </row>
    <row r="640" spans="1:9" x14ac:dyDescent="0.35">
      <c r="A640" s="1" t="s">
        <v>152</v>
      </c>
    </row>
    <row r="641" spans="1:3" x14ac:dyDescent="0.35">
      <c r="A641" s="1" t="s">
        <v>82</v>
      </c>
    </row>
    <row r="642" spans="1:3" x14ac:dyDescent="0.35">
      <c r="A642" s="1" t="s">
        <v>83</v>
      </c>
    </row>
    <row r="643" spans="1:3" x14ac:dyDescent="0.35">
      <c r="A643" s="1" t="s">
        <v>84</v>
      </c>
    </row>
    <row r="644" spans="1:3" x14ac:dyDescent="0.35">
      <c r="A644" s="1" t="s">
        <v>85</v>
      </c>
    </row>
    <row r="647" spans="1:3" ht="18" x14ac:dyDescent="0.4">
      <c r="A647" s="2" t="s">
        <v>86</v>
      </c>
    </row>
    <row r="649" spans="1:3" ht="18" customHeight="1" x14ac:dyDescent="0.35">
      <c r="A649" s="134" t="s">
        <v>1</v>
      </c>
      <c r="B649" s="134"/>
      <c r="C649" s="134"/>
    </row>
    <row r="650" spans="1:3" ht="15" customHeight="1" x14ac:dyDescent="0.35">
      <c r="A650" s="137" t="s">
        <v>2</v>
      </c>
      <c r="B650" s="138"/>
      <c r="C650" s="6" t="s">
        <v>153</v>
      </c>
    </row>
    <row r="651" spans="1:3" ht="15" customHeight="1" x14ac:dyDescent="0.35">
      <c r="A651" s="131" t="s">
        <v>4</v>
      </c>
      <c r="B651" s="132"/>
      <c r="C651" s="7" t="s">
        <v>5</v>
      </c>
    </row>
    <row r="652" spans="1:3" ht="40" customHeight="1" x14ac:dyDescent="0.35">
      <c r="A652" s="131" t="s">
        <v>6</v>
      </c>
      <c r="B652" s="4" t="s">
        <v>7</v>
      </c>
      <c r="C652" s="7" t="s">
        <v>8</v>
      </c>
    </row>
    <row r="653" spans="1:3" ht="15" customHeight="1" x14ac:dyDescent="0.35">
      <c r="A653" s="131"/>
      <c r="B653" s="4" t="s">
        <v>9</v>
      </c>
      <c r="C653" s="7" t="s">
        <v>10</v>
      </c>
    </row>
    <row r="654" spans="1:3" ht="15" customHeight="1" x14ac:dyDescent="0.35">
      <c r="A654" s="152"/>
      <c r="B654" s="41" t="s">
        <v>11</v>
      </c>
      <c r="C654" s="61" t="s">
        <v>12</v>
      </c>
    </row>
    <row r="655" spans="1:3" ht="15" customHeight="1" x14ac:dyDescent="0.35">
      <c r="A655" s="131"/>
      <c r="B655" s="4" t="s">
        <v>13</v>
      </c>
      <c r="C655" s="7" t="s">
        <v>12</v>
      </c>
    </row>
    <row r="656" spans="1:3" ht="15" customHeight="1" x14ac:dyDescent="0.35">
      <c r="A656" s="131"/>
      <c r="B656" s="4" t="s">
        <v>14</v>
      </c>
      <c r="C656" s="7" t="s">
        <v>12</v>
      </c>
    </row>
    <row r="657" spans="1:9" ht="28" customHeight="1" x14ac:dyDescent="0.35">
      <c r="A657" s="152"/>
      <c r="B657" s="41" t="s">
        <v>15</v>
      </c>
      <c r="C657" s="62">
        <v>998</v>
      </c>
    </row>
    <row r="658" spans="1:9" ht="25" customHeight="1" x14ac:dyDescent="0.35">
      <c r="A658" s="131" t="s">
        <v>16</v>
      </c>
      <c r="B658" s="4" t="s">
        <v>17</v>
      </c>
      <c r="C658" s="7" t="s">
        <v>18</v>
      </c>
    </row>
    <row r="659" spans="1:9" ht="55" customHeight="1" x14ac:dyDescent="0.35">
      <c r="A659" s="152"/>
      <c r="B659" s="41" t="s">
        <v>19</v>
      </c>
      <c r="C659" s="61" t="s">
        <v>88</v>
      </c>
    </row>
    <row r="660" spans="1:9" ht="108" customHeight="1" x14ac:dyDescent="0.35">
      <c r="A660" s="152" t="s">
        <v>21</v>
      </c>
      <c r="B660" s="166"/>
      <c r="C660" s="61" t="s">
        <v>154</v>
      </c>
    </row>
    <row r="661" spans="1:9" ht="15" customHeight="1" x14ac:dyDescent="0.35">
      <c r="A661" s="131" t="s">
        <v>23</v>
      </c>
      <c r="B661" s="4" t="s">
        <v>24</v>
      </c>
      <c r="C661" s="9" t="s">
        <v>27</v>
      </c>
    </row>
    <row r="662" spans="1:9" ht="15" customHeight="1" x14ac:dyDescent="0.35">
      <c r="A662" s="152"/>
      <c r="B662" s="41" t="s">
        <v>26</v>
      </c>
      <c r="C662" s="63" t="s">
        <v>155</v>
      </c>
    </row>
    <row r="663" spans="1:9" ht="15" customHeight="1" x14ac:dyDescent="0.35">
      <c r="A663" s="152"/>
      <c r="B663" s="41" t="s">
        <v>91</v>
      </c>
      <c r="C663" s="62">
        <v>2</v>
      </c>
    </row>
    <row r="664" spans="1:9" ht="15" customHeight="1" x14ac:dyDescent="0.35">
      <c r="A664" s="133"/>
      <c r="B664" s="5" t="s">
        <v>92</v>
      </c>
      <c r="C664" s="29">
        <v>349496</v>
      </c>
    </row>
    <row r="666" spans="1:9" ht="18" customHeight="1" x14ac:dyDescent="0.35">
      <c r="A666" s="134" t="s">
        <v>93</v>
      </c>
      <c r="B666" s="134"/>
      <c r="C666" s="134"/>
      <c r="D666" s="134"/>
      <c r="E666" s="134"/>
      <c r="F666" s="134"/>
      <c r="G666" s="134"/>
    </row>
    <row r="667" spans="1:9" ht="15" customHeight="1" x14ac:dyDescent="0.35">
      <c r="A667" s="143"/>
      <c r="B667" s="146" t="s">
        <v>94</v>
      </c>
      <c r="C667" s="147"/>
      <c r="D667" s="147"/>
      <c r="E667" s="147"/>
      <c r="F667" s="147"/>
      <c r="G667" s="148"/>
    </row>
    <row r="668" spans="1:9" ht="15" customHeight="1" x14ac:dyDescent="0.35">
      <c r="A668" s="144"/>
      <c r="B668" s="149" t="s">
        <v>39</v>
      </c>
      <c r="C668" s="150"/>
      <c r="D668" s="150" t="s">
        <v>40</v>
      </c>
      <c r="E668" s="150"/>
      <c r="F668" s="150" t="s">
        <v>48</v>
      </c>
      <c r="G668" s="151"/>
    </row>
    <row r="669" spans="1:9" ht="15" customHeight="1" x14ac:dyDescent="0.35">
      <c r="A669" s="145"/>
      <c r="B669" s="30" t="s">
        <v>38</v>
      </c>
      <c r="C669" s="31" t="s">
        <v>43</v>
      </c>
      <c r="D669" s="31" t="s">
        <v>38</v>
      </c>
      <c r="E669" s="31" t="s">
        <v>43</v>
      </c>
      <c r="F669" s="31" t="s">
        <v>38</v>
      </c>
      <c r="G669" s="32" t="s">
        <v>43</v>
      </c>
    </row>
    <row r="670" spans="1:9" ht="70" customHeight="1" x14ac:dyDescent="0.35">
      <c r="A670" s="33" t="s">
        <v>156</v>
      </c>
      <c r="B670" s="34">
        <v>998</v>
      </c>
      <c r="C670" s="35">
        <v>1</v>
      </c>
      <c r="D670" s="36">
        <v>0</v>
      </c>
      <c r="E670" s="35">
        <v>0</v>
      </c>
      <c r="F670" s="36">
        <v>998</v>
      </c>
      <c r="G670" s="37">
        <v>1</v>
      </c>
    </row>
    <row r="672" spans="1:9" ht="18" customHeight="1" x14ac:dyDescent="0.35">
      <c r="A672" s="134" t="s">
        <v>157</v>
      </c>
      <c r="B672" s="134"/>
      <c r="C672" s="134"/>
      <c r="D672" s="134"/>
      <c r="E672" s="134"/>
      <c r="F672" s="134"/>
      <c r="G672" s="134"/>
      <c r="H672" s="134"/>
      <c r="I672" s="134"/>
    </row>
    <row r="673" spans="1:9" ht="15" customHeight="1" x14ac:dyDescent="0.35">
      <c r="A673" s="156"/>
      <c r="B673" s="157"/>
      <c r="C673" s="158"/>
      <c r="D673" s="146" t="s">
        <v>36</v>
      </c>
      <c r="E673" s="147"/>
      <c r="F673" s="147"/>
      <c r="G673" s="147"/>
      <c r="H673" s="147"/>
      <c r="I673" s="148" t="s">
        <v>48</v>
      </c>
    </row>
    <row r="674" spans="1:9" ht="28" customHeight="1" x14ac:dyDescent="0.35">
      <c r="A674" s="159"/>
      <c r="B674" s="160"/>
      <c r="C674" s="161"/>
      <c r="D674" s="30" t="s">
        <v>71</v>
      </c>
      <c r="E674" s="31" t="s">
        <v>72</v>
      </c>
      <c r="F674" s="31" t="s">
        <v>73</v>
      </c>
      <c r="G674" s="31" t="s">
        <v>74</v>
      </c>
      <c r="H674" s="31" t="s">
        <v>75</v>
      </c>
      <c r="I674" s="162"/>
    </row>
    <row r="675" spans="1:9" ht="15" customHeight="1" x14ac:dyDescent="0.35">
      <c r="A675" s="163" t="s">
        <v>32</v>
      </c>
      <c r="B675" s="164" t="s">
        <v>56</v>
      </c>
      <c r="C675" s="3" t="s">
        <v>97</v>
      </c>
      <c r="D675" s="14">
        <v>52</v>
      </c>
      <c r="E675" s="15">
        <v>13</v>
      </c>
      <c r="F675" s="15">
        <v>15</v>
      </c>
      <c r="G675" s="15">
        <v>13</v>
      </c>
      <c r="H675" s="15">
        <v>209</v>
      </c>
      <c r="I675" s="16">
        <v>302</v>
      </c>
    </row>
    <row r="676" spans="1:9" ht="28" customHeight="1" x14ac:dyDescent="0.35">
      <c r="A676" s="131"/>
      <c r="B676" s="153"/>
      <c r="C676" s="4" t="s">
        <v>135</v>
      </c>
      <c r="D676" s="42">
        <v>0.17218543046357618</v>
      </c>
      <c r="E676" s="43">
        <v>4.3046357615894044E-2</v>
      </c>
      <c r="F676" s="43">
        <v>4.9668874172185434E-2</v>
      </c>
      <c r="G676" s="43">
        <v>4.3046357615894044E-2</v>
      </c>
      <c r="H676" s="43">
        <v>0.69205298013245031</v>
      </c>
      <c r="I676" s="44">
        <v>1</v>
      </c>
    </row>
    <row r="677" spans="1:9" ht="15" customHeight="1" x14ac:dyDescent="0.35">
      <c r="A677" s="152"/>
      <c r="B677" s="165"/>
      <c r="C677" s="41" t="s">
        <v>99</v>
      </c>
      <c r="D677" s="45">
        <v>2.7338869588357539</v>
      </c>
      <c r="E677" s="46">
        <v>-1.2615102872188919</v>
      </c>
      <c r="F677" s="76">
        <v>0.67462578061044864</v>
      </c>
      <c r="G677" s="46">
        <v>1.1614870838895439</v>
      </c>
      <c r="H677" s="46">
        <v>-2.1982798457692958</v>
      </c>
      <c r="I677" s="47"/>
    </row>
    <row r="678" spans="1:9" ht="15" customHeight="1" x14ac:dyDescent="0.35">
      <c r="A678" s="131"/>
      <c r="B678" s="165" t="s">
        <v>57</v>
      </c>
      <c r="C678" s="4" t="s">
        <v>97</v>
      </c>
      <c r="D678" s="22">
        <v>14</v>
      </c>
      <c r="E678" s="48">
        <v>9</v>
      </c>
      <c r="F678" s="48">
        <v>5</v>
      </c>
      <c r="G678" s="48">
        <v>4</v>
      </c>
      <c r="H678" s="48">
        <v>123</v>
      </c>
      <c r="I678" s="49">
        <v>155</v>
      </c>
    </row>
    <row r="679" spans="1:9" ht="28" customHeight="1" x14ac:dyDescent="0.35">
      <c r="A679" s="131"/>
      <c r="B679" s="153"/>
      <c r="C679" s="4" t="s">
        <v>135</v>
      </c>
      <c r="D679" s="42">
        <v>9.0322580645161299E-2</v>
      </c>
      <c r="E679" s="43">
        <v>5.8064516129032261E-2</v>
      </c>
      <c r="F679" s="43">
        <v>3.2258064516129031E-2</v>
      </c>
      <c r="G679" s="43">
        <v>2.5806451612903226E-2</v>
      </c>
      <c r="H679" s="43">
        <v>0.79354838709677422</v>
      </c>
      <c r="I679" s="44">
        <v>1</v>
      </c>
    </row>
    <row r="680" spans="1:9" ht="15" customHeight="1" x14ac:dyDescent="0.35">
      <c r="A680" s="152"/>
      <c r="B680" s="165"/>
      <c r="C680" s="41" t="s">
        <v>99</v>
      </c>
      <c r="D680" s="45">
        <v>-1.5367779773553991</v>
      </c>
      <c r="E680" s="76">
        <v>5.5471604697031787E-2</v>
      </c>
      <c r="F680" s="76">
        <v>-0.72237803485645746</v>
      </c>
      <c r="G680" s="76">
        <v>-0.54997729910107662</v>
      </c>
      <c r="H680" s="46">
        <v>1.6975409315153489</v>
      </c>
      <c r="I680" s="47"/>
    </row>
    <row r="681" spans="1:9" ht="15" customHeight="1" x14ac:dyDescent="0.35">
      <c r="A681" s="131"/>
      <c r="B681" s="165" t="s">
        <v>58</v>
      </c>
      <c r="C681" s="4" t="s">
        <v>97</v>
      </c>
      <c r="D681" s="22">
        <v>2</v>
      </c>
      <c r="E681" s="48">
        <v>1</v>
      </c>
      <c r="F681" s="48">
        <v>3</v>
      </c>
      <c r="G681" s="48">
        <v>3</v>
      </c>
      <c r="H681" s="48">
        <v>35</v>
      </c>
      <c r="I681" s="49">
        <v>44</v>
      </c>
    </row>
    <row r="682" spans="1:9" ht="28" customHeight="1" x14ac:dyDescent="0.35">
      <c r="A682" s="152"/>
      <c r="B682" s="165"/>
      <c r="C682" s="41" t="s">
        <v>135</v>
      </c>
      <c r="D682" s="77">
        <v>4.5454545454545456E-2</v>
      </c>
      <c r="E682" s="78">
        <v>2.2727272727272728E-2</v>
      </c>
      <c r="F682" s="78">
        <v>6.8181818181818177E-2</v>
      </c>
      <c r="G682" s="78">
        <v>6.8181818181818177E-2</v>
      </c>
      <c r="H682" s="78">
        <v>0.79545454545454541</v>
      </c>
      <c r="I682" s="79">
        <v>1</v>
      </c>
    </row>
    <row r="683" spans="1:9" ht="15" customHeight="1" x14ac:dyDescent="0.35">
      <c r="A683" s="152"/>
      <c r="B683" s="165"/>
      <c r="C683" s="41" t="s">
        <v>99</v>
      </c>
      <c r="D683" s="45">
        <v>-1.6800569690443943</v>
      </c>
      <c r="E683" s="46">
        <v>-1.0053318756954206</v>
      </c>
      <c r="F683" s="76">
        <v>0.83851420834947099</v>
      </c>
      <c r="G683" s="46">
        <v>1.3323811877848244</v>
      </c>
      <c r="H683" s="76">
        <v>0.87962598996459429</v>
      </c>
      <c r="I683" s="47"/>
    </row>
    <row r="684" spans="1:9" ht="15" customHeight="1" x14ac:dyDescent="0.35">
      <c r="A684" s="131"/>
      <c r="B684" s="165" t="s">
        <v>59</v>
      </c>
      <c r="C684" s="4" t="s">
        <v>97</v>
      </c>
      <c r="D684" s="22">
        <v>37</v>
      </c>
      <c r="E684" s="48">
        <v>25</v>
      </c>
      <c r="F684" s="48">
        <v>12</v>
      </c>
      <c r="G684" s="48">
        <v>11</v>
      </c>
      <c r="H684" s="48">
        <v>258</v>
      </c>
      <c r="I684" s="49">
        <v>343</v>
      </c>
    </row>
    <row r="685" spans="1:9" ht="28" customHeight="1" x14ac:dyDescent="0.35">
      <c r="A685" s="152"/>
      <c r="B685" s="165"/>
      <c r="C685" s="41" t="s">
        <v>135</v>
      </c>
      <c r="D685" s="77">
        <v>0.10787172011661808</v>
      </c>
      <c r="E685" s="78">
        <v>7.2886297376093298E-2</v>
      </c>
      <c r="F685" s="78">
        <v>3.4985422740524783E-2</v>
      </c>
      <c r="G685" s="78">
        <v>3.2069970845481049E-2</v>
      </c>
      <c r="H685" s="78">
        <v>0.75218658892128276</v>
      </c>
      <c r="I685" s="79">
        <v>1</v>
      </c>
    </row>
    <row r="686" spans="1:9" ht="15" customHeight="1" x14ac:dyDescent="0.35">
      <c r="A686" s="152"/>
      <c r="B686" s="165"/>
      <c r="C686" s="41" t="s">
        <v>99</v>
      </c>
      <c r="D686" s="45">
        <v>-1.3936827176340036</v>
      </c>
      <c r="E686" s="46">
        <v>1.5537410806004737</v>
      </c>
      <c r="F686" s="76">
        <v>-0.9120350243832348</v>
      </c>
      <c r="G686" s="76">
        <v>-0.12735949050013881</v>
      </c>
      <c r="H686" s="76">
        <v>0.71317172630751335</v>
      </c>
      <c r="I686" s="47"/>
    </row>
    <row r="687" spans="1:9" ht="15" customHeight="1" x14ac:dyDescent="0.35">
      <c r="A687" s="131"/>
      <c r="B687" s="165" t="s">
        <v>60</v>
      </c>
      <c r="C687" s="4" t="s">
        <v>97</v>
      </c>
      <c r="D687" s="22">
        <v>23</v>
      </c>
      <c r="E687" s="48">
        <v>9</v>
      </c>
      <c r="F687" s="48">
        <v>8</v>
      </c>
      <c r="G687" s="48">
        <v>2</v>
      </c>
      <c r="H687" s="48">
        <v>112</v>
      </c>
      <c r="I687" s="49">
        <v>154</v>
      </c>
    </row>
    <row r="688" spans="1:9" ht="28" customHeight="1" x14ac:dyDescent="0.35">
      <c r="A688" s="131"/>
      <c r="B688" s="153"/>
      <c r="C688" s="4" t="s">
        <v>135</v>
      </c>
      <c r="D688" s="42">
        <v>0.14935064935064934</v>
      </c>
      <c r="E688" s="43">
        <v>5.8441558441558447E-2</v>
      </c>
      <c r="F688" s="43">
        <v>5.1948051948051945E-2</v>
      </c>
      <c r="G688" s="43">
        <v>1.2987012987012986E-2</v>
      </c>
      <c r="H688" s="43">
        <v>0.72727272727272729</v>
      </c>
      <c r="I688" s="44">
        <v>1</v>
      </c>
    </row>
    <row r="689" spans="1:9" ht="15" customHeight="1" x14ac:dyDescent="0.35">
      <c r="A689" s="152"/>
      <c r="B689" s="165"/>
      <c r="C689" s="41" t="s">
        <v>99</v>
      </c>
      <c r="D689" s="75">
        <v>0.85129892757938519</v>
      </c>
      <c r="E689" s="76">
        <v>7.7184770076533404E-2</v>
      </c>
      <c r="F689" s="76">
        <v>0.58894519233278009</v>
      </c>
      <c r="G689" s="46">
        <v>-1.5153361433838164</v>
      </c>
      <c r="H689" s="76">
        <v>-0.34404308749124363</v>
      </c>
      <c r="I689" s="47"/>
    </row>
    <row r="690" spans="1:9" ht="15" customHeight="1" x14ac:dyDescent="0.35">
      <c r="A690" s="152" t="s">
        <v>48</v>
      </c>
      <c r="B690" s="153"/>
      <c r="C690" s="4" t="s">
        <v>97</v>
      </c>
      <c r="D690" s="22">
        <v>128</v>
      </c>
      <c r="E690" s="48">
        <v>57</v>
      </c>
      <c r="F690" s="48">
        <v>43</v>
      </c>
      <c r="G690" s="48">
        <v>33</v>
      </c>
      <c r="H690" s="48">
        <v>737</v>
      </c>
      <c r="I690" s="49">
        <v>998</v>
      </c>
    </row>
    <row r="691" spans="1:9" ht="28" customHeight="1" x14ac:dyDescent="0.35">
      <c r="A691" s="133"/>
      <c r="B691" s="154"/>
      <c r="C691" s="5" t="s">
        <v>135</v>
      </c>
      <c r="D691" s="50">
        <v>0.12825651302605212</v>
      </c>
      <c r="E691" s="51">
        <v>5.7114228456913822E-2</v>
      </c>
      <c r="F691" s="51">
        <v>4.3086172344689373E-2</v>
      </c>
      <c r="G691" s="51">
        <v>3.3066132264529056E-2</v>
      </c>
      <c r="H691" s="51">
        <v>0.73847695390781565</v>
      </c>
      <c r="I691" s="52">
        <v>1</v>
      </c>
    </row>
    <row r="693" spans="1:9" ht="18" customHeight="1" x14ac:dyDescent="0.35">
      <c r="A693" s="134" t="s">
        <v>100</v>
      </c>
      <c r="B693" s="134"/>
      <c r="C693" s="134"/>
      <c r="D693" s="134"/>
    </row>
    <row r="694" spans="1:9" ht="45" customHeight="1" x14ac:dyDescent="0.35">
      <c r="A694" s="155"/>
      <c r="B694" s="11" t="s">
        <v>101</v>
      </c>
      <c r="C694" s="12" t="s">
        <v>102</v>
      </c>
      <c r="D694" s="13" t="s">
        <v>103</v>
      </c>
    </row>
    <row r="695" spans="1:9" ht="15" customHeight="1" x14ac:dyDescent="0.35">
      <c r="A695" s="53" t="s">
        <v>104</v>
      </c>
      <c r="B695" s="56" t="s">
        <v>158</v>
      </c>
      <c r="C695" s="15">
        <v>16</v>
      </c>
      <c r="D695" s="57">
        <v>0.13010062543347403</v>
      </c>
    </row>
    <row r="696" spans="1:9" ht="15" customHeight="1" x14ac:dyDescent="0.35">
      <c r="A696" s="54" t="s">
        <v>106</v>
      </c>
      <c r="B696" s="58">
        <v>23.316269804838171</v>
      </c>
      <c r="C696" s="48">
        <v>16</v>
      </c>
      <c r="D696" s="59">
        <v>0.10553789436291909</v>
      </c>
    </row>
    <row r="697" spans="1:9" ht="15" customHeight="1" x14ac:dyDescent="0.35">
      <c r="A697" s="55" t="s">
        <v>107</v>
      </c>
      <c r="B697" s="17">
        <v>998</v>
      </c>
      <c r="C697" s="60"/>
      <c r="D697" s="26"/>
    </row>
    <row r="698" spans="1:9" ht="30" customHeight="1" thickTop="1" x14ac:dyDescent="0.35">
      <c r="A698" s="153" t="s">
        <v>159</v>
      </c>
      <c r="B698" s="153"/>
      <c r="C698" s="153"/>
      <c r="D698" s="153"/>
    </row>
    <row r="699" spans="1:9" ht="78" customHeight="1" x14ac:dyDescent="0.5">
      <c r="B699" s="141" t="s">
        <v>195</v>
      </c>
      <c r="C699" s="142"/>
      <c r="D699" s="142"/>
      <c r="E699" s="142"/>
      <c r="F699" s="142"/>
      <c r="G699" s="142"/>
      <c r="H699" s="142"/>
    </row>
    <row r="700" spans="1:9" x14ac:dyDescent="0.35">
      <c r="A700" s="1" t="s">
        <v>79</v>
      </c>
    </row>
    <row r="701" spans="1:9" x14ac:dyDescent="0.35">
      <c r="A701" s="1" t="s">
        <v>160</v>
      </c>
    </row>
    <row r="702" spans="1:9" x14ac:dyDescent="0.35">
      <c r="A702" s="1" t="s">
        <v>82</v>
      </c>
    </row>
    <row r="703" spans="1:9" x14ac:dyDescent="0.35">
      <c r="A703" s="1" t="s">
        <v>83</v>
      </c>
    </row>
    <row r="704" spans="1:9" x14ac:dyDescent="0.35">
      <c r="A704" s="1" t="s">
        <v>84</v>
      </c>
    </row>
    <row r="705" spans="1:3" x14ac:dyDescent="0.35">
      <c r="A705" s="1" t="s">
        <v>85</v>
      </c>
    </row>
    <row r="708" spans="1:3" ht="18" x14ac:dyDescent="0.4">
      <c r="A708" s="2" t="s">
        <v>86</v>
      </c>
    </row>
    <row r="710" spans="1:3" ht="18" customHeight="1" x14ac:dyDescent="0.35">
      <c r="A710" s="134" t="s">
        <v>1</v>
      </c>
      <c r="B710" s="134"/>
      <c r="C710" s="134"/>
    </row>
    <row r="711" spans="1:3" ht="15" customHeight="1" x14ac:dyDescent="0.35">
      <c r="A711" s="137" t="s">
        <v>2</v>
      </c>
      <c r="B711" s="138"/>
      <c r="C711" s="6" t="s">
        <v>161</v>
      </c>
    </row>
    <row r="712" spans="1:3" ht="15" customHeight="1" x14ac:dyDescent="0.35">
      <c r="A712" s="131" t="s">
        <v>4</v>
      </c>
      <c r="B712" s="132"/>
      <c r="C712" s="7" t="s">
        <v>5</v>
      </c>
    </row>
    <row r="713" spans="1:3" ht="40" customHeight="1" x14ac:dyDescent="0.35">
      <c r="A713" s="131" t="s">
        <v>6</v>
      </c>
      <c r="B713" s="4" t="s">
        <v>7</v>
      </c>
      <c r="C713" s="7" t="s">
        <v>8</v>
      </c>
    </row>
    <row r="714" spans="1:3" ht="15" customHeight="1" x14ac:dyDescent="0.35">
      <c r="A714" s="131"/>
      <c r="B714" s="4" t="s">
        <v>9</v>
      </c>
      <c r="C714" s="7" t="s">
        <v>10</v>
      </c>
    </row>
    <row r="715" spans="1:3" ht="15" customHeight="1" x14ac:dyDescent="0.35">
      <c r="A715" s="152"/>
      <c r="B715" s="41" t="s">
        <v>11</v>
      </c>
      <c r="C715" s="61" t="s">
        <v>12</v>
      </c>
    </row>
    <row r="716" spans="1:3" ht="15" customHeight="1" x14ac:dyDescent="0.35">
      <c r="A716" s="131"/>
      <c r="B716" s="4" t="s">
        <v>13</v>
      </c>
      <c r="C716" s="7" t="s">
        <v>12</v>
      </c>
    </row>
    <row r="717" spans="1:3" ht="15" customHeight="1" x14ac:dyDescent="0.35">
      <c r="A717" s="131"/>
      <c r="B717" s="4" t="s">
        <v>14</v>
      </c>
      <c r="C717" s="7" t="s">
        <v>12</v>
      </c>
    </row>
    <row r="718" spans="1:3" ht="28" customHeight="1" x14ac:dyDescent="0.35">
      <c r="A718" s="152"/>
      <c r="B718" s="41" t="s">
        <v>15</v>
      </c>
      <c r="C718" s="62">
        <v>998</v>
      </c>
    </row>
    <row r="719" spans="1:3" ht="25" customHeight="1" x14ac:dyDescent="0.35">
      <c r="A719" s="131" t="s">
        <v>16</v>
      </c>
      <c r="B719" s="4" t="s">
        <v>17</v>
      </c>
      <c r="C719" s="7" t="s">
        <v>18</v>
      </c>
    </row>
    <row r="720" spans="1:3" ht="55" customHeight="1" x14ac:dyDescent="0.35">
      <c r="A720" s="152"/>
      <c r="B720" s="41" t="s">
        <v>19</v>
      </c>
      <c r="C720" s="61" t="s">
        <v>88</v>
      </c>
    </row>
    <row r="721" spans="1:8" ht="108" customHeight="1" x14ac:dyDescent="0.35">
      <c r="A721" s="152" t="s">
        <v>21</v>
      </c>
      <c r="B721" s="166"/>
      <c r="C721" s="61" t="s">
        <v>162</v>
      </c>
    </row>
    <row r="722" spans="1:8" ht="15" customHeight="1" x14ac:dyDescent="0.35">
      <c r="A722" s="131" t="s">
        <v>23</v>
      </c>
      <c r="B722" s="4" t="s">
        <v>24</v>
      </c>
      <c r="C722" s="9" t="s">
        <v>27</v>
      </c>
    </row>
    <row r="723" spans="1:8" ht="15" customHeight="1" x14ac:dyDescent="0.35">
      <c r="A723" s="152"/>
      <c r="B723" s="41" t="s">
        <v>26</v>
      </c>
      <c r="C723" s="63" t="s">
        <v>27</v>
      </c>
    </row>
    <row r="724" spans="1:8" ht="15" customHeight="1" x14ac:dyDescent="0.35">
      <c r="A724" s="152"/>
      <c r="B724" s="41" t="s">
        <v>91</v>
      </c>
      <c r="C724" s="62">
        <v>2</v>
      </c>
    </row>
    <row r="725" spans="1:8" ht="15" customHeight="1" x14ac:dyDescent="0.35">
      <c r="A725" s="133"/>
      <c r="B725" s="5" t="s">
        <v>92</v>
      </c>
      <c r="C725" s="29">
        <v>349496</v>
      </c>
    </row>
    <row r="727" spans="1:8" ht="18" customHeight="1" x14ac:dyDescent="0.35">
      <c r="A727" s="134" t="s">
        <v>93</v>
      </c>
      <c r="B727" s="134"/>
      <c r="C727" s="134"/>
      <c r="D727" s="134"/>
      <c r="E727" s="134"/>
      <c r="F727" s="134"/>
      <c r="G727" s="134"/>
    </row>
    <row r="728" spans="1:8" ht="15" customHeight="1" x14ac:dyDescent="0.35">
      <c r="A728" s="143"/>
      <c r="B728" s="146" t="s">
        <v>94</v>
      </c>
      <c r="C728" s="147"/>
      <c r="D728" s="147"/>
      <c r="E728" s="147"/>
      <c r="F728" s="147"/>
      <c r="G728" s="148"/>
    </row>
    <row r="729" spans="1:8" ht="15" customHeight="1" x14ac:dyDescent="0.35">
      <c r="A729" s="144"/>
      <c r="B729" s="149" t="s">
        <v>39</v>
      </c>
      <c r="C729" s="150"/>
      <c r="D729" s="150" t="s">
        <v>40</v>
      </c>
      <c r="E729" s="150"/>
      <c r="F729" s="150" t="s">
        <v>48</v>
      </c>
      <c r="G729" s="151"/>
    </row>
    <row r="730" spans="1:8" ht="15" customHeight="1" x14ac:dyDescent="0.35">
      <c r="A730" s="145"/>
      <c r="B730" s="30" t="s">
        <v>38</v>
      </c>
      <c r="C730" s="31" t="s">
        <v>43</v>
      </c>
      <c r="D730" s="31" t="s">
        <v>38</v>
      </c>
      <c r="E730" s="31" t="s">
        <v>43</v>
      </c>
      <c r="F730" s="31" t="s">
        <v>38</v>
      </c>
      <c r="G730" s="32" t="s">
        <v>43</v>
      </c>
    </row>
    <row r="731" spans="1:8" ht="45" customHeight="1" x14ac:dyDescent="0.35">
      <c r="A731" s="33" t="s">
        <v>163</v>
      </c>
      <c r="B731" s="34">
        <v>998</v>
      </c>
      <c r="C731" s="35">
        <v>1</v>
      </c>
      <c r="D731" s="36">
        <v>0</v>
      </c>
      <c r="E731" s="35">
        <v>0</v>
      </c>
      <c r="F731" s="36">
        <v>998</v>
      </c>
      <c r="G731" s="37">
        <v>1</v>
      </c>
    </row>
    <row r="733" spans="1:8" ht="18" customHeight="1" x14ac:dyDescent="0.35">
      <c r="A733" s="134" t="s">
        <v>164</v>
      </c>
      <c r="B733" s="134"/>
      <c r="C733" s="134"/>
      <c r="D733" s="134"/>
      <c r="E733" s="134"/>
      <c r="F733" s="134"/>
      <c r="G733" s="134"/>
      <c r="H733" s="134"/>
    </row>
    <row r="734" spans="1:8" ht="15" customHeight="1" x14ac:dyDescent="0.35">
      <c r="A734" s="156"/>
      <c r="B734" s="157"/>
      <c r="C734" s="158"/>
      <c r="D734" s="146" t="s">
        <v>37</v>
      </c>
      <c r="E734" s="147"/>
      <c r="F734" s="147"/>
      <c r="G734" s="147"/>
      <c r="H734" s="148" t="s">
        <v>48</v>
      </c>
    </row>
    <row r="735" spans="1:8" ht="28" customHeight="1" x14ac:dyDescent="0.35">
      <c r="A735" s="159"/>
      <c r="B735" s="160"/>
      <c r="C735" s="161"/>
      <c r="D735" s="30" t="s">
        <v>76</v>
      </c>
      <c r="E735" s="31" t="s">
        <v>77</v>
      </c>
      <c r="F735" s="31" t="s">
        <v>78</v>
      </c>
      <c r="G735" s="31" t="s">
        <v>75</v>
      </c>
      <c r="H735" s="162"/>
    </row>
    <row r="736" spans="1:8" ht="15" customHeight="1" x14ac:dyDescent="0.35">
      <c r="A736" s="163" t="s">
        <v>29</v>
      </c>
      <c r="B736" s="164" t="s">
        <v>46</v>
      </c>
      <c r="C736" s="3" t="s">
        <v>97</v>
      </c>
      <c r="D736" s="14">
        <v>68</v>
      </c>
      <c r="E736" s="15">
        <v>80</v>
      </c>
      <c r="F736" s="15">
        <v>64</v>
      </c>
      <c r="G736" s="15">
        <v>573</v>
      </c>
      <c r="H736" s="16">
        <v>785</v>
      </c>
    </row>
    <row r="737" spans="1:8" ht="15" customHeight="1" x14ac:dyDescent="0.35">
      <c r="A737" s="131"/>
      <c r="B737" s="153"/>
      <c r="C737" s="4" t="s">
        <v>114</v>
      </c>
      <c r="D737" s="42">
        <v>8.6624203821656046E-2</v>
      </c>
      <c r="E737" s="43">
        <v>0.1019108280254777</v>
      </c>
      <c r="F737" s="43">
        <v>8.1528662420382161E-2</v>
      </c>
      <c r="G737" s="43">
        <v>0.72993630573248414</v>
      </c>
      <c r="H737" s="44">
        <v>1</v>
      </c>
    </row>
    <row r="738" spans="1:8" ht="15" customHeight="1" x14ac:dyDescent="0.35">
      <c r="A738" s="152"/>
      <c r="B738" s="165"/>
      <c r="C738" s="41" t="s">
        <v>99</v>
      </c>
      <c r="D738" s="75">
        <v>-0.11827667194972696</v>
      </c>
      <c r="E738" s="76">
        <v>0.96562126364902778</v>
      </c>
      <c r="F738" s="76">
        <v>0.99421329706801542</v>
      </c>
      <c r="G738" s="46">
        <v>-1.1786304931512599</v>
      </c>
      <c r="H738" s="47"/>
    </row>
    <row r="739" spans="1:8" ht="15" customHeight="1" x14ac:dyDescent="0.35">
      <c r="A739" s="131"/>
      <c r="B739" s="165" t="s">
        <v>47</v>
      </c>
      <c r="C739" s="4" t="s">
        <v>97</v>
      </c>
      <c r="D739" s="22">
        <v>19</v>
      </c>
      <c r="E739" s="48">
        <v>17</v>
      </c>
      <c r="F739" s="48">
        <v>13</v>
      </c>
      <c r="G739" s="48">
        <v>164</v>
      </c>
      <c r="H739" s="49">
        <v>213</v>
      </c>
    </row>
    <row r="740" spans="1:8" ht="15" customHeight="1" x14ac:dyDescent="0.35">
      <c r="A740" s="131"/>
      <c r="B740" s="153"/>
      <c r="C740" s="4" t="s">
        <v>114</v>
      </c>
      <c r="D740" s="42">
        <v>8.9201877934272297E-2</v>
      </c>
      <c r="E740" s="43">
        <v>7.9812206572769953E-2</v>
      </c>
      <c r="F740" s="43">
        <v>6.1032863849765258E-2</v>
      </c>
      <c r="G740" s="43">
        <v>0.7699530516431925</v>
      </c>
      <c r="H740" s="44">
        <v>1</v>
      </c>
    </row>
    <row r="741" spans="1:8" ht="15" customHeight="1" x14ac:dyDescent="0.35">
      <c r="A741" s="152"/>
      <c r="B741" s="165"/>
      <c r="C741" s="41" t="s">
        <v>99</v>
      </c>
      <c r="D741" s="75">
        <v>0.11827667194972696</v>
      </c>
      <c r="E741" s="76">
        <v>-0.96562126364902778</v>
      </c>
      <c r="F741" s="76">
        <v>-0.99421329706801542</v>
      </c>
      <c r="G741" s="46">
        <v>1.1786304931512699</v>
      </c>
      <c r="H741" s="47"/>
    </row>
    <row r="742" spans="1:8" ht="15" customHeight="1" x14ac:dyDescent="0.35">
      <c r="A742" s="152" t="s">
        <v>48</v>
      </c>
      <c r="B742" s="153"/>
      <c r="C742" s="4" t="s">
        <v>97</v>
      </c>
      <c r="D742" s="22">
        <v>87</v>
      </c>
      <c r="E742" s="48">
        <v>97</v>
      </c>
      <c r="F742" s="48">
        <v>77</v>
      </c>
      <c r="G742" s="48">
        <v>737</v>
      </c>
      <c r="H742" s="49">
        <v>998</v>
      </c>
    </row>
    <row r="743" spans="1:8" ht="15" customHeight="1" x14ac:dyDescent="0.35">
      <c r="A743" s="133"/>
      <c r="B743" s="154"/>
      <c r="C743" s="5" t="s">
        <v>114</v>
      </c>
      <c r="D743" s="50">
        <v>8.7174348697394793E-2</v>
      </c>
      <c r="E743" s="51">
        <v>9.719438877755511E-2</v>
      </c>
      <c r="F743" s="51">
        <v>7.7154308617234463E-2</v>
      </c>
      <c r="G743" s="51">
        <v>0.73847695390781565</v>
      </c>
      <c r="H743" s="52">
        <v>1</v>
      </c>
    </row>
    <row r="745" spans="1:8" ht="18" customHeight="1" x14ac:dyDescent="0.35">
      <c r="A745" s="134" t="s">
        <v>100</v>
      </c>
      <c r="B745" s="134"/>
      <c r="C745" s="134"/>
      <c r="D745" s="134"/>
    </row>
    <row r="746" spans="1:8" ht="45" customHeight="1" x14ac:dyDescent="0.35">
      <c r="A746" s="155"/>
      <c r="B746" s="11" t="s">
        <v>101</v>
      </c>
      <c r="C746" s="12" t="s">
        <v>102</v>
      </c>
      <c r="D746" s="13" t="s">
        <v>103</v>
      </c>
    </row>
    <row r="747" spans="1:8" ht="15" customHeight="1" x14ac:dyDescent="0.35">
      <c r="A747" s="53" t="s">
        <v>104</v>
      </c>
      <c r="B747" s="56" t="s">
        <v>165</v>
      </c>
      <c r="C747" s="15">
        <v>3</v>
      </c>
      <c r="D747" s="57">
        <v>0.54585461364744481</v>
      </c>
    </row>
    <row r="748" spans="1:8" ht="15" customHeight="1" x14ac:dyDescent="0.35">
      <c r="A748" s="54" t="s">
        <v>106</v>
      </c>
      <c r="B748" s="58">
        <v>2.2192914824566481</v>
      </c>
      <c r="C748" s="48">
        <v>3</v>
      </c>
      <c r="D748" s="59">
        <v>0.52815855339824525</v>
      </c>
    </row>
    <row r="749" spans="1:8" ht="15" customHeight="1" x14ac:dyDescent="0.35">
      <c r="A749" s="55" t="s">
        <v>107</v>
      </c>
      <c r="B749" s="17">
        <v>998</v>
      </c>
      <c r="C749" s="60"/>
      <c r="D749" s="26"/>
    </row>
    <row r="750" spans="1:8" ht="30" customHeight="1" thickTop="1" x14ac:dyDescent="0.35">
      <c r="A750" s="153" t="s">
        <v>166</v>
      </c>
      <c r="B750" s="153"/>
      <c r="C750" s="153"/>
      <c r="D750" s="153"/>
    </row>
    <row r="751" spans="1:8" ht="59.4" customHeight="1" x14ac:dyDescent="0.5">
      <c r="B751" s="141" t="s">
        <v>196</v>
      </c>
      <c r="C751" s="142"/>
      <c r="D751" s="142"/>
      <c r="E751" s="142"/>
      <c r="F751" s="142"/>
      <c r="G751" s="142"/>
      <c r="H751" s="142"/>
    </row>
    <row r="752" spans="1:8" x14ac:dyDescent="0.35">
      <c r="A752" s="1" t="s">
        <v>79</v>
      </c>
    </row>
    <row r="753" spans="1:3" x14ac:dyDescent="0.35">
      <c r="A753" s="1" t="s">
        <v>167</v>
      </c>
    </row>
    <row r="754" spans="1:3" x14ac:dyDescent="0.35">
      <c r="A754" s="1" t="s">
        <v>82</v>
      </c>
    </row>
    <row r="755" spans="1:3" x14ac:dyDescent="0.35">
      <c r="A755" s="1" t="s">
        <v>83</v>
      </c>
    </row>
    <row r="756" spans="1:3" x14ac:dyDescent="0.35">
      <c r="A756" s="1" t="s">
        <v>84</v>
      </c>
    </row>
    <row r="757" spans="1:3" x14ac:dyDescent="0.35">
      <c r="A757" s="1" t="s">
        <v>85</v>
      </c>
    </row>
    <row r="760" spans="1:3" ht="18" x14ac:dyDescent="0.4">
      <c r="A760" s="2" t="s">
        <v>86</v>
      </c>
    </row>
    <row r="762" spans="1:3" ht="18" customHeight="1" x14ac:dyDescent="0.35">
      <c r="A762" s="134" t="s">
        <v>1</v>
      </c>
      <c r="B762" s="134"/>
      <c r="C762" s="134"/>
    </row>
    <row r="763" spans="1:3" ht="15" customHeight="1" x14ac:dyDescent="0.35">
      <c r="A763" s="137" t="s">
        <v>2</v>
      </c>
      <c r="B763" s="138"/>
      <c r="C763" s="6" t="s">
        <v>168</v>
      </c>
    </row>
    <row r="764" spans="1:3" ht="15" customHeight="1" x14ac:dyDescent="0.35">
      <c r="A764" s="131" t="s">
        <v>4</v>
      </c>
      <c r="B764" s="132"/>
      <c r="C764" s="7" t="s">
        <v>5</v>
      </c>
    </row>
    <row r="765" spans="1:3" ht="40" customHeight="1" x14ac:dyDescent="0.35">
      <c r="A765" s="131" t="s">
        <v>6</v>
      </c>
      <c r="B765" s="4" t="s">
        <v>7</v>
      </c>
      <c r="C765" s="7" t="s">
        <v>8</v>
      </c>
    </row>
    <row r="766" spans="1:3" ht="15" customHeight="1" x14ac:dyDescent="0.35">
      <c r="A766" s="131"/>
      <c r="B766" s="4" t="s">
        <v>9</v>
      </c>
      <c r="C766" s="7" t="s">
        <v>10</v>
      </c>
    </row>
    <row r="767" spans="1:3" ht="15" customHeight="1" x14ac:dyDescent="0.35">
      <c r="A767" s="152"/>
      <c r="B767" s="41" t="s">
        <v>11</v>
      </c>
      <c r="C767" s="61" t="s">
        <v>12</v>
      </c>
    </row>
    <row r="768" spans="1:3" ht="15" customHeight="1" x14ac:dyDescent="0.35">
      <c r="A768" s="131"/>
      <c r="B768" s="4" t="s">
        <v>13</v>
      </c>
      <c r="C768" s="7" t="s">
        <v>12</v>
      </c>
    </row>
    <row r="769" spans="1:7" ht="15" customHeight="1" x14ac:dyDescent="0.35">
      <c r="A769" s="131"/>
      <c r="B769" s="4" t="s">
        <v>14</v>
      </c>
      <c r="C769" s="7" t="s">
        <v>12</v>
      </c>
    </row>
    <row r="770" spans="1:7" ht="28" customHeight="1" x14ac:dyDescent="0.35">
      <c r="A770" s="152"/>
      <c r="B770" s="41" t="s">
        <v>15</v>
      </c>
      <c r="C770" s="62">
        <v>998</v>
      </c>
    </row>
    <row r="771" spans="1:7" ht="25" customHeight="1" x14ac:dyDescent="0.35">
      <c r="A771" s="131" t="s">
        <v>16</v>
      </c>
      <c r="B771" s="4" t="s">
        <v>17</v>
      </c>
      <c r="C771" s="7" t="s">
        <v>18</v>
      </c>
    </row>
    <row r="772" spans="1:7" ht="55" customHeight="1" x14ac:dyDescent="0.35">
      <c r="A772" s="152"/>
      <c r="B772" s="41" t="s">
        <v>19</v>
      </c>
      <c r="C772" s="61" t="s">
        <v>88</v>
      </c>
    </row>
    <row r="773" spans="1:7" ht="108" customHeight="1" x14ac:dyDescent="0.35">
      <c r="A773" s="152" t="s">
        <v>21</v>
      </c>
      <c r="B773" s="166"/>
      <c r="C773" s="61" t="s">
        <v>169</v>
      </c>
    </row>
    <row r="774" spans="1:7" ht="15" customHeight="1" x14ac:dyDescent="0.35">
      <c r="A774" s="131" t="s">
        <v>23</v>
      </c>
      <c r="B774" s="4" t="s">
        <v>24</v>
      </c>
      <c r="C774" s="9" t="s">
        <v>25</v>
      </c>
    </row>
    <row r="775" spans="1:7" ht="15" customHeight="1" x14ac:dyDescent="0.35">
      <c r="A775" s="152"/>
      <c r="B775" s="41" t="s">
        <v>26</v>
      </c>
      <c r="C775" s="63" t="s">
        <v>25</v>
      </c>
    </row>
    <row r="776" spans="1:7" ht="15" customHeight="1" x14ac:dyDescent="0.35">
      <c r="A776" s="152"/>
      <c r="B776" s="41" t="s">
        <v>91</v>
      </c>
      <c r="C776" s="62">
        <v>2</v>
      </c>
    </row>
    <row r="777" spans="1:7" ht="15" customHeight="1" x14ac:dyDescent="0.35">
      <c r="A777" s="133"/>
      <c r="B777" s="5" t="s">
        <v>92</v>
      </c>
      <c r="C777" s="29">
        <v>349496</v>
      </c>
    </row>
    <row r="779" spans="1:7" ht="18" customHeight="1" x14ac:dyDescent="0.35">
      <c r="A779" s="134" t="s">
        <v>93</v>
      </c>
      <c r="B779" s="134"/>
      <c r="C779" s="134"/>
      <c r="D779" s="134"/>
      <c r="E779" s="134"/>
      <c r="F779" s="134"/>
      <c r="G779" s="134"/>
    </row>
    <row r="780" spans="1:7" ht="15" customHeight="1" x14ac:dyDescent="0.35">
      <c r="A780" s="143"/>
      <c r="B780" s="146" t="s">
        <v>94</v>
      </c>
      <c r="C780" s="147"/>
      <c r="D780" s="147"/>
      <c r="E780" s="147"/>
      <c r="F780" s="147"/>
      <c r="G780" s="148"/>
    </row>
    <row r="781" spans="1:7" ht="15" customHeight="1" x14ac:dyDescent="0.35">
      <c r="A781" s="144"/>
      <c r="B781" s="149" t="s">
        <v>39</v>
      </c>
      <c r="C781" s="150"/>
      <c r="D781" s="150" t="s">
        <v>40</v>
      </c>
      <c r="E781" s="150"/>
      <c r="F781" s="150" t="s">
        <v>48</v>
      </c>
      <c r="G781" s="151"/>
    </row>
    <row r="782" spans="1:7" ht="15" customHeight="1" x14ac:dyDescent="0.35">
      <c r="A782" s="145"/>
      <c r="B782" s="30" t="s">
        <v>38</v>
      </c>
      <c r="C782" s="31" t="s">
        <v>43</v>
      </c>
      <c r="D782" s="31" t="s">
        <v>38</v>
      </c>
      <c r="E782" s="31" t="s">
        <v>43</v>
      </c>
      <c r="F782" s="31" t="s">
        <v>38</v>
      </c>
      <c r="G782" s="32" t="s">
        <v>43</v>
      </c>
    </row>
    <row r="783" spans="1:7" ht="45" customHeight="1" x14ac:dyDescent="0.35">
      <c r="A783" s="33" t="s">
        <v>170</v>
      </c>
      <c r="B783" s="34">
        <v>998</v>
      </c>
      <c r="C783" s="35">
        <v>1</v>
      </c>
      <c r="D783" s="36">
        <v>0</v>
      </c>
      <c r="E783" s="35">
        <v>0</v>
      </c>
      <c r="F783" s="36">
        <v>998</v>
      </c>
      <c r="G783" s="37">
        <v>1</v>
      </c>
    </row>
    <row r="785" spans="1:8" ht="18" customHeight="1" x14ac:dyDescent="0.35">
      <c r="A785" s="134" t="s">
        <v>171</v>
      </c>
      <c r="B785" s="134"/>
      <c r="C785" s="134"/>
      <c r="D785" s="134"/>
      <c r="E785" s="134"/>
      <c r="F785" s="134"/>
      <c r="G785" s="134"/>
      <c r="H785" s="134"/>
    </row>
    <row r="786" spans="1:8" ht="15" customHeight="1" x14ac:dyDescent="0.35">
      <c r="A786" s="156"/>
      <c r="B786" s="157"/>
      <c r="C786" s="158"/>
      <c r="D786" s="146" t="s">
        <v>37</v>
      </c>
      <c r="E786" s="147"/>
      <c r="F786" s="147"/>
      <c r="G786" s="147"/>
      <c r="H786" s="148" t="s">
        <v>48</v>
      </c>
    </row>
    <row r="787" spans="1:8" ht="28" customHeight="1" x14ac:dyDescent="0.35">
      <c r="A787" s="159"/>
      <c r="B787" s="160"/>
      <c r="C787" s="161"/>
      <c r="D787" s="30" t="s">
        <v>76</v>
      </c>
      <c r="E787" s="31" t="s">
        <v>77</v>
      </c>
      <c r="F787" s="31" t="s">
        <v>78</v>
      </c>
      <c r="G787" s="31" t="s">
        <v>75</v>
      </c>
      <c r="H787" s="162"/>
    </row>
    <row r="788" spans="1:8" ht="15" customHeight="1" x14ac:dyDescent="0.35">
      <c r="A788" s="163" t="s">
        <v>30</v>
      </c>
      <c r="B788" s="164" t="s">
        <v>49</v>
      </c>
      <c r="C788" s="3" t="s">
        <v>97</v>
      </c>
      <c r="D788" s="14">
        <v>5</v>
      </c>
      <c r="E788" s="15">
        <v>9</v>
      </c>
      <c r="F788" s="15">
        <v>9</v>
      </c>
      <c r="G788" s="15">
        <v>63</v>
      </c>
      <c r="H788" s="16">
        <v>86</v>
      </c>
    </row>
    <row r="789" spans="1:8" ht="15" customHeight="1" x14ac:dyDescent="0.35">
      <c r="A789" s="131"/>
      <c r="B789" s="153"/>
      <c r="C789" s="4" t="s">
        <v>127</v>
      </c>
      <c r="D789" s="42">
        <v>5.8139534883720929E-2</v>
      </c>
      <c r="E789" s="43">
        <v>0.10465116279069768</v>
      </c>
      <c r="F789" s="43">
        <v>0.10465116279069768</v>
      </c>
      <c r="G789" s="43">
        <v>0.73255813953488369</v>
      </c>
      <c r="H789" s="44">
        <v>1</v>
      </c>
    </row>
    <row r="790" spans="1:8" ht="15" customHeight="1" x14ac:dyDescent="0.35">
      <c r="A790" s="152"/>
      <c r="B790" s="165"/>
      <c r="C790" s="41" t="s">
        <v>99</v>
      </c>
      <c r="D790" s="75">
        <v>-0.9984994938286782</v>
      </c>
      <c r="E790" s="76">
        <v>0.24420263019351302</v>
      </c>
      <c r="F790" s="76">
        <v>0.99966721934074398</v>
      </c>
      <c r="G790" s="76">
        <v>-0.13065569382882924</v>
      </c>
      <c r="H790" s="47"/>
    </row>
    <row r="791" spans="1:8" ht="15" customHeight="1" x14ac:dyDescent="0.35">
      <c r="A791" s="131"/>
      <c r="B791" s="165" t="s">
        <v>50</v>
      </c>
      <c r="C791" s="4" t="s">
        <v>97</v>
      </c>
      <c r="D791" s="22">
        <v>54</v>
      </c>
      <c r="E791" s="48">
        <v>53</v>
      </c>
      <c r="F791" s="48">
        <v>44</v>
      </c>
      <c r="G791" s="48">
        <v>379</v>
      </c>
      <c r="H791" s="49">
        <v>530</v>
      </c>
    </row>
    <row r="792" spans="1:8" ht="15" customHeight="1" x14ac:dyDescent="0.35">
      <c r="A792" s="131"/>
      <c r="B792" s="153"/>
      <c r="C792" s="4" t="s">
        <v>127</v>
      </c>
      <c r="D792" s="42">
        <v>0.10188679245283019</v>
      </c>
      <c r="E792" s="43">
        <v>0.1</v>
      </c>
      <c r="F792" s="43">
        <v>8.3018867924528297E-2</v>
      </c>
      <c r="G792" s="43">
        <v>0.71509433962264157</v>
      </c>
      <c r="H792" s="44">
        <v>1</v>
      </c>
    </row>
    <row r="793" spans="1:8" ht="15" customHeight="1" x14ac:dyDescent="0.35">
      <c r="A793" s="152"/>
      <c r="B793" s="165"/>
      <c r="C793" s="41" t="s">
        <v>99</v>
      </c>
      <c r="D793" s="45">
        <v>1.7533831189399471</v>
      </c>
      <c r="E793" s="76">
        <v>0.31841245528974116</v>
      </c>
      <c r="F793" s="76">
        <v>0.73887508973151028</v>
      </c>
      <c r="G793" s="46">
        <v>-1.7887509947357574</v>
      </c>
      <c r="H793" s="47"/>
    </row>
    <row r="794" spans="1:8" ht="15" customHeight="1" x14ac:dyDescent="0.35">
      <c r="A794" s="131"/>
      <c r="B794" s="165" t="s">
        <v>51</v>
      </c>
      <c r="C794" s="4" t="s">
        <v>97</v>
      </c>
      <c r="D794" s="22">
        <v>18</v>
      </c>
      <c r="E794" s="48">
        <v>24</v>
      </c>
      <c r="F794" s="48">
        <v>17</v>
      </c>
      <c r="G794" s="48">
        <v>152</v>
      </c>
      <c r="H794" s="49">
        <v>211</v>
      </c>
    </row>
    <row r="795" spans="1:8" ht="15" customHeight="1" x14ac:dyDescent="0.35">
      <c r="A795" s="152"/>
      <c r="B795" s="165"/>
      <c r="C795" s="41" t="s">
        <v>127</v>
      </c>
      <c r="D795" s="77">
        <v>8.5308056872037921E-2</v>
      </c>
      <c r="E795" s="78">
        <v>0.11374407582938389</v>
      </c>
      <c r="F795" s="78">
        <v>8.0568720379146919E-2</v>
      </c>
      <c r="G795" s="78">
        <v>0.72037914691943128</v>
      </c>
      <c r="H795" s="79">
        <v>1</v>
      </c>
    </row>
    <row r="796" spans="1:8" ht="15" customHeight="1" x14ac:dyDescent="0.35">
      <c r="A796" s="152"/>
      <c r="B796" s="165"/>
      <c r="C796" s="41" t="s">
        <v>99</v>
      </c>
      <c r="D796" s="75">
        <v>-0.10822071835468187</v>
      </c>
      <c r="E796" s="76">
        <v>0.91388425825536324</v>
      </c>
      <c r="F796" s="76">
        <v>0.20931019847587976</v>
      </c>
      <c r="G796" s="76">
        <v>-0.67363032236941622</v>
      </c>
      <c r="H796" s="47"/>
    </row>
    <row r="797" spans="1:8" ht="15" customHeight="1" x14ac:dyDescent="0.35">
      <c r="A797" s="131"/>
      <c r="B797" s="165" t="s">
        <v>52</v>
      </c>
      <c r="C797" s="4" t="s">
        <v>97</v>
      </c>
      <c r="D797" s="22">
        <v>9</v>
      </c>
      <c r="E797" s="48">
        <v>11</v>
      </c>
      <c r="F797" s="48">
        <v>7</v>
      </c>
      <c r="G797" s="48">
        <v>120</v>
      </c>
      <c r="H797" s="49">
        <v>147</v>
      </c>
    </row>
    <row r="798" spans="1:8" ht="15" customHeight="1" x14ac:dyDescent="0.35">
      <c r="A798" s="152"/>
      <c r="B798" s="165"/>
      <c r="C798" s="41" t="s">
        <v>127</v>
      </c>
      <c r="D798" s="77">
        <v>6.1224489795918366E-2</v>
      </c>
      <c r="E798" s="78">
        <v>7.4829931972789115E-2</v>
      </c>
      <c r="F798" s="78">
        <v>4.7619047619047616E-2</v>
      </c>
      <c r="G798" s="78">
        <v>0.81632653061224492</v>
      </c>
      <c r="H798" s="79">
        <v>1</v>
      </c>
    </row>
    <row r="799" spans="1:8" ht="15" customHeight="1" x14ac:dyDescent="0.35">
      <c r="A799" s="152"/>
      <c r="B799" s="165"/>
      <c r="C799" s="41" t="s">
        <v>99</v>
      </c>
      <c r="D799" s="45">
        <v>-1.2078302026404126</v>
      </c>
      <c r="E799" s="76">
        <v>-0.99128786787888845</v>
      </c>
      <c r="F799" s="46">
        <v>-1.4533002042106136</v>
      </c>
      <c r="G799" s="46">
        <v>2.3259049189659442</v>
      </c>
      <c r="H799" s="47"/>
    </row>
    <row r="800" spans="1:8" ht="15" customHeight="1" x14ac:dyDescent="0.35">
      <c r="A800" s="131"/>
      <c r="B800" s="165" t="s">
        <v>53</v>
      </c>
      <c r="C800" s="4" t="s">
        <v>97</v>
      </c>
      <c r="D800" s="22">
        <v>1</v>
      </c>
      <c r="E800" s="48">
        <v>0</v>
      </c>
      <c r="F800" s="48">
        <v>0</v>
      </c>
      <c r="G800" s="48">
        <v>23</v>
      </c>
      <c r="H800" s="49">
        <v>24</v>
      </c>
    </row>
    <row r="801" spans="1:8" ht="15" customHeight="1" x14ac:dyDescent="0.35">
      <c r="A801" s="131"/>
      <c r="B801" s="153"/>
      <c r="C801" s="4" t="s">
        <v>127</v>
      </c>
      <c r="D801" s="42">
        <v>4.1666666666666671E-2</v>
      </c>
      <c r="E801" s="43">
        <v>0</v>
      </c>
      <c r="F801" s="43">
        <v>0</v>
      </c>
      <c r="G801" s="43">
        <v>0.95833333333333326</v>
      </c>
      <c r="H801" s="44">
        <v>1</v>
      </c>
    </row>
    <row r="802" spans="1:8" ht="15" customHeight="1" x14ac:dyDescent="0.35">
      <c r="A802" s="152"/>
      <c r="B802" s="165"/>
      <c r="C802" s="41" t="s">
        <v>99</v>
      </c>
      <c r="D802" s="75">
        <v>-0.79999607180213994</v>
      </c>
      <c r="E802" s="46">
        <v>-1.6271023963829678</v>
      </c>
      <c r="F802" s="46">
        <v>-1.4338606967213208</v>
      </c>
      <c r="G802" s="46">
        <v>2.4808872578611023</v>
      </c>
      <c r="H802" s="47"/>
    </row>
    <row r="803" spans="1:8" ht="15" customHeight="1" x14ac:dyDescent="0.35">
      <c r="A803" s="152" t="s">
        <v>48</v>
      </c>
      <c r="B803" s="153"/>
      <c r="C803" s="4" t="s">
        <v>97</v>
      </c>
      <c r="D803" s="22">
        <v>87</v>
      </c>
      <c r="E803" s="48">
        <v>97</v>
      </c>
      <c r="F803" s="48">
        <v>77</v>
      </c>
      <c r="G803" s="48">
        <v>737</v>
      </c>
      <c r="H803" s="49">
        <v>998</v>
      </c>
    </row>
    <row r="804" spans="1:8" ht="15" customHeight="1" x14ac:dyDescent="0.35">
      <c r="A804" s="133"/>
      <c r="B804" s="154"/>
      <c r="C804" s="5" t="s">
        <v>127</v>
      </c>
      <c r="D804" s="50">
        <v>8.7174348697394793E-2</v>
      </c>
      <c r="E804" s="51">
        <v>9.719438877755511E-2</v>
      </c>
      <c r="F804" s="51">
        <v>7.7154308617234463E-2</v>
      </c>
      <c r="G804" s="51">
        <v>0.73847695390781565</v>
      </c>
      <c r="H804" s="52">
        <v>1</v>
      </c>
    </row>
    <row r="806" spans="1:8" ht="18" customHeight="1" x14ac:dyDescent="0.35">
      <c r="A806" s="134" t="s">
        <v>100</v>
      </c>
      <c r="B806" s="134"/>
      <c r="C806" s="134"/>
      <c r="D806" s="134"/>
    </row>
    <row r="807" spans="1:8" ht="45" customHeight="1" x14ac:dyDescent="0.35">
      <c r="A807" s="155"/>
      <c r="B807" s="11" t="s">
        <v>101</v>
      </c>
      <c r="C807" s="12" t="s">
        <v>102</v>
      </c>
      <c r="D807" s="13" t="s">
        <v>103</v>
      </c>
    </row>
    <row r="808" spans="1:8" ht="15" customHeight="1" x14ac:dyDescent="0.35">
      <c r="A808" s="53" t="s">
        <v>104</v>
      </c>
      <c r="B808" s="56" t="s">
        <v>172</v>
      </c>
      <c r="C808" s="15">
        <v>12</v>
      </c>
      <c r="D808" s="57">
        <v>0.21374078033426375</v>
      </c>
    </row>
    <row r="809" spans="1:8" ht="15" customHeight="1" x14ac:dyDescent="0.35">
      <c r="A809" s="54" t="s">
        <v>106</v>
      </c>
      <c r="B809" s="58">
        <v>20.063672791983809</v>
      </c>
      <c r="C809" s="48">
        <v>12</v>
      </c>
      <c r="D809" s="59">
        <v>6.5891033669095225E-2</v>
      </c>
    </row>
    <row r="810" spans="1:8" ht="15" customHeight="1" x14ac:dyDescent="0.35">
      <c r="A810" s="55" t="s">
        <v>107</v>
      </c>
      <c r="B810" s="17">
        <v>998</v>
      </c>
      <c r="C810" s="60"/>
      <c r="D810" s="26"/>
    </row>
    <row r="811" spans="1:8" ht="30" customHeight="1" thickTop="1" x14ac:dyDescent="0.35">
      <c r="A811" s="153" t="s">
        <v>173</v>
      </c>
      <c r="B811" s="153"/>
      <c r="C811" s="153"/>
      <c r="D811" s="153"/>
    </row>
    <row r="812" spans="1:8" ht="55.75" customHeight="1" x14ac:dyDescent="0.5">
      <c r="B812" s="141" t="s">
        <v>197</v>
      </c>
      <c r="C812" s="142"/>
      <c r="D812" s="142"/>
      <c r="E812" s="142"/>
      <c r="F812" s="142"/>
      <c r="G812" s="142"/>
      <c r="H812" s="142"/>
    </row>
    <row r="813" spans="1:8" x14ac:dyDescent="0.35">
      <c r="A813" s="1" t="s">
        <v>79</v>
      </c>
    </row>
    <row r="814" spans="1:8" x14ac:dyDescent="0.35">
      <c r="A814" s="1" t="s">
        <v>174</v>
      </c>
    </row>
    <row r="815" spans="1:8" x14ac:dyDescent="0.35">
      <c r="A815" s="1" t="s">
        <v>82</v>
      </c>
    </row>
    <row r="816" spans="1:8" x14ac:dyDescent="0.35">
      <c r="A816" s="1" t="s">
        <v>83</v>
      </c>
    </row>
    <row r="817" spans="1:3" x14ac:dyDescent="0.35">
      <c r="A817" s="1" t="s">
        <v>84</v>
      </c>
    </row>
    <row r="818" spans="1:3" x14ac:dyDescent="0.35">
      <c r="A818" s="1" t="s">
        <v>85</v>
      </c>
    </row>
    <row r="821" spans="1:3" ht="18" x14ac:dyDescent="0.4">
      <c r="A821" s="2" t="s">
        <v>86</v>
      </c>
    </row>
    <row r="823" spans="1:3" ht="18" customHeight="1" x14ac:dyDescent="0.35">
      <c r="A823" s="134" t="s">
        <v>1</v>
      </c>
      <c r="B823" s="134"/>
      <c r="C823" s="134"/>
    </row>
    <row r="824" spans="1:3" ht="15" customHeight="1" x14ac:dyDescent="0.35">
      <c r="A824" s="137" t="s">
        <v>2</v>
      </c>
      <c r="B824" s="138"/>
      <c r="C824" s="6" t="s">
        <v>175</v>
      </c>
    </row>
    <row r="825" spans="1:3" ht="15" customHeight="1" x14ac:dyDescent="0.35">
      <c r="A825" s="131" t="s">
        <v>4</v>
      </c>
      <c r="B825" s="132"/>
      <c r="C825" s="7" t="s">
        <v>5</v>
      </c>
    </row>
    <row r="826" spans="1:3" ht="40" customHeight="1" x14ac:dyDescent="0.35">
      <c r="A826" s="131" t="s">
        <v>6</v>
      </c>
      <c r="B826" s="4" t="s">
        <v>7</v>
      </c>
      <c r="C826" s="7" t="s">
        <v>8</v>
      </c>
    </row>
    <row r="827" spans="1:3" ht="15" customHeight="1" x14ac:dyDescent="0.35">
      <c r="A827" s="131"/>
      <c r="B827" s="4" t="s">
        <v>9</v>
      </c>
      <c r="C827" s="7" t="s">
        <v>10</v>
      </c>
    </row>
    <row r="828" spans="1:3" ht="15" customHeight="1" x14ac:dyDescent="0.35">
      <c r="A828" s="152"/>
      <c r="B828" s="41" t="s">
        <v>11</v>
      </c>
      <c r="C828" s="61" t="s">
        <v>12</v>
      </c>
    </row>
    <row r="829" spans="1:3" ht="15" customHeight="1" x14ac:dyDescent="0.35">
      <c r="A829" s="131"/>
      <c r="B829" s="4" t="s">
        <v>13</v>
      </c>
      <c r="C829" s="7" t="s">
        <v>12</v>
      </c>
    </row>
    <row r="830" spans="1:3" ht="15" customHeight="1" x14ac:dyDescent="0.35">
      <c r="A830" s="131"/>
      <c r="B830" s="4" t="s">
        <v>14</v>
      </c>
      <c r="C830" s="7" t="s">
        <v>12</v>
      </c>
    </row>
    <row r="831" spans="1:3" ht="28" customHeight="1" x14ac:dyDescent="0.35">
      <c r="A831" s="152"/>
      <c r="B831" s="41" t="s">
        <v>15</v>
      </c>
      <c r="C831" s="62">
        <v>998</v>
      </c>
    </row>
    <row r="832" spans="1:3" ht="25" customHeight="1" x14ac:dyDescent="0.35">
      <c r="A832" s="131" t="s">
        <v>16</v>
      </c>
      <c r="B832" s="4" t="s">
        <v>17</v>
      </c>
      <c r="C832" s="7" t="s">
        <v>18</v>
      </c>
    </row>
    <row r="833" spans="1:8" ht="55" customHeight="1" x14ac:dyDescent="0.35">
      <c r="A833" s="152"/>
      <c r="B833" s="41" t="s">
        <v>19</v>
      </c>
      <c r="C833" s="61" t="s">
        <v>88</v>
      </c>
    </row>
    <row r="834" spans="1:8" ht="108" customHeight="1" x14ac:dyDescent="0.35">
      <c r="A834" s="152" t="s">
        <v>21</v>
      </c>
      <c r="B834" s="166"/>
      <c r="C834" s="61" t="s">
        <v>176</v>
      </c>
    </row>
    <row r="835" spans="1:8" ht="15" customHeight="1" x14ac:dyDescent="0.35">
      <c r="A835" s="131" t="s">
        <v>23</v>
      </c>
      <c r="B835" s="4" t="s">
        <v>24</v>
      </c>
      <c r="C835" s="9" t="s">
        <v>27</v>
      </c>
    </row>
    <row r="836" spans="1:8" ht="15" customHeight="1" x14ac:dyDescent="0.35">
      <c r="A836" s="152"/>
      <c r="B836" s="41" t="s">
        <v>26</v>
      </c>
      <c r="C836" s="63" t="s">
        <v>25</v>
      </c>
    </row>
    <row r="837" spans="1:8" ht="15" customHeight="1" x14ac:dyDescent="0.35">
      <c r="A837" s="152"/>
      <c r="B837" s="41" t="s">
        <v>91</v>
      </c>
      <c r="C837" s="62">
        <v>2</v>
      </c>
    </row>
    <row r="838" spans="1:8" ht="15" customHeight="1" x14ac:dyDescent="0.35">
      <c r="A838" s="133"/>
      <c r="B838" s="5" t="s">
        <v>92</v>
      </c>
      <c r="C838" s="29">
        <v>349496</v>
      </c>
    </row>
    <row r="840" spans="1:8" ht="18" customHeight="1" x14ac:dyDescent="0.35">
      <c r="A840" s="134" t="s">
        <v>93</v>
      </c>
      <c r="B840" s="134"/>
      <c r="C840" s="134"/>
      <c r="D840" s="134"/>
      <c r="E840" s="134"/>
      <c r="F840" s="134"/>
      <c r="G840" s="134"/>
    </row>
    <row r="841" spans="1:8" ht="15" customHeight="1" x14ac:dyDescent="0.35">
      <c r="A841" s="143"/>
      <c r="B841" s="146" t="s">
        <v>94</v>
      </c>
      <c r="C841" s="147"/>
      <c r="D841" s="147"/>
      <c r="E841" s="147"/>
      <c r="F841" s="147"/>
      <c r="G841" s="148"/>
    </row>
    <row r="842" spans="1:8" ht="15" customHeight="1" x14ac:dyDescent="0.35">
      <c r="A842" s="144"/>
      <c r="B842" s="149" t="s">
        <v>39</v>
      </c>
      <c r="C842" s="150"/>
      <c r="D842" s="150" t="s">
        <v>40</v>
      </c>
      <c r="E842" s="150"/>
      <c r="F842" s="150" t="s">
        <v>48</v>
      </c>
      <c r="G842" s="151"/>
    </row>
    <row r="843" spans="1:8" ht="15" customHeight="1" x14ac:dyDescent="0.35">
      <c r="A843" s="145"/>
      <c r="B843" s="30" t="s">
        <v>38</v>
      </c>
      <c r="C843" s="31" t="s">
        <v>43</v>
      </c>
      <c r="D843" s="31" t="s">
        <v>38</v>
      </c>
      <c r="E843" s="31" t="s">
        <v>43</v>
      </c>
      <c r="F843" s="31" t="s">
        <v>38</v>
      </c>
      <c r="G843" s="32" t="s">
        <v>43</v>
      </c>
    </row>
    <row r="844" spans="1:8" ht="45" customHeight="1" x14ac:dyDescent="0.35">
      <c r="A844" s="33" t="s">
        <v>177</v>
      </c>
      <c r="B844" s="34">
        <v>998</v>
      </c>
      <c r="C844" s="35">
        <v>1</v>
      </c>
      <c r="D844" s="36">
        <v>0</v>
      </c>
      <c r="E844" s="35">
        <v>0</v>
      </c>
      <c r="F844" s="36">
        <v>998</v>
      </c>
      <c r="G844" s="37">
        <v>1</v>
      </c>
    </row>
    <row r="846" spans="1:8" ht="18" customHeight="1" x14ac:dyDescent="0.35">
      <c r="A846" s="134" t="s">
        <v>178</v>
      </c>
      <c r="B846" s="134"/>
      <c r="C846" s="134"/>
      <c r="D846" s="134"/>
      <c r="E846" s="134"/>
      <c r="F846" s="134"/>
      <c r="G846" s="134"/>
      <c r="H846" s="134"/>
    </row>
    <row r="847" spans="1:8" ht="15" customHeight="1" x14ac:dyDescent="0.35">
      <c r="A847" s="156"/>
      <c r="B847" s="157"/>
      <c r="C847" s="158"/>
      <c r="D847" s="146" t="s">
        <v>37</v>
      </c>
      <c r="E847" s="147"/>
      <c r="F847" s="147"/>
      <c r="G847" s="147"/>
      <c r="H847" s="148" t="s">
        <v>48</v>
      </c>
    </row>
    <row r="848" spans="1:8" ht="28" customHeight="1" x14ac:dyDescent="0.35">
      <c r="A848" s="159"/>
      <c r="B848" s="160"/>
      <c r="C848" s="161"/>
      <c r="D848" s="30" t="s">
        <v>76</v>
      </c>
      <c r="E848" s="31" t="s">
        <v>77</v>
      </c>
      <c r="F848" s="31" t="s">
        <v>78</v>
      </c>
      <c r="G848" s="31" t="s">
        <v>75</v>
      </c>
      <c r="H848" s="162"/>
    </row>
    <row r="849" spans="1:8" ht="15" customHeight="1" x14ac:dyDescent="0.35">
      <c r="A849" s="163" t="s">
        <v>32</v>
      </c>
      <c r="B849" s="164" t="s">
        <v>56</v>
      </c>
      <c r="C849" s="3" t="s">
        <v>97</v>
      </c>
      <c r="D849" s="14">
        <v>35</v>
      </c>
      <c r="E849" s="15">
        <v>33</v>
      </c>
      <c r="F849" s="15">
        <v>25</v>
      </c>
      <c r="G849" s="15">
        <v>209</v>
      </c>
      <c r="H849" s="16">
        <v>302</v>
      </c>
    </row>
    <row r="850" spans="1:8" ht="28" customHeight="1" x14ac:dyDescent="0.35">
      <c r="A850" s="131"/>
      <c r="B850" s="153"/>
      <c r="C850" s="4" t="s">
        <v>135</v>
      </c>
      <c r="D850" s="42">
        <v>0.11589403973509933</v>
      </c>
      <c r="E850" s="43">
        <v>0.10927152317880795</v>
      </c>
      <c r="F850" s="43">
        <v>8.2781456953642377E-2</v>
      </c>
      <c r="G850" s="43">
        <v>0.69205298013245031</v>
      </c>
      <c r="H850" s="44">
        <v>1</v>
      </c>
    </row>
    <row r="851" spans="1:8" ht="15" customHeight="1" x14ac:dyDescent="0.35">
      <c r="A851" s="152"/>
      <c r="B851" s="165"/>
      <c r="C851" s="41" t="s">
        <v>99</v>
      </c>
      <c r="D851" s="45">
        <v>2.1186324132386178</v>
      </c>
      <c r="E851" s="76">
        <v>0.84841883313444144</v>
      </c>
      <c r="F851" s="76">
        <v>0.43884166041189526</v>
      </c>
      <c r="G851" s="46">
        <v>-2.1982798457692958</v>
      </c>
      <c r="H851" s="47"/>
    </row>
    <row r="852" spans="1:8" ht="15" customHeight="1" x14ac:dyDescent="0.35">
      <c r="A852" s="131"/>
      <c r="B852" s="165" t="s">
        <v>57</v>
      </c>
      <c r="C852" s="4" t="s">
        <v>97</v>
      </c>
      <c r="D852" s="22">
        <v>11</v>
      </c>
      <c r="E852" s="48">
        <v>11</v>
      </c>
      <c r="F852" s="48">
        <v>10</v>
      </c>
      <c r="G852" s="48">
        <v>123</v>
      </c>
      <c r="H852" s="49">
        <v>155</v>
      </c>
    </row>
    <row r="853" spans="1:8" ht="28" customHeight="1" x14ac:dyDescent="0.35">
      <c r="A853" s="131"/>
      <c r="B853" s="153"/>
      <c r="C853" s="4" t="s">
        <v>135</v>
      </c>
      <c r="D853" s="42">
        <v>7.0967741935483872E-2</v>
      </c>
      <c r="E853" s="43">
        <v>7.0967741935483872E-2</v>
      </c>
      <c r="F853" s="43">
        <v>6.4516129032258063E-2</v>
      </c>
      <c r="G853" s="43">
        <v>0.79354838709677422</v>
      </c>
      <c r="H853" s="44">
        <v>1</v>
      </c>
    </row>
    <row r="854" spans="1:8" ht="15" customHeight="1" x14ac:dyDescent="0.35">
      <c r="A854" s="152"/>
      <c r="B854" s="165"/>
      <c r="C854" s="41" t="s">
        <v>99</v>
      </c>
      <c r="D854" s="75">
        <v>-0.77825362708664381</v>
      </c>
      <c r="E854" s="46">
        <v>-1.1993401683361296</v>
      </c>
      <c r="F854" s="76">
        <v>-0.6415894563466088</v>
      </c>
      <c r="G854" s="46">
        <v>1.6975409315153489</v>
      </c>
      <c r="H854" s="47"/>
    </row>
    <row r="855" spans="1:8" ht="15" customHeight="1" x14ac:dyDescent="0.35">
      <c r="A855" s="131"/>
      <c r="B855" s="165" t="s">
        <v>58</v>
      </c>
      <c r="C855" s="4" t="s">
        <v>97</v>
      </c>
      <c r="D855" s="22">
        <v>5</v>
      </c>
      <c r="E855" s="48">
        <v>3</v>
      </c>
      <c r="F855" s="48">
        <v>1</v>
      </c>
      <c r="G855" s="48">
        <v>35</v>
      </c>
      <c r="H855" s="49">
        <v>44</v>
      </c>
    </row>
    <row r="856" spans="1:8" ht="28" customHeight="1" x14ac:dyDescent="0.35">
      <c r="A856" s="152"/>
      <c r="B856" s="165"/>
      <c r="C856" s="41" t="s">
        <v>135</v>
      </c>
      <c r="D856" s="77">
        <v>0.11363636363636363</v>
      </c>
      <c r="E856" s="78">
        <v>6.8181818181818177E-2</v>
      </c>
      <c r="F856" s="78">
        <v>2.2727272727272728E-2</v>
      </c>
      <c r="G856" s="78">
        <v>0.79545454545454541</v>
      </c>
      <c r="H856" s="79">
        <v>1</v>
      </c>
    </row>
    <row r="857" spans="1:8" ht="15" customHeight="1" x14ac:dyDescent="0.35">
      <c r="A857" s="152"/>
      <c r="B857" s="165"/>
      <c r="C857" s="41" t="s">
        <v>99</v>
      </c>
      <c r="D857" s="75">
        <v>0.63643207374255784</v>
      </c>
      <c r="E857" s="76">
        <v>-0.66448611500394583</v>
      </c>
      <c r="F857" s="46">
        <v>-1.3838450617741715</v>
      </c>
      <c r="G857" s="76">
        <v>0.87962598996459429</v>
      </c>
      <c r="H857" s="47"/>
    </row>
    <row r="858" spans="1:8" ht="15" customHeight="1" x14ac:dyDescent="0.35">
      <c r="A858" s="131"/>
      <c r="B858" s="165" t="s">
        <v>59</v>
      </c>
      <c r="C858" s="4" t="s">
        <v>97</v>
      </c>
      <c r="D858" s="22">
        <v>24</v>
      </c>
      <c r="E858" s="48">
        <v>37</v>
      </c>
      <c r="F858" s="48">
        <v>24</v>
      </c>
      <c r="G858" s="48">
        <v>258</v>
      </c>
      <c r="H858" s="49">
        <v>343</v>
      </c>
    </row>
    <row r="859" spans="1:8" ht="28" customHeight="1" x14ac:dyDescent="0.35">
      <c r="A859" s="152"/>
      <c r="B859" s="165"/>
      <c r="C859" s="41" t="s">
        <v>135</v>
      </c>
      <c r="D859" s="77">
        <v>6.9970845481049565E-2</v>
      </c>
      <c r="E859" s="78">
        <v>0.10787172011661808</v>
      </c>
      <c r="F859" s="78">
        <v>6.9970845481049565E-2</v>
      </c>
      <c r="G859" s="78">
        <v>0.75218658892128276</v>
      </c>
      <c r="H859" s="79">
        <v>1</v>
      </c>
    </row>
    <row r="860" spans="1:8" ht="15" customHeight="1" x14ac:dyDescent="0.35">
      <c r="A860" s="152"/>
      <c r="B860" s="165"/>
      <c r="C860" s="41" t="s">
        <v>99</v>
      </c>
      <c r="D860" s="45">
        <v>-1.39418466063907</v>
      </c>
      <c r="E860" s="76">
        <v>0.82401796335939514</v>
      </c>
      <c r="F860" s="76">
        <v>-0.61543318696199911</v>
      </c>
      <c r="G860" s="76">
        <v>0.71317172630751335</v>
      </c>
      <c r="H860" s="47"/>
    </row>
    <row r="861" spans="1:8" ht="15" customHeight="1" x14ac:dyDescent="0.35">
      <c r="A861" s="131"/>
      <c r="B861" s="165" t="s">
        <v>60</v>
      </c>
      <c r="C861" s="4" t="s">
        <v>97</v>
      </c>
      <c r="D861" s="22">
        <v>12</v>
      </c>
      <c r="E861" s="48">
        <v>13</v>
      </c>
      <c r="F861" s="48">
        <v>17</v>
      </c>
      <c r="G861" s="48">
        <v>112</v>
      </c>
      <c r="H861" s="49">
        <v>154</v>
      </c>
    </row>
    <row r="862" spans="1:8" ht="28" customHeight="1" x14ac:dyDescent="0.35">
      <c r="A862" s="131"/>
      <c r="B862" s="153"/>
      <c r="C862" s="4" t="s">
        <v>135</v>
      </c>
      <c r="D862" s="42">
        <v>7.792207792207792E-2</v>
      </c>
      <c r="E862" s="43">
        <v>8.4415584415584416E-2</v>
      </c>
      <c r="F862" s="43">
        <v>0.1103896103896104</v>
      </c>
      <c r="G862" s="43">
        <v>0.72727272727272729</v>
      </c>
      <c r="H862" s="44">
        <v>1</v>
      </c>
    </row>
    <row r="863" spans="1:8" ht="15" customHeight="1" x14ac:dyDescent="0.35">
      <c r="A863" s="152"/>
      <c r="B863" s="165"/>
      <c r="C863" s="41" t="s">
        <v>99</v>
      </c>
      <c r="D863" s="75">
        <v>-0.44260311742957464</v>
      </c>
      <c r="E863" s="76">
        <v>-0.5821392844685781</v>
      </c>
      <c r="F863" s="46">
        <v>1.6807742960586725</v>
      </c>
      <c r="G863" s="76">
        <v>-0.34404308749124363</v>
      </c>
      <c r="H863" s="47"/>
    </row>
    <row r="864" spans="1:8" ht="15" customHeight="1" x14ac:dyDescent="0.35">
      <c r="A864" s="152" t="s">
        <v>48</v>
      </c>
      <c r="B864" s="153"/>
      <c r="C864" s="4" t="s">
        <v>97</v>
      </c>
      <c r="D864" s="22">
        <v>87</v>
      </c>
      <c r="E864" s="48">
        <v>97</v>
      </c>
      <c r="F864" s="48">
        <v>77</v>
      </c>
      <c r="G864" s="48">
        <v>737</v>
      </c>
      <c r="H864" s="49">
        <v>998</v>
      </c>
    </row>
    <row r="865" spans="1:8" ht="28" customHeight="1" x14ac:dyDescent="0.35">
      <c r="A865" s="133"/>
      <c r="B865" s="154"/>
      <c r="C865" s="5" t="s">
        <v>135</v>
      </c>
      <c r="D865" s="50">
        <v>8.7174348697394793E-2</v>
      </c>
      <c r="E865" s="51">
        <v>9.719438877755511E-2</v>
      </c>
      <c r="F865" s="51">
        <v>7.7154308617234463E-2</v>
      </c>
      <c r="G865" s="51">
        <v>0.73847695390781565</v>
      </c>
      <c r="H865" s="52">
        <v>1</v>
      </c>
    </row>
    <row r="867" spans="1:8" ht="18" customHeight="1" x14ac:dyDescent="0.35">
      <c r="A867" s="134" t="s">
        <v>100</v>
      </c>
      <c r="B867" s="134"/>
      <c r="C867" s="134"/>
      <c r="D867" s="134"/>
    </row>
    <row r="868" spans="1:8" ht="45" customHeight="1" x14ac:dyDescent="0.35">
      <c r="A868" s="155"/>
      <c r="B868" s="11" t="s">
        <v>101</v>
      </c>
      <c r="C868" s="12" t="s">
        <v>102</v>
      </c>
      <c r="D868" s="13" t="s">
        <v>103</v>
      </c>
    </row>
    <row r="869" spans="1:8" ht="15" customHeight="1" x14ac:dyDescent="0.35">
      <c r="A869" s="53" t="s">
        <v>104</v>
      </c>
      <c r="B869" s="56" t="s">
        <v>179</v>
      </c>
      <c r="C869" s="15">
        <v>12</v>
      </c>
      <c r="D869" s="57">
        <v>0.30204887127942381</v>
      </c>
    </row>
    <row r="870" spans="1:8" ht="15" customHeight="1" x14ac:dyDescent="0.35">
      <c r="A870" s="54" t="s">
        <v>106</v>
      </c>
      <c r="B870" s="58">
        <v>14.356045362686192</v>
      </c>
      <c r="C870" s="48">
        <v>12</v>
      </c>
      <c r="D870" s="59">
        <v>0.2785520051835314</v>
      </c>
    </row>
    <row r="871" spans="1:8" ht="15" customHeight="1" x14ac:dyDescent="0.35">
      <c r="A871" s="55" t="s">
        <v>107</v>
      </c>
      <c r="B871" s="17">
        <v>998</v>
      </c>
      <c r="C871" s="60"/>
      <c r="D871" s="26"/>
    </row>
    <row r="872" spans="1:8" ht="30" customHeight="1" x14ac:dyDescent="0.35">
      <c r="A872" s="153" t="s">
        <v>180</v>
      </c>
      <c r="B872" s="153"/>
      <c r="C872" s="153"/>
      <c r="D872" s="153"/>
    </row>
    <row r="873" spans="1:8" ht="48.65" customHeight="1" x14ac:dyDescent="0.5">
      <c r="B873" s="141" t="s">
        <v>198</v>
      </c>
      <c r="C873" s="142"/>
      <c r="D873" s="142"/>
      <c r="E873" s="142"/>
      <c r="F873" s="142"/>
      <c r="G873" s="142"/>
      <c r="H873" s="142"/>
    </row>
    <row r="876" spans="1:8" ht="31" x14ac:dyDescent="0.7">
      <c r="A876" s="172"/>
      <c r="B876" s="173" t="s">
        <v>199</v>
      </c>
      <c r="C876" s="173"/>
      <c r="D876" s="172"/>
      <c r="E876" s="172"/>
    </row>
    <row r="877" spans="1:8" ht="21" x14ac:dyDescent="0.5">
      <c r="A877" s="172"/>
      <c r="B877" s="171"/>
      <c r="C877" s="171"/>
      <c r="D877" s="172"/>
      <c r="E877" s="172"/>
    </row>
    <row r="880" spans="1:8" x14ac:dyDescent="0.35">
      <c r="B880" s="98" t="s">
        <v>200</v>
      </c>
    </row>
    <row r="881" spans="2:4" x14ac:dyDescent="0.35">
      <c r="B881" s="98" t="s">
        <v>201</v>
      </c>
    </row>
    <row r="884" spans="2:4" ht="18" x14ac:dyDescent="0.4">
      <c r="B884" s="99" t="s">
        <v>0</v>
      </c>
    </row>
    <row r="886" spans="2:4" ht="15" thickBot="1" x14ac:dyDescent="0.4">
      <c r="B886" s="125" t="s">
        <v>1</v>
      </c>
      <c r="C886" s="125"/>
      <c r="D886" s="125"/>
    </row>
    <row r="887" spans="2:4" ht="15" thickTop="1" x14ac:dyDescent="0.35">
      <c r="B887" s="123" t="s">
        <v>2</v>
      </c>
      <c r="C887" s="129"/>
      <c r="D887" s="100" t="s">
        <v>202</v>
      </c>
    </row>
    <row r="888" spans="2:4" x14ac:dyDescent="0.35">
      <c r="B888" s="128" t="s">
        <v>4</v>
      </c>
      <c r="C888" s="130"/>
      <c r="D888" s="101" t="s">
        <v>5</v>
      </c>
    </row>
    <row r="889" spans="2:4" x14ac:dyDescent="0.35">
      <c r="B889" s="128" t="s">
        <v>6</v>
      </c>
      <c r="C889" s="102" t="s">
        <v>9</v>
      </c>
      <c r="D889" s="101" t="s">
        <v>203</v>
      </c>
    </row>
    <row r="890" spans="2:4" x14ac:dyDescent="0.35">
      <c r="B890" s="128"/>
      <c r="C890" s="102" t="s">
        <v>11</v>
      </c>
      <c r="D890" s="101" t="s">
        <v>12</v>
      </c>
    </row>
    <row r="891" spans="2:4" x14ac:dyDescent="0.35">
      <c r="B891" s="128"/>
      <c r="C891" s="102" t="s">
        <v>13</v>
      </c>
      <c r="D891" s="101" t="s">
        <v>12</v>
      </c>
    </row>
    <row r="892" spans="2:4" x14ac:dyDescent="0.35">
      <c r="B892" s="128"/>
      <c r="C892" s="102" t="s">
        <v>14</v>
      </c>
      <c r="D892" s="101" t="s">
        <v>12</v>
      </c>
    </row>
    <row r="893" spans="2:4" x14ac:dyDescent="0.35">
      <c r="B893" s="128"/>
      <c r="C893" s="102" t="s">
        <v>15</v>
      </c>
      <c r="D893" s="103">
        <v>722</v>
      </c>
    </row>
    <row r="894" spans="2:4" ht="46" x14ac:dyDescent="0.35">
      <c r="B894" s="128" t="s">
        <v>16</v>
      </c>
      <c r="C894" s="102" t="s">
        <v>17</v>
      </c>
      <c r="D894" s="101" t="s">
        <v>18</v>
      </c>
    </row>
    <row r="895" spans="2:4" ht="46" x14ac:dyDescent="0.35">
      <c r="B895" s="128"/>
      <c r="C895" s="102" t="s">
        <v>19</v>
      </c>
      <c r="D895" s="101" t="s">
        <v>20</v>
      </c>
    </row>
    <row r="896" spans="2:4" ht="115" x14ac:dyDescent="0.35">
      <c r="B896" s="128" t="s">
        <v>21</v>
      </c>
      <c r="C896" s="130"/>
      <c r="D896" s="101" t="s">
        <v>204</v>
      </c>
    </row>
    <row r="897" spans="2:12" x14ac:dyDescent="0.35">
      <c r="B897" s="128" t="s">
        <v>23</v>
      </c>
      <c r="C897" s="102" t="s">
        <v>24</v>
      </c>
      <c r="D897" s="104" t="s">
        <v>27</v>
      </c>
    </row>
    <row r="898" spans="2:12" ht="15" thickBot="1" x14ac:dyDescent="0.4">
      <c r="B898" s="124"/>
      <c r="C898" s="105" t="s">
        <v>26</v>
      </c>
      <c r="D898" s="106" t="s">
        <v>27</v>
      </c>
    </row>
    <row r="899" spans="2:12" ht="15" thickTop="1" x14ac:dyDescent="0.35"/>
    <row r="900" spans="2:12" ht="15" thickBot="1" x14ac:dyDescent="0.4">
      <c r="B900" s="125" t="s">
        <v>28</v>
      </c>
      <c r="C900" s="125"/>
      <c r="D900" s="125"/>
      <c r="E900" s="125"/>
    </row>
    <row r="901" spans="2:12" ht="59.5" thickTop="1" thickBot="1" x14ac:dyDescent="0.4">
      <c r="B901" s="126"/>
      <c r="C901" s="127"/>
      <c r="D901" s="107" t="s">
        <v>205</v>
      </c>
      <c r="E901" s="108" t="s">
        <v>34</v>
      </c>
    </row>
    <row r="902" spans="2:12" ht="15" thickTop="1" x14ac:dyDescent="0.35">
      <c r="B902" s="123" t="s">
        <v>38</v>
      </c>
      <c r="C902" s="109" t="s">
        <v>39</v>
      </c>
      <c r="D902" s="110">
        <v>722</v>
      </c>
      <c r="E902" s="111">
        <v>722</v>
      </c>
    </row>
    <row r="903" spans="2:12" ht="15" thickBot="1" x14ac:dyDescent="0.4">
      <c r="B903" s="124"/>
      <c r="C903" s="105" t="s">
        <v>40</v>
      </c>
      <c r="D903" s="112">
        <v>0</v>
      </c>
      <c r="E903" s="113">
        <v>0</v>
      </c>
    </row>
    <row r="904" spans="2:12" ht="15" thickTop="1" x14ac:dyDescent="0.35"/>
    <row r="906" spans="2:12" ht="18" x14ac:dyDescent="0.4">
      <c r="B906" s="99" t="s">
        <v>41</v>
      </c>
    </row>
    <row r="908" spans="2:12" ht="15" thickBot="1" x14ac:dyDescent="0.4">
      <c r="B908" s="125" t="s">
        <v>205</v>
      </c>
      <c r="C908" s="125"/>
      <c r="D908" s="125"/>
      <c r="E908" s="125"/>
      <c r="F908" s="125"/>
      <c r="G908" s="125"/>
    </row>
    <row r="909" spans="2:12" ht="25" thickTop="1" thickBot="1" x14ac:dyDescent="0.4">
      <c r="B909" s="126"/>
      <c r="C909" s="127"/>
      <c r="D909" s="107" t="s">
        <v>42</v>
      </c>
      <c r="E909" s="114" t="s">
        <v>43</v>
      </c>
      <c r="F909" s="114" t="s">
        <v>44</v>
      </c>
      <c r="G909" s="108" t="s">
        <v>45</v>
      </c>
    </row>
    <row r="910" spans="2:12" ht="15.5" thickTop="1" thickBot="1" x14ac:dyDescent="0.4">
      <c r="B910" s="123" t="s">
        <v>39</v>
      </c>
      <c r="C910" s="109" t="s">
        <v>206</v>
      </c>
      <c r="D910" s="110">
        <v>62</v>
      </c>
      <c r="E910" s="115">
        <v>8.5872576177285325</v>
      </c>
      <c r="F910" s="115">
        <v>8.5872576177285325</v>
      </c>
      <c r="G910" s="116">
        <v>8.5872576177285325</v>
      </c>
      <c r="J910" s="126"/>
      <c r="K910" s="127"/>
      <c r="L910" s="114" t="s">
        <v>43</v>
      </c>
    </row>
    <row r="911" spans="2:12" ht="15" thickTop="1" x14ac:dyDescent="0.35">
      <c r="B911" s="128"/>
      <c r="C911" s="102" t="s">
        <v>207</v>
      </c>
      <c r="D911" s="117">
        <v>10</v>
      </c>
      <c r="E911" s="118">
        <v>1.3850415512465373</v>
      </c>
      <c r="F911" s="118">
        <v>1.3850415512465373</v>
      </c>
      <c r="G911" s="119">
        <v>9.97229916897507</v>
      </c>
      <c r="J911" s="123" t="s">
        <v>39</v>
      </c>
      <c r="K911" s="109" t="s">
        <v>206</v>
      </c>
      <c r="L911" s="115">
        <v>8.5872576177285325</v>
      </c>
    </row>
    <row r="912" spans="2:12" x14ac:dyDescent="0.35">
      <c r="B912" s="128"/>
      <c r="C912" s="102" t="s">
        <v>208</v>
      </c>
      <c r="D912" s="117">
        <v>24</v>
      </c>
      <c r="E912" s="118">
        <v>3.32409972299169</v>
      </c>
      <c r="F912" s="118">
        <v>3.32409972299169</v>
      </c>
      <c r="G912" s="119">
        <v>13.29639889196676</v>
      </c>
      <c r="J912" s="128"/>
      <c r="K912" s="102" t="s">
        <v>207</v>
      </c>
      <c r="L912" s="118">
        <v>1.3850415512465373</v>
      </c>
    </row>
    <row r="913" spans="2:12" x14ac:dyDescent="0.35">
      <c r="B913" s="128"/>
      <c r="C913" s="102" t="s">
        <v>209</v>
      </c>
      <c r="D913" s="117">
        <v>58</v>
      </c>
      <c r="E913" s="118">
        <v>8.0332409972299157</v>
      </c>
      <c r="F913" s="118">
        <v>8.0332409972299157</v>
      </c>
      <c r="G913" s="119">
        <v>21.329639889196674</v>
      </c>
      <c r="J913" s="128"/>
      <c r="K913" s="102" t="s">
        <v>208</v>
      </c>
      <c r="L913" s="118">
        <v>3.32409972299169</v>
      </c>
    </row>
    <row r="914" spans="2:12" ht="23" x14ac:dyDescent="0.35">
      <c r="B914" s="128"/>
      <c r="C914" s="102" t="s">
        <v>210</v>
      </c>
      <c r="D914" s="117">
        <v>130</v>
      </c>
      <c r="E914" s="118">
        <v>18.005540166204987</v>
      </c>
      <c r="F914" s="118">
        <v>18.005540166204987</v>
      </c>
      <c r="G914" s="119">
        <v>39.335180055401665</v>
      </c>
      <c r="J914" s="128"/>
      <c r="K914" s="102" t="s">
        <v>209</v>
      </c>
      <c r="L914" s="118">
        <v>8.0332409972299157</v>
      </c>
    </row>
    <row r="915" spans="2:12" ht="23" x14ac:dyDescent="0.35">
      <c r="B915" s="128"/>
      <c r="C915" s="102" t="s">
        <v>211</v>
      </c>
      <c r="D915" s="117">
        <v>21</v>
      </c>
      <c r="E915" s="118">
        <v>2.9085872576177287</v>
      </c>
      <c r="F915" s="118">
        <v>2.9085872576177287</v>
      </c>
      <c r="G915" s="119">
        <v>42.24376731301939</v>
      </c>
      <c r="J915" s="128"/>
      <c r="K915" s="102" t="s">
        <v>210</v>
      </c>
      <c r="L915" s="118">
        <v>18.005540166204987</v>
      </c>
    </row>
    <row r="916" spans="2:12" ht="23" x14ac:dyDescent="0.35">
      <c r="B916" s="128"/>
      <c r="C916" s="102" t="s">
        <v>212</v>
      </c>
      <c r="D916" s="117">
        <v>127</v>
      </c>
      <c r="E916" s="118">
        <v>17.590027700831026</v>
      </c>
      <c r="F916" s="118">
        <v>17.590027700831026</v>
      </c>
      <c r="G916" s="119">
        <v>59.833795013850413</v>
      </c>
      <c r="J916" s="128"/>
      <c r="K916" s="102" t="s">
        <v>211</v>
      </c>
      <c r="L916" s="118">
        <v>2.9085872576177287</v>
      </c>
    </row>
    <row r="917" spans="2:12" x14ac:dyDescent="0.35">
      <c r="B917" s="128"/>
      <c r="C917" s="102" t="s">
        <v>213</v>
      </c>
      <c r="D917" s="117">
        <v>130</v>
      </c>
      <c r="E917" s="118">
        <v>18.005540166204987</v>
      </c>
      <c r="F917" s="118">
        <v>18.005540166204987</v>
      </c>
      <c r="G917" s="119">
        <v>77.8393351800554</v>
      </c>
      <c r="J917" s="128"/>
      <c r="K917" s="102" t="s">
        <v>212</v>
      </c>
      <c r="L917" s="118">
        <v>17.590027700831026</v>
      </c>
    </row>
    <row r="918" spans="2:12" x14ac:dyDescent="0.35">
      <c r="B918" s="128"/>
      <c r="C918" s="102" t="s">
        <v>214</v>
      </c>
      <c r="D918" s="117">
        <v>3</v>
      </c>
      <c r="E918" s="120">
        <v>0.41551246537396125</v>
      </c>
      <c r="F918" s="120">
        <v>0.41551246537396125</v>
      </c>
      <c r="G918" s="119">
        <v>78.254847645429365</v>
      </c>
      <c r="J918" s="128"/>
      <c r="K918" s="102" t="s">
        <v>213</v>
      </c>
      <c r="L918" s="118">
        <v>18.005540166204987</v>
      </c>
    </row>
    <row r="919" spans="2:12" ht="23" x14ac:dyDescent="0.35">
      <c r="B919" s="128"/>
      <c r="C919" s="102" t="s">
        <v>215</v>
      </c>
      <c r="D919" s="117">
        <v>14</v>
      </c>
      <c r="E919" s="118">
        <v>1.9390581717451523</v>
      </c>
      <c r="F919" s="118">
        <v>1.9390581717451523</v>
      </c>
      <c r="G919" s="119">
        <v>80.19390581717451</v>
      </c>
      <c r="J919" s="128"/>
      <c r="K919" s="102" t="s">
        <v>214</v>
      </c>
      <c r="L919" s="120">
        <v>0.41551246537396125</v>
      </c>
    </row>
    <row r="920" spans="2:12" ht="23" x14ac:dyDescent="0.35">
      <c r="B920" s="128"/>
      <c r="C920" s="102" t="s">
        <v>216</v>
      </c>
      <c r="D920" s="117">
        <v>143</v>
      </c>
      <c r="E920" s="118">
        <v>19.806094182825483</v>
      </c>
      <c r="F920" s="118">
        <v>19.806094182825483</v>
      </c>
      <c r="G920" s="119">
        <v>100</v>
      </c>
      <c r="J920" s="128"/>
      <c r="K920" s="102" t="s">
        <v>215</v>
      </c>
      <c r="L920" s="118">
        <v>1.9390581717451523</v>
      </c>
    </row>
    <row r="921" spans="2:12" ht="23.5" thickBot="1" x14ac:dyDescent="0.4">
      <c r="B921" s="124"/>
      <c r="C921" s="105" t="s">
        <v>48</v>
      </c>
      <c r="D921" s="112">
        <v>722</v>
      </c>
      <c r="E921" s="121">
        <v>100</v>
      </c>
      <c r="F921" s="121">
        <v>100</v>
      </c>
      <c r="G921" s="122"/>
      <c r="J921" s="128"/>
      <c r="K921" s="102" t="s">
        <v>216</v>
      </c>
      <c r="L921" s="118">
        <v>19.806094182825483</v>
      </c>
    </row>
    <row r="922" spans="2:12" ht="15.5" thickTop="1" thickBot="1" x14ac:dyDescent="0.4">
      <c r="J922" s="124"/>
      <c r="K922" s="105"/>
      <c r="L922" s="121"/>
    </row>
    <row r="923" spans="2:12" ht="15.5" thickTop="1" thickBot="1" x14ac:dyDescent="0.4">
      <c r="B923" s="125" t="s">
        <v>34</v>
      </c>
      <c r="C923" s="125"/>
      <c r="D923" s="125"/>
      <c r="E923" s="125"/>
      <c r="F923" s="125"/>
      <c r="G923" s="125"/>
    </row>
    <row r="924" spans="2:12" ht="25" thickTop="1" thickBot="1" x14ac:dyDescent="0.4">
      <c r="B924" s="126"/>
      <c r="C924" s="127"/>
      <c r="D924" s="107" t="s">
        <v>42</v>
      </c>
      <c r="E924" s="114" t="s">
        <v>43</v>
      </c>
      <c r="F924" s="114" t="s">
        <v>44</v>
      </c>
      <c r="G924" s="108" t="s">
        <v>45</v>
      </c>
    </row>
    <row r="925" spans="2:12" ht="15.5" thickTop="1" thickBot="1" x14ac:dyDescent="0.4">
      <c r="B925" s="123" t="s">
        <v>39</v>
      </c>
      <c r="C925" s="109" t="s">
        <v>66</v>
      </c>
      <c r="D925" s="110">
        <v>135</v>
      </c>
      <c r="E925" s="115">
        <v>18.698060941828253</v>
      </c>
      <c r="F925" s="115">
        <v>18.698060941828253</v>
      </c>
      <c r="G925" s="116">
        <v>18.698060941828253</v>
      </c>
      <c r="J925" s="126"/>
      <c r="K925" s="127"/>
      <c r="L925" s="114" t="s">
        <v>43</v>
      </c>
    </row>
    <row r="926" spans="2:12" ht="15" thickTop="1" x14ac:dyDescent="0.35">
      <c r="B926" s="128"/>
      <c r="C926" s="102" t="s">
        <v>67</v>
      </c>
      <c r="D926" s="117">
        <v>35</v>
      </c>
      <c r="E926" s="118">
        <v>4.8476454293628812</v>
      </c>
      <c r="F926" s="118">
        <v>4.8476454293628812</v>
      </c>
      <c r="G926" s="119">
        <v>23.545706371191137</v>
      </c>
      <c r="J926" s="123" t="s">
        <v>39</v>
      </c>
      <c r="K926" s="109" t="s">
        <v>66</v>
      </c>
      <c r="L926" s="115">
        <v>18.698060941828253</v>
      </c>
    </row>
    <row r="927" spans="2:12" x14ac:dyDescent="0.35">
      <c r="B927" s="128"/>
      <c r="C927" s="102" t="s">
        <v>217</v>
      </c>
      <c r="D927" s="117">
        <v>552</v>
      </c>
      <c r="E927" s="118">
        <v>76.45429362880887</v>
      </c>
      <c r="F927" s="118">
        <v>76.45429362880887</v>
      </c>
      <c r="G927" s="119">
        <v>100</v>
      </c>
      <c r="J927" s="128"/>
      <c r="K927" s="102" t="s">
        <v>67</v>
      </c>
      <c r="L927" s="118">
        <v>4.8476454293628812</v>
      </c>
    </row>
    <row r="928" spans="2:12" ht="15" thickBot="1" x14ac:dyDescent="0.4">
      <c r="B928" s="124"/>
      <c r="C928" s="105" t="s">
        <v>48</v>
      </c>
      <c r="D928" s="112">
        <v>722</v>
      </c>
      <c r="E928" s="121">
        <v>100</v>
      </c>
      <c r="F928" s="121">
        <v>100</v>
      </c>
      <c r="G928" s="122"/>
      <c r="J928" s="128"/>
      <c r="K928" s="102" t="s">
        <v>217</v>
      </c>
      <c r="L928" s="118">
        <v>76.45429362880887</v>
      </c>
    </row>
    <row r="929" spans="10:12" ht="15.5" thickTop="1" thickBot="1" x14ac:dyDescent="0.4">
      <c r="J929" s="124"/>
      <c r="K929" s="105"/>
      <c r="L929" s="121"/>
    </row>
    <row r="930" spans="10:12" ht="15" thickTop="1" x14ac:dyDescent="0.35"/>
  </sheetData>
  <mergeCells count="334">
    <mergeCell ref="B873:H873"/>
    <mergeCell ref="A864:B865"/>
    <mergeCell ref="A867:D867"/>
    <mergeCell ref="A868"/>
    <mergeCell ref="A872:D872"/>
    <mergeCell ref="I306:J306"/>
    <mergeCell ref="B330:H330"/>
    <mergeCell ref="B393:H393"/>
    <mergeCell ref="B454:H454"/>
    <mergeCell ref="B517:H517"/>
    <mergeCell ref="B577:H577"/>
    <mergeCell ref="B638:H638"/>
    <mergeCell ref="B699:H699"/>
    <mergeCell ref="B751:H751"/>
    <mergeCell ref="B812:H812"/>
    <mergeCell ref="A846:H846"/>
    <mergeCell ref="A847:C848"/>
    <mergeCell ref="D847:G847"/>
    <mergeCell ref="H847:H848"/>
    <mergeCell ref="A849:A863"/>
    <mergeCell ref="B849:B851"/>
    <mergeCell ref="B852:B854"/>
    <mergeCell ref="B855:B857"/>
    <mergeCell ref="B858:B860"/>
    <mergeCell ref="B861:B863"/>
    <mergeCell ref="A835:A838"/>
    <mergeCell ref="A840:G840"/>
    <mergeCell ref="A841:A843"/>
    <mergeCell ref="B841:G841"/>
    <mergeCell ref="B842:C842"/>
    <mergeCell ref="D842:E842"/>
    <mergeCell ref="F842:G842"/>
    <mergeCell ref="A824:B824"/>
    <mergeCell ref="A825:B825"/>
    <mergeCell ref="A826:A831"/>
    <mergeCell ref="A832:A833"/>
    <mergeCell ref="A834:B834"/>
    <mergeCell ref="A803:B804"/>
    <mergeCell ref="A806:D806"/>
    <mergeCell ref="A807"/>
    <mergeCell ref="A811:D811"/>
    <mergeCell ref="A823:C823"/>
    <mergeCell ref="A785:H785"/>
    <mergeCell ref="A786:C787"/>
    <mergeCell ref="D786:G786"/>
    <mergeCell ref="H786:H787"/>
    <mergeCell ref="A788:A802"/>
    <mergeCell ref="B788:B790"/>
    <mergeCell ref="B791:B793"/>
    <mergeCell ref="B794:B796"/>
    <mergeCell ref="B797:B799"/>
    <mergeCell ref="B800:B802"/>
    <mergeCell ref="A774:A777"/>
    <mergeCell ref="A779:G779"/>
    <mergeCell ref="A780:A782"/>
    <mergeCell ref="B780:G780"/>
    <mergeCell ref="B781:C781"/>
    <mergeCell ref="D781:E781"/>
    <mergeCell ref="F781:G781"/>
    <mergeCell ref="A763:B763"/>
    <mergeCell ref="A764:B764"/>
    <mergeCell ref="A765:A770"/>
    <mergeCell ref="A771:A772"/>
    <mergeCell ref="A773:B773"/>
    <mergeCell ref="A742:B743"/>
    <mergeCell ref="A745:D745"/>
    <mergeCell ref="A746"/>
    <mergeCell ref="A750:D750"/>
    <mergeCell ref="A762:C762"/>
    <mergeCell ref="A733:H733"/>
    <mergeCell ref="A734:C735"/>
    <mergeCell ref="D734:G734"/>
    <mergeCell ref="H734:H735"/>
    <mergeCell ref="A736:A741"/>
    <mergeCell ref="B736:B738"/>
    <mergeCell ref="B739:B741"/>
    <mergeCell ref="A722:A725"/>
    <mergeCell ref="A727:G727"/>
    <mergeCell ref="A728:A730"/>
    <mergeCell ref="B728:G728"/>
    <mergeCell ref="B729:C729"/>
    <mergeCell ref="D729:E729"/>
    <mergeCell ref="F729:G729"/>
    <mergeCell ref="A711:B711"/>
    <mergeCell ref="A712:B712"/>
    <mergeCell ref="A713:A718"/>
    <mergeCell ref="A719:A720"/>
    <mergeCell ref="A721:B721"/>
    <mergeCell ref="A690:B691"/>
    <mergeCell ref="A693:D693"/>
    <mergeCell ref="A694"/>
    <mergeCell ref="A698:D698"/>
    <mergeCell ref="A710:C710"/>
    <mergeCell ref="A672:I672"/>
    <mergeCell ref="A673:C674"/>
    <mergeCell ref="D673:H673"/>
    <mergeCell ref="I673:I674"/>
    <mergeCell ref="A675:A689"/>
    <mergeCell ref="B675:B677"/>
    <mergeCell ref="B678:B680"/>
    <mergeCell ref="B681:B683"/>
    <mergeCell ref="B684:B686"/>
    <mergeCell ref="B687:B689"/>
    <mergeCell ref="A661:A664"/>
    <mergeCell ref="A666:G666"/>
    <mergeCell ref="A667:A669"/>
    <mergeCell ref="B667:G667"/>
    <mergeCell ref="B668:C668"/>
    <mergeCell ref="D668:E668"/>
    <mergeCell ref="F668:G668"/>
    <mergeCell ref="A650:B650"/>
    <mergeCell ref="A651:B651"/>
    <mergeCell ref="A652:A657"/>
    <mergeCell ref="A658:A659"/>
    <mergeCell ref="A660:B660"/>
    <mergeCell ref="A629:B630"/>
    <mergeCell ref="A632:D632"/>
    <mergeCell ref="A633"/>
    <mergeCell ref="A637:D637"/>
    <mergeCell ref="A649:C649"/>
    <mergeCell ref="A611:I611"/>
    <mergeCell ref="A612:C613"/>
    <mergeCell ref="D612:H612"/>
    <mergeCell ref="I612:I613"/>
    <mergeCell ref="A614:A628"/>
    <mergeCell ref="B614:B616"/>
    <mergeCell ref="B617:B619"/>
    <mergeCell ref="B620:B622"/>
    <mergeCell ref="B623:B625"/>
    <mergeCell ref="B626:B628"/>
    <mergeCell ref="A600:A603"/>
    <mergeCell ref="A605:G605"/>
    <mergeCell ref="A606:A608"/>
    <mergeCell ref="B606:G606"/>
    <mergeCell ref="B607:C607"/>
    <mergeCell ref="D607:E607"/>
    <mergeCell ref="F607:G607"/>
    <mergeCell ref="A589:B589"/>
    <mergeCell ref="A590:B590"/>
    <mergeCell ref="A591:A596"/>
    <mergeCell ref="A597:A598"/>
    <mergeCell ref="A599:B599"/>
    <mergeCell ref="A568:B569"/>
    <mergeCell ref="A571:D571"/>
    <mergeCell ref="A572"/>
    <mergeCell ref="A576:D576"/>
    <mergeCell ref="A588:C588"/>
    <mergeCell ref="A559:I559"/>
    <mergeCell ref="A560:C561"/>
    <mergeCell ref="D560:H560"/>
    <mergeCell ref="I560:I561"/>
    <mergeCell ref="A562:A567"/>
    <mergeCell ref="B562:B564"/>
    <mergeCell ref="B565:B567"/>
    <mergeCell ref="A548:A551"/>
    <mergeCell ref="A553:G553"/>
    <mergeCell ref="A554:A556"/>
    <mergeCell ref="B554:G554"/>
    <mergeCell ref="B555:C555"/>
    <mergeCell ref="D555:E555"/>
    <mergeCell ref="F555:G555"/>
    <mergeCell ref="A537:B537"/>
    <mergeCell ref="A538:B538"/>
    <mergeCell ref="A539:A544"/>
    <mergeCell ref="A545:A546"/>
    <mergeCell ref="A547:B547"/>
    <mergeCell ref="A514:B515"/>
    <mergeCell ref="A519:D519"/>
    <mergeCell ref="A520"/>
    <mergeCell ref="A524:D524"/>
    <mergeCell ref="A536:C536"/>
    <mergeCell ref="A496:F496"/>
    <mergeCell ref="A497:C498"/>
    <mergeCell ref="D497:E497"/>
    <mergeCell ref="F497:F498"/>
    <mergeCell ref="A499:A513"/>
    <mergeCell ref="B499:B501"/>
    <mergeCell ref="B502:B504"/>
    <mergeCell ref="B505:B507"/>
    <mergeCell ref="B508:B510"/>
    <mergeCell ref="B511:B513"/>
    <mergeCell ref="A485:A488"/>
    <mergeCell ref="A490:G490"/>
    <mergeCell ref="A491:A493"/>
    <mergeCell ref="B491:G491"/>
    <mergeCell ref="B492:C492"/>
    <mergeCell ref="D492:E492"/>
    <mergeCell ref="F492:G492"/>
    <mergeCell ref="A474:B474"/>
    <mergeCell ref="A475:B475"/>
    <mergeCell ref="A476:A481"/>
    <mergeCell ref="A482:A483"/>
    <mergeCell ref="A484:B484"/>
    <mergeCell ref="A451:B452"/>
    <mergeCell ref="A456:D456"/>
    <mergeCell ref="A457"/>
    <mergeCell ref="A461:D461"/>
    <mergeCell ref="A473:C473"/>
    <mergeCell ref="A428:F428"/>
    <mergeCell ref="A429:C430"/>
    <mergeCell ref="D429:E429"/>
    <mergeCell ref="F429:F430"/>
    <mergeCell ref="A431:A449"/>
    <mergeCell ref="B431:B433"/>
    <mergeCell ref="B435:B437"/>
    <mergeCell ref="B439:B441"/>
    <mergeCell ref="B443:B445"/>
    <mergeCell ref="B447:B449"/>
    <mergeCell ref="A416:B416"/>
    <mergeCell ref="A417:A420"/>
    <mergeCell ref="A422:G422"/>
    <mergeCell ref="A423:A425"/>
    <mergeCell ref="B423:G423"/>
    <mergeCell ref="B424:C424"/>
    <mergeCell ref="D424:E424"/>
    <mergeCell ref="F424:G424"/>
    <mergeCell ref="A405:C405"/>
    <mergeCell ref="A406:B406"/>
    <mergeCell ref="A407:B407"/>
    <mergeCell ref="A408:A413"/>
    <mergeCell ref="A414:A415"/>
    <mergeCell ref="A381:B382"/>
    <mergeCell ref="A384:F384"/>
    <mergeCell ref="A385"/>
    <mergeCell ref="A391:F391"/>
    <mergeCell ref="A392:F392"/>
    <mergeCell ref="A372:F372"/>
    <mergeCell ref="A373:C374"/>
    <mergeCell ref="D373:E373"/>
    <mergeCell ref="F373:F374"/>
    <mergeCell ref="A375:A380"/>
    <mergeCell ref="B375:B377"/>
    <mergeCell ref="B378:B380"/>
    <mergeCell ref="A361:A364"/>
    <mergeCell ref="A366:G366"/>
    <mergeCell ref="A367:A369"/>
    <mergeCell ref="B367:G367"/>
    <mergeCell ref="B368:C368"/>
    <mergeCell ref="D368:E368"/>
    <mergeCell ref="F368:G368"/>
    <mergeCell ref="A350:B350"/>
    <mergeCell ref="A351:B351"/>
    <mergeCell ref="A352:A357"/>
    <mergeCell ref="A358:A359"/>
    <mergeCell ref="A360:B360"/>
    <mergeCell ref="A319:B320"/>
    <mergeCell ref="A332:D332"/>
    <mergeCell ref="A333"/>
    <mergeCell ref="A337:D337"/>
    <mergeCell ref="A349:C349"/>
    <mergeCell ref="A304:F304"/>
    <mergeCell ref="A305:C306"/>
    <mergeCell ref="D305:E305"/>
    <mergeCell ref="F305:F306"/>
    <mergeCell ref="A307:A317"/>
    <mergeCell ref="B307:B309"/>
    <mergeCell ref="B311:B313"/>
    <mergeCell ref="B315:B317"/>
    <mergeCell ref="A299:A301"/>
    <mergeCell ref="B299:G299"/>
    <mergeCell ref="B300:C300"/>
    <mergeCell ref="D300:E300"/>
    <mergeCell ref="F300:G300"/>
    <mergeCell ref="A284:A289"/>
    <mergeCell ref="A290:A291"/>
    <mergeCell ref="A292:B292"/>
    <mergeCell ref="A293:A296"/>
    <mergeCell ref="A298:G298"/>
    <mergeCell ref="A244:B244"/>
    <mergeCell ref="A245:A249"/>
    <mergeCell ref="A281:C281"/>
    <mergeCell ref="A282:B282"/>
    <mergeCell ref="A283:B283"/>
    <mergeCell ref="B267:H267"/>
    <mergeCell ref="A193:A195"/>
    <mergeCell ref="A215:F215"/>
    <mergeCell ref="A216:B216"/>
    <mergeCell ref="A217:A222"/>
    <mergeCell ref="A243:F243"/>
    <mergeCell ref="B213:H213"/>
    <mergeCell ref="B240:H240"/>
    <mergeCell ref="A164:F164"/>
    <mergeCell ref="A165:B165"/>
    <mergeCell ref="A166:A169"/>
    <mergeCell ref="A191:F191"/>
    <mergeCell ref="A192:B192"/>
    <mergeCell ref="B187:H187"/>
    <mergeCell ref="A109:B109"/>
    <mergeCell ref="A110:A115"/>
    <mergeCell ref="A136:F136"/>
    <mergeCell ref="A137:B137"/>
    <mergeCell ref="A138:A143"/>
    <mergeCell ref="A53:A58"/>
    <mergeCell ref="A83:F83"/>
    <mergeCell ref="A84:B84"/>
    <mergeCell ref="A85:A87"/>
    <mergeCell ref="A108:F108"/>
    <mergeCell ref="B76:H76"/>
    <mergeCell ref="A27:F27"/>
    <mergeCell ref="A28:B28"/>
    <mergeCell ref="A29:A31"/>
    <mergeCell ref="A51:F51"/>
    <mergeCell ref="A52:B52"/>
    <mergeCell ref="B49:H49"/>
    <mergeCell ref="A15:B15"/>
    <mergeCell ref="A16:A17"/>
    <mergeCell ref="A19:K19"/>
    <mergeCell ref="A20:B20"/>
    <mergeCell ref="A21:A22"/>
    <mergeCell ref="A4:C4"/>
    <mergeCell ref="A5:B5"/>
    <mergeCell ref="A6:B6"/>
    <mergeCell ref="A7:A12"/>
    <mergeCell ref="A13:A14"/>
    <mergeCell ref="B886:D886"/>
    <mergeCell ref="B887:C887"/>
    <mergeCell ref="B888:C888"/>
    <mergeCell ref="B889:B893"/>
    <mergeCell ref="B894:B895"/>
    <mergeCell ref="B896:C896"/>
    <mergeCell ref="B897:B898"/>
    <mergeCell ref="B900:E900"/>
    <mergeCell ref="B901:C901"/>
    <mergeCell ref="B902:B903"/>
    <mergeCell ref="B908:G908"/>
    <mergeCell ref="B909:C909"/>
    <mergeCell ref="B910:B921"/>
    <mergeCell ref="J910:K910"/>
    <mergeCell ref="J911:J922"/>
    <mergeCell ref="B923:G923"/>
    <mergeCell ref="B924:C924"/>
    <mergeCell ref="B925:B928"/>
    <mergeCell ref="J925:K925"/>
    <mergeCell ref="J926:J929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kamal said</cp:lastModifiedBy>
  <dcterms:created xsi:type="dcterms:W3CDTF">2011-08-01T14:22:18Z</dcterms:created>
  <dcterms:modified xsi:type="dcterms:W3CDTF">2022-05-14T05:28:10Z</dcterms:modified>
</cp:coreProperties>
</file>