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gornru\Data exchange\ХД_ст1\Статья\Отправка\"/>
    </mc:Choice>
  </mc:AlternateContent>
  <xr:revisionPtr revIDLastSave="0" documentId="13_ncr:1_{6336640D-E345-4A14-A8FA-0F1040C54630}" xr6:coauthVersionLast="47" xr6:coauthVersionMax="47" xr10:uidLastSave="{00000000-0000-0000-0000-000000000000}"/>
  <bookViews>
    <workbookView xWindow="28680" yWindow="-120" windowWidth="25440" windowHeight="15270" activeTab="2" xr2:uid="{00000000-000D-0000-FFFF-FFFF00000000}"/>
  </bookViews>
  <sheets>
    <sheet name="Calc. TE composition" sheetId="3" r:id="rId1"/>
    <sheet name="Ol" sheetId="2" r:id="rId2"/>
    <sheet name="Sp" sheetId="7" r:id="rId3"/>
    <sheet name="Fs" sheetId="8" r:id="rId4"/>
    <sheet name="Opx" sheetId="4" r:id="rId5"/>
    <sheet name="Cpx" sheetId="5" r:id="rId6"/>
    <sheet name="Cpx - method comparison" sheetId="6" r:id="rId7"/>
    <sheet name="SRM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1" i="3" l="1"/>
  <c r="L65" i="3" l="1" a="1"/>
  <c r="L66" i="3" s="1"/>
  <c r="J65" i="3" a="1"/>
  <c r="J66" i="3" s="1"/>
  <c r="J61" i="3"/>
  <c r="K61" i="3"/>
  <c r="K65" i="3" s="1" a="1"/>
  <c r="K68" i="3" s="1"/>
  <c r="L61" i="3"/>
  <c r="M61" i="3"/>
  <c r="O61" i="3"/>
  <c r="P61" i="3"/>
  <c r="Q61" i="3"/>
  <c r="J62" i="3"/>
  <c r="K62" i="3"/>
  <c r="L62" i="3"/>
  <c r="M62" i="3"/>
  <c r="N62" i="3"/>
  <c r="O62" i="3"/>
  <c r="P62" i="3"/>
  <c r="Q62" i="3"/>
  <c r="I61" i="3"/>
  <c r="I62" i="3" s="1"/>
  <c r="I65" i="3" l="1" a="1"/>
  <c r="I68" i="3" s="1"/>
  <c r="L87" i="3"/>
  <c r="L83" i="3"/>
  <c r="L79" i="3"/>
  <c r="L75" i="3"/>
  <c r="L71" i="3"/>
  <c r="L67" i="3"/>
  <c r="L85" i="3"/>
  <c r="L81" i="3"/>
  <c r="L77" i="3"/>
  <c r="L73" i="3"/>
  <c r="L69" i="3"/>
  <c r="L65" i="3"/>
  <c r="L88" i="3"/>
  <c r="L84" i="3"/>
  <c r="L80" i="3"/>
  <c r="L76" i="3"/>
  <c r="L72" i="3"/>
  <c r="L68" i="3"/>
  <c r="L86" i="3"/>
  <c r="L82" i="3"/>
  <c r="L78" i="3"/>
  <c r="L74" i="3"/>
  <c r="L70" i="3"/>
  <c r="J87" i="3"/>
  <c r="J83" i="3"/>
  <c r="J79" i="3"/>
  <c r="J75" i="3"/>
  <c r="J71" i="3"/>
  <c r="J67" i="3"/>
  <c r="J85" i="3"/>
  <c r="J81" i="3"/>
  <c r="J77" i="3"/>
  <c r="J73" i="3"/>
  <c r="J69" i="3"/>
  <c r="J65" i="3"/>
  <c r="J88" i="3"/>
  <c r="J84" i="3"/>
  <c r="J80" i="3"/>
  <c r="J76" i="3"/>
  <c r="J72" i="3"/>
  <c r="J68" i="3"/>
  <c r="J86" i="3"/>
  <c r="J82" i="3"/>
  <c r="J78" i="3"/>
  <c r="J74" i="3"/>
  <c r="J70" i="3"/>
  <c r="K87" i="3"/>
  <c r="K83" i="3"/>
  <c r="K79" i="3"/>
  <c r="K75" i="3"/>
  <c r="K71" i="3"/>
  <c r="K67" i="3"/>
  <c r="K86" i="3"/>
  <c r="K82" i="3"/>
  <c r="K78" i="3"/>
  <c r="K74" i="3"/>
  <c r="K70" i="3"/>
  <c r="K66" i="3"/>
  <c r="K85" i="3"/>
  <c r="K81" i="3"/>
  <c r="K77" i="3"/>
  <c r="K73" i="3"/>
  <c r="K69" i="3"/>
  <c r="K65" i="3"/>
  <c r="K88" i="3"/>
  <c r="K84" i="3"/>
  <c r="K80" i="3"/>
  <c r="K76" i="3"/>
  <c r="K72" i="3"/>
  <c r="I79" i="3"/>
  <c r="I86" i="3"/>
  <c r="I70" i="3"/>
  <c r="I77" i="3"/>
  <c r="I88" i="3"/>
  <c r="I72" i="3"/>
  <c r="M20" i="8"/>
  <c r="L20" i="8"/>
  <c r="I17" i="5"/>
  <c r="H17" i="5"/>
  <c r="G17" i="5"/>
  <c r="F17" i="5"/>
  <c r="E17" i="5"/>
  <c r="D17" i="5"/>
  <c r="C17" i="5"/>
  <c r="B17" i="5"/>
  <c r="I76" i="3" l="1"/>
  <c r="I65" i="3"/>
  <c r="I81" i="3"/>
  <c r="I74" i="3"/>
  <c r="I67" i="3"/>
  <c r="I83" i="3"/>
  <c r="I80" i="3"/>
  <c r="I69" i="3"/>
  <c r="I85" i="3"/>
  <c r="I78" i="3"/>
  <c r="I71" i="3"/>
  <c r="I87" i="3"/>
  <c r="I84" i="3"/>
  <c r="I73" i="3"/>
  <c r="I66" i="3"/>
  <c r="I82" i="3"/>
  <c r="I75" i="3"/>
</calcChain>
</file>

<file path=xl/sharedStrings.xml><?xml version="1.0" encoding="utf-8"?>
<sst xmlns="http://schemas.openxmlformats.org/spreadsheetml/2006/main" count="2101" uniqueCount="472">
  <si>
    <t>HD24/2</t>
  </si>
  <si>
    <t>HD30</t>
  </si>
  <si>
    <t>HD38</t>
  </si>
  <si>
    <t>HD58</t>
  </si>
  <si>
    <t>HD68</t>
  </si>
  <si>
    <t>SiO2</t>
  </si>
  <si>
    <t>TiO2</t>
  </si>
  <si>
    <t>Al2O3</t>
  </si>
  <si>
    <t>Cr2O3</t>
  </si>
  <si>
    <t>MnO</t>
  </si>
  <si>
    <t>MgO</t>
  </si>
  <si>
    <t>CaO</t>
  </si>
  <si>
    <t>Na2O</t>
  </si>
  <si>
    <t>K2O</t>
  </si>
  <si>
    <t>NiO</t>
  </si>
  <si>
    <t>HD6</t>
  </si>
  <si>
    <t>Total</t>
  </si>
  <si>
    <t>HD5</t>
  </si>
  <si>
    <t>Rb</t>
  </si>
  <si>
    <t>Ba</t>
  </si>
  <si>
    <t>Nb</t>
  </si>
  <si>
    <t>Pb</t>
  </si>
  <si>
    <t>Pr</t>
  </si>
  <si>
    <t>Sr</t>
  </si>
  <si>
    <t>Nd</t>
  </si>
  <si>
    <t>Zr</t>
  </si>
  <si>
    <t>Hf</t>
  </si>
  <si>
    <t>Sm</t>
  </si>
  <si>
    <t>Eu</t>
  </si>
  <si>
    <t>Ti</t>
  </si>
  <si>
    <t>Gd</t>
  </si>
  <si>
    <t>Tb</t>
  </si>
  <si>
    <t>Dy</t>
  </si>
  <si>
    <t>Y</t>
  </si>
  <si>
    <t>Er</t>
  </si>
  <si>
    <t>Yb</t>
  </si>
  <si>
    <t>La</t>
  </si>
  <si>
    <t>Ce</t>
  </si>
  <si>
    <t>Ho</t>
  </si>
  <si>
    <t>Tm</t>
  </si>
  <si>
    <t>Lu</t>
  </si>
  <si>
    <t>Ol1</t>
  </si>
  <si>
    <t>Ol3</t>
  </si>
  <si>
    <t>Ol4</t>
  </si>
  <si>
    <t>FeO</t>
  </si>
  <si>
    <t>TOTAL</t>
  </si>
  <si>
    <t>Fo</t>
  </si>
  <si>
    <t>Mg#</t>
  </si>
  <si>
    <t>Type</t>
  </si>
  <si>
    <t>Sample</t>
  </si>
  <si>
    <t>Ol2</t>
  </si>
  <si>
    <t>HD52</t>
  </si>
  <si>
    <t>Rock</t>
  </si>
  <si>
    <t>Lherzolite</t>
  </si>
  <si>
    <t>Opx1</t>
  </si>
  <si>
    <t>Opx</t>
  </si>
  <si>
    <t>Opx2</t>
  </si>
  <si>
    <t>HD24-2-49</t>
  </si>
  <si>
    <t>HD24-2-50</t>
  </si>
  <si>
    <t>HD24-2-19</t>
  </si>
  <si>
    <t>HD24-2-7</t>
  </si>
  <si>
    <t>HD24-2-8</t>
  </si>
  <si>
    <t>HD24-2-37</t>
  </si>
  <si>
    <t>HD5-69</t>
  </si>
  <si>
    <t>HD5-70</t>
  </si>
  <si>
    <t>HD5-44</t>
  </si>
  <si>
    <t>HD5-45</t>
  </si>
  <si>
    <t>HD5-28</t>
  </si>
  <si>
    <t>HD5-29</t>
  </si>
  <si>
    <t>HD5-1</t>
  </si>
  <si>
    <t>HD5-2</t>
  </si>
  <si>
    <t>HD5-51</t>
  </si>
  <si>
    <t>HD5-52</t>
  </si>
  <si>
    <t>HD5-19</t>
  </si>
  <si>
    <t>HD5-35</t>
  </si>
  <si>
    <t>HD5-18</t>
  </si>
  <si>
    <t>HD5-13</t>
  </si>
  <si>
    <t>HD5-11</t>
  </si>
  <si>
    <t xml:space="preserve">HD52-44 </t>
  </si>
  <si>
    <t xml:space="preserve">HD52-45 </t>
  </si>
  <si>
    <t xml:space="preserve">HD52-1 </t>
  </si>
  <si>
    <t xml:space="preserve">HD52-2 </t>
  </si>
  <si>
    <t xml:space="preserve">HD52-4 </t>
  </si>
  <si>
    <t xml:space="preserve">HD52-6 </t>
  </si>
  <si>
    <t xml:space="preserve">HD52-5 </t>
  </si>
  <si>
    <t xml:space="preserve">HD52-27 </t>
  </si>
  <si>
    <t xml:space="preserve">HD52-28 </t>
  </si>
  <si>
    <t xml:space="preserve">HD52-34 </t>
  </si>
  <si>
    <t xml:space="preserve">HD52-35 </t>
  </si>
  <si>
    <t xml:space="preserve">HD52-38 </t>
  </si>
  <si>
    <t xml:space="preserve">HD52-39 </t>
  </si>
  <si>
    <t xml:space="preserve">HD52-18 </t>
  </si>
  <si>
    <t xml:space="preserve">HD52-19 </t>
  </si>
  <si>
    <t>HD38-25</t>
  </si>
  <si>
    <t>HD38-26</t>
  </si>
  <si>
    <t>HD38-10</t>
  </si>
  <si>
    <t>HD38-29</t>
  </si>
  <si>
    <t xml:space="preserve"> HD38-41 </t>
  </si>
  <si>
    <t>HD38-14</t>
  </si>
  <si>
    <t>HD38-28</t>
  </si>
  <si>
    <t>HD38-34</t>
  </si>
  <si>
    <t>HD38-35</t>
  </si>
  <si>
    <t>HD38-38</t>
  </si>
  <si>
    <t>HD38-39</t>
  </si>
  <si>
    <t>HD38-40</t>
  </si>
  <si>
    <t>HD38-36</t>
  </si>
  <si>
    <t>HD38-60</t>
  </si>
  <si>
    <t>HD38-80</t>
  </si>
  <si>
    <t>HD38-97</t>
  </si>
  <si>
    <t xml:space="preserve"> HD38-98</t>
  </si>
  <si>
    <t>HD2-1</t>
  </si>
  <si>
    <t>HD2-2</t>
  </si>
  <si>
    <t>HD2-8</t>
  </si>
  <si>
    <t>HD2-9</t>
  </si>
  <si>
    <t xml:space="preserve">HD6/1-7 </t>
  </si>
  <si>
    <t xml:space="preserve">HD6/1-8 </t>
  </si>
  <si>
    <t xml:space="preserve">HD6/1-11 </t>
  </si>
  <si>
    <t xml:space="preserve">HD6/1-12 </t>
  </si>
  <si>
    <t xml:space="preserve">HD6/1-29 </t>
  </si>
  <si>
    <t xml:space="preserve">HD6/1-30 </t>
  </si>
  <si>
    <t xml:space="preserve">HD6/1-47 </t>
  </si>
  <si>
    <t xml:space="preserve">HD6/1-17 </t>
  </si>
  <si>
    <t xml:space="preserve">HD6/1-18 </t>
  </si>
  <si>
    <t>HD2</t>
  </si>
  <si>
    <t>HD6/1</t>
  </si>
  <si>
    <t>Point #</t>
  </si>
  <si>
    <t>Basanite</t>
  </si>
  <si>
    <t>BD-4048</t>
  </si>
  <si>
    <t>13-1</t>
  </si>
  <si>
    <t>11-2</t>
  </si>
  <si>
    <t>14-1</t>
  </si>
  <si>
    <t>11-1</t>
  </si>
  <si>
    <t>1-2</t>
  </si>
  <si>
    <t>13-3</t>
  </si>
  <si>
    <t>13-4</t>
  </si>
  <si>
    <t>11-5</t>
  </si>
  <si>
    <t>14-3</t>
  </si>
  <si>
    <t>HD5-16</t>
  </si>
  <si>
    <t>HD5-17</t>
  </si>
  <si>
    <t>HD5-40</t>
  </si>
  <si>
    <t>HD5-41</t>
  </si>
  <si>
    <t>HD5-42</t>
  </si>
  <si>
    <t>HD5-43</t>
  </si>
  <si>
    <t>HD5-26</t>
  </si>
  <si>
    <t>HD5-27</t>
  </si>
  <si>
    <t xml:space="preserve">HD24-2-17 </t>
  </si>
  <si>
    <t xml:space="preserve">HD24-2-44 </t>
  </si>
  <si>
    <t xml:space="preserve">HD24-2-47 </t>
  </si>
  <si>
    <t xml:space="preserve">HD24-2-48 </t>
  </si>
  <si>
    <t xml:space="preserve">HD2-3 </t>
  </si>
  <si>
    <t xml:space="preserve">HD2-4 </t>
  </si>
  <si>
    <t xml:space="preserve">HD2-5 </t>
  </si>
  <si>
    <t xml:space="preserve">HD2-21 </t>
  </si>
  <si>
    <t xml:space="preserve">HD2-22 </t>
  </si>
  <si>
    <t xml:space="preserve">HD6/1-13 </t>
  </si>
  <si>
    <t xml:space="preserve">HD6/1-14 </t>
  </si>
  <si>
    <t xml:space="preserve">HD6/1-27 </t>
  </si>
  <si>
    <t xml:space="preserve">HD6/1-28 </t>
  </si>
  <si>
    <t xml:space="preserve">HD6/1-37 </t>
  </si>
  <si>
    <t xml:space="preserve">HD6/1-38 </t>
  </si>
  <si>
    <t xml:space="preserve">HD52-7 </t>
  </si>
  <si>
    <t xml:space="preserve">HD52-8 </t>
  </si>
  <si>
    <t xml:space="preserve">HD52-36 </t>
  </si>
  <si>
    <t xml:space="preserve">HD52-37 </t>
  </si>
  <si>
    <t xml:space="preserve">HD52-9 </t>
  </si>
  <si>
    <t xml:space="preserve">HD52-10 </t>
  </si>
  <si>
    <t xml:space="preserve">HD52-46 </t>
  </si>
  <si>
    <t xml:space="preserve">HD52-47 </t>
  </si>
  <si>
    <t>Wo</t>
  </si>
  <si>
    <t>En</t>
  </si>
  <si>
    <t>Fs</t>
  </si>
  <si>
    <t>Cpx1</t>
  </si>
  <si>
    <t>Cpx</t>
  </si>
  <si>
    <t>Cpx2</t>
  </si>
  <si>
    <t>Cpx3</t>
  </si>
  <si>
    <t xml:space="preserve">HD38-3 </t>
  </si>
  <si>
    <t xml:space="preserve">HD38-4 </t>
  </si>
  <si>
    <t xml:space="preserve">HD38-11 </t>
  </si>
  <si>
    <t xml:space="preserve">HD38-12 </t>
  </si>
  <si>
    <t xml:space="preserve">HD38-33 </t>
  </si>
  <si>
    <t xml:space="preserve">HD38-34 </t>
  </si>
  <si>
    <t xml:space="preserve">HD38-35 </t>
  </si>
  <si>
    <t xml:space="preserve">HD38-36 </t>
  </si>
  <si>
    <t xml:space="preserve"> HD38-7 </t>
  </si>
  <si>
    <t xml:space="preserve"> HD38-8 </t>
  </si>
  <si>
    <t xml:space="preserve"> HD38-9 </t>
  </si>
  <si>
    <t xml:space="preserve"> HD38-10 </t>
  </si>
  <si>
    <t xml:space="preserve"> HD38-11 </t>
  </si>
  <si>
    <t xml:space="preserve"> HD38-12 </t>
  </si>
  <si>
    <t xml:space="preserve"> HD38-13 </t>
  </si>
  <si>
    <t xml:space="preserve"> HD38-14 </t>
  </si>
  <si>
    <t xml:space="preserve"> HD38-15 </t>
  </si>
  <si>
    <t xml:space="preserve"> HD38-16 </t>
  </si>
  <si>
    <t xml:space="preserve"> HD38-27 </t>
  </si>
  <si>
    <t xml:space="preserve"> HD38-32 </t>
  </si>
  <si>
    <t xml:space="preserve"> HD38-33 </t>
  </si>
  <si>
    <t xml:space="preserve"> HD38-37 </t>
  </si>
  <si>
    <t xml:space="preserve"> HD38-77 </t>
  </si>
  <si>
    <t xml:space="preserve"> HD38-78 </t>
  </si>
  <si>
    <t xml:space="preserve"> HD38-81 </t>
  </si>
  <si>
    <t xml:space="preserve"> HD38-82 </t>
  </si>
  <si>
    <t xml:space="preserve"> HD38-83 </t>
  </si>
  <si>
    <t xml:space="preserve"> HD38-84 </t>
  </si>
  <si>
    <t xml:space="preserve"> HD38-85 </t>
  </si>
  <si>
    <t xml:space="preserve"> HD38-86 </t>
  </si>
  <si>
    <t xml:space="preserve"> HD38-87 </t>
  </si>
  <si>
    <t xml:space="preserve"> HD38-88 </t>
  </si>
  <si>
    <t xml:space="preserve"> HD38-89 </t>
  </si>
  <si>
    <t xml:space="preserve"> HD38-90 </t>
  </si>
  <si>
    <t xml:space="preserve"> HD38-92 </t>
  </si>
  <si>
    <t xml:space="preserve"> HD38-93 </t>
  </si>
  <si>
    <t xml:space="preserve"> HD38-43 </t>
  </si>
  <si>
    <t xml:space="preserve"> HD38-47 </t>
  </si>
  <si>
    <t xml:space="preserve"> HD38-46 </t>
  </si>
  <si>
    <t xml:space="preserve"> HD38-49 </t>
  </si>
  <si>
    <t xml:space="preserve"> HD38-58 </t>
  </si>
  <si>
    <t xml:space="preserve"> HD38-94 </t>
  </si>
  <si>
    <t xml:space="preserve">HD5-3 </t>
  </si>
  <si>
    <t xml:space="preserve">HD5-5 </t>
  </si>
  <si>
    <t xml:space="preserve">HD5-57 </t>
  </si>
  <si>
    <t xml:space="preserve">HD5-58 </t>
  </si>
  <si>
    <t xml:space="preserve">HD5-63 </t>
  </si>
  <si>
    <t xml:space="preserve">HD5-64 </t>
  </si>
  <si>
    <t xml:space="preserve">HD5-6 </t>
  </si>
  <si>
    <t xml:space="preserve">HD5-61 </t>
  </si>
  <si>
    <t xml:space="preserve">HD5-21 </t>
  </si>
  <si>
    <t xml:space="preserve">HD5-37 </t>
  </si>
  <si>
    <t xml:space="preserve">HD5-20 </t>
  </si>
  <si>
    <t xml:space="preserve">HD5-36 </t>
  </si>
  <si>
    <t xml:space="preserve">HD2-13 </t>
  </si>
  <si>
    <t xml:space="preserve">HD2-12 </t>
  </si>
  <si>
    <t xml:space="preserve">HD2-25 </t>
  </si>
  <si>
    <t xml:space="preserve">HD2-26 </t>
  </si>
  <si>
    <t xml:space="preserve">HD2-32 </t>
  </si>
  <si>
    <t xml:space="preserve">HD2-7 </t>
  </si>
  <si>
    <t xml:space="preserve">HD2-6 </t>
  </si>
  <si>
    <t xml:space="preserve">HD24-2-30 </t>
  </si>
  <si>
    <t xml:space="preserve">HD24-2-31 </t>
  </si>
  <si>
    <t xml:space="preserve">HD24-2-32 </t>
  </si>
  <si>
    <t xml:space="preserve">HD24-2-33 </t>
  </si>
  <si>
    <t xml:space="preserve">HD24-2-28 </t>
  </si>
  <si>
    <t xml:space="preserve">HD24-2-11 </t>
  </si>
  <si>
    <t xml:space="preserve">HD24-2-12 </t>
  </si>
  <si>
    <t xml:space="preserve">HD24-2-38 </t>
  </si>
  <si>
    <t xml:space="preserve">HD24-2-39 </t>
  </si>
  <si>
    <t xml:space="preserve">HD24-2-45 </t>
  </si>
  <si>
    <t xml:space="preserve">HD24-2-46 </t>
  </si>
  <si>
    <t xml:space="preserve">HD24-2-51 </t>
  </si>
  <si>
    <t xml:space="preserve">HD52-17 </t>
  </si>
  <si>
    <t xml:space="preserve">HD52-20 </t>
  </si>
  <si>
    <t xml:space="preserve">HD52-32 </t>
  </si>
  <si>
    <t xml:space="preserve">HD52-33 </t>
  </si>
  <si>
    <t xml:space="preserve">HD52-11 </t>
  </si>
  <si>
    <t xml:space="preserve">HD52-12 </t>
  </si>
  <si>
    <t xml:space="preserve">HD52-50 </t>
  </si>
  <si>
    <t xml:space="preserve">HD52-51 </t>
  </si>
  <si>
    <t>-</t>
  </si>
  <si>
    <t>HD24/2 (xenocrysts from basanite)</t>
  </si>
  <si>
    <t>HD24/2-1</t>
  </si>
  <si>
    <t>HD24/2-2</t>
  </si>
  <si>
    <t>HD24/2-3</t>
  </si>
  <si>
    <t>HD24/2-4</t>
  </si>
  <si>
    <t>HD24/2-22</t>
  </si>
  <si>
    <t>HD-24/2-3</t>
  </si>
  <si>
    <t>HD-24/2-4</t>
  </si>
  <si>
    <t>HD-24/2-22</t>
  </si>
  <si>
    <t>Olivine phenocrysts from basanite</t>
  </si>
  <si>
    <t>Secondary electrom microscope analysis</t>
  </si>
  <si>
    <t>Cpx#31</t>
  </si>
  <si>
    <t>Cpx#32</t>
  </si>
  <si>
    <t>Cpx#34</t>
  </si>
  <si>
    <t>Cpx#33</t>
  </si>
  <si>
    <t>Cpx#20</t>
  </si>
  <si>
    <t>Cpx#21</t>
  </si>
  <si>
    <t>Cpx#6</t>
  </si>
  <si>
    <t>Cpx#2</t>
  </si>
  <si>
    <t>Cpx#1</t>
  </si>
  <si>
    <t>Cpx#3</t>
  </si>
  <si>
    <t>Cpx#7</t>
  </si>
  <si>
    <t>Cpx#8</t>
  </si>
  <si>
    <t>Cpx#9</t>
  </si>
  <si>
    <t>Cpx#10</t>
  </si>
  <si>
    <t>Cpx#11</t>
  </si>
  <si>
    <t>Cpx#13</t>
  </si>
  <si>
    <t>Cpx#12</t>
  </si>
  <si>
    <t>Cpx#17</t>
  </si>
  <si>
    <t>Cpx#15</t>
  </si>
  <si>
    <t>Cpx#16</t>
  </si>
  <si>
    <t>Cpx#4</t>
  </si>
  <si>
    <t>Cpx#4*</t>
  </si>
  <si>
    <t>Cpx#5</t>
  </si>
  <si>
    <t>Xenocrysts</t>
  </si>
  <si>
    <t>Phenocrysts</t>
  </si>
  <si>
    <t>HD38 (basanite)</t>
  </si>
  <si>
    <t>HD24/2 (basanite)</t>
  </si>
  <si>
    <t>Opx#1</t>
  </si>
  <si>
    <t>Opx#2</t>
  </si>
  <si>
    <t>Opx#3</t>
  </si>
  <si>
    <t>Opx#4</t>
  </si>
  <si>
    <t>Opx#5</t>
  </si>
  <si>
    <t>Opx#6</t>
  </si>
  <si>
    <t>Opx#1*</t>
  </si>
  <si>
    <t xml:space="preserve">HD-38-7 </t>
  </si>
  <si>
    <t xml:space="preserve">HD-38-8 </t>
  </si>
  <si>
    <t xml:space="preserve">HD-38-23 </t>
  </si>
  <si>
    <t xml:space="preserve">HD-38-24 </t>
  </si>
  <si>
    <t>Method</t>
  </si>
  <si>
    <t>SIMS</t>
  </si>
  <si>
    <t>LA-ICP-MS</t>
  </si>
  <si>
    <t>HD38-05</t>
  </si>
  <si>
    <t>HD38-06</t>
  </si>
  <si>
    <t>HD38-02</t>
  </si>
  <si>
    <t>HD24/2-09</t>
  </si>
  <si>
    <t>Ol</t>
  </si>
  <si>
    <t>Ol (n*=5)</t>
  </si>
  <si>
    <t>Ol (n=5)</t>
  </si>
  <si>
    <t>Cpx (n=5)</t>
  </si>
  <si>
    <t>Opx (n=2)</t>
  </si>
  <si>
    <t>Opx (n=4)</t>
  </si>
  <si>
    <t>Cpx (n=3)</t>
  </si>
  <si>
    <t>Ol (n=3)</t>
  </si>
  <si>
    <t>Opx (n=3)</t>
  </si>
  <si>
    <t>Ol (n=4)</t>
  </si>
  <si>
    <t>Cpx (n=2)</t>
  </si>
  <si>
    <t>Ol (n=2)</t>
  </si>
  <si>
    <t>Position*</t>
  </si>
  <si>
    <t>center</t>
  </si>
  <si>
    <t>edge</t>
  </si>
  <si>
    <t>Diopside</t>
  </si>
  <si>
    <t>Augite</t>
  </si>
  <si>
    <t>Al (VI)/ Al (IV)</t>
  </si>
  <si>
    <t>Al (IV)</t>
  </si>
  <si>
    <t>Al (VI)</t>
  </si>
  <si>
    <t>Pyx. Name.</t>
  </si>
  <si>
    <t>T (Putirka'08 eq32a, °C)</t>
  </si>
  <si>
    <t>Sp1</t>
  </si>
  <si>
    <t>Sp</t>
  </si>
  <si>
    <t>Sp3</t>
  </si>
  <si>
    <t>V2O3</t>
  </si>
  <si>
    <t>Fe2O3</t>
  </si>
  <si>
    <t>ZnO</t>
  </si>
  <si>
    <t>Cr#</t>
  </si>
  <si>
    <t xml:space="preserve">HD-5-31 </t>
  </si>
  <si>
    <t>HD-5-56</t>
  </si>
  <si>
    <t>HD-5-60</t>
  </si>
  <si>
    <t>HD-5-65</t>
  </si>
  <si>
    <t>HD-5-66</t>
  </si>
  <si>
    <t xml:space="preserve">HD-38-6 </t>
  </si>
  <si>
    <t xml:space="preserve">HD-38-19 </t>
  </si>
  <si>
    <t xml:space="preserve">HD-38-22 </t>
  </si>
  <si>
    <t xml:space="preserve">HD-6/1-19 </t>
  </si>
  <si>
    <t xml:space="preserve">HD-6/1-20 </t>
  </si>
  <si>
    <t xml:space="preserve">HD-6/1-21 </t>
  </si>
  <si>
    <t xml:space="preserve">HD-6/1-32 </t>
  </si>
  <si>
    <t xml:space="preserve">HD-6/1-33 </t>
  </si>
  <si>
    <t xml:space="preserve">HD-6/1-34 </t>
  </si>
  <si>
    <t xml:space="preserve">HD-6/1-35 </t>
  </si>
  <si>
    <t xml:space="preserve">HD-2-19 </t>
  </si>
  <si>
    <t xml:space="preserve">HD-2-20 </t>
  </si>
  <si>
    <t xml:space="preserve">HD-2-27 </t>
  </si>
  <si>
    <t xml:space="preserve">HD-2-28 </t>
  </si>
  <si>
    <t xml:space="preserve">HD-24/2-5 </t>
  </si>
  <si>
    <t xml:space="preserve">HD-24/2-6 </t>
  </si>
  <si>
    <t xml:space="preserve">HD-24/2-56 </t>
  </si>
  <si>
    <t>Al</t>
  </si>
  <si>
    <t>Fe(ii)</t>
  </si>
  <si>
    <t>Ca</t>
  </si>
  <si>
    <t>Na</t>
  </si>
  <si>
    <t>K</t>
  </si>
  <si>
    <t xml:space="preserve">SiO2  </t>
  </si>
  <si>
    <t xml:space="preserve">TiO2  </t>
  </si>
  <si>
    <t xml:space="preserve">Al2O3 </t>
  </si>
  <si>
    <t xml:space="preserve">Cr2O3 </t>
  </si>
  <si>
    <t xml:space="preserve">FeO   </t>
  </si>
  <si>
    <t xml:space="preserve">MnO   </t>
  </si>
  <si>
    <t xml:space="preserve">MgO   </t>
  </si>
  <si>
    <t xml:space="preserve">CaO   </t>
  </si>
  <si>
    <t xml:space="preserve">Na2O  </t>
  </si>
  <si>
    <t xml:space="preserve">K2O   </t>
  </si>
  <si>
    <t xml:space="preserve">V2O3  </t>
  </si>
  <si>
    <t xml:space="preserve">NiO   </t>
  </si>
  <si>
    <t xml:space="preserve">ZnO   </t>
  </si>
  <si>
    <t xml:space="preserve">Total  </t>
  </si>
  <si>
    <t>Si (a.p.u.)</t>
  </si>
  <si>
    <t xml:space="preserve"> HD-38-20 </t>
  </si>
  <si>
    <t xml:space="preserve"> HD-38-21 </t>
  </si>
  <si>
    <t xml:space="preserve"> HD-38-22 </t>
  </si>
  <si>
    <t xml:space="preserve"> HD-38-26 </t>
  </si>
  <si>
    <t xml:space="preserve"> HD-38-30 </t>
  </si>
  <si>
    <t xml:space="preserve"> HD-38-31 </t>
  </si>
  <si>
    <t xml:space="preserve"> HD-38-59 </t>
  </si>
  <si>
    <t xml:space="preserve"> HD-38-79 </t>
  </si>
  <si>
    <t xml:space="preserve"> HD-38-95 </t>
  </si>
  <si>
    <t xml:space="preserve">HD-5-7 </t>
  </si>
  <si>
    <t xml:space="preserve">HD-5-8 </t>
  </si>
  <si>
    <t xml:space="preserve">HD-5-62 </t>
  </si>
  <si>
    <t xml:space="preserve">HD-5-38 </t>
  </si>
  <si>
    <t xml:space="preserve">HD-5-49 </t>
  </si>
  <si>
    <t xml:space="preserve">HD-5-50 </t>
  </si>
  <si>
    <t xml:space="preserve">HD-5-22 </t>
  </si>
  <si>
    <t xml:space="preserve">HD-5-23 </t>
  </si>
  <si>
    <t xml:space="preserve">HD-5-33 </t>
  </si>
  <si>
    <t xml:space="preserve">HD-5-34 </t>
  </si>
  <si>
    <t xml:space="preserve">HD-2-23 </t>
  </si>
  <si>
    <t xml:space="preserve">HD-2-24 </t>
  </si>
  <si>
    <t xml:space="preserve">HD-2-10 </t>
  </si>
  <si>
    <t xml:space="preserve">HD-2-11 </t>
  </si>
  <si>
    <t xml:space="preserve">HD-2-16 </t>
  </si>
  <si>
    <t xml:space="preserve">HD-2-17 </t>
  </si>
  <si>
    <t xml:space="preserve">HD-6/1-6 </t>
  </si>
  <si>
    <t xml:space="preserve">HD-6/1-9 </t>
  </si>
  <si>
    <t xml:space="preserve">HD-6/1-10 </t>
  </si>
  <si>
    <t xml:space="preserve">HD-6/1-25 </t>
  </si>
  <si>
    <t xml:space="preserve">HD-6/1-26 </t>
  </si>
  <si>
    <t xml:space="preserve">HD-6/1-44 </t>
  </si>
  <si>
    <t xml:space="preserve">HD-6/1-45 </t>
  </si>
  <si>
    <t xml:space="preserve">HD-6/2-11 </t>
  </si>
  <si>
    <t xml:space="preserve">HD-6/2-12 </t>
  </si>
  <si>
    <t xml:space="preserve">HD-6/2-33 </t>
  </si>
  <si>
    <t xml:space="preserve">HD-6/2-34 </t>
  </si>
  <si>
    <t xml:space="preserve">HD-6/2-25 </t>
  </si>
  <si>
    <t xml:space="preserve">HD-6/2-18 </t>
  </si>
  <si>
    <t xml:space="preserve">HD-6/2-19 </t>
  </si>
  <si>
    <t xml:space="preserve">HD-6/2-20 </t>
  </si>
  <si>
    <t xml:space="preserve">HD-24/2-9 </t>
  </si>
  <si>
    <t xml:space="preserve">HD-24/2-10 </t>
  </si>
  <si>
    <t xml:space="preserve">HD-24/2-43 </t>
  </si>
  <si>
    <t xml:space="preserve">HD-24/2-34 </t>
  </si>
  <si>
    <t xml:space="preserve">HD-24/2-35 </t>
  </si>
  <si>
    <t>HD6/2</t>
  </si>
  <si>
    <t>Fs-2</t>
  </si>
  <si>
    <t>Fs-1</t>
  </si>
  <si>
    <t>Fs-3</t>
  </si>
  <si>
    <t xml:space="preserve"> HD-38-42 </t>
  </si>
  <si>
    <t>Leucite</t>
  </si>
  <si>
    <t xml:space="preserve">HD-24/2-27 </t>
  </si>
  <si>
    <t xml:space="preserve">HD-24/2-26 </t>
  </si>
  <si>
    <t>No EPMA/SEM Data</t>
  </si>
  <si>
    <t>P (Putirka'08 eq32a, GPa)</t>
  </si>
  <si>
    <t>Cpx#14</t>
  </si>
  <si>
    <t>Note: Fs - feldspar from veins, Fs1 - feldspar from reaction rim of Cpx1; Fs2 - feldspar from reaction rim of Opx1; Fs3 - feldspar from reaction rim of Sp1; *position - position of Fs grain in xenolith, center - center of xenolith, edge - edge of xenolith.</t>
  </si>
  <si>
    <t>Note: * - secondary reference material</t>
  </si>
  <si>
    <t>BCR-2G*</t>
  </si>
  <si>
    <t>Note: Ol - center of primary olivine without reaction rim, Ol1 - center of primary olivine with reaction rim, Ol2 - rim of primary Ol1, Ol3 - olivine from reaction rim after Opx1, Ol4 - olivine from reaction rim after Cpx1; *position - position of olivine grain in xenolith, center - center of xenolith, edge - edge of xenolith.</t>
  </si>
  <si>
    <t>Note: Opx - center of primary orthopyroxene without reaction rim, Opx1 - center of primary orthopyroxene with reaction rim, Opx2 - reaction rim of Opx1.</t>
  </si>
  <si>
    <t>Note: Cpx - center of primary clinopyroxene without reaction rim, Cpx1 - center of primary clinopyroxene with reaction rim, Cpx2 - reaction rim of Cpx1, Cpx3 - reaction rim of Opx1; P and T estimations by Putirka-32a and Putirka-32d respectively - single clinopyroxene thermobarometer, Eqs 32a and 32d from Putirka, (2008).</t>
  </si>
  <si>
    <t>Calculated trace element (in ppm) composition of lherzolite xenoliths (see Figure 7).</t>
  </si>
  <si>
    <t>Trace element compositions of primary minerals determined by LA-ICP-MS</t>
  </si>
  <si>
    <t>Mineral</t>
  </si>
  <si>
    <t>Whole-rock compositions calculated from modal composition (Table 1) and mineral trace element compositions (this table)</t>
  </si>
  <si>
    <t>Mix of calculated lherzolite compositions and basanite composition, with basanite proportion (x) defined by difference in Nb abundance between measured and calculated compositions</t>
  </si>
  <si>
    <t>Mix of compositions of central part of lherzolite xenolith and basanite proportion (x) defined by difference in measured K abundance between margin and center of xenolith</t>
  </si>
  <si>
    <t>x - basanite proportion in the mix</t>
  </si>
  <si>
    <t>Note: * n - number of analysis (LA-ICP-MS method)</t>
  </si>
  <si>
    <t>x - basanite proportion in the mix (wt.%)</t>
  </si>
  <si>
    <t>Major element composition of olivine.</t>
  </si>
  <si>
    <t>Major element composition of spinel.</t>
  </si>
  <si>
    <t>Major element composition of feldspar.</t>
  </si>
  <si>
    <t>Major and trace element composition of orthopyroxene.</t>
  </si>
  <si>
    <t>Major and trace element composition of clinopyroxene.</t>
  </si>
  <si>
    <t>Comparison of primary clinopyroxene trace element composition as determined by SIMS and LA-ICP-MS.</t>
  </si>
  <si>
    <t>Trace element composition of reference material.</t>
  </si>
  <si>
    <t>Sp2</t>
  </si>
  <si>
    <t>HD-5-32</t>
  </si>
  <si>
    <t>HD34</t>
  </si>
  <si>
    <t xml:space="preserve">HD-24/2-3-1-1 </t>
  </si>
  <si>
    <t xml:space="preserve">HD-24/2-3-1-3 </t>
  </si>
  <si>
    <t xml:space="preserve">HD-24/2-3-1-4 </t>
  </si>
  <si>
    <t xml:space="preserve">HD-24/2-3-1-11 </t>
  </si>
  <si>
    <t>Sp1**</t>
  </si>
  <si>
    <t>Sp2**</t>
  </si>
  <si>
    <t>Note: Sp - center of primary spinel without reaction  rim, Sp1 - center of primary spinel with reaction  rim; Sp2 - spinel from reaction rim after primary Sp1; Sp3 - spinel from reaction rim after primary Opx1; *position - position of spinel grain in xenolith, center - center of xenolith, edge - edge of xenolith; **-Secondary Electron Microscope analysis.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</si>
</sst>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39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2" fillId="0" borderId="4" xfId="0" applyFont="1" applyFill="1" applyBorder="1"/>
    <xf numFmtId="0" fontId="2" fillId="0" borderId="5" xfId="0" applyFont="1" applyFill="1" applyBorder="1"/>
    <xf numFmtId="0" fontId="1" fillId="0" borderId="5" xfId="0" applyFont="1" applyFill="1" applyBorder="1"/>
    <xf numFmtId="0" fontId="1" fillId="0" borderId="7" xfId="0" applyFont="1" applyFill="1" applyBorder="1"/>
    <xf numFmtId="0" fontId="2" fillId="0" borderId="0" xfId="0" applyFont="1" applyFill="1" applyBorder="1"/>
    <xf numFmtId="0" fontId="2" fillId="0" borderId="8" xfId="0" applyFont="1" applyFill="1" applyBorder="1"/>
    <xf numFmtId="164" fontId="2" fillId="0" borderId="7" xfId="0" applyNumberFormat="1" applyFont="1" applyFill="1" applyBorder="1"/>
    <xf numFmtId="164" fontId="2" fillId="0" borderId="0" xfId="0" applyNumberFormat="1" applyFont="1" applyFill="1" applyBorder="1"/>
    <xf numFmtId="164" fontId="1" fillId="0" borderId="0" xfId="0" applyNumberFormat="1" applyFont="1" applyFill="1" applyBorder="1"/>
    <xf numFmtId="164" fontId="2" fillId="0" borderId="8" xfId="0" applyNumberFormat="1" applyFont="1" applyFill="1" applyBorder="1"/>
    <xf numFmtId="2" fontId="2" fillId="0" borderId="7" xfId="0" applyNumberFormat="1" applyFont="1" applyFill="1" applyBorder="1"/>
    <xf numFmtId="2" fontId="2" fillId="0" borderId="0" xfId="0" applyNumberFormat="1" applyFont="1" applyFill="1" applyBorder="1"/>
    <xf numFmtId="2" fontId="1" fillId="0" borderId="0" xfId="0" applyNumberFormat="1" applyFont="1" applyFill="1" applyBorder="1"/>
    <xf numFmtId="2" fontId="2" fillId="0" borderId="8" xfId="0" applyNumberFormat="1" applyFont="1" applyFill="1" applyBorder="1"/>
    <xf numFmtId="164" fontId="1" fillId="0" borderId="8" xfId="0" applyNumberFormat="1" applyFont="1" applyFill="1" applyBorder="1"/>
    <xf numFmtId="165" fontId="2" fillId="0" borderId="9" xfId="0" applyNumberFormat="1" applyFont="1" applyFill="1" applyBorder="1"/>
    <xf numFmtId="165" fontId="2" fillId="0" borderId="10" xfId="0" applyNumberFormat="1" applyFont="1" applyFill="1" applyBorder="1"/>
    <xf numFmtId="165" fontId="2" fillId="0" borderId="11" xfId="0" applyNumberFormat="1" applyFont="1" applyFill="1" applyBorder="1"/>
    <xf numFmtId="0" fontId="1" fillId="0" borderId="4" xfId="0" applyFont="1" applyFill="1" applyBorder="1"/>
    <xf numFmtId="0" fontId="2" fillId="0" borderId="6" xfId="0" applyFont="1" applyFill="1" applyBorder="1"/>
    <xf numFmtId="0" fontId="2" fillId="0" borderId="7" xfId="0" applyFont="1" applyFill="1" applyBorder="1"/>
    <xf numFmtId="164" fontId="1" fillId="0" borderId="7" xfId="0" applyNumberFormat="1" applyFont="1" applyFill="1" applyBorder="1"/>
    <xf numFmtId="164" fontId="2" fillId="0" borderId="0" xfId="1" applyNumberFormat="1" applyFont="1" applyFill="1" applyBorder="1"/>
    <xf numFmtId="2" fontId="1" fillId="0" borderId="7" xfId="0" applyNumberFormat="1" applyFont="1" applyFill="1" applyBorder="1"/>
    <xf numFmtId="2" fontId="2" fillId="0" borderId="0" xfId="1" applyNumberFormat="1" applyFont="1" applyFill="1" applyBorder="1"/>
    <xf numFmtId="165" fontId="1" fillId="0" borderId="10" xfId="0" applyNumberFormat="1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165" fontId="2" fillId="0" borderId="13" xfId="0" applyNumberFormat="1" applyFont="1" applyFill="1" applyBorder="1"/>
    <xf numFmtId="0" fontId="2" fillId="0" borderId="1" xfId="0" applyFont="1" applyFill="1" applyBorder="1"/>
    <xf numFmtId="164" fontId="1" fillId="0" borderId="4" xfId="0" applyNumberFormat="1" applyFont="1" applyFill="1" applyBorder="1"/>
    <xf numFmtId="164" fontId="1" fillId="0" borderId="5" xfId="0" applyNumberFormat="1" applyFont="1" applyFill="1" applyBorder="1"/>
    <xf numFmtId="164" fontId="2" fillId="0" borderId="5" xfId="0" applyNumberFormat="1" applyFont="1" applyFill="1" applyBorder="1"/>
    <xf numFmtId="164" fontId="2" fillId="0" borderId="6" xfId="0" applyNumberFormat="1" applyFont="1" applyFill="1" applyBorder="1"/>
    <xf numFmtId="164" fontId="2" fillId="0" borderId="4" xfId="0" applyNumberFormat="1" applyFont="1" applyFill="1" applyBorder="1"/>
    <xf numFmtId="164" fontId="1" fillId="0" borderId="6" xfId="0" applyNumberFormat="1" applyFont="1" applyFill="1" applyBorder="1"/>
    <xf numFmtId="2" fontId="1" fillId="0" borderId="8" xfId="0" applyNumberFormat="1" applyFont="1" applyFill="1" applyBorder="1"/>
    <xf numFmtId="164" fontId="2" fillId="0" borderId="5" xfId="1" applyNumberFormat="1" applyFont="1" applyFill="1" applyBorder="1"/>
    <xf numFmtId="165" fontId="2" fillId="0" borderId="7" xfId="0" applyNumberFormat="1" applyFont="1" applyFill="1" applyBorder="1"/>
    <xf numFmtId="0" fontId="1" fillId="0" borderId="9" xfId="0" applyFont="1" applyFill="1" applyBorder="1"/>
    <xf numFmtId="0" fontId="2" fillId="0" borderId="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164" fontId="1" fillId="0" borderId="4" xfId="0" applyNumberFormat="1" applyFont="1" applyBorder="1"/>
    <xf numFmtId="164" fontId="1" fillId="0" borderId="5" xfId="0" applyNumberFormat="1" applyFont="1" applyBorder="1"/>
    <xf numFmtId="164" fontId="1" fillId="0" borderId="6" xfId="0" applyNumberFormat="1" applyFont="1" applyBorder="1"/>
    <xf numFmtId="2" fontId="1" fillId="0" borderId="7" xfId="0" applyNumberFormat="1" applyFont="1" applyBorder="1"/>
    <xf numFmtId="2" fontId="1" fillId="0" borderId="0" xfId="0" applyNumberFormat="1" applyFont="1" applyBorder="1"/>
    <xf numFmtId="2" fontId="1" fillId="0" borderId="8" xfId="0" applyNumberFormat="1" applyFont="1" applyBorder="1"/>
    <xf numFmtId="164" fontId="1" fillId="0" borderId="7" xfId="0" applyNumberFormat="1" applyFont="1" applyBorder="1"/>
    <xf numFmtId="164" fontId="1" fillId="0" borderId="0" xfId="0" applyNumberFormat="1" applyFont="1" applyBorder="1"/>
    <xf numFmtId="164" fontId="1" fillId="0" borderId="8" xfId="0" applyNumberFormat="1" applyFont="1" applyBorder="1"/>
    <xf numFmtId="165" fontId="1" fillId="0" borderId="9" xfId="0" applyNumberFormat="1" applyFont="1" applyBorder="1"/>
    <xf numFmtId="165" fontId="1" fillId="0" borderId="10" xfId="0" applyNumberFormat="1" applyFont="1" applyBorder="1"/>
    <xf numFmtId="165" fontId="1" fillId="0" borderId="11" xfId="0" applyNumberFormat="1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165" fontId="2" fillId="0" borderId="0" xfId="0" applyNumberFormat="1" applyFont="1" applyFill="1" applyBorder="1"/>
    <xf numFmtId="165" fontId="2" fillId="0" borderId="0" xfId="1" applyNumberFormat="1" applyFont="1" applyFill="1" applyBorder="1"/>
    <xf numFmtId="164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/>
    <xf numFmtId="165" fontId="2" fillId="0" borderId="12" xfId="0" applyNumberFormat="1" applyFont="1" applyFill="1" applyBorder="1"/>
    <xf numFmtId="165" fontId="2" fillId="0" borderId="8" xfId="0" applyNumberFormat="1" applyFont="1" applyFill="1" applyBorder="1"/>
    <xf numFmtId="164" fontId="2" fillId="0" borderId="9" xfId="0" applyNumberFormat="1" applyFont="1" applyFill="1" applyBorder="1"/>
    <xf numFmtId="164" fontId="2" fillId="0" borderId="10" xfId="0" applyNumberFormat="1" applyFont="1" applyFill="1" applyBorder="1"/>
    <xf numFmtId="164" fontId="2" fillId="0" borderId="11" xfId="0" applyNumberFormat="1" applyFont="1" applyFill="1" applyBorder="1"/>
    <xf numFmtId="165" fontId="2" fillId="0" borderId="7" xfId="1" applyNumberFormat="1" applyFont="1" applyFill="1" applyBorder="1"/>
    <xf numFmtId="165" fontId="2" fillId="0" borderId="8" xfId="1" applyNumberFormat="1" applyFont="1" applyFill="1" applyBorder="1"/>
    <xf numFmtId="1" fontId="2" fillId="0" borderId="7" xfId="0" applyNumberFormat="1" applyFont="1" applyFill="1" applyBorder="1"/>
    <xf numFmtId="1" fontId="2" fillId="0" borderId="8" xfId="0" applyNumberFormat="1" applyFont="1" applyFill="1" applyBorder="1"/>
    <xf numFmtId="0" fontId="1" fillId="0" borderId="0" xfId="0" applyFont="1" applyFill="1"/>
    <xf numFmtId="0" fontId="0" fillId="0" borderId="0" xfId="0" applyFill="1"/>
    <xf numFmtId="0" fontId="1" fillId="0" borderId="0" xfId="0" applyFont="1" applyFill="1" applyBorder="1"/>
    <xf numFmtId="0" fontId="0" fillId="0" borderId="0" xfId="0" applyFill="1" applyBorder="1"/>
    <xf numFmtId="165" fontId="1" fillId="0" borderId="0" xfId="0" applyNumberFormat="1" applyFont="1" applyFill="1" applyBorder="1"/>
    <xf numFmtId="165" fontId="1" fillId="0" borderId="8" xfId="0" applyNumberFormat="1" applyFont="1" applyFill="1" applyBorder="1"/>
    <xf numFmtId="165" fontId="1" fillId="0" borderId="0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" fontId="1" fillId="0" borderId="0" xfId="0" applyNumberFormat="1" applyFont="1" applyFill="1" applyBorder="1"/>
    <xf numFmtId="1" fontId="1" fillId="0" borderId="8" xfId="0" applyNumberFormat="1" applyFont="1" applyFill="1" applyBorder="1"/>
    <xf numFmtId="165" fontId="1" fillId="0" borderId="0" xfId="0" applyNumberFormat="1" applyFont="1" applyBorder="1"/>
    <xf numFmtId="165" fontId="1" fillId="0" borderId="8" xfId="0" applyNumberFormat="1" applyFont="1" applyBorder="1"/>
    <xf numFmtId="165" fontId="1" fillId="0" borderId="7" xfId="0" applyNumberFormat="1" applyFont="1" applyFill="1" applyBorder="1"/>
    <xf numFmtId="165" fontId="1" fillId="0" borderId="7" xfId="0" applyNumberFormat="1" applyFont="1" applyFill="1" applyBorder="1" applyAlignment="1">
      <alignment horizontal="center" vertical="center"/>
    </xf>
    <xf numFmtId="1" fontId="1" fillId="0" borderId="7" xfId="0" applyNumberFormat="1" applyFont="1" applyFill="1" applyBorder="1"/>
    <xf numFmtId="165" fontId="1" fillId="0" borderId="7" xfId="0" applyNumberFormat="1" applyFont="1" applyBorder="1"/>
    <xf numFmtId="0" fontId="2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1" fillId="0" borderId="0" xfId="0" applyFont="1" applyBorder="1"/>
    <xf numFmtId="0" fontId="1" fillId="0" borderId="7" xfId="0" applyFont="1" applyBorder="1"/>
    <xf numFmtId="0" fontId="1" fillId="0" borderId="9" xfId="0" applyFont="1" applyBorder="1"/>
    <xf numFmtId="164" fontId="1" fillId="0" borderId="10" xfId="0" applyNumberFormat="1" applyFont="1" applyBorder="1"/>
    <xf numFmtId="164" fontId="1" fillId="0" borderId="11" xfId="0" applyNumberFormat="1" applyFont="1" applyBorder="1"/>
    <xf numFmtId="0" fontId="1" fillId="0" borderId="5" xfId="0" applyFont="1" applyBorder="1"/>
    <xf numFmtId="0" fontId="1" fillId="0" borderId="10" xfId="0" applyFont="1" applyBorder="1"/>
    <xf numFmtId="0" fontId="1" fillId="0" borderId="8" xfId="0" applyFont="1" applyBorder="1"/>
    <xf numFmtId="2" fontId="1" fillId="0" borderId="0" xfId="0" applyNumberFormat="1" applyFont="1" applyBorder="1" applyAlignment="1">
      <alignment horizontal="center"/>
    </xf>
    <xf numFmtId="1" fontId="1" fillId="0" borderId="0" xfId="0" applyNumberFormat="1" applyFont="1"/>
    <xf numFmtId="1" fontId="1" fillId="0" borderId="8" xfId="0" applyNumberFormat="1" applyFont="1" applyBorder="1"/>
    <xf numFmtId="0" fontId="2" fillId="0" borderId="3" xfId="0" applyFont="1" applyFill="1" applyBorder="1"/>
    <xf numFmtId="0" fontId="1" fillId="0" borderId="12" xfId="0" applyFont="1" applyFill="1" applyBorder="1"/>
    <xf numFmtId="0" fontId="1" fillId="0" borderId="13" xfId="0" applyFont="1" applyFill="1" applyBorder="1"/>
    <xf numFmtId="0" fontId="1" fillId="0" borderId="1" xfId="0" applyFont="1" applyFill="1" applyBorder="1"/>
    <xf numFmtId="165" fontId="1" fillId="0" borderId="0" xfId="0" applyNumberFormat="1" applyFont="1" applyFill="1" applyBorder="1" applyAlignment="1">
      <alignment horizontal="center"/>
    </xf>
    <xf numFmtId="0" fontId="1" fillId="0" borderId="10" xfId="0" applyFont="1" applyFill="1" applyBorder="1"/>
    <xf numFmtId="2" fontId="2" fillId="0" borderId="8" xfId="0" applyNumberFormat="1" applyFont="1" applyFill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165" fontId="2" fillId="0" borderId="0" xfId="0" applyNumberFormat="1" applyFont="1" applyFill="1" applyBorder="1" applyAlignment="1">
      <alignment horizontal="center" vertical="center"/>
    </xf>
    <xf numFmtId="165" fontId="2" fillId="0" borderId="8" xfId="0" applyNumberFormat="1" applyFont="1" applyFill="1" applyBorder="1" applyAlignment="1">
      <alignment horizontal="center" vertical="center"/>
    </xf>
    <xf numFmtId="0" fontId="1" fillId="0" borderId="4" xfId="0" applyFont="1" applyBorder="1"/>
    <xf numFmtId="2" fontId="1" fillId="0" borderId="6" xfId="0" applyNumberFormat="1" applyFont="1" applyBorder="1"/>
    <xf numFmtId="2" fontId="1" fillId="0" borderId="9" xfId="0" applyNumberFormat="1" applyFont="1" applyBorder="1"/>
    <xf numFmtId="2" fontId="1" fillId="0" borderId="10" xfId="0" applyNumberFormat="1" applyFont="1" applyBorder="1"/>
    <xf numFmtId="2" fontId="1" fillId="0" borderId="11" xfId="0" applyNumberFormat="1" applyFont="1" applyBorder="1"/>
    <xf numFmtId="0" fontId="1" fillId="0" borderId="1" xfId="0" applyFont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/>
    <xf numFmtId="165" fontId="1" fillId="0" borderId="7" xfId="0" applyNumberFormat="1" applyFont="1" applyFill="1" applyBorder="1" applyAlignment="1">
      <alignment horizontal="center"/>
    </xf>
    <xf numFmtId="165" fontId="1" fillId="0" borderId="8" xfId="0" applyNumberFormat="1" applyFont="1" applyFill="1" applyBorder="1" applyAlignment="1">
      <alignment horizontal="center"/>
    </xf>
    <xf numFmtId="166" fontId="1" fillId="0" borderId="7" xfId="0" applyNumberFormat="1" applyFont="1" applyFill="1" applyBorder="1"/>
    <xf numFmtId="2" fontId="1" fillId="0" borderId="5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1" fontId="1" fillId="0" borderId="0" xfId="0" applyNumberFormat="1" applyFont="1" applyBorder="1"/>
    <xf numFmtId="165" fontId="1" fillId="0" borderId="5" xfId="0" applyNumberFormat="1" applyFont="1" applyBorder="1"/>
    <xf numFmtId="165" fontId="1" fillId="0" borderId="0" xfId="0" applyNumberFormat="1" applyFont="1"/>
    <xf numFmtId="165" fontId="1" fillId="0" borderId="0" xfId="0" applyNumberFormat="1" applyFont="1" applyBorder="1" applyAlignment="1">
      <alignment horizontal="center"/>
    </xf>
    <xf numFmtId="165" fontId="1" fillId="0" borderId="8" xfId="0" applyNumberFormat="1" applyFont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2" fontId="2" fillId="0" borderId="8" xfId="1" applyNumberFormat="1" applyFont="1" applyFill="1" applyBorder="1" applyAlignment="1">
      <alignment horizontal="center"/>
    </xf>
    <xf numFmtId="165" fontId="1" fillId="0" borderId="11" xfId="0" applyNumberFormat="1" applyFont="1" applyBorder="1" applyAlignment="1">
      <alignment horizontal="center"/>
    </xf>
    <xf numFmtId="0" fontId="1" fillId="0" borderId="11" xfId="0" applyFont="1" applyBorder="1"/>
    <xf numFmtId="0" fontId="2" fillId="0" borderId="10" xfId="0" applyFont="1" applyFill="1" applyBorder="1"/>
    <xf numFmtId="165" fontId="2" fillId="0" borderId="9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 vertical="center"/>
    </xf>
    <xf numFmtId="2" fontId="1" fillId="0" borderId="0" xfId="0" applyNumberFormat="1" applyFont="1" applyBorder="1" applyAlignment="1">
      <alignment horizontal="right"/>
    </xf>
    <xf numFmtId="0" fontId="2" fillId="0" borderId="12" xfId="1" applyFont="1" applyFill="1" applyBorder="1" applyAlignment="1">
      <alignment horizontal="center"/>
    </xf>
    <xf numFmtId="0" fontId="1" fillId="0" borderId="1" xfId="0" applyFont="1" applyBorder="1" applyAlignment="1"/>
    <xf numFmtId="0" fontId="2" fillId="0" borderId="1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65" fontId="1" fillId="2" borderId="0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1" fontId="1" fillId="0" borderId="4" xfId="0" applyNumberFormat="1" applyFont="1" applyBorder="1"/>
    <xf numFmtId="1" fontId="1" fillId="0" borderId="5" xfId="0" applyNumberFormat="1" applyFont="1" applyBorder="1"/>
    <xf numFmtId="1" fontId="1" fillId="0" borderId="6" xfId="0" applyNumberFormat="1" applyFont="1" applyBorder="1"/>
    <xf numFmtId="1" fontId="1" fillId="0" borderId="7" xfId="0" applyNumberFormat="1" applyFont="1" applyBorder="1"/>
    <xf numFmtId="0" fontId="1" fillId="0" borderId="1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1" xfId="0" applyBorder="1"/>
    <xf numFmtId="0" fontId="1" fillId="0" borderId="8" xfId="0" applyFont="1" applyFill="1" applyBorder="1"/>
    <xf numFmtId="0" fontId="0" fillId="2" borderId="0" xfId="0" applyFill="1"/>
    <xf numFmtId="0" fontId="1" fillId="2" borderId="7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horizontal="center"/>
    </xf>
    <xf numFmtId="165" fontId="0" fillId="0" borderId="0" xfId="0" applyNumberFormat="1"/>
    <xf numFmtId="0" fontId="1" fillId="3" borderId="7" xfId="0" applyFont="1" applyFill="1" applyBorder="1"/>
    <xf numFmtId="0" fontId="1" fillId="3" borderId="13" xfId="0" applyFont="1" applyFill="1" applyBorder="1"/>
    <xf numFmtId="165" fontId="1" fillId="3" borderId="0" xfId="0" applyNumberFormat="1" applyFont="1" applyFill="1" applyBorder="1" applyAlignment="1">
      <alignment horizontal="center"/>
    </xf>
    <xf numFmtId="165" fontId="1" fillId="3" borderId="0" xfId="0" applyNumberFormat="1" applyFont="1" applyFill="1" applyBorder="1"/>
    <xf numFmtId="165" fontId="1" fillId="3" borderId="8" xfId="0" applyNumberFormat="1" applyFont="1" applyFill="1" applyBorder="1"/>
    <xf numFmtId="165" fontId="1" fillId="3" borderId="7" xfId="0" applyNumberFormat="1" applyFont="1" applyFill="1" applyBorder="1"/>
    <xf numFmtId="0" fontId="0" fillId="3" borderId="0" xfId="0" applyFill="1"/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165" fontId="1" fillId="0" borderId="5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/>
    </xf>
    <xf numFmtId="164" fontId="2" fillId="0" borderId="4" xfId="0" applyNumberFormat="1" applyFont="1" applyFill="1" applyBorder="1" applyAlignment="1">
      <alignment horizontal="center"/>
    </xf>
    <xf numFmtId="164" fontId="2" fillId="0" borderId="5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5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164" fontId="2" fillId="0" borderId="7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165" fontId="2" fillId="0" borderId="7" xfId="1" applyNumberFormat="1" applyFont="1" applyFill="1" applyBorder="1" applyAlignment="1">
      <alignment horizontal="center"/>
    </xf>
    <xf numFmtId="165" fontId="2" fillId="0" borderId="0" xfId="1" applyNumberFormat="1" applyFont="1" applyFill="1" applyBorder="1" applyAlignment="1">
      <alignment horizontal="center"/>
    </xf>
    <xf numFmtId="2" fontId="1" fillId="0" borderId="5" xfId="0" applyNumberFormat="1" applyFont="1" applyBorder="1"/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8"/>
  <sheetViews>
    <sheetView workbookViewId="0">
      <selection activeCell="P35" sqref="P35"/>
    </sheetView>
  </sheetViews>
  <sheetFormatPr defaultRowHeight="15" x14ac:dyDescent="0.25"/>
  <cols>
    <col min="1" max="1" width="11.42578125" customWidth="1"/>
    <col min="2" max="2" width="13" customWidth="1"/>
    <col min="3" max="4" width="11" bestFit="1" customWidth="1"/>
    <col min="5" max="5" width="9.140625" bestFit="1" customWidth="1"/>
    <col min="6" max="7" width="11" bestFit="1" customWidth="1"/>
    <col min="8" max="8" width="9.140625" bestFit="1" customWidth="1"/>
    <col min="9" max="10" width="11" bestFit="1" customWidth="1"/>
    <col min="11" max="11" width="9.140625" bestFit="1" customWidth="1"/>
    <col min="12" max="13" width="11" bestFit="1" customWidth="1"/>
    <col min="14" max="14" width="9.140625" bestFit="1" customWidth="1"/>
    <col min="15" max="16" width="11" bestFit="1" customWidth="1"/>
    <col min="17" max="17" width="9.140625" bestFit="1" customWidth="1"/>
    <col min="18" max="19" width="11" bestFit="1" customWidth="1"/>
    <col min="20" max="20" width="4.7109375" customWidth="1"/>
    <col min="21" max="21" width="13.5703125" bestFit="1" customWidth="1"/>
    <col min="22" max="22" width="8.28515625" bestFit="1" customWidth="1"/>
    <col min="23" max="23" width="9" bestFit="1" customWidth="1"/>
    <col min="24" max="26" width="8.28515625" bestFit="1" customWidth="1"/>
    <col min="27" max="27" width="7.140625" bestFit="1" customWidth="1"/>
    <col min="34" max="34" width="20" customWidth="1"/>
    <col min="35" max="35" width="18.140625" customWidth="1"/>
    <col min="36" max="36" width="18.5703125" customWidth="1"/>
  </cols>
  <sheetData>
    <row r="1" spans="1:36" ht="25.5" customHeight="1" x14ac:dyDescent="0.25">
      <c r="A1" s="80" t="s">
        <v>446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</row>
    <row r="2" spans="1:36" ht="25.5" customHeight="1" x14ac:dyDescent="0.25">
      <c r="A2" s="80"/>
      <c r="B2" s="192" t="s">
        <v>447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80"/>
    </row>
    <row r="3" spans="1:36" s="79" customFormat="1" ht="37.5" customHeight="1" x14ac:dyDescent="0.25">
      <c r="A3" s="114" t="s">
        <v>49</v>
      </c>
      <c r="B3" s="192" t="s">
        <v>15</v>
      </c>
      <c r="C3" s="192"/>
      <c r="D3" s="192"/>
      <c r="E3" s="192" t="s">
        <v>0</v>
      </c>
      <c r="F3" s="192"/>
      <c r="G3" s="192"/>
      <c r="H3" s="192" t="s">
        <v>464</v>
      </c>
      <c r="I3" s="192"/>
      <c r="J3" s="192"/>
      <c r="K3" s="192" t="s">
        <v>2</v>
      </c>
      <c r="L3" s="192"/>
      <c r="M3" s="192"/>
      <c r="N3" s="192" t="s">
        <v>3</v>
      </c>
      <c r="O3" s="192"/>
      <c r="P3" s="192"/>
      <c r="Q3" s="192" t="s">
        <v>4</v>
      </c>
      <c r="R3" s="192"/>
      <c r="S3" s="192"/>
      <c r="T3" s="80"/>
    </row>
    <row r="4" spans="1:36" s="81" customFormat="1" ht="15.75" x14ac:dyDescent="0.25">
      <c r="A4" s="114" t="s">
        <v>448</v>
      </c>
      <c r="B4" s="114" t="s">
        <v>314</v>
      </c>
      <c r="C4" s="114" t="s">
        <v>317</v>
      </c>
      <c r="D4" s="114" t="s">
        <v>316</v>
      </c>
      <c r="E4" s="114" t="s">
        <v>315</v>
      </c>
      <c r="F4" s="114" t="s">
        <v>318</v>
      </c>
      <c r="G4" s="114" t="s">
        <v>319</v>
      </c>
      <c r="H4" s="114" t="s">
        <v>320</v>
      </c>
      <c r="I4" s="114" t="s">
        <v>321</v>
      </c>
      <c r="J4" s="114" t="s">
        <v>319</v>
      </c>
      <c r="K4" s="114" t="s">
        <v>320</v>
      </c>
      <c r="L4" s="114" t="s">
        <v>321</v>
      </c>
      <c r="M4" s="114" t="s">
        <v>319</v>
      </c>
      <c r="N4" s="114" t="s">
        <v>322</v>
      </c>
      <c r="O4" s="114" t="s">
        <v>317</v>
      </c>
      <c r="P4" s="114" t="s">
        <v>323</v>
      </c>
      <c r="Q4" s="114" t="s">
        <v>324</v>
      </c>
      <c r="R4" s="114" t="s">
        <v>317</v>
      </c>
      <c r="S4" s="114" t="s">
        <v>323</v>
      </c>
      <c r="T4" s="80"/>
    </row>
    <row r="5" spans="1:36" s="79" customFormat="1" ht="15.75" x14ac:dyDescent="0.25">
      <c r="A5" s="7" t="s">
        <v>18</v>
      </c>
      <c r="B5" s="131" t="s">
        <v>256</v>
      </c>
      <c r="C5" s="115" t="s">
        <v>256</v>
      </c>
      <c r="D5" s="132" t="s">
        <v>256</v>
      </c>
      <c r="E5" s="90">
        <v>1.3266914946963301E-2</v>
      </c>
      <c r="F5" s="82">
        <v>1.35292004197604E-2</v>
      </c>
      <c r="G5" s="83">
        <v>2.898357186699355E-2</v>
      </c>
      <c r="H5" s="90" t="s">
        <v>256</v>
      </c>
      <c r="I5" s="82" t="s">
        <v>256</v>
      </c>
      <c r="J5" s="83">
        <v>4.52456918442459E-2</v>
      </c>
      <c r="K5" s="90">
        <v>1.46672295823381E-2</v>
      </c>
      <c r="L5" s="82">
        <v>2.4213321776636532E-2</v>
      </c>
      <c r="M5" s="83">
        <v>2.58391121939575E-2</v>
      </c>
      <c r="N5" s="84" t="s">
        <v>256</v>
      </c>
      <c r="O5" s="82">
        <v>3.0067658658280899E-2</v>
      </c>
      <c r="P5" s="83">
        <v>2.31749301328096E-2</v>
      </c>
      <c r="Q5" s="131" t="s">
        <v>256</v>
      </c>
      <c r="R5" s="115" t="s">
        <v>256</v>
      </c>
      <c r="S5" s="83">
        <v>3.4905783765462897E-2</v>
      </c>
      <c r="T5" s="78"/>
    </row>
    <row r="6" spans="1:36" s="79" customFormat="1" ht="15.75" x14ac:dyDescent="0.25">
      <c r="A6" s="7" t="s">
        <v>19</v>
      </c>
      <c r="B6" s="90">
        <v>3.8097180053061501E-2</v>
      </c>
      <c r="C6" s="82">
        <v>1.1752525819116399E-2</v>
      </c>
      <c r="D6" s="83">
        <v>5.9641239179851452E-2</v>
      </c>
      <c r="E6" s="90">
        <v>7.1609779402934601E-2</v>
      </c>
      <c r="F6" s="82">
        <v>2.3189137764025369E-2</v>
      </c>
      <c r="G6" s="83">
        <v>0.42755615497982391</v>
      </c>
      <c r="H6" s="90">
        <v>8.9217445088468836E-2</v>
      </c>
      <c r="I6" s="82">
        <v>2.8330212893705201E-2</v>
      </c>
      <c r="J6" s="83">
        <v>6.9244857059705095E-2</v>
      </c>
      <c r="K6" s="131" t="s">
        <v>256</v>
      </c>
      <c r="L6" s="115" t="s">
        <v>256</v>
      </c>
      <c r="M6" s="132" t="s">
        <v>256</v>
      </c>
      <c r="N6" s="90">
        <v>4.7214708538078506E-2</v>
      </c>
      <c r="O6" s="84" t="s">
        <v>256</v>
      </c>
      <c r="P6" s="83">
        <v>0.19313592089336701</v>
      </c>
      <c r="Q6" s="90">
        <v>4.2047560277701845E-2</v>
      </c>
      <c r="R6" s="82">
        <v>1.2925001747193899E-2</v>
      </c>
      <c r="S6" s="83">
        <v>0.13253502223706004</v>
      </c>
      <c r="T6" s="78"/>
    </row>
    <row r="7" spans="1:36" s="79" customFormat="1" ht="15.75" x14ac:dyDescent="0.25">
      <c r="A7" s="7" t="s">
        <v>20</v>
      </c>
      <c r="B7" s="90">
        <v>1.2886430607871901E-3</v>
      </c>
      <c r="C7" s="115" t="s">
        <v>256</v>
      </c>
      <c r="D7" s="83">
        <v>0.11512754143342249</v>
      </c>
      <c r="E7" s="90">
        <v>1.6934709214084501E-3</v>
      </c>
      <c r="F7" s="82">
        <v>9.5950066430037576E-3</v>
      </c>
      <c r="G7" s="83">
        <v>0.33934229190272136</v>
      </c>
      <c r="H7" s="90">
        <v>1.05185814081612E-3</v>
      </c>
      <c r="I7" s="82">
        <v>3.8543596943195501E-3</v>
      </c>
      <c r="J7" s="83">
        <v>0.16999156819375669</v>
      </c>
      <c r="K7" s="90">
        <v>1.1899115934764599E-3</v>
      </c>
      <c r="L7" s="82">
        <v>6.0246558994370468E-3</v>
      </c>
      <c r="M7" s="83">
        <v>0.26767405337280931</v>
      </c>
      <c r="N7" s="90">
        <v>1.664506442230095E-3</v>
      </c>
      <c r="O7" s="84" t="s">
        <v>256</v>
      </c>
      <c r="P7" s="83">
        <v>6.4917309271378398E-2</v>
      </c>
      <c r="Q7" s="90">
        <v>1.5634779380284099E-3</v>
      </c>
      <c r="R7" s="82">
        <v>4.3589547521760653E-3</v>
      </c>
      <c r="S7" s="83">
        <v>0.26941968993323151</v>
      </c>
      <c r="T7" s="78"/>
    </row>
    <row r="8" spans="1:36" s="79" customFormat="1" ht="15.75" x14ac:dyDescent="0.25">
      <c r="A8" s="7" t="s">
        <v>36</v>
      </c>
      <c r="B8" s="90">
        <v>2.1111120648097548E-3</v>
      </c>
      <c r="C8" s="82">
        <v>4.0462619210850396E-3</v>
      </c>
      <c r="D8" s="83">
        <v>1.945311296388565</v>
      </c>
      <c r="E8" s="90">
        <v>3.3872922169793183E-3</v>
      </c>
      <c r="F8" s="82">
        <v>1.9020530173011498E-2</v>
      </c>
      <c r="G8" s="83">
        <v>6.5723346386939463</v>
      </c>
      <c r="H8" s="90">
        <v>4.6408965252990727E-3</v>
      </c>
      <c r="I8" s="82" t="s">
        <v>256</v>
      </c>
      <c r="J8" s="83">
        <v>1.2084789422824234</v>
      </c>
      <c r="K8" s="90">
        <v>1.9279528632871799E-3</v>
      </c>
      <c r="L8" s="82">
        <v>3.121014025120617E-3</v>
      </c>
      <c r="M8" s="83">
        <v>1.2889536548158465</v>
      </c>
      <c r="N8" s="90">
        <v>2.0019218934707074E-3</v>
      </c>
      <c r="O8" s="82">
        <v>4.1101012229217103E-3</v>
      </c>
      <c r="P8" s="83">
        <v>3.3084561671705153</v>
      </c>
      <c r="Q8" s="90">
        <v>2.3870388902171775E-3</v>
      </c>
      <c r="R8" s="82">
        <v>1.03767034253654E-3</v>
      </c>
      <c r="S8" s="83">
        <v>0.75655532464899844</v>
      </c>
      <c r="T8" s="78"/>
    </row>
    <row r="9" spans="1:36" s="79" customFormat="1" ht="15.75" x14ac:dyDescent="0.25">
      <c r="A9" s="7" t="s">
        <v>37</v>
      </c>
      <c r="B9" s="90">
        <v>1.8731300568818865E-3</v>
      </c>
      <c r="C9" s="82">
        <v>1.8609762447921199E-2</v>
      </c>
      <c r="D9" s="83">
        <v>5.4349326684046151</v>
      </c>
      <c r="E9" s="90">
        <v>6.616837202410567E-3</v>
      </c>
      <c r="F9" s="82">
        <v>6.1471130402119878E-2</v>
      </c>
      <c r="G9" s="83">
        <v>11.789358347573787</v>
      </c>
      <c r="H9" s="90">
        <v>5.7211579980501054E-3</v>
      </c>
      <c r="I9" s="82">
        <v>1.39583305405926E-2</v>
      </c>
      <c r="J9" s="83">
        <v>4.1055168748134561</v>
      </c>
      <c r="K9" s="90">
        <v>3.6110512954992831E-3</v>
      </c>
      <c r="L9" s="82">
        <v>1.3972410624498935E-2</v>
      </c>
      <c r="M9" s="83">
        <v>4.0962594453563765</v>
      </c>
      <c r="N9" s="90">
        <v>4.4704260801452502E-3</v>
      </c>
      <c r="O9" s="82">
        <v>1.6945675418256902E-2</v>
      </c>
      <c r="P9" s="83">
        <v>8.8461844558191096</v>
      </c>
      <c r="Q9" s="90">
        <v>3.7441713006676051E-3</v>
      </c>
      <c r="R9" s="82">
        <v>6.7959009009474405E-3</v>
      </c>
      <c r="S9" s="83">
        <v>2.699048129149225</v>
      </c>
      <c r="T9" s="78"/>
    </row>
    <row r="10" spans="1:36" s="79" customFormat="1" ht="15.75" x14ac:dyDescent="0.25">
      <c r="A10" s="7" t="s">
        <v>21</v>
      </c>
      <c r="B10" s="90">
        <v>0.11016655302431851</v>
      </c>
      <c r="C10" s="82">
        <v>0.124549352263132</v>
      </c>
      <c r="D10" s="83">
        <v>0.23652522610719551</v>
      </c>
      <c r="E10" s="90">
        <v>0.18244072673293898</v>
      </c>
      <c r="F10" s="82">
        <v>0.15577523321565226</v>
      </c>
      <c r="G10" s="83">
        <v>0.56976037098417431</v>
      </c>
      <c r="H10" s="90">
        <v>0.16197451291751036</v>
      </c>
      <c r="I10" s="82">
        <v>0.120544529387276</v>
      </c>
      <c r="J10" s="83">
        <v>0.33974724879461565</v>
      </c>
      <c r="K10" s="90">
        <v>0.19015172602786867</v>
      </c>
      <c r="L10" s="82">
        <v>0.32741295480907334</v>
      </c>
      <c r="M10" s="83">
        <v>0.41847432926454403</v>
      </c>
      <c r="N10" s="90">
        <v>0.1298229577346785</v>
      </c>
      <c r="O10" s="82">
        <v>8.50721585876415E-2</v>
      </c>
      <c r="P10" s="83">
        <v>0.5246140365002715</v>
      </c>
      <c r="Q10" s="90">
        <v>0.10566357366180551</v>
      </c>
      <c r="R10" s="82">
        <v>5.0433828132607453E-2</v>
      </c>
      <c r="S10" s="83">
        <v>0.26382184424062149</v>
      </c>
      <c r="T10" s="78"/>
    </row>
    <row r="11" spans="1:36" s="79" customFormat="1" ht="15.75" x14ac:dyDescent="0.25">
      <c r="A11" s="7" t="s">
        <v>22</v>
      </c>
      <c r="B11" s="90">
        <v>6.8340682498609605E-4</v>
      </c>
      <c r="C11" s="82">
        <v>3.5225593643583601E-3</v>
      </c>
      <c r="D11" s="83">
        <v>0.87782573367452055</v>
      </c>
      <c r="E11" s="84" t="s">
        <v>256</v>
      </c>
      <c r="F11" s="82">
        <v>7.60439889680899E-3</v>
      </c>
      <c r="G11" s="83">
        <v>1.150883514576331</v>
      </c>
      <c r="H11" s="84">
        <v>1.315389238147352E-3</v>
      </c>
      <c r="I11" s="82">
        <v>2.4478092827735299E-3</v>
      </c>
      <c r="J11" s="83">
        <v>0.80769786225154461</v>
      </c>
      <c r="K11" s="90">
        <v>3.6545251161063954E-4</v>
      </c>
      <c r="L11" s="82">
        <v>2.868411839556773E-3</v>
      </c>
      <c r="M11" s="83">
        <v>0.74903699391794232</v>
      </c>
      <c r="N11" s="84" t="s">
        <v>256</v>
      </c>
      <c r="O11" s="82">
        <v>5.4834370352044304E-3</v>
      </c>
      <c r="P11" s="83">
        <v>1.3036460965727601</v>
      </c>
      <c r="Q11" s="115" t="s">
        <v>256</v>
      </c>
      <c r="R11" s="82">
        <v>1.85787657962822E-3</v>
      </c>
      <c r="S11" s="83">
        <v>0.50833630861451895</v>
      </c>
      <c r="T11" s="78"/>
    </row>
    <row r="12" spans="1:36" s="79" customFormat="1" ht="15.75" x14ac:dyDescent="0.25">
      <c r="A12" s="7" t="s">
        <v>23</v>
      </c>
      <c r="B12" s="27">
        <v>5.2257337751086673E-2</v>
      </c>
      <c r="C12" s="16">
        <v>0.25371988303166898</v>
      </c>
      <c r="D12" s="40">
        <v>98.504903456245302</v>
      </c>
      <c r="E12" s="27">
        <v>9.2051700946873385E-2</v>
      </c>
      <c r="F12" s="16">
        <v>0.49037070519884751</v>
      </c>
      <c r="G12" s="40">
        <v>131.80227170253579</v>
      </c>
      <c r="H12" s="27">
        <v>0.11409627626655394</v>
      </c>
      <c r="I12" s="16">
        <v>0.25141792299023002</v>
      </c>
      <c r="J12" s="40">
        <v>83.40634913291386</v>
      </c>
      <c r="K12" s="27">
        <v>3.5844516979683196E-2</v>
      </c>
      <c r="L12" s="16">
        <v>0.18104037794726099</v>
      </c>
      <c r="M12" s="40">
        <v>81.806228734350299</v>
      </c>
      <c r="N12" s="27">
        <v>0.1154799106354725</v>
      </c>
      <c r="O12" s="16">
        <v>0.34472462331640202</v>
      </c>
      <c r="P12" s="40">
        <v>194.91803334415351</v>
      </c>
      <c r="Q12" s="27">
        <v>6.3450941475090797E-2</v>
      </c>
      <c r="R12" s="16">
        <v>0.11264775396386301</v>
      </c>
      <c r="S12" s="40">
        <v>54.250144485171951</v>
      </c>
      <c r="T12" s="78"/>
    </row>
    <row r="13" spans="1:36" s="79" customFormat="1" ht="15.75" x14ac:dyDescent="0.25">
      <c r="A13" s="7" t="s">
        <v>24</v>
      </c>
      <c r="B13" s="90">
        <v>2.9056322382922301E-3</v>
      </c>
      <c r="C13" s="82">
        <v>3.2836729445198498E-2</v>
      </c>
      <c r="D13" s="83">
        <v>5.1317184145099048</v>
      </c>
      <c r="E13" s="90">
        <v>4.3455530414676698E-3</v>
      </c>
      <c r="F13" s="82">
        <v>5.0247124915883783E-2</v>
      </c>
      <c r="G13" s="83">
        <v>5.1207864248229731</v>
      </c>
      <c r="H13" s="90">
        <v>5.5718244801106799E-3</v>
      </c>
      <c r="I13" s="82">
        <v>3.3245096380567697E-2</v>
      </c>
      <c r="J13" s="83">
        <v>5.1288624950673833</v>
      </c>
      <c r="K13" s="115" t="s">
        <v>256</v>
      </c>
      <c r="L13" s="82">
        <v>2.2579212885603332E-2</v>
      </c>
      <c r="M13" s="83">
        <v>4.4892286585351062</v>
      </c>
      <c r="N13" s="90">
        <v>2.6001834044283765E-3</v>
      </c>
      <c r="O13" s="82">
        <v>3.29642529436329E-2</v>
      </c>
      <c r="P13" s="83">
        <v>6.5418216611254696</v>
      </c>
      <c r="Q13" s="115" t="s">
        <v>256</v>
      </c>
      <c r="R13" s="82">
        <v>1.35078014559122E-2</v>
      </c>
      <c r="S13" s="83">
        <v>3.1385402796145847</v>
      </c>
      <c r="T13" s="78"/>
    </row>
    <row r="14" spans="1:36" s="79" customFormat="1" ht="15.75" x14ac:dyDescent="0.25">
      <c r="A14" s="7" t="s">
        <v>27</v>
      </c>
      <c r="B14" s="90">
        <v>2.5451961832877201E-3</v>
      </c>
      <c r="C14" s="82">
        <v>1.92548605711244E-2</v>
      </c>
      <c r="D14" s="83">
        <v>1.975413302344925</v>
      </c>
      <c r="E14" s="84" t="s">
        <v>256</v>
      </c>
      <c r="F14" s="82">
        <v>1.8802997282021301E-2</v>
      </c>
      <c r="G14" s="83">
        <v>1.4085956156215966</v>
      </c>
      <c r="H14" s="84" t="s">
        <v>256</v>
      </c>
      <c r="I14" s="82">
        <v>2.5411308608184999E-2</v>
      </c>
      <c r="J14" s="83">
        <v>2.0034175007999901</v>
      </c>
      <c r="K14" s="115" t="s">
        <v>256</v>
      </c>
      <c r="L14" s="82">
        <v>2.0593782586424466E-2</v>
      </c>
      <c r="M14" s="83">
        <v>1.8638595361549999</v>
      </c>
      <c r="N14" s="90">
        <v>2.80852319422932E-3</v>
      </c>
      <c r="O14" s="82">
        <v>1.99244657052179E-2</v>
      </c>
      <c r="P14" s="83">
        <v>1.9885918495547599</v>
      </c>
      <c r="Q14" s="115" t="s">
        <v>256</v>
      </c>
      <c r="R14" s="82">
        <v>9.5424263998554349E-3</v>
      </c>
      <c r="S14" s="83">
        <v>1.4141703000285801</v>
      </c>
      <c r="T14" s="78"/>
    </row>
    <row r="15" spans="1:36" s="79" customFormat="1" ht="15.75" x14ac:dyDescent="0.25">
      <c r="A15" s="7" t="s">
        <v>25</v>
      </c>
      <c r="B15" s="27">
        <v>3.3837271403223387E-2</v>
      </c>
      <c r="C15" s="16">
        <v>1.76289936120541</v>
      </c>
      <c r="D15" s="40">
        <v>45.408473602820401</v>
      </c>
      <c r="E15" s="27">
        <v>2.5637324428491263E-2</v>
      </c>
      <c r="F15" s="16">
        <v>1.1372460874128825</v>
      </c>
      <c r="G15" s="40">
        <v>24.722706865436933</v>
      </c>
      <c r="H15" s="27">
        <v>3.9221314734519216E-2</v>
      </c>
      <c r="I15" s="16">
        <v>1.7250898429985</v>
      </c>
      <c r="J15" s="40">
        <v>46.009061251582438</v>
      </c>
      <c r="K15" s="27">
        <v>3.6435402781864329E-2</v>
      </c>
      <c r="L15" s="16">
        <v>1.6569011207492668</v>
      </c>
      <c r="M15" s="40">
        <v>39.481546277465405</v>
      </c>
      <c r="N15" s="27">
        <v>2.0421549973928099E-2</v>
      </c>
      <c r="O15" s="16">
        <v>1.46489267786501</v>
      </c>
      <c r="P15" s="40">
        <v>34.891984165145601</v>
      </c>
      <c r="Q15" s="27">
        <v>1.9267699120353247E-2</v>
      </c>
      <c r="R15" s="16">
        <v>1.05058602362105</v>
      </c>
      <c r="S15" s="40">
        <v>25.795014593293299</v>
      </c>
      <c r="T15" s="78"/>
    </row>
    <row r="16" spans="1:36" s="79" customFormat="1" ht="15.75" x14ac:dyDescent="0.25">
      <c r="A16" s="7" t="s">
        <v>26</v>
      </c>
      <c r="B16" s="90">
        <v>1.32442726890956E-3</v>
      </c>
      <c r="C16" s="82">
        <v>4.7570455741344102E-2</v>
      </c>
      <c r="D16" s="83">
        <v>1.3680935945366901</v>
      </c>
      <c r="E16" s="90">
        <v>1.0804463860460199E-3</v>
      </c>
      <c r="F16" s="82">
        <v>3.3985091106240102E-2</v>
      </c>
      <c r="G16" s="83">
        <v>0.80336731739663225</v>
      </c>
      <c r="H16" s="90">
        <v>1.72965784152893E-3</v>
      </c>
      <c r="I16" s="82">
        <v>4.5289427660866501E-2</v>
      </c>
      <c r="J16" s="83">
        <v>1.3454084789574567</v>
      </c>
      <c r="K16" s="90">
        <v>1.1852653082726401E-3</v>
      </c>
      <c r="L16" s="82">
        <v>4.6363248574061704E-2</v>
      </c>
      <c r="M16" s="83">
        <v>1.1957170425540833</v>
      </c>
      <c r="N16" s="84" t="s">
        <v>256</v>
      </c>
      <c r="O16" s="82">
        <v>4.3365884051699298E-2</v>
      </c>
      <c r="P16" s="83">
        <v>1.1455025098049849</v>
      </c>
      <c r="Q16" s="115" t="s">
        <v>256</v>
      </c>
      <c r="R16" s="82">
        <v>3.3430598798315649E-2</v>
      </c>
      <c r="S16" s="83">
        <v>0.89136496990093006</v>
      </c>
      <c r="T16" s="78"/>
    </row>
    <row r="17" spans="1:20" s="79" customFormat="1" ht="15.75" x14ac:dyDescent="0.25">
      <c r="A17" s="7" t="s">
        <v>28</v>
      </c>
      <c r="B17" s="115" t="s">
        <v>256</v>
      </c>
      <c r="C17" s="82">
        <v>1.0677024560989099E-2</v>
      </c>
      <c r="D17" s="83">
        <v>0.81800245682966</v>
      </c>
      <c r="E17" s="90">
        <v>6.9216693296428604E-4</v>
      </c>
      <c r="F17" s="82">
        <v>1.0354929408096541E-2</v>
      </c>
      <c r="G17" s="83">
        <v>0.62818185181959896</v>
      </c>
      <c r="H17" s="90">
        <v>6.9979401544584751E-4</v>
      </c>
      <c r="I17" s="82">
        <v>1.2020800447561901E-2</v>
      </c>
      <c r="J17" s="83">
        <v>0.80455062480399031</v>
      </c>
      <c r="K17" s="115" t="s">
        <v>256</v>
      </c>
      <c r="L17" s="82">
        <v>1.0238482610159466E-2</v>
      </c>
      <c r="M17" s="83">
        <v>0.73826409257484904</v>
      </c>
      <c r="N17" s="84" t="s">
        <v>256</v>
      </c>
      <c r="O17" s="82">
        <v>9.2968393187836708E-3</v>
      </c>
      <c r="P17" s="83">
        <v>0.77698602063698452</v>
      </c>
      <c r="Q17" s="115" t="s">
        <v>256</v>
      </c>
      <c r="R17" s="82">
        <v>9.8038570898079051E-3</v>
      </c>
      <c r="S17" s="83">
        <v>0.60191845488384144</v>
      </c>
      <c r="T17" s="78"/>
    </row>
    <row r="18" spans="1:20" s="79" customFormat="1" ht="15.75" x14ac:dyDescent="0.25">
      <c r="A18" s="7" t="s">
        <v>29</v>
      </c>
      <c r="B18" s="92">
        <v>39.702145977216162</v>
      </c>
      <c r="C18" s="86">
        <v>852.07905518080804</v>
      </c>
      <c r="D18" s="87">
        <v>4441.2064821457443</v>
      </c>
      <c r="E18" s="92">
        <v>23.036058374337998</v>
      </c>
      <c r="F18" s="86">
        <v>655.77203486577309</v>
      </c>
      <c r="G18" s="87">
        <v>2801.1997726752929</v>
      </c>
      <c r="H18" s="92">
        <v>38.267225271467296</v>
      </c>
      <c r="I18" s="86">
        <v>920.44445700958295</v>
      </c>
      <c r="J18" s="87">
        <v>4781.2216012920135</v>
      </c>
      <c r="K18" s="92">
        <v>31.778615903223599</v>
      </c>
      <c r="L18" s="86">
        <v>868.8448482154887</v>
      </c>
      <c r="M18" s="87">
        <v>4227.00090339484</v>
      </c>
      <c r="N18" s="92">
        <v>27.752378131057998</v>
      </c>
      <c r="O18" s="86">
        <v>793.72130446826202</v>
      </c>
      <c r="P18" s="87">
        <v>4060.3298412988397</v>
      </c>
      <c r="Q18" s="92">
        <v>22.675487203109601</v>
      </c>
      <c r="R18" s="86">
        <v>663.12473035210098</v>
      </c>
      <c r="S18" s="87">
        <v>3063.6026439152747</v>
      </c>
      <c r="T18" s="78"/>
    </row>
    <row r="19" spans="1:20" s="79" customFormat="1" ht="15.75" x14ac:dyDescent="0.25">
      <c r="A19" s="7" t="s">
        <v>30</v>
      </c>
      <c r="B19" s="90">
        <v>2.9222218788768754E-3</v>
      </c>
      <c r="C19" s="82">
        <v>5.5305521312569703E-2</v>
      </c>
      <c r="D19" s="83">
        <v>2.8385060938041047</v>
      </c>
      <c r="E19" s="90">
        <v>2.4306128657568E-3</v>
      </c>
      <c r="F19" s="82">
        <v>4.6749895212953273E-2</v>
      </c>
      <c r="G19" s="83">
        <v>2.162168139330817</v>
      </c>
      <c r="H19" s="90">
        <v>4.7817708870488201E-3</v>
      </c>
      <c r="I19" s="82">
        <v>6.3040701203771102E-2</v>
      </c>
      <c r="J19" s="83">
        <v>3.1980720358929369</v>
      </c>
      <c r="K19" s="90">
        <v>2.0049069229564E-3</v>
      </c>
      <c r="L19" s="82">
        <v>4.8356450574843869E-2</v>
      </c>
      <c r="M19" s="83">
        <v>2.7576777487756297</v>
      </c>
      <c r="N19" s="90">
        <v>4.0847750901609999E-3</v>
      </c>
      <c r="O19" s="82">
        <v>4.5760171255909601E-2</v>
      </c>
      <c r="P19" s="83">
        <v>2.7587567041086949</v>
      </c>
      <c r="Q19" s="115" t="s">
        <v>256</v>
      </c>
      <c r="R19" s="82">
        <v>3.9656626985039897E-2</v>
      </c>
      <c r="S19" s="83">
        <v>2.2471989930975802</v>
      </c>
      <c r="T19" s="78"/>
    </row>
    <row r="20" spans="1:20" s="79" customFormat="1" ht="15.75" x14ac:dyDescent="0.25">
      <c r="A20" s="7" t="s">
        <v>31</v>
      </c>
      <c r="B20" s="90">
        <v>1.0130551148105592E-3</v>
      </c>
      <c r="C20" s="82">
        <v>1.3571997052675399E-2</v>
      </c>
      <c r="D20" s="83">
        <v>0.54553339789399802</v>
      </c>
      <c r="E20" s="90">
        <v>4.5882934010432129E-4</v>
      </c>
      <c r="F20" s="82">
        <v>1.1945984703082099E-2</v>
      </c>
      <c r="G20" s="83">
        <v>0.40587710859506726</v>
      </c>
      <c r="H20" s="90">
        <v>1.120326016288725E-3</v>
      </c>
      <c r="I20" s="82">
        <v>1.39182139554385E-2</v>
      </c>
      <c r="J20" s="83">
        <v>0.57649419186440343</v>
      </c>
      <c r="K20" s="90">
        <v>6.9059707669890758E-4</v>
      </c>
      <c r="L20" s="82">
        <v>1.40856739341719E-2</v>
      </c>
      <c r="M20" s="83">
        <v>0.51961148165844107</v>
      </c>
      <c r="N20" s="133">
        <v>4.8436664123614097E-4</v>
      </c>
      <c r="O20" s="82">
        <v>1.40861632790196E-2</v>
      </c>
      <c r="P20" s="83">
        <v>0.49445436547725402</v>
      </c>
      <c r="Q20" s="133">
        <v>4.3354215956028402E-4</v>
      </c>
      <c r="R20" s="82">
        <v>9.6223016354044094E-3</v>
      </c>
      <c r="S20" s="83">
        <v>0.42378215595382202</v>
      </c>
      <c r="T20" s="78"/>
    </row>
    <row r="21" spans="1:20" s="79" customFormat="1" ht="15.75" x14ac:dyDescent="0.25">
      <c r="A21" s="7" t="s">
        <v>32</v>
      </c>
      <c r="B21" s="90">
        <v>4.9570851120036242E-3</v>
      </c>
      <c r="C21" s="82">
        <v>0.12656729917682</v>
      </c>
      <c r="D21" s="83">
        <v>3.9543539768700695</v>
      </c>
      <c r="E21" s="90">
        <v>3.0288835830710402E-3</v>
      </c>
      <c r="F21" s="82">
        <v>0.11659062282711774</v>
      </c>
      <c r="G21" s="83">
        <v>3.0229025416313799</v>
      </c>
      <c r="H21" s="90">
        <v>6.4366642288357064E-3</v>
      </c>
      <c r="I21" s="82">
        <v>0.137641478222639</v>
      </c>
      <c r="J21" s="83">
        <v>4.2324109788186535</v>
      </c>
      <c r="K21" s="90">
        <v>6.3636218030430703E-3</v>
      </c>
      <c r="L21" s="82">
        <v>0.14212594060031666</v>
      </c>
      <c r="M21" s="83">
        <v>3.6246776566882968</v>
      </c>
      <c r="N21" s="90">
        <v>3.9849914530595502E-3</v>
      </c>
      <c r="O21" s="82">
        <v>0.13625087814943801</v>
      </c>
      <c r="P21" s="83">
        <v>3.4175133262805351</v>
      </c>
      <c r="Q21" s="90">
        <v>3.1629193714295002E-3</v>
      </c>
      <c r="R21" s="82">
        <v>0.119597399651348</v>
      </c>
      <c r="S21" s="83">
        <v>3.2163939296899553</v>
      </c>
      <c r="T21" s="78"/>
    </row>
    <row r="22" spans="1:20" s="79" customFormat="1" ht="15.75" x14ac:dyDescent="0.25">
      <c r="A22" s="7" t="s">
        <v>33</v>
      </c>
      <c r="B22" s="27">
        <v>6.8742211175663759E-2</v>
      </c>
      <c r="C22" s="16">
        <v>1.07227005205794</v>
      </c>
      <c r="D22" s="40">
        <v>22.238741953267201</v>
      </c>
      <c r="E22" s="27">
        <v>3.5926925616328237E-2</v>
      </c>
      <c r="F22" s="16">
        <v>0.98498230791299934</v>
      </c>
      <c r="G22" s="40">
        <v>16.561305410997367</v>
      </c>
      <c r="H22" s="27">
        <v>8.0112913065513408E-2</v>
      </c>
      <c r="I22" s="16">
        <v>1.17555181641262</v>
      </c>
      <c r="J22" s="40">
        <v>23.180731239811735</v>
      </c>
      <c r="K22" s="27">
        <v>6.9125467771588525E-2</v>
      </c>
      <c r="L22" s="16">
        <v>1.1715709251812434</v>
      </c>
      <c r="M22" s="40">
        <v>22.0843075924749</v>
      </c>
      <c r="N22" s="27">
        <v>4.4071784218789996E-2</v>
      </c>
      <c r="O22" s="16">
        <v>0.92424981544992302</v>
      </c>
      <c r="P22" s="40">
        <v>17.9608604703607</v>
      </c>
      <c r="Q22" s="27">
        <v>3.4772339725325251E-2</v>
      </c>
      <c r="R22" s="16">
        <v>0.992074754361018</v>
      </c>
      <c r="S22" s="40">
        <v>18.5793521589625</v>
      </c>
      <c r="T22" s="2"/>
    </row>
    <row r="23" spans="1:20" s="79" customFormat="1" ht="15.75" x14ac:dyDescent="0.25">
      <c r="A23" s="7" t="s">
        <v>38</v>
      </c>
      <c r="B23" s="90">
        <v>2.1466995665017099E-3</v>
      </c>
      <c r="C23" s="82">
        <v>4.08463555282636E-2</v>
      </c>
      <c r="D23" s="83">
        <v>0.84026962720101195</v>
      </c>
      <c r="E23" s="90">
        <v>1.2356558541441649E-3</v>
      </c>
      <c r="F23" s="82">
        <v>3.3901443049082949E-2</v>
      </c>
      <c r="G23" s="83">
        <v>0.62978433498064434</v>
      </c>
      <c r="H23" s="90">
        <v>2.6767295522199959E-3</v>
      </c>
      <c r="I23" s="82">
        <v>3.85178913830172E-2</v>
      </c>
      <c r="J23" s="83">
        <v>0.89881131019948446</v>
      </c>
      <c r="K23" s="90">
        <v>1.8796348955355032E-3</v>
      </c>
      <c r="L23" s="82">
        <v>4.246563326068143E-2</v>
      </c>
      <c r="M23" s="83">
        <v>0.80052827271927562</v>
      </c>
      <c r="N23" s="90">
        <v>8.7001839786052595E-4</v>
      </c>
      <c r="O23" s="82">
        <v>3.3475508515277197E-2</v>
      </c>
      <c r="P23" s="83">
        <v>0.69066971499967056</v>
      </c>
      <c r="Q23" s="90">
        <v>9.0736202975130948E-4</v>
      </c>
      <c r="R23" s="82">
        <v>3.4131305647723501E-2</v>
      </c>
      <c r="S23" s="83">
        <v>0.66662109314847906</v>
      </c>
      <c r="T23" s="2"/>
    </row>
    <row r="24" spans="1:20" ht="15.75" x14ac:dyDescent="0.25">
      <c r="A24" s="101" t="s">
        <v>34</v>
      </c>
      <c r="B24" s="93">
        <v>9.9463585295450664E-3</v>
      </c>
      <c r="C24" s="88">
        <v>0.15455958584886501</v>
      </c>
      <c r="D24" s="89">
        <v>2.4838209287690347</v>
      </c>
      <c r="E24" s="93">
        <v>7.1911134372636539E-3</v>
      </c>
      <c r="F24" s="88">
        <v>0.1253201877321245</v>
      </c>
      <c r="G24" s="89">
        <v>1.7847024614168767</v>
      </c>
      <c r="H24" s="93">
        <v>1.309612367956579E-2</v>
      </c>
      <c r="I24" s="88">
        <v>0.15729932927770801</v>
      </c>
      <c r="J24" s="89">
        <v>2.5920901006358332</v>
      </c>
      <c r="K24" s="93">
        <v>7.9486687699318864E-3</v>
      </c>
      <c r="L24" s="88">
        <v>0.157666985530314</v>
      </c>
      <c r="M24" s="89">
        <v>2.3542006527843</v>
      </c>
      <c r="N24" s="93">
        <v>5.276660635390085E-3</v>
      </c>
      <c r="O24" s="88">
        <v>0.121623465146209</v>
      </c>
      <c r="P24" s="89">
        <v>2.0332349113947399</v>
      </c>
      <c r="Q24" s="93">
        <v>6.2125776598026105E-3</v>
      </c>
      <c r="R24" s="88">
        <v>0.14873089051383301</v>
      </c>
      <c r="S24" s="89">
        <v>2.0911760499969247</v>
      </c>
      <c r="T24" s="2"/>
    </row>
    <row r="25" spans="1:20" ht="15.75" x14ac:dyDescent="0.25">
      <c r="A25" s="101" t="s">
        <v>39</v>
      </c>
      <c r="B25" s="93">
        <v>2.8436415686275323E-3</v>
      </c>
      <c r="C25" s="88">
        <v>3.1870874321881099E-2</v>
      </c>
      <c r="D25" s="89">
        <v>0.33686990009456952</v>
      </c>
      <c r="E25" s="93">
        <v>1.5977269793761798E-3</v>
      </c>
      <c r="F25" s="88">
        <v>2.545613979989365E-2</v>
      </c>
      <c r="G25" s="89">
        <v>0.25139214210623767</v>
      </c>
      <c r="H25" s="93">
        <v>3.3785787498668471E-3</v>
      </c>
      <c r="I25" s="88">
        <v>3.2653561019743399E-2</v>
      </c>
      <c r="J25" s="89">
        <v>0.36338442244844266</v>
      </c>
      <c r="K25" s="93">
        <v>2.4536833742229902E-3</v>
      </c>
      <c r="L25" s="88">
        <v>2.9527632548567467E-2</v>
      </c>
      <c r="M25" s="89">
        <v>0.33008607956315067</v>
      </c>
      <c r="N25" s="93">
        <v>1.6314725455674351E-3</v>
      </c>
      <c r="O25" s="88">
        <v>2.5455232322194699E-2</v>
      </c>
      <c r="P25" s="89">
        <v>0.25664108215299453</v>
      </c>
      <c r="Q25" s="93">
        <v>1.7296256262586901E-3</v>
      </c>
      <c r="R25" s="88">
        <v>2.7523182592663401E-2</v>
      </c>
      <c r="S25" s="89">
        <v>0.28030099690014754</v>
      </c>
      <c r="T25" s="2"/>
    </row>
    <row r="26" spans="1:20" ht="15.75" x14ac:dyDescent="0.25">
      <c r="A26" s="101" t="s">
        <v>35</v>
      </c>
      <c r="B26" s="93">
        <v>2.7746266062554703E-2</v>
      </c>
      <c r="C26" s="88">
        <v>0.27359790020517299</v>
      </c>
      <c r="D26" s="89">
        <v>2.2545424280994046</v>
      </c>
      <c r="E26" s="93">
        <v>1.8629390365266334E-2</v>
      </c>
      <c r="F26" s="88">
        <v>0.23249404741841123</v>
      </c>
      <c r="G26" s="89">
        <v>1.6352545814482466</v>
      </c>
      <c r="H26" s="93">
        <v>2.8179275320958218E-2</v>
      </c>
      <c r="I26" s="88">
        <v>0.29693761890595599</v>
      </c>
      <c r="J26" s="89">
        <v>2.4788442695487265</v>
      </c>
      <c r="K26" s="93">
        <v>2.6336740063925668E-2</v>
      </c>
      <c r="L26" s="88">
        <v>0.28297534399220431</v>
      </c>
      <c r="M26" s="89">
        <v>2.1404939225110997</v>
      </c>
      <c r="N26" s="93">
        <v>1.8164793866303874E-2</v>
      </c>
      <c r="O26" s="88">
        <v>0.24048519566893001</v>
      </c>
      <c r="P26" s="89">
        <v>1.6005518419630149</v>
      </c>
      <c r="Q26" s="93">
        <v>1.743137777099555E-2</v>
      </c>
      <c r="R26" s="88">
        <v>0.24317472217771252</v>
      </c>
      <c r="S26" s="89">
        <v>1.89870579728122</v>
      </c>
    </row>
    <row r="27" spans="1:20" ht="15.75" x14ac:dyDescent="0.25">
      <c r="A27" s="102" t="s">
        <v>40</v>
      </c>
      <c r="B27" s="57">
        <v>6.1443286633845844E-3</v>
      </c>
      <c r="C27" s="58">
        <v>4.6167411199839997E-2</v>
      </c>
      <c r="D27" s="59">
        <v>0.30960968644230147</v>
      </c>
      <c r="E27" s="57">
        <v>4.0205664105370797E-3</v>
      </c>
      <c r="F27" s="58">
        <v>3.8716952552366873E-2</v>
      </c>
      <c r="G27" s="59">
        <v>0.23552064596439368</v>
      </c>
      <c r="H27" s="57">
        <v>6.6194279082469332E-3</v>
      </c>
      <c r="I27" s="58">
        <v>5.2938557529521799E-2</v>
      </c>
      <c r="J27" s="59">
        <v>0.358843158076249</v>
      </c>
      <c r="K27" s="57">
        <v>6.3763081795302204E-3</v>
      </c>
      <c r="L27" s="58">
        <v>5.1438526798382005E-2</v>
      </c>
      <c r="M27" s="59">
        <v>0.31816024507873203</v>
      </c>
      <c r="N27" s="57">
        <v>3.3199337329189327E-3</v>
      </c>
      <c r="O27" s="58">
        <v>3.52883601472447E-2</v>
      </c>
      <c r="P27" s="59">
        <v>0.23018271280782049</v>
      </c>
      <c r="Q27" s="57">
        <v>4.8384925611489552E-3</v>
      </c>
      <c r="R27" s="58">
        <v>4.5096886002941247E-2</v>
      </c>
      <c r="S27" s="59">
        <v>0.2814187421357815</v>
      </c>
    </row>
    <row r="28" spans="1:20" ht="15.75" x14ac:dyDescent="0.25">
      <c r="A28" s="7" t="s">
        <v>453</v>
      </c>
    </row>
    <row r="31" spans="1:20" ht="96" customHeight="1" x14ac:dyDescent="0.25">
      <c r="A31" s="173"/>
      <c r="B31" s="173"/>
      <c r="C31" s="194" t="s">
        <v>449</v>
      </c>
      <c r="D31" s="195"/>
      <c r="E31" s="195"/>
      <c r="F31" s="195"/>
      <c r="G31" s="195"/>
      <c r="H31" s="196"/>
      <c r="I31" s="193" t="s">
        <v>450</v>
      </c>
      <c r="J31" s="193"/>
      <c r="K31" s="193"/>
      <c r="L31" s="193"/>
      <c r="M31" s="193"/>
      <c r="N31" s="193"/>
      <c r="O31" s="193" t="s">
        <v>451</v>
      </c>
      <c r="P31" s="193"/>
      <c r="Q31" s="193"/>
    </row>
    <row r="32" spans="1:20" ht="15.75" x14ac:dyDescent="0.25">
      <c r="A32" s="114" t="s">
        <v>49</v>
      </c>
      <c r="B32" s="112" t="s">
        <v>126</v>
      </c>
      <c r="C32" s="96" t="s">
        <v>15</v>
      </c>
      <c r="D32" s="96" t="s">
        <v>0</v>
      </c>
      <c r="E32" s="189" t="s">
        <v>464</v>
      </c>
      <c r="F32" s="96" t="s">
        <v>2</v>
      </c>
      <c r="G32" s="96" t="s">
        <v>3</v>
      </c>
      <c r="H32" s="114" t="s">
        <v>4</v>
      </c>
      <c r="I32" s="96" t="s">
        <v>15</v>
      </c>
      <c r="J32" s="96" t="s">
        <v>0</v>
      </c>
      <c r="K32" s="189" t="s">
        <v>464</v>
      </c>
      <c r="L32" s="96" t="s">
        <v>2</v>
      </c>
      <c r="M32" s="96" t="s">
        <v>3</v>
      </c>
      <c r="N32" s="114" t="s">
        <v>4</v>
      </c>
      <c r="O32" s="96" t="s">
        <v>15</v>
      </c>
      <c r="P32" s="96" t="s">
        <v>0</v>
      </c>
      <c r="Q32" s="96" t="s">
        <v>2</v>
      </c>
    </row>
    <row r="33" spans="1:17" ht="15.75" x14ac:dyDescent="0.25">
      <c r="A33" s="7" t="s">
        <v>454</v>
      </c>
      <c r="B33" s="113"/>
      <c r="C33" s="172"/>
      <c r="D33" s="172"/>
      <c r="E33" s="80"/>
      <c r="F33" s="172"/>
      <c r="G33" s="172"/>
      <c r="H33" s="174"/>
      <c r="I33" s="176">
        <v>0.13</v>
      </c>
      <c r="J33" s="177">
        <v>0.11</v>
      </c>
      <c r="K33" s="172">
        <v>0.17</v>
      </c>
      <c r="L33" s="177">
        <v>0.17</v>
      </c>
      <c r="M33" s="177">
        <v>0.15</v>
      </c>
      <c r="N33" s="179">
        <v>0.13</v>
      </c>
      <c r="O33" s="176">
        <v>3.23</v>
      </c>
      <c r="P33" s="177">
        <v>1.85</v>
      </c>
      <c r="Q33" s="180">
        <v>3.23</v>
      </c>
    </row>
    <row r="34" spans="1:17" s="188" customFormat="1" ht="15.75" x14ac:dyDescent="0.25">
      <c r="A34" s="182" t="s">
        <v>18</v>
      </c>
      <c r="B34" s="183">
        <v>49</v>
      </c>
      <c r="C34" s="184" t="s">
        <v>256</v>
      </c>
      <c r="D34" s="185">
        <v>1.5067762192208782E-2</v>
      </c>
      <c r="E34" s="185">
        <v>7.4165618590052544E-3</v>
      </c>
      <c r="F34" s="185">
        <v>1.8818373619855659E-2</v>
      </c>
      <c r="G34" s="185">
        <v>1.1834677466627905E-2</v>
      </c>
      <c r="H34" s="186">
        <v>4.2741776039342321E-3</v>
      </c>
      <c r="I34" s="187">
        <v>6.3105307156166343E-2</v>
      </c>
      <c r="J34" s="185">
        <v>6.8742214873340618E-2</v>
      </c>
      <c r="K34" s="185">
        <v>8.9488051774274144E-2</v>
      </c>
      <c r="L34" s="185">
        <v>0.10227523521657464</v>
      </c>
      <c r="M34" s="185">
        <v>8.751466906344102E-2</v>
      </c>
      <c r="N34" s="186">
        <v>6.926149225562922E-2</v>
      </c>
      <c r="O34" s="187">
        <v>1.9349848719220242</v>
      </c>
      <c r="P34" s="185">
        <v>1.5118197096697283</v>
      </c>
      <c r="Q34" s="186">
        <v>1.2127836681697282</v>
      </c>
    </row>
    <row r="35" spans="1:17" ht="15.75" x14ac:dyDescent="0.25">
      <c r="A35" s="7" t="s">
        <v>19</v>
      </c>
      <c r="B35" s="113">
        <v>589</v>
      </c>
      <c r="C35" s="82">
        <v>3.5981638324995069E-2</v>
      </c>
      <c r="D35" s="82">
        <v>9.6407685048875535E-2</v>
      </c>
      <c r="E35" s="82">
        <v>7.2111536139399454E-2</v>
      </c>
      <c r="F35" s="84" t="s">
        <v>256</v>
      </c>
      <c r="G35" s="82">
        <v>5.9499516997339838E-2</v>
      </c>
      <c r="H35" s="83">
        <v>4.5698433545554903E-2</v>
      </c>
      <c r="I35" s="90">
        <v>0.79453318761034164</v>
      </c>
      <c r="J35" s="82">
        <v>0.74159651421595019</v>
      </c>
      <c r="K35" s="82">
        <v>1.0586443434882438</v>
      </c>
      <c r="L35" s="82">
        <v>1.0031855404177035</v>
      </c>
      <c r="M35" s="82">
        <v>0.969203905783522</v>
      </c>
      <c r="N35" s="83">
        <v>0.82687248109348044</v>
      </c>
      <c r="O35" s="90">
        <v>25.17893792013821</v>
      </c>
      <c r="P35" s="82">
        <v>13.929702984478977</v>
      </c>
      <c r="Q35" s="83">
        <v>15.923046856878978</v>
      </c>
    </row>
    <row r="36" spans="1:17" ht="15.75" x14ac:dyDescent="0.25">
      <c r="A36" s="7" t="s">
        <v>20</v>
      </c>
      <c r="B36" s="113">
        <v>72</v>
      </c>
      <c r="C36" s="82">
        <v>2.2811990682775968E-2</v>
      </c>
      <c r="D36" s="82">
        <v>4.1048604868540964E-2</v>
      </c>
      <c r="E36" s="82">
        <v>2.9405157675523264E-2</v>
      </c>
      <c r="F36" s="82">
        <v>4.6799342990535384E-2</v>
      </c>
      <c r="G36" s="82">
        <v>1.1936352963312609E-2</v>
      </c>
      <c r="H36" s="83">
        <v>3.5075329614519514E-2</v>
      </c>
      <c r="I36" s="90">
        <v>0.11553815629999999</v>
      </c>
      <c r="J36" s="82">
        <v>0.1199171884</v>
      </c>
      <c r="K36" s="82">
        <v>0.15</v>
      </c>
      <c r="L36" s="82">
        <v>0.16942983349999999</v>
      </c>
      <c r="M36" s="82">
        <v>0.12313960592189516</v>
      </c>
      <c r="N36" s="83">
        <v>0.13056689400068358</v>
      </c>
      <c r="O36" s="90">
        <v>2.441656216022158</v>
      </c>
      <c r="P36" s="82">
        <v>1.4491275082412332</v>
      </c>
      <c r="Q36" s="83">
        <v>1.498640153341233</v>
      </c>
    </row>
    <row r="37" spans="1:17" ht="15.75" x14ac:dyDescent="0.25">
      <c r="A37" s="7" t="s">
        <v>368</v>
      </c>
      <c r="B37" s="113">
        <v>21667</v>
      </c>
      <c r="C37" s="84" t="s">
        <v>256</v>
      </c>
      <c r="D37" s="84" t="s">
        <v>256</v>
      </c>
      <c r="E37" s="84" t="s">
        <v>256</v>
      </c>
      <c r="F37" s="84" t="s">
        <v>256</v>
      </c>
      <c r="G37" s="84" t="s">
        <v>256</v>
      </c>
      <c r="H37" s="85" t="s">
        <v>256</v>
      </c>
      <c r="I37" s="91" t="s">
        <v>256</v>
      </c>
      <c r="J37" s="84" t="s">
        <v>256</v>
      </c>
      <c r="K37" s="84" t="s">
        <v>256</v>
      </c>
      <c r="L37" s="84" t="s">
        <v>256</v>
      </c>
      <c r="M37" s="84" t="s">
        <v>256</v>
      </c>
      <c r="N37" s="85" t="s">
        <v>256</v>
      </c>
      <c r="O37" s="92">
        <v>1000</v>
      </c>
      <c r="P37" s="86">
        <v>800</v>
      </c>
      <c r="Q37" s="87">
        <v>600</v>
      </c>
    </row>
    <row r="38" spans="1:17" ht="15.75" x14ac:dyDescent="0.25">
      <c r="A38" s="7" t="s">
        <v>36</v>
      </c>
      <c r="B38" s="113">
        <v>47.5</v>
      </c>
      <c r="C38" s="82">
        <v>0.37518360562270858</v>
      </c>
      <c r="D38" s="82">
        <v>0.72842854306959792</v>
      </c>
      <c r="E38" s="82">
        <v>0.20090651487427197</v>
      </c>
      <c r="F38" s="82">
        <v>0.21689593158385714</v>
      </c>
      <c r="G38" s="82">
        <v>0.56239557248006444</v>
      </c>
      <c r="H38" s="83">
        <v>9.4389949251577981E-2</v>
      </c>
      <c r="I38" s="90">
        <v>0.43635711766184943</v>
      </c>
      <c r="J38" s="82">
        <v>0.78045990026049106</v>
      </c>
      <c r="K38" s="82">
        <v>0.28046561224111427</v>
      </c>
      <c r="L38" s="82">
        <v>0.29779799129496226</v>
      </c>
      <c r="M38" s="82">
        <v>0.63575882964024044</v>
      </c>
      <c r="N38" s="83">
        <v>0.15738785631189456</v>
      </c>
      <c r="O38" s="90">
        <v>2.3545372675111462</v>
      </c>
      <c r="P38" s="82">
        <v>1.9023189160063692</v>
      </c>
      <c r="Q38" s="83">
        <v>1.251370958506369</v>
      </c>
    </row>
    <row r="39" spans="1:17" ht="15.75" x14ac:dyDescent="0.25">
      <c r="A39" s="7" t="s">
        <v>37</v>
      </c>
      <c r="B39" s="113">
        <v>97.1</v>
      </c>
      <c r="C39" s="82">
        <v>1.047644779111127</v>
      </c>
      <c r="D39" s="82">
        <v>1.3150111147411818</v>
      </c>
      <c r="E39" s="82">
        <v>0.67970517674532005</v>
      </c>
      <c r="F39" s="82">
        <v>0.68876746846976256</v>
      </c>
      <c r="G39" s="82">
        <v>1.5048053518638445</v>
      </c>
      <c r="H39" s="83">
        <v>0.3345598930781134</v>
      </c>
      <c r="I39" s="90">
        <v>1.1726963163532442</v>
      </c>
      <c r="J39" s="82">
        <v>1.4213741628093022</v>
      </c>
      <c r="K39" s="82">
        <v>0.84234072104680191</v>
      </c>
      <c r="L39" s="82">
        <v>0.85414831053183216</v>
      </c>
      <c r="M39" s="82">
        <v>1.6547752943954883</v>
      </c>
      <c r="N39" s="83">
        <v>0.46334087782667632</v>
      </c>
      <c r="O39" s="90">
        <v>4.971885211097522</v>
      </c>
      <c r="P39" s="82">
        <v>3.7650476813414406</v>
      </c>
      <c r="Q39" s="83">
        <v>2.7892921963414405</v>
      </c>
    </row>
    <row r="40" spans="1:17" ht="15.75" x14ac:dyDescent="0.25">
      <c r="A40" s="7" t="s">
        <v>21</v>
      </c>
      <c r="B40" s="113">
        <v>3.4</v>
      </c>
      <c r="C40" s="82">
        <v>0.13780650871333114</v>
      </c>
      <c r="D40" s="82">
        <v>0.21707752017292439</v>
      </c>
      <c r="E40" s="82">
        <v>0.18218296498365888</v>
      </c>
      <c r="F40" s="82">
        <v>0.26113023963975979</v>
      </c>
      <c r="G40" s="82">
        <v>0.18489392299779245</v>
      </c>
      <c r="H40" s="83">
        <v>0.11094067170992633</v>
      </c>
      <c r="I40" s="90">
        <v>0.14218524431192228</v>
      </c>
      <c r="J40" s="82">
        <v>0.22080186995079884</v>
      </c>
      <c r="K40" s="82">
        <v>0.18787772142675918</v>
      </c>
      <c r="L40" s="82">
        <v>0.26692112391381784</v>
      </c>
      <c r="M40" s="82">
        <v>0.19014518772083663</v>
      </c>
      <c r="N40" s="83">
        <v>0.11544999558371741</v>
      </c>
      <c r="O40" s="90">
        <v>0.24402481593132413</v>
      </c>
      <c r="P40" s="82">
        <v>0.27175055510361379</v>
      </c>
      <c r="Q40" s="83">
        <v>0.26822630510361378</v>
      </c>
    </row>
    <row r="41" spans="1:17" ht="15.75" x14ac:dyDescent="0.25">
      <c r="A41" s="7" t="s">
        <v>22</v>
      </c>
      <c r="B41" s="113">
        <v>11.31</v>
      </c>
      <c r="C41" s="82">
        <v>0.16955090979206761</v>
      </c>
      <c r="D41" s="82">
        <v>0.1284585589829626</v>
      </c>
      <c r="E41" s="82">
        <v>0.13376697335336407</v>
      </c>
      <c r="F41" s="82">
        <v>0.12584727250640276</v>
      </c>
      <c r="G41" s="82">
        <v>0.2221721628333555</v>
      </c>
      <c r="H41" s="83">
        <v>6.2719210386376859E-2</v>
      </c>
      <c r="I41" s="90">
        <v>0.18411664497443989</v>
      </c>
      <c r="J41" s="82">
        <v>0.14084749897936263</v>
      </c>
      <c r="K41" s="82">
        <v>0.15271041316850062</v>
      </c>
      <c r="L41" s="82">
        <v>0.14511047872393115</v>
      </c>
      <c r="M41" s="82">
        <v>0.23964034048559951</v>
      </c>
      <c r="N41" s="83">
        <v>7.7719343625370127E-2</v>
      </c>
      <c r="O41" s="90">
        <v>0.62494453014802243</v>
      </c>
      <c r="P41" s="82">
        <v>0.42413811494172704</v>
      </c>
      <c r="Q41" s="83">
        <v>0.37129816334172705</v>
      </c>
    </row>
    <row r="42" spans="1:17" ht="15.75" x14ac:dyDescent="0.25">
      <c r="A42" s="7" t="s">
        <v>23</v>
      </c>
      <c r="B42" s="113">
        <v>1003</v>
      </c>
      <c r="C42" s="16">
        <v>18.978575444405173</v>
      </c>
      <c r="D42" s="16">
        <v>14.654399178135362</v>
      </c>
      <c r="E42" s="16">
        <v>13.799847609306443</v>
      </c>
      <c r="F42" s="16">
        <v>13.710332355395007</v>
      </c>
      <c r="G42" s="16">
        <v>33.159182444427827</v>
      </c>
      <c r="H42" s="40">
        <v>6.711106480623882</v>
      </c>
      <c r="I42" s="27">
        <v>20.270302445989557</v>
      </c>
      <c r="J42" s="16">
        <v>15.753082362608327</v>
      </c>
      <c r="K42" s="16">
        <v>15.479800760021028</v>
      </c>
      <c r="L42" s="16">
        <v>15.418643216242131</v>
      </c>
      <c r="M42" s="16">
        <v>34.708305537725856</v>
      </c>
      <c r="N42" s="40">
        <v>8.0413570233922513</v>
      </c>
      <c r="O42" s="27">
        <v>53.663295259740622</v>
      </c>
      <c r="P42" s="16">
        <v>37.048263915566068</v>
      </c>
      <c r="Q42" s="40">
        <v>34.496470005566067</v>
      </c>
    </row>
    <row r="43" spans="1:17" ht="15.75" x14ac:dyDescent="0.25">
      <c r="A43" s="7" t="s">
        <v>24</v>
      </c>
      <c r="B43" s="113">
        <v>43.8</v>
      </c>
      <c r="C43" s="82">
        <v>0.99346576611469284</v>
      </c>
      <c r="D43" s="82">
        <v>0.5789861394449296</v>
      </c>
      <c r="E43" s="82">
        <v>0.85187434722709876</v>
      </c>
      <c r="F43" s="82">
        <v>0.75423579150910913</v>
      </c>
      <c r="G43" s="82">
        <v>1.1177904523111908</v>
      </c>
      <c r="H43" s="83">
        <v>0.38775692236502879</v>
      </c>
      <c r="I43" s="90">
        <v>1.0498741835318375</v>
      </c>
      <c r="J43" s="82">
        <v>0.62696452775990053</v>
      </c>
      <c r="K43" s="82">
        <v>0.92523620964115538</v>
      </c>
      <c r="L43" s="82">
        <v>0.82883600656903345</v>
      </c>
      <c r="M43" s="82">
        <v>1.1854390978609952</v>
      </c>
      <c r="N43" s="83">
        <v>0.4458476240332786</v>
      </c>
      <c r="O43" s="90">
        <v>2.7006180353976461</v>
      </c>
      <c r="P43" s="82">
        <v>1.7024790821700835</v>
      </c>
      <c r="Q43" s="83">
        <v>1.6813033345700834</v>
      </c>
    </row>
    <row r="44" spans="1:17" ht="15.75" x14ac:dyDescent="0.25">
      <c r="A44" s="7" t="s">
        <v>27</v>
      </c>
      <c r="B44" s="113">
        <v>9.0399999999999991</v>
      </c>
      <c r="C44" s="82">
        <v>0.3848098256217074</v>
      </c>
      <c r="D44" s="82">
        <v>0.16001634767565551</v>
      </c>
      <c r="E44" s="82">
        <v>0.3343446297032136</v>
      </c>
      <c r="F44" s="82">
        <v>0.31583581354454515</v>
      </c>
      <c r="G44" s="82">
        <v>0.34353863050367922</v>
      </c>
      <c r="H44" s="83">
        <v>0.17559800265652395</v>
      </c>
      <c r="I44" s="90">
        <v>0.3964521108603144</v>
      </c>
      <c r="J44" s="82">
        <v>0.16991873649682759</v>
      </c>
      <c r="K44" s="82">
        <v>0.34948598212839788</v>
      </c>
      <c r="L44" s="82">
        <v>0.33123275290851129</v>
      </c>
      <c r="M44" s="82">
        <v>0.35750081670847905</v>
      </c>
      <c r="N44" s="83">
        <v>0.18758749907389788</v>
      </c>
      <c r="O44" s="90">
        <v>0.72162673447622649</v>
      </c>
      <c r="P44" s="82">
        <v>0.41041730215784367</v>
      </c>
      <c r="Q44" s="83">
        <v>0.53093262175784361</v>
      </c>
    </row>
    <row r="45" spans="1:17" ht="15.75" x14ac:dyDescent="0.25">
      <c r="A45" s="7" t="s">
        <v>25</v>
      </c>
      <c r="B45" s="113">
        <v>304</v>
      </c>
      <c r="C45" s="16">
        <v>9.1445245273806464</v>
      </c>
      <c r="D45" s="16">
        <v>3.0611841679279834</v>
      </c>
      <c r="E45" s="16">
        <v>7.9693715320286911</v>
      </c>
      <c r="F45" s="16">
        <v>7.0043970391162098</v>
      </c>
      <c r="G45" s="16">
        <v>6.3048094689226586</v>
      </c>
      <c r="H45" s="40">
        <v>3.4385730138406876</v>
      </c>
      <c r="I45" s="27">
        <v>9.536035004431147</v>
      </c>
      <c r="J45" s="16">
        <v>3.3941848539496995</v>
      </c>
      <c r="K45" s="16">
        <v>8.4785497551764823</v>
      </c>
      <c r="L45" s="16">
        <v>7.5221702212672827</v>
      </c>
      <c r="M45" s="16">
        <v>6.7743343147477848</v>
      </c>
      <c r="N45" s="40">
        <v>3.8417596190267136</v>
      </c>
      <c r="O45" s="27">
        <v>20.104037923271335</v>
      </c>
      <c r="P45" s="16">
        <v>11.712221830440763</v>
      </c>
      <c r="Q45" s="40">
        <v>12.812220870440761</v>
      </c>
    </row>
    <row r="46" spans="1:17" ht="15.75" x14ac:dyDescent="0.25">
      <c r="A46" s="7" t="s">
        <v>26</v>
      </c>
      <c r="B46" s="113">
        <v>7.27</v>
      </c>
      <c r="C46" s="82">
        <v>0.2743714908364015</v>
      </c>
      <c r="D46" s="82">
        <v>9.8747612784245806E-2</v>
      </c>
      <c r="E46" s="82">
        <v>0.23218874310902901</v>
      </c>
      <c r="F46" s="82">
        <v>0.21126533541390102</v>
      </c>
      <c r="G46" s="82">
        <v>0.20536259077711683</v>
      </c>
      <c r="H46" s="83">
        <v>0.11767494498743931</v>
      </c>
      <c r="I46" s="90">
        <v>0.28373425783691841</v>
      </c>
      <c r="J46" s="82">
        <v>0.10671114892693619</v>
      </c>
      <c r="K46" s="82">
        <v>0.24436547232706993</v>
      </c>
      <c r="L46" s="82">
        <v>0.2236476085528428</v>
      </c>
      <c r="M46" s="82">
        <v>0.21659103034668481</v>
      </c>
      <c r="N46" s="83">
        <v>0.12731694044698671</v>
      </c>
      <c r="O46" s="90">
        <v>0.59575317364139013</v>
      </c>
      <c r="P46" s="82">
        <v>0.27521236819508005</v>
      </c>
      <c r="Q46" s="83">
        <v>0.36421329829508003</v>
      </c>
    </row>
    <row r="47" spans="1:17" ht="15.75" x14ac:dyDescent="0.25">
      <c r="A47" s="7" t="s">
        <v>28</v>
      </c>
      <c r="B47" s="113">
        <v>2.63</v>
      </c>
      <c r="C47" s="82">
        <v>0.15938574496839616</v>
      </c>
      <c r="D47" s="82">
        <v>7.2353312416781765E-2</v>
      </c>
      <c r="E47" s="82">
        <v>0.13511886794182024</v>
      </c>
      <c r="F47" s="82">
        <v>0.12559954406576937</v>
      </c>
      <c r="G47" s="82">
        <v>0.13400294827317147</v>
      </c>
      <c r="H47" s="83">
        <v>7.6205284549503011E-2</v>
      </c>
      <c r="I47" s="90">
        <v>0.16277282574024754</v>
      </c>
      <c r="J47" s="82">
        <v>7.5234206509667001E-2</v>
      </c>
      <c r="K47" s="82">
        <v>0.13952392954339488</v>
      </c>
      <c r="L47" s="82">
        <v>0.13007896337187899</v>
      </c>
      <c r="M47" s="82">
        <v>0.13806495598540858</v>
      </c>
      <c r="N47" s="83">
        <v>7.9693379193053165E-2</v>
      </c>
      <c r="O47" s="90">
        <v>0.25165270197040662</v>
      </c>
      <c r="P47" s="82">
        <v>0.14185761118308948</v>
      </c>
      <c r="Q47" s="83">
        <v>0.19806911758308948</v>
      </c>
    </row>
    <row r="48" spans="1:17" ht="15.75" x14ac:dyDescent="0.25">
      <c r="A48" s="7" t="s">
        <v>29</v>
      </c>
      <c r="B48" s="113">
        <v>14928</v>
      </c>
      <c r="C48" s="86">
        <v>1076.3273992186312</v>
      </c>
      <c r="D48" s="86">
        <v>513.81241483150643</v>
      </c>
      <c r="E48" s="86">
        <v>1022.4406524376957</v>
      </c>
      <c r="F48" s="86">
        <v>932.15595512823108</v>
      </c>
      <c r="G48" s="86">
        <v>912.0619566425778</v>
      </c>
      <c r="H48" s="87">
        <v>558.4138235221991</v>
      </c>
      <c r="I48" s="92">
        <v>1095.552624223269</v>
      </c>
      <c r="J48" s="86">
        <v>530.1645011503623</v>
      </c>
      <c r="K48" s="86">
        <v>1047.4439830796373</v>
      </c>
      <c r="L48" s="86">
        <v>957.58134349386012</v>
      </c>
      <c r="M48" s="86">
        <v>935.11809775599056</v>
      </c>
      <c r="N48" s="87">
        <v>578.21240787159707</v>
      </c>
      <c r="O48" s="92">
        <v>1823.8428110490609</v>
      </c>
      <c r="P48" s="86">
        <v>868.589546313749</v>
      </c>
      <c r="Q48" s="87">
        <v>1267.5895763137489</v>
      </c>
    </row>
    <row r="49" spans="1:17" ht="15.75" x14ac:dyDescent="0.25">
      <c r="A49" s="7" t="s">
        <v>30</v>
      </c>
      <c r="B49" s="113">
        <v>6.76</v>
      </c>
      <c r="C49" s="82">
        <v>0.55907351986634268</v>
      </c>
      <c r="D49" s="82">
        <v>0.25233197777630401</v>
      </c>
      <c r="E49" s="82">
        <v>0.54188048362616659</v>
      </c>
      <c r="F49" s="82">
        <v>0.47277204283775331</v>
      </c>
      <c r="G49" s="82">
        <v>0.48146237668074032</v>
      </c>
      <c r="H49" s="83">
        <v>0.28528371012037718</v>
      </c>
      <c r="I49" s="90">
        <v>0.56777947652707095</v>
      </c>
      <c r="J49" s="82">
        <v>0.25973686145231323</v>
      </c>
      <c r="K49" s="82">
        <v>0.55320299937774242</v>
      </c>
      <c r="L49" s="82">
        <v>0.48428568333558636</v>
      </c>
      <c r="M49" s="82">
        <v>0.4919031265418517</v>
      </c>
      <c r="N49" s="83">
        <v>0.29424930699885593</v>
      </c>
      <c r="O49" s="90">
        <v>0.79515615085169156</v>
      </c>
      <c r="P49" s="82">
        <v>0.48033091362953806</v>
      </c>
      <c r="Q49" s="83">
        <v>0.66768828162953797</v>
      </c>
    </row>
    <row r="50" spans="1:17" ht="15.75" x14ac:dyDescent="0.25">
      <c r="A50" s="7" t="s">
        <v>31</v>
      </c>
      <c r="B50" s="113">
        <v>0.92</v>
      </c>
      <c r="C50" s="82">
        <v>0.10840412769484953</v>
      </c>
      <c r="D50" s="82">
        <v>4.8301028061680178E-2</v>
      </c>
      <c r="E50" s="82">
        <v>9.8435788408563013E-2</v>
      </c>
      <c r="F50" s="82">
        <v>9.0459084120621411E-2</v>
      </c>
      <c r="G50" s="82">
        <v>8.7700513959151016E-2</v>
      </c>
      <c r="H50" s="83">
        <v>5.4616219225144404E-2</v>
      </c>
      <c r="I50" s="90">
        <v>0.10958896203329184</v>
      </c>
      <c r="J50" s="82">
        <v>4.9308793295693265E-2</v>
      </c>
      <c r="K50" s="82">
        <v>9.9976722504931323E-2</v>
      </c>
      <c r="L50" s="82">
        <v>9.202602927713123E-2</v>
      </c>
      <c r="M50" s="82">
        <v>8.9121444413621798E-2</v>
      </c>
      <c r="N50" s="83">
        <v>5.583638921452317E-2</v>
      </c>
      <c r="O50" s="90">
        <v>0.14248315165200534</v>
      </c>
      <c r="P50" s="82">
        <v>7.9501892886860215E-2</v>
      </c>
      <c r="Q50" s="83">
        <v>0.1229661796868602</v>
      </c>
    </row>
    <row r="51" spans="1:17" ht="15.75" x14ac:dyDescent="0.25">
      <c r="A51" s="7" t="s">
        <v>32</v>
      </c>
      <c r="B51" s="113">
        <v>4.84</v>
      </c>
      <c r="C51" s="82">
        <v>0.7910995295469605</v>
      </c>
      <c r="D51" s="82">
        <v>0.36762870360902172</v>
      </c>
      <c r="E51" s="82">
        <v>0.72989660024247105</v>
      </c>
      <c r="F51" s="82">
        <v>0.64244980493020354</v>
      </c>
      <c r="G51" s="82">
        <v>0.61675245503224307</v>
      </c>
      <c r="H51" s="83">
        <v>0.4263224513185751</v>
      </c>
      <c r="I51" s="90">
        <v>0.79733278845789612</v>
      </c>
      <c r="J51" s="82">
        <v>0.37293042505752538</v>
      </c>
      <c r="K51" s="82">
        <v>0.73800325353206087</v>
      </c>
      <c r="L51" s="82">
        <v>0.65069329901445083</v>
      </c>
      <c r="M51" s="82">
        <v>0.62422778481445895</v>
      </c>
      <c r="N51" s="83">
        <v>0.43274160648008947</v>
      </c>
      <c r="O51" s="90">
        <v>0.94854822612576728</v>
      </c>
      <c r="P51" s="82">
        <v>0.52101749870043845</v>
      </c>
      <c r="Q51" s="83">
        <v>0.80746301410043841</v>
      </c>
    </row>
    <row r="52" spans="1:17" ht="15.75" x14ac:dyDescent="0.25">
      <c r="A52" s="7" t="s">
        <v>33</v>
      </c>
      <c r="B52" s="113">
        <v>18</v>
      </c>
      <c r="C52" s="16">
        <v>4.5578467013116946</v>
      </c>
      <c r="D52" s="16">
        <v>2.127444702890072</v>
      </c>
      <c r="E52" s="16">
        <v>4.1235572515220884</v>
      </c>
      <c r="F52" s="16">
        <v>4.005553105956511</v>
      </c>
      <c r="G52" s="16">
        <v>3.3092629673267693</v>
      </c>
      <c r="H52" s="40">
        <v>2.5497470152022479</v>
      </c>
      <c r="I52" s="27">
        <v>4.581028242716001</v>
      </c>
      <c r="J52" s="16">
        <v>2.1471618487729369</v>
      </c>
      <c r="K52" s="16">
        <v>4.1537059621032073</v>
      </c>
      <c r="L52" s="16">
        <v>4.0362107285838773</v>
      </c>
      <c r="M52" s="16">
        <v>3.3370637805664147</v>
      </c>
      <c r="N52" s="40">
        <v>2.5736199062987888</v>
      </c>
      <c r="O52" s="27">
        <v>5.3673332649305392</v>
      </c>
      <c r="P52" s="16">
        <v>2.6144201449603077</v>
      </c>
      <c r="Q52" s="40">
        <v>4.5123024949603083</v>
      </c>
    </row>
    <row r="53" spans="1:17" ht="15.75" x14ac:dyDescent="0.25">
      <c r="A53" s="7" t="s">
        <v>38</v>
      </c>
      <c r="B53" s="113">
        <v>0.77</v>
      </c>
      <c r="C53" s="82">
        <v>0.17203513813477406</v>
      </c>
      <c r="D53" s="82">
        <v>7.9777989951722986E-2</v>
      </c>
      <c r="E53" s="82">
        <v>0.15797285236730174</v>
      </c>
      <c r="F53" s="82">
        <v>0.14482407346938594</v>
      </c>
      <c r="G53" s="82">
        <v>0.12624331768926308</v>
      </c>
      <c r="H53" s="83">
        <v>9.0898824926425176E-2</v>
      </c>
      <c r="I53" s="90">
        <v>0.17302679296151383</v>
      </c>
      <c r="J53" s="82">
        <v>8.0621445636712197E-2</v>
      </c>
      <c r="K53" s="82">
        <v>0.1592625472088274</v>
      </c>
      <c r="L53" s="82">
        <v>0.14613553843733437</v>
      </c>
      <c r="M53" s="82">
        <v>0.12743257470007016</v>
      </c>
      <c r="N53" s="83">
        <v>9.1920054156666098E-2</v>
      </c>
      <c r="O53" s="90">
        <v>0.20055481636091754</v>
      </c>
      <c r="P53" s="82">
        <v>0.11553982712052431</v>
      </c>
      <c r="Q53" s="83">
        <v>0.17855841792052429</v>
      </c>
    </row>
    <row r="54" spans="1:17" ht="15.75" x14ac:dyDescent="0.25">
      <c r="A54" s="101" t="s">
        <v>34</v>
      </c>
      <c r="B54" s="46">
        <v>1.73</v>
      </c>
      <c r="C54" s="88">
        <v>0.51860791765118297</v>
      </c>
      <c r="D54" s="88">
        <v>0.23687914687286463</v>
      </c>
      <c r="E54" s="88">
        <v>0.46966193037679316</v>
      </c>
      <c r="F54" s="88">
        <v>0.43519319435322001</v>
      </c>
      <c r="G54" s="88">
        <v>0.37925522913219989</v>
      </c>
      <c r="H54" s="89">
        <v>0.29787093979649876</v>
      </c>
      <c r="I54" s="93">
        <v>0.52083592135281909</v>
      </c>
      <c r="J54" s="88">
        <v>0.23877418367160663</v>
      </c>
      <c r="K54" s="88">
        <v>0.47255955644931186</v>
      </c>
      <c r="L54" s="88">
        <v>0.43813973252796129</v>
      </c>
      <c r="M54" s="88">
        <v>0.38192719618245474</v>
      </c>
      <c r="N54" s="89">
        <v>0.30016538988522184</v>
      </c>
      <c r="O54" s="93">
        <v>0.60043464782387967</v>
      </c>
      <c r="P54" s="88">
        <v>0.35107317018507411</v>
      </c>
      <c r="Q54" s="89">
        <v>0.52193781018507412</v>
      </c>
    </row>
    <row r="55" spans="1:17" ht="15.75" x14ac:dyDescent="0.25">
      <c r="A55" s="101" t="s">
        <v>39</v>
      </c>
      <c r="B55" s="46">
        <v>0.2</v>
      </c>
      <c r="C55" s="88">
        <v>7.3776783443961075E-2</v>
      </c>
      <c r="D55" s="88">
        <v>3.6010321818203503E-2</v>
      </c>
      <c r="E55" s="88">
        <v>6.9259835537301792E-2</v>
      </c>
      <c r="F55" s="88">
        <v>6.3592328453422359E-2</v>
      </c>
      <c r="G55" s="88">
        <v>5.1076945077821401E-2</v>
      </c>
      <c r="H55" s="89">
        <v>4.2420394804287095E-2</v>
      </c>
      <c r="I55" s="93">
        <v>7.4034356126231146E-2</v>
      </c>
      <c r="J55" s="88">
        <v>3.6229401216901998E-2</v>
      </c>
      <c r="K55" s="88">
        <v>6.9594821210425345E-2</v>
      </c>
      <c r="L55" s="88">
        <v>6.3932968704837542E-2</v>
      </c>
      <c r="M55" s="88">
        <v>5.138584300270635E-2</v>
      </c>
      <c r="N55" s="89">
        <v>4.2685649149804217E-2</v>
      </c>
      <c r="O55" s="93">
        <v>8.3763837054783769E-2</v>
      </c>
      <c r="P55" s="88">
        <v>5.1089324888447869E-2</v>
      </c>
      <c r="Q55" s="89">
        <v>7.9437022888447867E-2</v>
      </c>
    </row>
    <row r="56" spans="1:17" ht="15.75" x14ac:dyDescent="0.25">
      <c r="A56" s="101" t="s">
        <v>35</v>
      </c>
      <c r="B56" s="46">
        <v>1.1000000000000001</v>
      </c>
      <c r="C56" s="88">
        <v>0.51303488667250974</v>
      </c>
      <c r="D56" s="88">
        <v>0.2588276042518094</v>
      </c>
      <c r="E56" s="88">
        <v>0.49294255220430305</v>
      </c>
      <c r="F56" s="88">
        <v>0.4404890561254734</v>
      </c>
      <c r="G56" s="88">
        <v>0.34458210721403226</v>
      </c>
      <c r="H56" s="89">
        <v>0.30537909863110391</v>
      </c>
      <c r="I56" s="93">
        <v>0.51445153642499508</v>
      </c>
      <c r="J56" s="88">
        <v>0.26003254094465111</v>
      </c>
      <c r="K56" s="88">
        <v>0.49478497340648253</v>
      </c>
      <c r="L56" s="88">
        <v>0.44236257750825686</v>
      </c>
      <c r="M56" s="88">
        <v>0.34628104580089952</v>
      </c>
      <c r="N56" s="89">
        <v>0.30683799753144808</v>
      </c>
      <c r="O56" s="93">
        <v>0.53321845680131075</v>
      </c>
      <c r="P56" s="88">
        <v>0.34566494838646328</v>
      </c>
      <c r="Q56" s="89">
        <v>0.53279764188646317</v>
      </c>
    </row>
    <row r="57" spans="1:17" ht="15.75" x14ac:dyDescent="0.25">
      <c r="A57" s="102" t="s">
        <v>40</v>
      </c>
      <c r="B57" s="47">
        <v>0.14000000000000001</v>
      </c>
      <c r="C57" s="57">
        <v>7.3824602405924075E-2</v>
      </c>
      <c r="D57" s="58">
        <v>3.9614125357289427E-2</v>
      </c>
      <c r="E57" s="58">
        <v>7.5230867910393101E-2</v>
      </c>
      <c r="F57" s="58">
        <v>6.9182053110437708E-2</v>
      </c>
      <c r="G57" s="58">
        <v>5.0142521359706531E-2</v>
      </c>
      <c r="H57" s="59">
        <v>4.8975460223806076E-2</v>
      </c>
      <c r="I57" s="57">
        <v>7.4004903283513127E-2</v>
      </c>
      <c r="J57" s="58">
        <v>3.9767480936378378E-2</v>
      </c>
      <c r="K57" s="58">
        <v>7.5465357881579584E-2</v>
      </c>
      <c r="L57" s="58">
        <v>6.9420501286428335E-2</v>
      </c>
      <c r="M57" s="58">
        <v>5.0358749907125994E-2</v>
      </c>
      <c r="N57" s="59">
        <v>4.9161138265668064E-2</v>
      </c>
      <c r="O57" s="57">
        <v>8.7337517338348644E-2</v>
      </c>
      <c r="P57" s="58">
        <v>5.4752644221913505E-2</v>
      </c>
      <c r="Q57" s="59">
        <v>8.4503093621913508E-2</v>
      </c>
    </row>
    <row r="58" spans="1:17" ht="15.75" x14ac:dyDescent="0.25">
      <c r="A58" s="102" t="s">
        <v>452</v>
      </c>
      <c r="I58" s="175"/>
      <c r="J58" s="175"/>
      <c r="K58" s="175"/>
      <c r="L58" s="175"/>
      <c r="M58" s="175"/>
      <c r="N58" s="175"/>
      <c r="O58" s="175"/>
      <c r="P58" s="175"/>
      <c r="Q58" s="175"/>
    </row>
    <row r="60" spans="1:17" ht="15.75" x14ac:dyDescent="0.25">
      <c r="I60" s="176">
        <v>0.13</v>
      </c>
      <c r="J60" s="177">
        <v>0.11</v>
      </c>
      <c r="K60" s="178">
        <v>0.17</v>
      </c>
      <c r="L60" s="177">
        <v>0.17</v>
      </c>
      <c r="M60" s="177">
        <v>0.15</v>
      </c>
      <c r="N60" s="179">
        <v>0.13</v>
      </c>
      <c r="O60" s="176">
        <v>3.23</v>
      </c>
      <c r="P60" s="177">
        <v>1.85</v>
      </c>
      <c r="Q60" s="180">
        <v>3.23</v>
      </c>
    </row>
    <row r="61" spans="1:17" ht="15.75" x14ac:dyDescent="0.25">
      <c r="I61" s="177">
        <f>I60/100</f>
        <v>1.2999999999999999E-3</v>
      </c>
      <c r="J61" s="177">
        <f t="shared" ref="J61:Q61" si="0">J60/100</f>
        <v>1.1000000000000001E-3</v>
      </c>
      <c r="K61" s="177">
        <f t="shared" si="0"/>
        <v>1.7000000000000001E-3</v>
      </c>
      <c r="L61" s="177">
        <f t="shared" si="0"/>
        <v>1.7000000000000001E-3</v>
      </c>
      <c r="M61" s="177">
        <f t="shared" si="0"/>
        <v>1.5E-3</v>
      </c>
      <c r="N61" s="177">
        <f>N60/100</f>
        <v>1.2999999999999999E-3</v>
      </c>
      <c r="O61" s="177">
        <f t="shared" si="0"/>
        <v>3.2300000000000002E-2</v>
      </c>
      <c r="P61" s="177">
        <f t="shared" si="0"/>
        <v>1.8500000000000003E-2</v>
      </c>
      <c r="Q61" s="177">
        <f t="shared" si="0"/>
        <v>3.2300000000000002E-2</v>
      </c>
    </row>
    <row r="62" spans="1:17" x14ac:dyDescent="0.25">
      <c r="I62">
        <f>1-I61</f>
        <v>0.99870000000000003</v>
      </c>
      <c r="J62">
        <f t="shared" ref="J62:Q62" si="1">1-J61</f>
        <v>0.99890000000000001</v>
      </c>
      <c r="K62">
        <f t="shared" si="1"/>
        <v>0.99829999999999997</v>
      </c>
      <c r="L62">
        <f t="shared" si="1"/>
        <v>0.99829999999999997</v>
      </c>
      <c r="M62">
        <f t="shared" si="1"/>
        <v>0.99850000000000005</v>
      </c>
      <c r="N62">
        <f t="shared" si="1"/>
        <v>0.99870000000000003</v>
      </c>
      <c r="O62">
        <f t="shared" si="1"/>
        <v>0.9677</v>
      </c>
      <c r="P62">
        <f t="shared" si="1"/>
        <v>0.98150000000000004</v>
      </c>
      <c r="Q62">
        <f t="shared" si="1"/>
        <v>0.9677</v>
      </c>
    </row>
    <row r="63" spans="1:17" ht="15.75" x14ac:dyDescent="0.25">
      <c r="A63" s="114" t="s">
        <v>49</v>
      </c>
      <c r="B63" s="112" t="s">
        <v>126</v>
      </c>
      <c r="C63" s="164" t="s">
        <v>15</v>
      </c>
      <c r="D63" s="164" t="s">
        <v>0</v>
      </c>
      <c r="E63" s="114" t="s">
        <v>1</v>
      </c>
      <c r="F63" s="164" t="s">
        <v>2</v>
      </c>
      <c r="G63" s="164" t="s">
        <v>3</v>
      </c>
      <c r="H63" s="114" t="s">
        <v>4</v>
      </c>
      <c r="I63" s="164" t="s">
        <v>15</v>
      </c>
      <c r="J63" s="164" t="s">
        <v>0</v>
      </c>
      <c r="K63" s="114" t="s">
        <v>1</v>
      </c>
      <c r="L63" s="164" t="s">
        <v>2</v>
      </c>
      <c r="M63" s="164" t="s">
        <v>3</v>
      </c>
      <c r="N63" s="114" t="s">
        <v>4</v>
      </c>
      <c r="O63" s="164" t="s">
        <v>15</v>
      </c>
      <c r="P63" s="164" t="s">
        <v>0</v>
      </c>
      <c r="Q63" s="164" t="s">
        <v>2</v>
      </c>
    </row>
    <row r="64" spans="1:17" ht="15.75" x14ac:dyDescent="0.25">
      <c r="A64" s="7" t="s">
        <v>454</v>
      </c>
      <c r="B64" s="113"/>
      <c r="C64" s="172"/>
      <c r="D64" s="172"/>
      <c r="E64" s="80"/>
      <c r="F64" s="172"/>
      <c r="G64" s="172"/>
      <c r="H64" s="174"/>
    </row>
    <row r="65" spans="1:14" ht="15.75" x14ac:dyDescent="0.25">
      <c r="A65" s="7" t="s">
        <v>18</v>
      </c>
      <c r="B65" s="113">
        <v>49</v>
      </c>
      <c r="C65" s="115" t="s">
        <v>256</v>
      </c>
      <c r="D65" s="82">
        <v>1.5067762192208782E-2</v>
      </c>
      <c r="E65" s="82">
        <v>1.2091878681640498E-2</v>
      </c>
      <c r="F65" s="82">
        <v>1.8818373619855659E-2</v>
      </c>
      <c r="G65" s="82">
        <v>1.1834677466627905E-2</v>
      </c>
      <c r="H65" s="83">
        <v>4.2741776039342321E-3</v>
      </c>
      <c r="I65" s="181" t="e">
        <f t="array" ref="I65:I88">I61*B65:B88+I62*C65:C88</f>
        <v>#VALUE!</v>
      </c>
      <c r="J65" s="181">
        <f t="array" ref="J65:J88">B65:B88*J61+D65:D88*J62</f>
        <v>6.8951187653797361E-2</v>
      </c>
      <c r="K65" s="181">
        <f t="array" ref="K65:K88">B65:B88*K61+E65:E88*K62</f>
        <v>9.5371322487881716E-2</v>
      </c>
      <c r="L65" s="181">
        <f t="array" ref="L65:L88">B65:B88*L61+F65:F88*L62</f>
        <v>0.10208638238470191</v>
      </c>
      <c r="M65" s="181"/>
      <c r="N65" s="181"/>
    </row>
    <row r="66" spans="1:14" ht="15.75" x14ac:dyDescent="0.25">
      <c r="A66" s="7" t="s">
        <v>19</v>
      </c>
      <c r="B66" s="113">
        <v>589</v>
      </c>
      <c r="C66" s="82">
        <v>3.5981638324995069E-2</v>
      </c>
      <c r="D66" s="82">
        <v>9.6407685048875535E-2</v>
      </c>
      <c r="E66" s="82">
        <v>5.2090115409523713E-2</v>
      </c>
      <c r="F66" s="84" t="s">
        <v>256</v>
      </c>
      <c r="G66" s="82">
        <v>5.9499516997339838E-2</v>
      </c>
      <c r="H66" s="83">
        <v>4.5698433545554903E-2</v>
      </c>
      <c r="I66" s="181">
        <v>0.80163486219517255</v>
      </c>
      <c r="J66" s="181">
        <v>0.74420163659532179</v>
      </c>
      <c r="K66" s="181">
        <v>1.0533015622133277</v>
      </c>
      <c r="L66" s="181" t="e">
        <v>#VALUE!</v>
      </c>
      <c r="M66" s="181"/>
      <c r="N66" s="181"/>
    </row>
    <row r="67" spans="1:14" ht="15.75" x14ac:dyDescent="0.25">
      <c r="A67" s="7" t="s">
        <v>20</v>
      </c>
      <c r="B67" s="113">
        <v>72</v>
      </c>
      <c r="C67" s="82">
        <v>2.2811990682775968E-2</v>
      </c>
      <c r="D67" s="82">
        <v>4.1048604868540964E-2</v>
      </c>
      <c r="E67" s="82">
        <v>2.9436902028770241E-2</v>
      </c>
      <c r="F67" s="82">
        <v>4.6799342990535384E-2</v>
      </c>
      <c r="G67" s="82">
        <v>1.1936352963312609E-2</v>
      </c>
      <c r="H67" s="83">
        <v>3.5075329614519514E-2</v>
      </c>
      <c r="I67" s="181">
        <v>0.11638233509488835</v>
      </c>
      <c r="J67" s="181">
        <v>0.12020345140318558</v>
      </c>
      <c r="K67" s="181">
        <v>0.15178685929532135</v>
      </c>
      <c r="L67" s="181">
        <v>0.16911978410745149</v>
      </c>
      <c r="M67" s="181"/>
      <c r="N67" s="181"/>
    </row>
    <row r="68" spans="1:14" ht="15.75" x14ac:dyDescent="0.25">
      <c r="A68" s="7" t="s">
        <v>368</v>
      </c>
      <c r="B68" s="113">
        <v>21667</v>
      </c>
      <c r="C68" s="84" t="s">
        <v>256</v>
      </c>
      <c r="D68" s="84" t="s">
        <v>256</v>
      </c>
      <c r="E68" s="84" t="s">
        <v>256</v>
      </c>
      <c r="F68" s="84" t="s">
        <v>256</v>
      </c>
      <c r="G68" s="84" t="s">
        <v>256</v>
      </c>
      <c r="H68" s="85" t="s">
        <v>256</v>
      </c>
      <c r="I68" s="181" t="e">
        <v>#VALUE!</v>
      </c>
      <c r="J68" s="181" t="e">
        <v>#VALUE!</v>
      </c>
      <c r="K68" s="181" t="e">
        <v>#VALUE!</v>
      </c>
      <c r="L68" s="181" t="e">
        <v>#VALUE!</v>
      </c>
      <c r="M68" s="181"/>
      <c r="N68" s="181"/>
    </row>
    <row r="69" spans="1:14" ht="15.75" x14ac:dyDescent="0.25">
      <c r="A69" s="7" t="s">
        <v>36</v>
      </c>
      <c r="B69" s="113">
        <v>47.5</v>
      </c>
      <c r="C69" s="82">
        <v>0.37518360562270858</v>
      </c>
      <c r="D69" s="82">
        <v>0.72842854306959792</v>
      </c>
      <c r="E69" s="82">
        <v>0.16220264267105</v>
      </c>
      <c r="F69" s="82">
        <v>0.21689593158385714</v>
      </c>
      <c r="G69" s="82">
        <v>0.56239557248006444</v>
      </c>
      <c r="H69" s="83">
        <v>9.4389949251577981E-2</v>
      </c>
      <c r="I69" s="181">
        <v>0.43644586693539911</v>
      </c>
      <c r="J69" s="181">
        <v>0.77987727167222143</v>
      </c>
      <c r="K69" s="181">
        <v>0.24267689817850924</v>
      </c>
      <c r="L69" s="181">
        <v>0.29727720850016459</v>
      </c>
      <c r="M69" s="181"/>
      <c r="N69" s="181"/>
    </row>
    <row r="70" spans="1:14" ht="15.75" x14ac:dyDescent="0.25">
      <c r="A70" s="7" t="s">
        <v>37</v>
      </c>
      <c r="B70" s="113">
        <v>97.1</v>
      </c>
      <c r="C70" s="82">
        <v>1.047644779111127</v>
      </c>
      <c r="D70" s="82">
        <v>1.3150111147411818</v>
      </c>
      <c r="E70" s="82">
        <v>0.5860383010479665</v>
      </c>
      <c r="F70" s="82">
        <v>0.68876746846976256</v>
      </c>
      <c r="G70" s="82">
        <v>1.5048053518638445</v>
      </c>
      <c r="H70" s="83">
        <v>0.3345598930781134</v>
      </c>
      <c r="I70" s="181">
        <v>1.1725128408982826</v>
      </c>
      <c r="J70" s="181">
        <v>1.4203746025149666</v>
      </c>
      <c r="K70" s="181">
        <v>0.75011203593618503</v>
      </c>
      <c r="L70" s="181">
        <v>0.85266656377336392</v>
      </c>
      <c r="M70" s="181"/>
      <c r="N70" s="181"/>
    </row>
    <row r="71" spans="1:14" ht="15.75" x14ac:dyDescent="0.25">
      <c r="A71" s="7" t="s">
        <v>21</v>
      </c>
      <c r="B71" s="113">
        <v>3.4</v>
      </c>
      <c r="C71" s="82">
        <v>0.13780650871333114</v>
      </c>
      <c r="D71" s="82">
        <v>0.21707752017292439</v>
      </c>
      <c r="E71" s="82">
        <v>0.10413487140484179</v>
      </c>
      <c r="F71" s="82">
        <v>0.26113023963975979</v>
      </c>
      <c r="G71" s="82">
        <v>0.18489392299779245</v>
      </c>
      <c r="H71" s="83">
        <v>0.11094067170992633</v>
      </c>
      <c r="I71" s="181">
        <v>0.14204736025200382</v>
      </c>
      <c r="J71">
        <v>0.22057873490073418</v>
      </c>
      <c r="K71">
        <v>0.10973784212345356</v>
      </c>
      <c r="L71">
        <v>0.26646631823237221</v>
      </c>
    </row>
    <row r="72" spans="1:14" ht="15.75" x14ac:dyDescent="0.25">
      <c r="A72" s="7" t="s">
        <v>22</v>
      </c>
      <c r="B72" s="113">
        <v>11.31</v>
      </c>
      <c r="C72" s="82">
        <v>0.16955090979206761</v>
      </c>
      <c r="D72" s="82">
        <v>0.1284585589829626</v>
      </c>
      <c r="E72" s="82">
        <v>0.11140802168275364</v>
      </c>
      <c r="F72" s="82">
        <v>0.12584727250640276</v>
      </c>
      <c r="G72" s="82">
        <v>0.2221721628333555</v>
      </c>
      <c r="H72" s="83">
        <v>6.2719210386376859E-2</v>
      </c>
      <c r="I72" s="181">
        <v>0.18403349360933791</v>
      </c>
      <c r="J72">
        <v>0.14075825456808136</v>
      </c>
      <c r="K72">
        <v>0.13044562804589296</v>
      </c>
      <c r="L72">
        <v>0.14486033214314187</v>
      </c>
    </row>
    <row r="73" spans="1:14" ht="15.75" x14ac:dyDescent="0.25">
      <c r="A73" s="7" t="s">
        <v>23</v>
      </c>
      <c r="B73" s="113">
        <v>1003</v>
      </c>
      <c r="C73" s="16">
        <v>18.978575444405173</v>
      </c>
      <c r="D73" s="16">
        <v>14.654399178135362</v>
      </c>
      <c r="E73" s="16">
        <v>12.186832378921624</v>
      </c>
      <c r="F73" s="16">
        <v>13.710332355395007</v>
      </c>
      <c r="G73" s="16">
        <v>33.159182444427827</v>
      </c>
      <c r="H73" s="40">
        <v>6.711106480623882</v>
      </c>
      <c r="I73" s="181">
        <v>20.257803296327445</v>
      </c>
      <c r="J73">
        <v>15.741579339039415</v>
      </c>
      <c r="K73">
        <v>13.871214763877456</v>
      </c>
      <c r="L73">
        <v>15.392124790390834</v>
      </c>
    </row>
    <row r="74" spans="1:14" ht="15.75" x14ac:dyDescent="0.25">
      <c r="A74" s="7" t="s">
        <v>24</v>
      </c>
      <c r="B74" s="113">
        <v>43.8</v>
      </c>
      <c r="C74" s="82">
        <v>0.99346576611469284</v>
      </c>
      <c r="D74" s="82">
        <v>0.5789861394449296</v>
      </c>
      <c r="E74" s="82">
        <v>0.68827774477765358</v>
      </c>
      <c r="F74" s="82">
        <v>0.75423579150910913</v>
      </c>
      <c r="G74" s="82">
        <v>1.1177904523111908</v>
      </c>
      <c r="H74" s="83">
        <v>0.38775692236502879</v>
      </c>
      <c r="I74" s="181">
        <v>1.0491142606187438</v>
      </c>
      <c r="J74">
        <v>0.62652925469154019</v>
      </c>
      <c r="K74">
        <v>0.76156767261153147</v>
      </c>
      <c r="L74">
        <v>0.82741359066354359</v>
      </c>
    </row>
    <row r="75" spans="1:14" ht="15.75" x14ac:dyDescent="0.25">
      <c r="A75" s="7" t="s">
        <v>27</v>
      </c>
      <c r="B75" s="113">
        <v>9.0399999999999991</v>
      </c>
      <c r="C75" s="82">
        <v>0.3848098256217074</v>
      </c>
      <c r="D75" s="82">
        <v>0.16001634767565551</v>
      </c>
      <c r="E75" s="82">
        <v>0.31083470272423791</v>
      </c>
      <c r="F75" s="82">
        <v>0.31583581354454515</v>
      </c>
      <c r="G75" s="82">
        <v>0.34353863050367922</v>
      </c>
      <c r="H75" s="83">
        <v>0.17559800265652395</v>
      </c>
      <c r="I75" s="181">
        <v>0.39606157284839916</v>
      </c>
      <c r="J75">
        <v>0.1697843296932123</v>
      </c>
      <c r="K75">
        <v>0.32567428372960666</v>
      </c>
      <c r="L75">
        <v>0.33066689266151938</v>
      </c>
    </row>
    <row r="76" spans="1:14" ht="15.75" x14ac:dyDescent="0.25">
      <c r="A76" s="7" t="s">
        <v>25</v>
      </c>
      <c r="B76" s="113">
        <v>304</v>
      </c>
      <c r="C76" s="16">
        <v>9.1445245273806464</v>
      </c>
      <c r="D76" s="16">
        <v>3.0611841679279834</v>
      </c>
      <c r="E76" s="16">
        <v>6.4144157010757352</v>
      </c>
      <c r="F76" s="16">
        <v>7.0043970391162098</v>
      </c>
      <c r="G76" s="16">
        <v>6.3048094689226586</v>
      </c>
      <c r="H76" s="40">
        <v>3.4385730138406876</v>
      </c>
      <c r="I76" s="181">
        <v>9.52783664549505</v>
      </c>
      <c r="J76">
        <v>3.3922168653432627</v>
      </c>
      <c r="K76">
        <v>6.9203111943839062</v>
      </c>
      <c r="L76">
        <v>7.5092895641497117</v>
      </c>
    </row>
    <row r="77" spans="1:14" ht="15.75" x14ac:dyDescent="0.25">
      <c r="A77" s="7" t="s">
        <v>26</v>
      </c>
      <c r="B77" s="113">
        <v>7.27</v>
      </c>
      <c r="C77" s="82">
        <v>0.2743714908364015</v>
      </c>
      <c r="D77" s="82">
        <v>9.8747612784245806E-2</v>
      </c>
      <c r="E77" s="82">
        <v>0.21084878095973464</v>
      </c>
      <c r="F77" s="82">
        <v>0.21126533541390102</v>
      </c>
      <c r="G77" s="82">
        <v>0.20536259077711683</v>
      </c>
      <c r="H77" s="83">
        <v>0.11767494498743931</v>
      </c>
      <c r="I77" s="181">
        <v>0.28346580789831416</v>
      </c>
      <c r="J77">
        <v>0.10663599041018314</v>
      </c>
      <c r="K77">
        <v>0.22284933803210308</v>
      </c>
      <c r="L77">
        <v>0.22326518434369738</v>
      </c>
    </row>
    <row r="78" spans="1:14" ht="15.75" x14ac:dyDescent="0.25">
      <c r="A78" s="7" t="s">
        <v>28</v>
      </c>
      <c r="B78" s="113">
        <v>2.63</v>
      </c>
      <c r="C78" s="82">
        <v>0.15938574496839616</v>
      </c>
      <c r="D78" s="82">
        <v>7.2353312416781765E-2</v>
      </c>
      <c r="E78" s="82">
        <v>0.12276333905405343</v>
      </c>
      <c r="F78" s="82">
        <v>0.12559954406576937</v>
      </c>
      <c r="G78" s="82">
        <v>0.13400294827317147</v>
      </c>
      <c r="H78" s="83">
        <v>7.6205284549503011E-2</v>
      </c>
      <c r="I78" s="181">
        <v>0.16259754349993727</v>
      </c>
      <c r="J78">
        <v>7.5166723773123306E-2</v>
      </c>
      <c r="K78">
        <v>0.12702564137766154</v>
      </c>
      <c r="L78">
        <v>0.12985702484085757</v>
      </c>
    </row>
    <row r="79" spans="1:14" ht="15.75" x14ac:dyDescent="0.25">
      <c r="A79" s="7" t="s">
        <v>29</v>
      </c>
      <c r="B79" s="113">
        <v>14928</v>
      </c>
      <c r="C79" s="86">
        <v>1076.3273992186312</v>
      </c>
      <c r="D79" s="86">
        <v>513.81241483150643</v>
      </c>
      <c r="E79" s="86">
        <v>891.55630931675864</v>
      </c>
      <c r="F79" s="86">
        <v>932.15595512823108</v>
      </c>
      <c r="G79" s="86">
        <v>912.0619566425778</v>
      </c>
      <c r="H79" s="87">
        <v>558.4138235221991</v>
      </c>
      <c r="I79" s="181">
        <v>1094.334573599647</v>
      </c>
      <c r="J79">
        <v>529.66802117519171</v>
      </c>
      <c r="K79">
        <v>915.41826359092011</v>
      </c>
      <c r="L79">
        <v>955.94889000451315</v>
      </c>
    </row>
    <row r="80" spans="1:14" ht="15.75" x14ac:dyDescent="0.25">
      <c r="A80" s="7" t="s">
        <v>30</v>
      </c>
      <c r="B80" s="113">
        <v>6.76</v>
      </c>
      <c r="C80" s="82">
        <v>0.55907351986634268</v>
      </c>
      <c r="D80" s="82">
        <v>0.25233197777630401</v>
      </c>
      <c r="E80" s="82">
        <v>0.48572361284742338</v>
      </c>
      <c r="F80" s="82">
        <v>0.47277204283775331</v>
      </c>
      <c r="G80" s="82">
        <v>0.48146237668074032</v>
      </c>
      <c r="H80" s="83">
        <v>0.28528371012037718</v>
      </c>
      <c r="I80" s="181">
        <v>0.56713472429051648</v>
      </c>
      <c r="J80">
        <v>0.25949041260075006</v>
      </c>
      <c r="K80">
        <v>0.49638988270558276</v>
      </c>
      <c r="L80">
        <v>0.48346033036492914</v>
      </c>
    </row>
    <row r="81" spans="1:12" ht="15.75" x14ac:dyDescent="0.25">
      <c r="A81" s="7" t="s">
        <v>31</v>
      </c>
      <c r="B81" s="113">
        <v>0.92</v>
      </c>
      <c r="C81" s="82">
        <v>0.10840412769484953</v>
      </c>
      <c r="D81" s="82">
        <v>4.8301028061680178E-2</v>
      </c>
      <c r="E81" s="82">
        <v>8.8151984170597011E-2</v>
      </c>
      <c r="F81" s="82">
        <v>9.0459084120621411E-2</v>
      </c>
      <c r="G81" s="82">
        <v>8.7700513959151016E-2</v>
      </c>
      <c r="H81" s="83">
        <v>5.4616219225144404E-2</v>
      </c>
      <c r="I81" s="181">
        <v>0.10945920232884623</v>
      </c>
      <c r="J81">
        <v>4.9259896930812327E-2</v>
      </c>
      <c r="K81">
        <v>8.9566125797506987E-2</v>
      </c>
      <c r="L81">
        <v>9.1869303677616351E-2</v>
      </c>
    </row>
    <row r="82" spans="1:12" ht="15.75" x14ac:dyDescent="0.25">
      <c r="A82" s="7" t="s">
        <v>32</v>
      </c>
      <c r="B82" s="113">
        <v>4.84</v>
      </c>
      <c r="C82" s="82">
        <v>0.7910995295469605</v>
      </c>
      <c r="D82" s="82">
        <v>0.36762870360902172</v>
      </c>
      <c r="E82" s="82">
        <v>0.62668571464794698</v>
      </c>
      <c r="F82" s="82">
        <v>0.64244980493020354</v>
      </c>
      <c r="G82" s="82">
        <v>0.61675245503224307</v>
      </c>
      <c r="H82" s="83">
        <v>0.4263224513185751</v>
      </c>
      <c r="I82" s="181">
        <v>0.79636310015854939</v>
      </c>
      <c r="J82">
        <v>0.37254831203505179</v>
      </c>
      <c r="K82">
        <v>0.63384834893304542</v>
      </c>
      <c r="L82">
        <v>0.64958564026182219</v>
      </c>
    </row>
    <row r="83" spans="1:12" ht="15.75" x14ac:dyDescent="0.25">
      <c r="A83" s="7" t="s">
        <v>33</v>
      </c>
      <c r="B83" s="113">
        <v>18</v>
      </c>
      <c r="C83" s="16">
        <v>4.5578467013116946</v>
      </c>
      <c r="D83" s="16">
        <v>2.127444702890072</v>
      </c>
      <c r="E83" s="16">
        <v>3.5546587602826638</v>
      </c>
      <c r="F83" s="16">
        <v>4.005553105956511</v>
      </c>
      <c r="G83" s="16">
        <v>3.3092629673267693</v>
      </c>
      <c r="H83" s="40">
        <v>2.5497470152022479</v>
      </c>
      <c r="I83" s="181">
        <v>4.5753215005999888</v>
      </c>
      <c r="J83">
        <v>2.1449045137168929</v>
      </c>
      <c r="K83">
        <v>3.5792158403901833</v>
      </c>
      <c r="L83">
        <v>4.029343665676385</v>
      </c>
    </row>
    <row r="84" spans="1:12" ht="15.75" x14ac:dyDescent="0.25">
      <c r="A84" s="7" t="s">
        <v>38</v>
      </c>
      <c r="B84" s="113">
        <v>0.77</v>
      </c>
      <c r="C84" s="82">
        <v>0.17203513813477406</v>
      </c>
      <c r="D84" s="82">
        <v>7.9777989951722986E-2</v>
      </c>
      <c r="E84" s="82">
        <v>0.14122291165127318</v>
      </c>
      <c r="F84" s="82">
        <v>0.14482407346938594</v>
      </c>
      <c r="G84" s="82">
        <v>0.12624331768926308</v>
      </c>
      <c r="H84" s="83">
        <v>9.0898824926425176E-2</v>
      </c>
      <c r="I84" s="181">
        <v>0.17281249245519886</v>
      </c>
      <c r="J84">
        <v>8.0537234162776097E-2</v>
      </c>
      <c r="K84">
        <v>0.142291832701466</v>
      </c>
      <c r="L84">
        <v>0.14588687254448798</v>
      </c>
    </row>
    <row r="85" spans="1:12" ht="15.75" x14ac:dyDescent="0.25">
      <c r="A85" s="101" t="s">
        <v>34</v>
      </c>
      <c r="B85" s="46">
        <v>1.73</v>
      </c>
      <c r="C85" s="88">
        <v>0.51860791765118297</v>
      </c>
      <c r="D85" s="88">
        <v>0.23687914687286463</v>
      </c>
      <c r="E85" s="88">
        <v>0.41681951513416721</v>
      </c>
      <c r="F85" s="88">
        <v>0.43519319435322001</v>
      </c>
      <c r="G85" s="88">
        <v>0.37925522913219989</v>
      </c>
      <c r="H85" s="89">
        <v>0.29787093979649876</v>
      </c>
      <c r="I85" s="181">
        <v>0.52018272735823634</v>
      </c>
      <c r="J85">
        <v>0.23852157981130448</v>
      </c>
      <c r="K85">
        <v>0.41905192195843916</v>
      </c>
      <c r="L85">
        <v>0.43739436592281955</v>
      </c>
    </row>
    <row r="86" spans="1:12" ht="15.75" x14ac:dyDescent="0.25">
      <c r="A86" s="101" t="s">
        <v>39</v>
      </c>
      <c r="B86" s="46">
        <v>0.2</v>
      </c>
      <c r="C86" s="88">
        <v>7.3776783443961075E-2</v>
      </c>
      <c r="D86" s="88">
        <v>3.6010321818203503E-2</v>
      </c>
      <c r="E86" s="88">
        <v>6.3009973343181758E-2</v>
      </c>
      <c r="F86" s="88">
        <v>6.3592328453422359E-2</v>
      </c>
      <c r="G86" s="88">
        <v>5.1076945077821401E-2</v>
      </c>
      <c r="H86" s="89">
        <v>4.2420394804287095E-2</v>
      </c>
      <c r="I86" s="181">
        <v>7.3940873625483919E-2</v>
      </c>
      <c r="J86">
        <v>3.6190710464203475E-2</v>
      </c>
      <c r="K86">
        <v>6.3242856388498359E-2</v>
      </c>
      <c r="L86">
        <v>6.3824221495051542E-2</v>
      </c>
    </row>
    <row r="87" spans="1:12" ht="15.75" x14ac:dyDescent="0.25">
      <c r="A87" s="101" t="s">
        <v>35</v>
      </c>
      <c r="B87" s="46">
        <v>1.1000000000000001</v>
      </c>
      <c r="C87" s="88">
        <v>0.51303488667250974</v>
      </c>
      <c r="D87" s="88">
        <v>0.2588276042518094</v>
      </c>
      <c r="E87" s="88">
        <v>0.43228021808671174</v>
      </c>
      <c r="F87" s="88">
        <v>0.4404890561254734</v>
      </c>
      <c r="G87" s="88">
        <v>0.34458210721403226</v>
      </c>
      <c r="H87" s="89">
        <v>0.30537909863110391</v>
      </c>
      <c r="I87" s="181">
        <v>0.51379794131983558</v>
      </c>
      <c r="J87">
        <v>0.25975289388713241</v>
      </c>
      <c r="K87">
        <v>0.4334153417159643</v>
      </c>
      <c r="L87">
        <v>0.44161022473006006</v>
      </c>
    </row>
    <row r="88" spans="1:12" ht="15.75" x14ac:dyDescent="0.25">
      <c r="A88" s="102" t="s">
        <v>40</v>
      </c>
      <c r="B88" s="47">
        <v>0.14000000000000001</v>
      </c>
      <c r="C88" s="57">
        <v>7.3824602405924075E-2</v>
      </c>
      <c r="D88" s="58">
        <v>3.9614125357289427E-2</v>
      </c>
      <c r="E88" s="58">
        <v>6.5304840413186141E-2</v>
      </c>
      <c r="F88" s="58">
        <v>6.9182053110437708E-2</v>
      </c>
      <c r="G88" s="58">
        <v>5.0142521359706531E-2</v>
      </c>
      <c r="H88" s="59">
        <v>4.8975460223806076E-2</v>
      </c>
      <c r="I88" s="181">
        <v>7.3910630422796372E-2</v>
      </c>
      <c r="J88">
        <v>3.972454981939641E-2</v>
      </c>
      <c r="K88">
        <v>6.5431822184483721E-2</v>
      </c>
      <c r="L88">
        <v>6.9302443620149964E-2</v>
      </c>
    </row>
  </sheetData>
  <mergeCells count="10">
    <mergeCell ref="B2:S2"/>
    <mergeCell ref="I31:N31"/>
    <mergeCell ref="O31:Q31"/>
    <mergeCell ref="C31:H31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R19"/>
  <sheetViews>
    <sheetView workbookViewId="0">
      <pane xSplit="1" topLeftCell="B1" activePane="topRight" state="frozen"/>
      <selection pane="topRight"/>
    </sheetView>
  </sheetViews>
  <sheetFormatPr defaultColWidth="9.140625" defaultRowHeight="15" x14ac:dyDescent="0.2"/>
  <cols>
    <col min="1" max="1" width="13.85546875" style="2" customWidth="1"/>
    <col min="2" max="3" width="12.42578125" style="2" bestFit="1" customWidth="1"/>
    <col min="4" max="5" width="13.85546875" style="2" customWidth="1"/>
    <col min="6" max="6" width="11.140625" style="2" bestFit="1" customWidth="1"/>
    <col min="7" max="7" width="12.42578125" style="2" bestFit="1" customWidth="1"/>
    <col min="8" max="13" width="9.140625" style="2" bestFit="1" customWidth="1"/>
    <col min="14" max="15" width="7.85546875" style="2" bestFit="1" customWidth="1"/>
    <col min="16" max="22" width="9.140625" style="2" bestFit="1" customWidth="1"/>
    <col min="23" max="24" width="11" style="2" bestFit="1" customWidth="1"/>
    <col min="25" max="29" width="9.7109375" style="2" bestFit="1" customWidth="1"/>
    <col min="30" max="37" width="11" style="2" bestFit="1" customWidth="1"/>
    <col min="38" max="42" width="10.42578125" style="2" bestFit="1" customWidth="1"/>
    <col min="43" max="43" width="11.5703125" style="2" bestFit="1" customWidth="1"/>
    <col min="44" max="54" width="10.42578125" style="2" bestFit="1" customWidth="1"/>
    <col min="55" max="55" width="11" style="2" bestFit="1" customWidth="1"/>
    <col min="56" max="59" width="7.85546875" style="2" bestFit="1" customWidth="1"/>
    <col min="60" max="61" width="10.28515625" style="2" bestFit="1" customWidth="1"/>
    <col min="62" max="68" width="11.5703125" style="2" bestFit="1" customWidth="1"/>
    <col min="69" max="69" width="10.140625" style="2" bestFit="1" customWidth="1"/>
    <col min="70" max="78" width="7" style="2" bestFit="1" customWidth="1"/>
    <col min="79" max="82" width="11.140625" style="2" bestFit="1" customWidth="1"/>
    <col min="83" max="83" width="12.42578125" style="2" bestFit="1" customWidth="1"/>
    <col min="84" max="85" width="11.7109375" style="2" bestFit="1" customWidth="1"/>
    <col min="86" max="86" width="13" style="2" bestFit="1" customWidth="1"/>
    <col min="87" max="16384" width="9.140625" style="2"/>
  </cols>
  <sheetData>
    <row r="1" spans="1:96" x14ac:dyDescent="0.2">
      <c r="A1" s="2" t="s">
        <v>455</v>
      </c>
    </row>
    <row r="2" spans="1:96" x14ac:dyDescent="0.2">
      <c r="A2" s="33" t="s">
        <v>52</v>
      </c>
      <c r="B2" s="22" t="s">
        <v>53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5"/>
      <c r="X2" s="5"/>
      <c r="Y2" s="6"/>
      <c r="Z2" s="6"/>
      <c r="AA2" s="6"/>
      <c r="AB2" s="6"/>
      <c r="AC2" s="6"/>
      <c r="AD2" s="5"/>
      <c r="AE2" s="5"/>
      <c r="AF2" s="5"/>
      <c r="AG2" s="5"/>
      <c r="AH2" s="5"/>
      <c r="AI2" s="5"/>
      <c r="AJ2" s="5"/>
      <c r="AK2" s="5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5"/>
      <c r="BD2" s="6"/>
      <c r="BE2" s="6"/>
      <c r="BF2" s="6"/>
      <c r="BG2" s="6"/>
      <c r="BH2" s="5"/>
      <c r="BI2" s="5"/>
      <c r="BJ2" s="5"/>
      <c r="BK2" s="5"/>
      <c r="BL2" s="5"/>
      <c r="BM2" s="5"/>
      <c r="BN2" s="5"/>
      <c r="BO2" s="5"/>
      <c r="BP2" s="23"/>
      <c r="BQ2" s="4" t="s">
        <v>126</v>
      </c>
      <c r="BR2" s="5"/>
      <c r="BS2" s="5"/>
      <c r="BT2" s="5"/>
      <c r="BU2" s="5"/>
      <c r="BV2" s="5"/>
      <c r="BW2" s="5"/>
      <c r="BX2" s="5"/>
      <c r="BY2" s="5"/>
      <c r="BZ2" s="5"/>
      <c r="CA2" s="6"/>
      <c r="CB2" s="6"/>
      <c r="CC2" s="6"/>
      <c r="CD2" s="6"/>
      <c r="CE2" s="116"/>
    </row>
    <row r="3" spans="1:96" x14ac:dyDescent="0.2">
      <c r="A3" s="33" t="s">
        <v>49</v>
      </c>
      <c r="B3" s="192" t="s">
        <v>0</v>
      </c>
      <c r="C3" s="192"/>
      <c r="D3" s="192"/>
      <c r="E3" s="192"/>
      <c r="F3" s="192"/>
      <c r="G3" s="192"/>
      <c r="H3" s="192" t="s">
        <v>17</v>
      </c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 t="s">
        <v>51</v>
      </c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 t="s">
        <v>2</v>
      </c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 t="s">
        <v>123</v>
      </c>
      <c r="BE3" s="192"/>
      <c r="BF3" s="192"/>
      <c r="BG3" s="192"/>
      <c r="BH3" s="192" t="s">
        <v>124</v>
      </c>
      <c r="BI3" s="192"/>
      <c r="BJ3" s="192"/>
      <c r="BK3" s="192"/>
      <c r="BL3" s="192"/>
      <c r="BM3" s="192"/>
      <c r="BN3" s="192"/>
      <c r="BO3" s="192"/>
      <c r="BP3" s="192"/>
      <c r="BQ3" s="202" t="s">
        <v>127</v>
      </c>
      <c r="BR3" s="202"/>
      <c r="BS3" s="202"/>
      <c r="BT3" s="202"/>
      <c r="BU3" s="202"/>
      <c r="BV3" s="202"/>
      <c r="BW3" s="202"/>
      <c r="BX3" s="202"/>
      <c r="BY3" s="202"/>
      <c r="BZ3" s="202"/>
      <c r="CA3" s="192" t="s">
        <v>0</v>
      </c>
      <c r="CB3" s="192"/>
      <c r="CC3" s="192"/>
      <c r="CD3" s="192"/>
      <c r="CE3" s="201"/>
      <c r="CF3" s="203" t="s">
        <v>257</v>
      </c>
      <c r="CG3" s="204"/>
      <c r="CH3" s="205"/>
      <c r="CI3" s="197" t="s">
        <v>266</v>
      </c>
      <c r="CJ3" s="197"/>
      <c r="CK3" s="197"/>
      <c r="CL3" s="197"/>
      <c r="CM3" s="197"/>
      <c r="CN3" s="197"/>
      <c r="CO3" s="197"/>
      <c r="CP3" s="197"/>
      <c r="CQ3" s="197"/>
      <c r="CR3" s="197"/>
    </row>
    <row r="4" spans="1:96" x14ac:dyDescent="0.2">
      <c r="A4" s="33" t="s">
        <v>48</v>
      </c>
      <c r="B4" s="61" t="s">
        <v>313</v>
      </c>
      <c r="C4" s="96" t="s">
        <v>313</v>
      </c>
      <c r="D4" s="96" t="s">
        <v>313</v>
      </c>
      <c r="E4" s="61" t="s">
        <v>42</v>
      </c>
      <c r="F4" s="61" t="s">
        <v>42</v>
      </c>
      <c r="G4" s="61" t="s">
        <v>43</v>
      </c>
      <c r="H4" s="96" t="s">
        <v>313</v>
      </c>
      <c r="I4" s="96" t="s">
        <v>313</v>
      </c>
      <c r="J4" s="96" t="s">
        <v>313</v>
      </c>
      <c r="K4" s="96" t="s">
        <v>313</v>
      </c>
      <c r="L4" s="96" t="s">
        <v>313</v>
      </c>
      <c r="M4" s="96" t="s">
        <v>313</v>
      </c>
      <c r="N4" s="96" t="s">
        <v>313</v>
      </c>
      <c r="O4" s="96" t="s">
        <v>313</v>
      </c>
      <c r="P4" s="61" t="s">
        <v>42</v>
      </c>
      <c r="Q4" s="61" t="s">
        <v>42</v>
      </c>
      <c r="R4" s="61" t="s">
        <v>42</v>
      </c>
      <c r="S4" s="61" t="s">
        <v>42</v>
      </c>
      <c r="T4" s="61" t="s">
        <v>42</v>
      </c>
      <c r="U4" s="61" t="s">
        <v>43</v>
      </c>
      <c r="V4" s="61" t="s">
        <v>43</v>
      </c>
      <c r="W4" s="61" t="s">
        <v>313</v>
      </c>
      <c r="X4" s="61" t="s">
        <v>313</v>
      </c>
      <c r="Y4" s="61" t="s">
        <v>41</v>
      </c>
      <c r="Z4" s="61" t="s">
        <v>41</v>
      </c>
      <c r="AA4" s="62" t="s">
        <v>50</v>
      </c>
      <c r="AB4" s="62" t="s">
        <v>50</v>
      </c>
      <c r="AC4" s="62" t="s">
        <v>50</v>
      </c>
      <c r="AD4" s="61" t="s">
        <v>42</v>
      </c>
      <c r="AE4" s="61" t="s">
        <v>42</v>
      </c>
      <c r="AF4" s="61" t="s">
        <v>42</v>
      </c>
      <c r="AG4" s="61" t="s">
        <v>42</v>
      </c>
      <c r="AH4" s="61" t="s">
        <v>42</v>
      </c>
      <c r="AI4" s="61" t="s">
        <v>42</v>
      </c>
      <c r="AJ4" s="61" t="s">
        <v>42</v>
      </c>
      <c r="AK4" s="61" t="s">
        <v>42</v>
      </c>
      <c r="AL4" s="96" t="s">
        <v>313</v>
      </c>
      <c r="AM4" s="96" t="s">
        <v>313</v>
      </c>
      <c r="AN4" s="96" t="s">
        <v>313</v>
      </c>
      <c r="AO4" s="96" t="s">
        <v>313</v>
      </c>
      <c r="AP4" s="61" t="s">
        <v>42</v>
      </c>
      <c r="AQ4" s="61" t="s">
        <v>42</v>
      </c>
      <c r="AR4" s="61" t="s">
        <v>42</v>
      </c>
      <c r="AS4" s="61" t="s">
        <v>42</v>
      </c>
      <c r="AT4" s="61" t="s">
        <v>42</v>
      </c>
      <c r="AU4" s="61" t="s">
        <v>42</v>
      </c>
      <c r="AV4" s="61" t="s">
        <v>42</v>
      </c>
      <c r="AW4" s="61" t="s">
        <v>42</v>
      </c>
      <c r="AX4" s="61" t="s">
        <v>42</v>
      </c>
      <c r="AY4" s="61" t="s">
        <v>42</v>
      </c>
      <c r="AZ4" s="61" t="s">
        <v>43</v>
      </c>
      <c r="BA4" s="61" t="s">
        <v>43</v>
      </c>
      <c r="BB4" s="61" t="s">
        <v>43</v>
      </c>
      <c r="BC4" s="61" t="s">
        <v>43</v>
      </c>
      <c r="BD4" s="96" t="s">
        <v>313</v>
      </c>
      <c r="BE4" s="96" t="s">
        <v>313</v>
      </c>
      <c r="BF4" s="61" t="s">
        <v>42</v>
      </c>
      <c r="BG4" s="61" t="s">
        <v>42</v>
      </c>
      <c r="BH4" s="96" t="s">
        <v>313</v>
      </c>
      <c r="BI4" s="96" t="s">
        <v>313</v>
      </c>
      <c r="BJ4" s="96" t="s">
        <v>313</v>
      </c>
      <c r="BK4" s="96" t="s">
        <v>313</v>
      </c>
      <c r="BL4" s="96" t="s">
        <v>313</v>
      </c>
      <c r="BM4" s="96" t="s">
        <v>313</v>
      </c>
      <c r="BN4" s="96" t="s">
        <v>313</v>
      </c>
      <c r="BO4" s="61" t="s">
        <v>42</v>
      </c>
      <c r="BP4" s="61" t="s">
        <v>42</v>
      </c>
      <c r="BQ4" s="61" t="s">
        <v>41</v>
      </c>
      <c r="BR4" s="61" t="s">
        <v>41</v>
      </c>
      <c r="BS4" s="61" t="s">
        <v>41</v>
      </c>
      <c r="BT4" s="61" t="s">
        <v>41</v>
      </c>
      <c r="BU4" s="61" t="s">
        <v>41</v>
      </c>
      <c r="BV4" s="61" t="s">
        <v>41</v>
      </c>
      <c r="BW4" s="61" t="s">
        <v>41</v>
      </c>
      <c r="BX4" s="61" t="s">
        <v>41</v>
      </c>
      <c r="BY4" s="61" t="s">
        <v>41</v>
      </c>
      <c r="BZ4" s="61" t="s">
        <v>41</v>
      </c>
      <c r="CA4" s="61" t="s">
        <v>41</v>
      </c>
      <c r="CB4" s="61" t="s">
        <v>41</v>
      </c>
      <c r="CC4" s="61" t="s">
        <v>50</v>
      </c>
      <c r="CD4" s="61" t="s">
        <v>50</v>
      </c>
      <c r="CE4" s="61" t="s">
        <v>50</v>
      </c>
      <c r="CF4" s="61" t="s">
        <v>50</v>
      </c>
      <c r="CG4" s="61" t="s">
        <v>50</v>
      </c>
      <c r="CH4" s="61" t="s">
        <v>50</v>
      </c>
      <c r="CI4" s="197" t="s">
        <v>267</v>
      </c>
      <c r="CJ4" s="197"/>
      <c r="CK4" s="197"/>
      <c r="CL4" s="197"/>
      <c r="CM4" s="197"/>
      <c r="CN4" s="197"/>
      <c r="CO4" s="197"/>
      <c r="CP4" s="197"/>
      <c r="CQ4" s="197"/>
      <c r="CR4" s="197"/>
    </row>
    <row r="5" spans="1:96" x14ac:dyDescent="0.2">
      <c r="A5" s="33" t="s">
        <v>325</v>
      </c>
      <c r="B5" s="96" t="s">
        <v>326</v>
      </c>
      <c r="C5" s="96" t="s">
        <v>326</v>
      </c>
      <c r="D5" s="96" t="s">
        <v>327</v>
      </c>
      <c r="E5" s="96" t="s">
        <v>327</v>
      </c>
      <c r="F5" s="96" t="s">
        <v>327</v>
      </c>
      <c r="G5" s="96" t="s">
        <v>327</v>
      </c>
      <c r="H5" s="96" t="s">
        <v>326</v>
      </c>
      <c r="I5" s="96" t="s">
        <v>326</v>
      </c>
      <c r="J5" s="96" t="s">
        <v>326</v>
      </c>
      <c r="K5" s="96" t="s">
        <v>326</v>
      </c>
      <c r="L5" s="96" t="s">
        <v>326</v>
      </c>
      <c r="M5" s="96" t="s">
        <v>326</v>
      </c>
      <c r="N5" s="96" t="s">
        <v>327</v>
      </c>
      <c r="O5" s="96" t="s">
        <v>327</v>
      </c>
      <c r="P5" s="96" t="s">
        <v>326</v>
      </c>
      <c r="Q5" s="96" t="s">
        <v>326</v>
      </c>
      <c r="R5" s="96" t="s">
        <v>327</v>
      </c>
      <c r="S5" s="96" t="s">
        <v>327</v>
      </c>
      <c r="T5" s="96" t="s">
        <v>327</v>
      </c>
      <c r="U5" s="96" t="s">
        <v>327</v>
      </c>
      <c r="V5" s="96" t="s">
        <v>327</v>
      </c>
      <c r="W5" s="96" t="s">
        <v>326</v>
      </c>
      <c r="X5" s="96" t="s">
        <v>326</v>
      </c>
      <c r="Y5" s="96" t="s">
        <v>327</v>
      </c>
      <c r="Z5" s="96" t="s">
        <v>327</v>
      </c>
      <c r="AA5" s="96" t="s">
        <v>327</v>
      </c>
      <c r="AB5" s="96" t="s">
        <v>327</v>
      </c>
      <c r="AC5" s="96" t="s">
        <v>327</v>
      </c>
      <c r="AD5" s="96" t="s">
        <v>327</v>
      </c>
      <c r="AE5" s="96" t="s">
        <v>327</v>
      </c>
      <c r="AF5" s="96" t="s">
        <v>327</v>
      </c>
      <c r="AG5" s="96" t="s">
        <v>327</v>
      </c>
      <c r="AH5" s="96" t="s">
        <v>327</v>
      </c>
      <c r="AI5" s="96" t="s">
        <v>327</v>
      </c>
      <c r="AJ5" s="96" t="s">
        <v>327</v>
      </c>
      <c r="AK5" s="96" t="s">
        <v>327</v>
      </c>
      <c r="AL5" s="96" t="s">
        <v>326</v>
      </c>
      <c r="AM5" s="96" t="s">
        <v>326</v>
      </c>
      <c r="AN5" s="96" t="s">
        <v>326</v>
      </c>
      <c r="AO5" s="96" t="s">
        <v>327</v>
      </c>
      <c r="AP5" s="96" t="s">
        <v>327</v>
      </c>
      <c r="AQ5" s="96" t="s">
        <v>327</v>
      </c>
      <c r="AR5" s="96" t="s">
        <v>327</v>
      </c>
      <c r="AS5" s="96" t="s">
        <v>327</v>
      </c>
      <c r="AT5" s="96" t="s">
        <v>327</v>
      </c>
      <c r="AU5" s="96" t="s">
        <v>327</v>
      </c>
      <c r="AV5" s="96" t="s">
        <v>327</v>
      </c>
      <c r="AW5" s="96" t="s">
        <v>327</v>
      </c>
      <c r="AX5" s="96" t="s">
        <v>327</v>
      </c>
      <c r="AY5" s="96" t="s">
        <v>327</v>
      </c>
      <c r="AZ5" s="96" t="s">
        <v>327</v>
      </c>
      <c r="BA5" s="96" t="s">
        <v>327</v>
      </c>
      <c r="BB5" s="96" t="s">
        <v>327</v>
      </c>
      <c r="BC5" s="96" t="s">
        <v>327</v>
      </c>
      <c r="BD5" s="96" t="s">
        <v>327</v>
      </c>
      <c r="BE5" s="96" t="s">
        <v>327</v>
      </c>
      <c r="BF5" s="96" t="s">
        <v>327</v>
      </c>
      <c r="BG5" s="96" t="s">
        <v>327</v>
      </c>
      <c r="BH5" s="96" t="s">
        <v>327</v>
      </c>
      <c r="BI5" s="96" t="s">
        <v>327</v>
      </c>
      <c r="BJ5" s="96" t="s">
        <v>327</v>
      </c>
      <c r="BK5" s="96" t="s">
        <v>327</v>
      </c>
      <c r="BL5" s="96" t="s">
        <v>327</v>
      </c>
      <c r="BM5" s="96" t="s">
        <v>327</v>
      </c>
      <c r="BN5" s="96" t="s">
        <v>327</v>
      </c>
      <c r="BO5" s="96" t="s">
        <v>327</v>
      </c>
      <c r="BP5" s="96" t="s">
        <v>327</v>
      </c>
      <c r="BQ5" s="96" t="s">
        <v>256</v>
      </c>
      <c r="BR5" s="96" t="s">
        <v>256</v>
      </c>
      <c r="BS5" s="96" t="s">
        <v>256</v>
      </c>
      <c r="BT5" s="96" t="s">
        <v>256</v>
      </c>
      <c r="BU5" s="96" t="s">
        <v>256</v>
      </c>
      <c r="BV5" s="96" t="s">
        <v>256</v>
      </c>
      <c r="BW5" s="96" t="s">
        <v>256</v>
      </c>
      <c r="BX5" s="96" t="s">
        <v>256</v>
      </c>
      <c r="BY5" s="96" t="s">
        <v>256</v>
      </c>
      <c r="BZ5" s="96" t="s">
        <v>256</v>
      </c>
      <c r="CA5" s="96" t="s">
        <v>256</v>
      </c>
      <c r="CB5" s="96" t="s">
        <v>256</v>
      </c>
      <c r="CC5" s="96" t="s">
        <v>256</v>
      </c>
      <c r="CD5" s="96" t="s">
        <v>256</v>
      </c>
      <c r="CE5" s="96" t="s">
        <v>256</v>
      </c>
      <c r="CF5" s="96" t="s">
        <v>256</v>
      </c>
      <c r="CG5" s="96" t="s">
        <v>256</v>
      </c>
      <c r="CH5" s="96" t="s">
        <v>256</v>
      </c>
      <c r="CI5" s="96" t="s">
        <v>256</v>
      </c>
      <c r="CJ5" s="96" t="s">
        <v>256</v>
      </c>
      <c r="CK5" s="96" t="s">
        <v>256</v>
      </c>
      <c r="CL5" s="96" t="s">
        <v>256</v>
      </c>
      <c r="CM5" s="96" t="s">
        <v>256</v>
      </c>
      <c r="CN5" s="96" t="s">
        <v>256</v>
      </c>
      <c r="CO5" s="96" t="s">
        <v>256</v>
      </c>
      <c r="CP5" s="96" t="s">
        <v>256</v>
      </c>
      <c r="CQ5" s="96" t="s">
        <v>256</v>
      </c>
      <c r="CR5" s="96" t="s">
        <v>256</v>
      </c>
    </row>
    <row r="6" spans="1:96" x14ac:dyDescent="0.2">
      <c r="A6" s="33" t="s">
        <v>125</v>
      </c>
      <c r="B6" s="62" t="s">
        <v>57</v>
      </c>
      <c r="C6" s="61" t="s">
        <v>58</v>
      </c>
      <c r="D6" s="61" t="s">
        <v>59</v>
      </c>
      <c r="E6" s="61" t="s">
        <v>60</v>
      </c>
      <c r="F6" s="61" t="s">
        <v>61</v>
      </c>
      <c r="G6" s="61" t="s">
        <v>62</v>
      </c>
      <c r="H6" s="62" t="s">
        <v>63</v>
      </c>
      <c r="I6" s="61" t="s">
        <v>64</v>
      </c>
      <c r="J6" s="61" t="s">
        <v>65</v>
      </c>
      <c r="K6" s="62" t="s">
        <v>66</v>
      </c>
      <c r="L6" s="62" t="s">
        <v>67</v>
      </c>
      <c r="M6" s="62" t="s">
        <v>68</v>
      </c>
      <c r="N6" s="61" t="s">
        <v>69</v>
      </c>
      <c r="O6" s="62" t="s">
        <v>70</v>
      </c>
      <c r="P6" s="61" t="s">
        <v>71</v>
      </c>
      <c r="Q6" s="62" t="s">
        <v>72</v>
      </c>
      <c r="R6" s="61" t="s">
        <v>73</v>
      </c>
      <c r="S6" s="62" t="s">
        <v>74</v>
      </c>
      <c r="T6" s="62" t="s">
        <v>75</v>
      </c>
      <c r="U6" s="62" t="s">
        <v>76</v>
      </c>
      <c r="V6" s="61" t="s">
        <v>77</v>
      </c>
      <c r="W6" s="63" t="s">
        <v>78</v>
      </c>
      <c r="X6" s="63" t="s">
        <v>79</v>
      </c>
      <c r="Y6" s="62" t="s">
        <v>80</v>
      </c>
      <c r="Z6" s="62" t="s">
        <v>81</v>
      </c>
      <c r="AA6" s="62" t="s">
        <v>82</v>
      </c>
      <c r="AB6" s="62" t="s">
        <v>83</v>
      </c>
      <c r="AC6" s="62" t="s">
        <v>84</v>
      </c>
      <c r="AD6" s="62" t="s">
        <v>85</v>
      </c>
      <c r="AE6" s="62" t="s">
        <v>86</v>
      </c>
      <c r="AF6" s="62" t="s">
        <v>87</v>
      </c>
      <c r="AG6" s="62" t="s">
        <v>88</v>
      </c>
      <c r="AH6" s="62" t="s">
        <v>89</v>
      </c>
      <c r="AI6" s="62" t="s">
        <v>90</v>
      </c>
      <c r="AJ6" s="62" t="s">
        <v>91</v>
      </c>
      <c r="AK6" s="62" t="s">
        <v>92</v>
      </c>
      <c r="AL6" s="61" t="s">
        <v>93</v>
      </c>
      <c r="AM6" s="62" t="s">
        <v>93</v>
      </c>
      <c r="AN6" s="62" t="s">
        <v>94</v>
      </c>
      <c r="AO6" s="61" t="s">
        <v>95</v>
      </c>
      <c r="AP6" s="61" t="s">
        <v>96</v>
      </c>
      <c r="AQ6" s="61" t="s">
        <v>97</v>
      </c>
      <c r="AR6" s="61" t="s">
        <v>98</v>
      </c>
      <c r="AS6" s="62" t="s">
        <v>99</v>
      </c>
      <c r="AT6" s="62" t="s">
        <v>100</v>
      </c>
      <c r="AU6" s="62" t="s">
        <v>101</v>
      </c>
      <c r="AV6" s="62" t="s">
        <v>102</v>
      </c>
      <c r="AW6" s="62" t="s">
        <v>103</v>
      </c>
      <c r="AX6" s="62" t="s">
        <v>104</v>
      </c>
      <c r="AY6" s="62" t="s">
        <v>105</v>
      </c>
      <c r="AZ6" s="62" t="s">
        <v>106</v>
      </c>
      <c r="BA6" s="62" t="s">
        <v>107</v>
      </c>
      <c r="BB6" s="62" t="s">
        <v>108</v>
      </c>
      <c r="BC6" s="62" t="s">
        <v>109</v>
      </c>
      <c r="BD6" s="61" t="s">
        <v>110</v>
      </c>
      <c r="BE6" s="61" t="s">
        <v>111</v>
      </c>
      <c r="BF6" s="61" t="s">
        <v>112</v>
      </c>
      <c r="BG6" s="61" t="s">
        <v>113</v>
      </c>
      <c r="BH6" s="62" t="s">
        <v>114</v>
      </c>
      <c r="BI6" s="62" t="s">
        <v>115</v>
      </c>
      <c r="BJ6" s="62" t="s">
        <v>116</v>
      </c>
      <c r="BK6" s="62" t="s">
        <v>117</v>
      </c>
      <c r="BL6" s="62" t="s">
        <v>118</v>
      </c>
      <c r="BM6" s="62" t="s">
        <v>119</v>
      </c>
      <c r="BN6" s="62" t="s">
        <v>120</v>
      </c>
      <c r="BO6" s="62" t="s">
        <v>121</v>
      </c>
      <c r="BP6" s="62" t="s">
        <v>122</v>
      </c>
      <c r="BQ6" s="64" t="s">
        <v>128</v>
      </c>
      <c r="BR6" s="64" t="s">
        <v>129</v>
      </c>
      <c r="BS6" s="64" t="s">
        <v>128</v>
      </c>
      <c r="BT6" s="64" t="s">
        <v>130</v>
      </c>
      <c r="BU6" s="64" t="s">
        <v>131</v>
      </c>
      <c r="BV6" s="64" t="s">
        <v>132</v>
      </c>
      <c r="BW6" s="64" t="s">
        <v>133</v>
      </c>
      <c r="BX6" s="64" t="s">
        <v>134</v>
      </c>
      <c r="BY6" s="64" t="s">
        <v>135</v>
      </c>
      <c r="BZ6" s="64" t="s">
        <v>136</v>
      </c>
      <c r="CA6" s="61" t="s">
        <v>258</v>
      </c>
      <c r="CB6" s="61" t="s">
        <v>259</v>
      </c>
      <c r="CC6" s="61" t="s">
        <v>260</v>
      </c>
      <c r="CD6" s="62" t="s">
        <v>261</v>
      </c>
      <c r="CE6" s="62" t="s">
        <v>262</v>
      </c>
      <c r="CF6" s="1" t="s">
        <v>263</v>
      </c>
      <c r="CG6" s="1" t="s">
        <v>264</v>
      </c>
      <c r="CH6" s="1" t="s">
        <v>265</v>
      </c>
      <c r="CI6" s="198"/>
      <c r="CJ6" s="199"/>
      <c r="CK6" s="199"/>
      <c r="CL6" s="199"/>
      <c r="CM6" s="199"/>
      <c r="CN6" s="199"/>
      <c r="CO6" s="199"/>
      <c r="CP6" s="199"/>
      <c r="CQ6" s="199"/>
      <c r="CR6" s="200"/>
    </row>
    <row r="7" spans="1:96" x14ac:dyDescent="0.2">
      <c r="A7" s="42" t="s">
        <v>5</v>
      </c>
      <c r="B7" s="34">
        <v>40.944000000000003</v>
      </c>
      <c r="C7" s="35">
        <v>41.037999999999997</v>
      </c>
      <c r="D7" s="35">
        <v>41.155999999999999</v>
      </c>
      <c r="E7" s="35">
        <v>40.747999999999998</v>
      </c>
      <c r="F7" s="35">
        <v>40.892000000000003</v>
      </c>
      <c r="G7" s="39">
        <v>41.290999999999997</v>
      </c>
      <c r="H7" s="38">
        <v>42.078000000000003</v>
      </c>
      <c r="I7" s="35">
        <v>40.829000000000001</v>
      </c>
      <c r="J7" s="35">
        <v>41.174999999999997</v>
      </c>
      <c r="K7" s="36">
        <v>41.247999999999998</v>
      </c>
      <c r="L7" s="36">
        <v>40.531999999999996</v>
      </c>
      <c r="M7" s="36">
        <v>40.935000000000002</v>
      </c>
      <c r="N7" s="35">
        <v>42.015999999999998</v>
      </c>
      <c r="O7" s="36">
        <v>41.398000000000003</v>
      </c>
      <c r="P7" s="35">
        <v>41.137</v>
      </c>
      <c r="Q7" s="36">
        <v>41.348999999999997</v>
      </c>
      <c r="R7" s="35">
        <v>40.899000000000001</v>
      </c>
      <c r="S7" s="36">
        <v>41.094999999999999</v>
      </c>
      <c r="T7" s="36">
        <v>41.493000000000002</v>
      </c>
      <c r="U7" s="36">
        <v>40.936999999999998</v>
      </c>
      <c r="V7" s="39">
        <v>41.012999999999998</v>
      </c>
      <c r="W7" s="41">
        <v>41.463999999999999</v>
      </c>
      <c r="X7" s="41">
        <v>40.860999999999997</v>
      </c>
      <c r="Y7" s="36">
        <v>41.636000000000003</v>
      </c>
      <c r="Z7" s="36">
        <v>41.582999999999998</v>
      </c>
      <c r="AA7" s="36">
        <v>38.673999999999999</v>
      </c>
      <c r="AB7" s="36">
        <v>39.405000000000001</v>
      </c>
      <c r="AC7" s="36">
        <v>39.156999999999996</v>
      </c>
      <c r="AD7" s="36">
        <v>40.994</v>
      </c>
      <c r="AE7" s="36">
        <v>40.265000000000001</v>
      </c>
      <c r="AF7" s="36">
        <v>40.289000000000001</v>
      </c>
      <c r="AG7" s="36">
        <v>40.323</v>
      </c>
      <c r="AH7" s="36">
        <v>40.104999999999997</v>
      </c>
      <c r="AI7" s="36">
        <v>39.615000000000002</v>
      </c>
      <c r="AJ7" s="36">
        <v>40.939</v>
      </c>
      <c r="AK7" s="37">
        <v>41.052999999999997</v>
      </c>
      <c r="AL7" s="34">
        <v>40.917999999999999</v>
      </c>
      <c r="AM7" s="36">
        <v>40.993000000000002</v>
      </c>
      <c r="AN7" s="35">
        <v>40.042000000000002</v>
      </c>
      <c r="AO7" s="35">
        <v>41.67</v>
      </c>
      <c r="AP7" s="35">
        <v>41.075000000000003</v>
      </c>
      <c r="AQ7" s="35">
        <v>39.158999999999999</v>
      </c>
      <c r="AR7" s="35">
        <v>41.29</v>
      </c>
      <c r="AS7" s="36">
        <v>40.554000000000002</v>
      </c>
      <c r="AT7" s="36">
        <v>40.228000000000002</v>
      </c>
      <c r="AU7" s="36">
        <v>40.878999999999998</v>
      </c>
      <c r="AV7" s="36">
        <v>40.779000000000003</v>
      </c>
      <c r="AW7" s="36">
        <v>40.387</v>
      </c>
      <c r="AX7" s="36">
        <v>40.594999999999999</v>
      </c>
      <c r="AY7" s="36">
        <v>38.909999999999997</v>
      </c>
      <c r="AZ7" s="36">
        <v>40.119999999999997</v>
      </c>
      <c r="BA7" s="36">
        <v>40.512999999999998</v>
      </c>
      <c r="BB7" s="36">
        <v>40.524999999999999</v>
      </c>
      <c r="BC7" s="37">
        <v>40.218000000000004</v>
      </c>
      <c r="BD7" s="34">
        <v>41.56</v>
      </c>
      <c r="BE7" s="35">
        <v>41.844000000000001</v>
      </c>
      <c r="BF7" s="35">
        <v>42.023000000000003</v>
      </c>
      <c r="BG7" s="39">
        <v>40.996000000000002</v>
      </c>
      <c r="BH7" s="38">
        <v>41.146999999999998</v>
      </c>
      <c r="BI7" s="36">
        <v>40.076000000000001</v>
      </c>
      <c r="BJ7" s="36">
        <v>40.426000000000002</v>
      </c>
      <c r="BK7" s="36">
        <v>40.261000000000003</v>
      </c>
      <c r="BL7" s="36">
        <v>40.761000000000003</v>
      </c>
      <c r="BM7" s="36">
        <v>40.095999999999997</v>
      </c>
      <c r="BN7" s="36">
        <v>40.247999999999998</v>
      </c>
      <c r="BO7" s="36">
        <v>39.783000000000001</v>
      </c>
      <c r="BP7" s="37">
        <v>40.875</v>
      </c>
      <c r="BQ7" s="36">
        <v>38.1</v>
      </c>
      <c r="BR7" s="36">
        <v>38.36</v>
      </c>
      <c r="BS7" s="36">
        <v>39.17</v>
      </c>
      <c r="BT7" s="36">
        <v>38.619999999999997</v>
      </c>
      <c r="BU7" s="36">
        <v>38.94</v>
      </c>
      <c r="BV7" s="36">
        <v>39.979999999999997</v>
      </c>
      <c r="BW7" s="36">
        <v>38.68</v>
      </c>
      <c r="BX7" s="36">
        <v>38.89</v>
      </c>
      <c r="BY7" s="36">
        <v>38.270000000000003</v>
      </c>
      <c r="BZ7" s="37">
        <v>38.340000000000003</v>
      </c>
      <c r="CA7" s="34">
        <v>40.655999999999999</v>
      </c>
      <c r="CB7" s="35">
        <v>40.524999999999999</v>
      </c>
      <c r="CC7" s="35">
        <v>38.494</v>
      </c>
      <c r="CD7" s="36">
        <v>38.749000000000002</v>
      </c>
      <c r="CE7" s="37">
        <v>38.334000000000003</v>
      </c>
      <c r="CF7" s="36">
        <v>38.494</v>
      </c>
      <c r="CG7" s="36">
        <v>38.749000000000002</v>
      </c>
      <c r="CH7" s="37">
        <v>38.334000000000003</v>
      </c>
      <c r="CI7" s="36">
        <v>38.1</v>
      </c>
      <c r="CJ7" s="36">
        <v>38.36</v>
      </c>
      <c r="CK7" s="36">
        <v>39.17</v>
      </c>
      <c r="CL7" s="36">
        <v>38.619999999999997</v>
      </c>
      <c r="CM7" s="36">
        <v>38.94</v>
      </c>
      <c r="CN7" s="36">
        <v>39.979999999999997</v>
      </c>
      <c r="CO7" s="36">
        <v>38.68</v>
      </c>
      <c r="CP7" s="36">
        <v>38.89</v>
      </c>
      <c r="CQ7" s="36">
        <v>38.270000000000003</v>
      </c>
      <c r="CR7" s="37">
        <v>38.340000000000003</v>
      </c>
    </row>
    <row r="8" spans="1:96" x14ac:dyDescent="0.2">
      <c r="A8" s="42" t="s">
        <v>6</v>
      </c>
      <c r="B8" s="27">
        <v>5.7000000000000002E-2</v>
      </c>
      <c r="C8" s="16">
        <v>1.2E-2</v>
      </c>
      <c r="D8" s="98" t="s">
        <v>256</v>
      </c>
      <c r="E8" s="98" t="s">
        <v>256</v>
      </c>
      <c r="F8" s="16">
        <v>1.2E-2</v>
      </c>
      <c r="G8" s="40">
        <v>0.03</v>
      </c>
      <c r="H8" s="98" t="s">
        <v>256</v>
      </c>
      <c r="I8" s="98" t="s">
        <v>256</v>
      </c>
      <c r="J8" s="98" t="s">
        <v>256</v>
      </c>
      <c r="K8" s="98" t="s">
        <v>256</v>
      </c>
      <c r="L8" s="15">
        <v>1.7999999999999999E-2</v>
      </c>
      <c r="M8" s="98" t="s">
        <v>256</v>
      </c>
      <c r="N8" s="16">
        <v>2.1000000000000001E-2</v>
      </c>
      <c r="O8" s="15">
        <v>3.9E-2</v>
      </c>
      <c r="P8" s="16">
        <v>0.03</v>
      </c>
      <c r="Q8" s="98" t="s">
        <v>256</v>
      </c>
      <c r="R8" s="16">
        <v>1.7999999999999999E-2</v>
      </c>
      <c r="S8" s="15">
        <v>5.3999999999999999E-2</v>
      </c>
      <c r="T8" s="15">
        <v>1.4999999999999999E-2</v>
      </c>
      <c r="U8" s="98" t="s">
        <v>256</v>
      </c>
      <c r="V8" s="117" t="s">
        <v>256</v>
      </c>
      <c r="W8" s="98" t="s">
        <v>256</v>
      </c>
      <c r="X8" s="28">
        <v>6.0000000000000001E-3</v>
      </c>
      <c r="Y8" s="15">
        <v>2.7E-2</v>
      </c>
      <c r="Z8" s="15">
        <v>0.04</v>
      </c>
      <c r="AA8" s="15">
        <v>0.11899999999999999</v>
      </c>
      <c r="AB8" s="98" t="s">
        <v>256</v>
      </c>
      <c r="AC8" s="98" t="s">
        <v>256</v>
      </c>
      <c r="AD8" s="15">
        <v>7.9000000000000001E-2</v>
      </c>
      <c r="AE8" s="15">
        <v>2.4E-2</v>
      </c>
      <c r="AF8" s="15">
        <v>1.7999999999999999E-2</v>
      </c>
      <c r="AG8" s="15">
        <v>4.2000000000000003E-2</v>
      </c>
      <c r="AH8" s="15">
        <v>5.3999999999999999E-2</v>
      </c>
      <c r="AI8" s="15">
        <v>4.2000000000000003E-2</v>
      </c>
      <c r="AJ8" s="15">
        <v>6.7000000000000004E-2</v>
      </c>
      <c r="AK8" s="17">
        <v>2.7E-2</v>
      </c>
      <c r="AL8" s="27">
        <v>2.1000000000000001E-2</v>
      </c>
      <c r="AM8" s="98" t="s">
        <v>256</v>
      </c>
      <c r="AN8" s="16">
        <v>2.7E-2</v>
      </c>
      <c r="AO8" s="16">
        <v>1.7999999999999999E-2</v>
      </c>
      <c r="AP8" s="16">
        <v>3.5999999999999997E-2</v>
      </c>
      <c r="AQ8" s="16">
        <v>2.7E-2</v>
      </c>
      <c r="AR8" s="98" t="s">
        <v>256</v>
      </c>
      <c r="AS8" s="15">
        <v>0.01</v>
      </c>
      <c r="AT8" s="15">
        <v>8.9999999999999993E-3</v>
      </c>
      <c r="AU8" s="98" t="s">
        <v>256</v>
      </c>
      <c r="AV8" s="15">
        <v>4.0000000000000001E-3</v>
      </c>
      <c r="AW8" s="15">
        <v>8.0000000000000002E-3</v>
      </c>
      <c r="AX8" s="15">
        <v>0.01</v>
      </c>
      <c r="AY8" s="15">
        <v>2.5000000000000001E-2</v>
      </c>
      <c r="AZ8" s="15">
        <v>1.7000000000000001E-2</v>
      </c>
      <c r="BA8" s="15">
        <v>4.8000000000000001E-2</v>
      </c>
      <c r="BB8" s="15">
        <v>5.1999999999999998E-2</v>
      </c>
      <c r="BC8" s="17">
        <v>0.04</v>
      </c>
      <c r="BD8" s="98" t="s">
        <v>256</v>
      </c>
      <c r="BE8" s="98" t="s">
        <v>256</v>
      </c>
      <c r="BF8" s="98" t="s">
        <v>256</v>
      </c>
      <c r="BG8" s="40">
        <v>4.2000000000000003E-2</v>
      </c>
      <c r="BH8" s="14">
        <v>1.2E-2</v>
      </c>
      <c r="BI8" s="15">
        <v>3.5999999999999997E-2</v>
      </c>
      <c r="BJ8" s="98" t="s">
        <v>256</v>
      </c>
      <c r="BK8" s="15">
        <v>3.9E-2</v>
      </c>
      <c r="BL8" s="15">
        <v>4.8000000000000001E-2</v>
      </c>
      <c r="BM8" s="98" t="s">
        <v>256</v>
      </c>
      <c r="BN8" s="98" t="s">
        <v>256</v>
      </c>
      <c r="BO8" s="15">
        <v>7.1999999999999995E-2</v>
      </c>
      <c r="BP8" s="17">
        <v>7.4999999999999997E-2</v>
      </c>
      <c r="BQ8" s="98" t="s">
        <v>256</v>
      </c>
      <c r="BR8" s="98" t="s">
        <v>256</v>
      </c>
      <c r="BS8" s="98" t="s">
        <v>256</v>
      </c>
      <c r="BT8" s="98" t="s">
        <v>256</v>
      </c>
      <c r="BU8" s="98" t="s">
        <v>256</v>
      </c>
      <c r="BV8" s="98" t="s">
        <v>256</v>
      </c>
      <c r="BW8" s="98" t="s">
        <v>256</v>
      </c>
      <c r="BX8" s="98" t="s">
        <v>256</v>
      </c>
      <c r="BY8" s="98" t="s">
        <v>256</v>
      </c>
      <c r="BZ8" s="98" t="s">
        <v>256</v>
      </c>
      <c r="CA8" s="27">
        <v>0.03</v>
      </c>
      <c r="CB8" s="98" t="s">
        <v>256</v>
      </c>
      <c r="CC8" s="98" t="s">
        <v>256</v>
      </c>
      <c r="CD8" s="98" t="s">
        <v>256</v>
      </c>
      <c r="CE8" s="17">
        <v>6.7000000000000004E-2</v>
      </c>
      <c r="CF8" s="98" t="s">
        <v>256</v>
      </c>
      <c r="CG8" s="98" t="s">
        <v>256</v>
      </c>
      <c r="CH8" s="17">
        <v>6.7000000000000004E-2</v>
      </c>
      <c r="CI8" s="98" t="s">
        <v>256</v>
      </c>
      <c r="CJ8" s="98" t="s">
        <v>256</v>
      </c>
      <c r="CK8" s="98" t="s">
        <v>256</v>
      </c>
      <c r="CL8" s="98" t="s">
        <v>256</v>
      </c>
      <c r="CM8" s="98" t="s">
        <v>256</v>
      </c>
      <c r="CN8" s="98" t="s">
        <v>256</v>
      </c>
      <c r="CO8" s="98" t="s">
        <v>256</v>
      </c>
      <c r="CP8" s="98" t="s">
        <v>256</v>
      </c>
      <c r="CQ8" s="98" t="s">
        <v>256</v>
      </c>
      <c r="CR8" s="117" t="s">
        <v>256</v>
      </c>
    </row>
    <row r="9" spans="1:96" x14ac:dyDescent="0.2">
      <c r="A9" s="42" t="s">
        <v>7</v>
      </c>
      <c r="B9" s="98" t="s">
        <v>256</v>
      </c>
      <c r="C9" s="16">
        <v>8.9999999999999993E-3</v>
      </c>
      <c r="D9" s="16">
        <v>8.9999999999999993E-3</v>
      </c>
      <c r="E9" s="98" t="s">
        <v>256</v>
      </c>
      <c r="F9" s="16">
        <v>0.02</v>
      </c>
      <c r="G9" s="40">
        <v>6.0000000000000001E-3</v>
      </c>
      <c r="H9" s="14">
        <v>5.6000000000000001E-2</v>
      </c>
      <c r="I9" s="98" t="s">
        <v>256</v>
      </c>
      <c r="J9" s="98" t="s">
        <v>256</v>
      </c>
      <c r="K9" s="15">
        <v>1.2E-2</v>
      </c>
      <c r="L9" s="98" t="s">
        <v>256</v>
      </c>
      <c r="M9" s="15">
        <v>1.6E-2</v>
      </c>
      <c r="N9" s="16">
        <v>4.2000000000000003E-2</v>
      </c>
      <c r="O9" s="15">
        <v>8.0000000000000002E-3</v>
      </c>
      <c r="P9" s="16">
        <v>6.0000000000000001E-3</v>
      </c>
      <c r="Q9" s="98" t="s">
        <v>256</v>
      </c>
      <c r="R9" s="16">
        <v>1.0999999999999999E-2</v>
      </c>
      <c r="S9" s="98" t="s">
        <v>256</v>
      </c>
      <c r="T9" s="98" t="s">
        <v>256</v>
      </c>
      <c r="U9" s="98" t="s">
        <v>256</v>
      </c>
      <c r="V9" s="17">
        <v>0.105</v>
      </c>
      <c r="W9" s="28">
        <v>1.4999999999999999E-2</v>
      </c>
      <c r="X9" s="28">
        <v>6.2E-2</v>
      </c>
      <c r="Y9" s="98" t="s">
        <v>256</v>
      </c>
      <c r="Z9" s="98" t="s">
        <v>256</v>
      </c>
      <c r="AA9" s="15">
        <v>0.249</v>
      </c>
      <c r="AB9" s="15">
        <v>0.13800000000000001</v>
      </c>
      <c r="AC9" s="15">
        <v>0.22</v>
      </c>
      <c r="AD9" s="15">
        <v>9.9000000000000005E-2</v>
      </c>
      <c r="AE9" s="15">
        <v>4.2000000000000003E-2</v>
      </c>
      <c r="AF9" s="98" t="s">
        <v>256</v>
      </c>
      <c r="AG9" s="98" t="s">
        <v>256</v>
      </c>
      <c r="AH9" s="15">
        <v>3.1E-2</v>
      </c>
      <c r="AI9" s="15">
        <v>1.6E-2</v>
      </c>
      <c r="AJ9" s="15">
        <v>1.6E-2</v>
      </c>
      <c r="AK9" s="127" t="s">
        <v>256</v>
      </c>
      <c r="AL9" s="27">
        <v>5.0000000000000001E-3</v>
      </c>
      <c r="AM9" s="15">
        <v>1.2999999999999999E-2</v>
      </c>
      <c r="AN9" s="16">
        <v>1.2999999999999999E-2</v>
      </c>
      <c r="AO9" s="98" t="s">
        <v>256</v>
      </c>
      <c r="AP9" s="16">
        <v>7.8E-2</v>
      </c>
      <c r="AQ9" s="98" t="s">
        <v>256</v>
      </c>
      <c r="AR9" s="16">
        <v>8.0000000000000002E-3</v>
      </c>
      <c r="AS9" s="15">
        <v>2.1999999999999999E-2</v>
      </c>
      <c r="AT9" s="98" t="s">
        <v>256</v>
      </c>
      <c r="AU9" s="98" t="s">
        <v>256</v>
      </c>
      <c r="AV9" s="15">
        <v>5.8999999999999997E-2</v>
      </c>
      <c r="AW9" s="98" t="s">
        <v>256</v>
      </c>
      <c r="AX9" s="15">
        <v>0.02</v>
      </c>
      <c r="AY9" s="98" t="s">
        <v>256</v>
      </c>
      <c r="AZ9" s="15">
        <v>2.8000000000000001E-2</v>
      </c>
      <c r="BA9" s="15">
        <v>5.6000000000000001E-2</v>
      </c>
      <c r="BB9" s="15">
        <v>4.1000000000000002E-2</v>
      </c>
      <c r="BC9" s="17">
        <v>6.3E-2</v>
      </c>
      <c r="BD9" s="98" t="s">
        <v>256</v>
      </c>
      <c r="BE9" s="16">
        <v>2.1999999999999999E-2</v>
      </c>
      <c r="BF9" s="98" t="s">
        <v>256</v>
      </c>
      <c r="BG9" s="98" t="s">
        <v>256</v>
      </c>
      <c r="BH9" s="14">
        <v>1.2E-2</v>
      </c>
      <c r="BI9" s="15">
        <v>9.0999999999999998E-2</v>
      </c>
      <c r="BJ9" s="98" t="s">
        <v>256</v>
      </c>
      <c r="BK9" s="98" t="s">
        <v>256</v>
      </c>
      <c r="BL9" s="98" t="s">
        <v>256</v>
      </c>
      <c r="BM9" s="15">
        <v>1.9E-2</v>
      </c>
      <c r="BN9" s="98" t="s">
        <v>256</v>
      </c>
      <c r="BO9" s="15">
        <v>0.13400000000000001</v>
      </c>
      <c r="BP9" s="17">
        <v>2.4E-2</v>
      </c>
      <c r="BQ9" s="98" t="s">
        <v>256</v>
      </c>
      <c r="BR9" s="98" t="s">
        <v>256</v>
      </c>
      <c r="BS9" s="98" t="s">
        <v>256</v>
      </c>
      <c r="BT9" s="98" t="s">
        <v>256</v>
      </c>
      <c r="BU9" s="98" t="s">
        <v>256</v>
      </c>
      <c r="BV9" s="98" t="s">
        <v>256</v>
      </c>
      <c r="BW9" s="98" t="s">
        <v>256</v>
      </c>
      <c r="BX9" s="98" t="s">
        <v>256</v>
      </c>
      <c r="BY9" s="98" t="s">
        <v>256</v>
      </c>
      <c r="BZ9" s="117" t="s">
        <v>256</v>
      </c>
      <c r="CA9" s="98" t="s">
        <v>256</v>
      </c>
      <c r="CB9" s="16">
        <v>7.3999999999999996E-2</v>
      </c>
      <c r="CC9" s="16">
        <v>5.0000000000000001E-3</v>
      </c>
      <c r="CD9" s="15">
        <v>2.3E-2</v>
      </c>
      <c r="CE9" s="17">
        <v>1.2E-2</v>
      </c>
      <c r="CF9" s="15">
        <v>5.0000000000000001E-3</v>
      </c>
      <c r="CG9" s="15">
        <v>2.3E-2</v>
      </c>
      <c r="CH9" s="17">
        <v>1.2E-2</v>
      </c>
      <c r="CI9" s="98" t="s">
        <v>256</v>
      </c>
      <c r="CJ9" s="98" t="s">
        <v>256</v>
      </c>
      <c r="CK9" s="98" t="s">
        <v>256</v>
      </c>
      <c r="CL9" s="98" t="s">
        <v>256</v>
      </c>
      <c r="CM9" s="98" t="s">
        <v>256</v>
      </c>
      <c r="CN9" s="98" t="s">
        <v>256</v>
      </c>
      <c r="CO9" s="98" t="s">
        <v>256</v>
      </c>
      <c r="CP9" s="98" t="s">
        <v>256</v>
      </c>
      <c r="CQ9" s="98" t="s">
        <v>256</v>
      </c>
      <c r="CR9" s="117" t="s">
        <v>256</v>
      </c>
    </row>
    <row r="10" spans="1:96" x14ac:dyDescent="0.2">
      <c r="A10" s="42" t="s">
        <v>8</v>
      </c>
      <c r="B10" s="98" t="s">
        <v>256</v>
      </c>
      <c r="C10" s="16">
        <v>0.04</v>
      </c>
      <c r="D10" s="16">
        <v>1.4999999999999999E-2</v>
      </c>
      <c r="E10" s="16">
        <v>7.8E-2</v>
      </c>
      <c r="F10" s="16">
        <v>7.0000000000000007E-2</v>
      </c>
      <c r="G10" s="40">
        <v>0.06</v>
      </c>
      <c r="H10" s="14">
        <v>5.2999999999999999E-2</v>
      </c>
      <c r="I10" s="98" t="s">
        <v>256</v>
      </c>
      <c r="J10" s="16">
        <v>0.05</v>
      </c>
      <c r="K10" s="15">
        <v>6.8000000000000005E-2</v>
      </c>
      <c r="L10" s="15">
        <v>7.4999999999999997E-2</v>
      </c>
      <c r="M10" s="15">
        <v>2.5000000000000001E-2</v>
      </c>
      <c r="N10" s="16">
        <v>5.5E-2</v>
      </c>
      <c r="O10" s="127" t="s">
        <v>256</v>
      </c>
      <c r="P10" s="16">
        <v>0.03</v>
      </c>
      <c r="Q10" s="15">
        <v>1.7999999999999999E-2</v>
      </c>
      <c r="R10" s="16">
        <v>5.8000000000000003E-2</v>
      </c>
      <c r="S10" s="127" t="s">
        <v>256</v>
      </c>
      <c r="T10" s="15">
        <v>8.3000000000000004E-2</v>
      </c>
      <c r="U10" s="15">
        <v>8.7999999999999995E-2</v>
      </c>
      <c r="V10" s="40">
        <v>9.5000000000000001E-2</v>
      </c>
      <c r="W10" s="28">
        <v>0.03</v>
      </c>
      <c r="X10" s="28">
        <v>0.02</v>
      </c>
      <c r="Y10" s="15">
        <v>0.01</v>
      </c>
      <c r="Z10" s="15">
        <v>6.5000000000000002E-2</v>
      </c>
      <c r="AA10" s="15">
        <v>2.5999999999999999E-2</v>
      </c>
      <c r="AB10" s="15">
        <v>4.1000000000000002E-2</v>
      </c>
      <c r="AC10" s="15">
        <v>8.6999999999999994E-2</v>
      </c>
      <c r="AD10" s="15">
        <v>0.14099999999999999</v>
      </c>
      <c r="AE10" s="15">
        <v>0.14499999999999999</v>
      </c>
      <c r="AF10" s="15">
        <v>1.4999999999999999E-2</v>
      </c>
      <c r="AG10" s="15">
        <v>2.9000000000000001E-2</v>
      </c>
      <c r="AH10" s="15">
        <v>1.4E-2</v>
      </c>
      <c r="AI10" s="15">
        <v>6.3E-2</v>
      </c>
      <c r="AJ10" s="15">
        <v>7.6999999999999999E-2</v>
      </c>
      <c r="AK10" s="17">
        <v>5.7000000000000002E-2</v>
      </c>
      <c r="AL10" s="27">
        <v>2.5000000000000001E-2</v>
      </c>
      <c r="AM10" s="15">
        <v>3.3000000000000002E-2</v>
      </c>
      <c r="AN10" s="16">
        <v>1.2E-2</v>
      </c>
      <c r="AO10" s="16">
        <v>2.8000000000000001E-2</v>
      </c>
      <c r="AP10" s="16">
        <v>0.11</v>
      </c>
      <c r="AQ10" s="98" t="s">
        <v>256</v>
      </c>
      <c r="AR10" s="127" t="s">
        <v>256</v>
      </c>
      <c r="AS10" s="15">
        <v>4.1000000000000002E-2</v>
      </c>
      <c r="AT10" s="127" t="s">
        <v>256</v>
      </c>
      <c r="AU10" s="15">
        <v>1.4999999999999999E-2</v>
      </c>
      <c r="AV10" s="15">
        <v>0.04</v>
      </c>
      <c r="AW10" s="98" t="s">
        <v>256</v>
      </c>
      <c r="AX10" s="15">
        <v>2.5000000000000001E-2</v>
      </c>
      <c r="AY10" s="15">
        <v>0.01</v>
      </c>
      <c r="AZ10" s="15">
        <v>5.0999999999999997E-2</v>
      </c>
      <c r="BA10" s="15">
        <v>9.4E-2</v>
      </c>
      <c r="BB10" s="15">
        <v>8.6999999999999994E-2</v>
      </c>
      <c r="BC10" s="17">
        <v>2.5000000000000001E-2</v>
      </c>
      <c r="BD10" s="98" t="s">
        <v>256</v>
      </c>
      <c r="BE10" s="16">
        <v>8.3000000000000004E-2</v>
      </c>
      <c r="BF10" s="16">
        <v>2.8000000000000001E-2</v>
      </c>
      <c r="BG10" s="40">
        <v>2.8000000000000001E-2</v>
      </c>
      <c r="BH10" s="14">
        <v>0.01</v>
      </c>
      <c r="BI10" s="15">
        <v>0.03</v>
      </c>
      <c r="BJ10" s="15">
        <v>1.4999999999999999E-2</v>
      </c>
      <c r="BK10" s="15">
        <v>5.0000000000000001E-3</v>
      </c>
      <c r="BL10" s="98" t="s">
        <v>256</v>
      </c>
      <c r="BM10" s="15">
        <v>0.02</v>
      </c>
      <c r="BN10" s="15">
        <v>2.7E-2</v>
      </c>
      <c r="BO10" s="15">
        <v>3.5000000000000003E-2</v>
      </c>
      <c r="BP10" s="17">
        <v>1.4999999999999999E-2</v>
      </c>
      <c r="BQ10" s="98" t="s">
        <v>256</v>
      </c>
      <c r="BR10" s="98" t="s">
        <v>256</v>
      </c>
      <c r="BS10" s="98" t="s">
        <v>256</v>
      </c>
      <c r="BT10" s="98" t="s">
        <v>256</v>
      </c>
      <c r="BU10" s="98" t="s">
        <v>256</v>
      </c>
      <c r="BV10" s="98" t="s">
        <v>256</v>
      </c>
      <c r="BW10" s="98" t="s">
        <v>256</v>
      </c>
      <c r="BX10" s="98" t="s">
        <v>256</v>
      </c>
      <c r="BY10" s="98" t="s">
        <v>256</v>
      </c>
      <c r="BZ10" s="98" t="s">
        <v>256</v>
      </c>
      <c r="CA10" s="27">
        <v>0.03</v>
      </c>
      <c r="CB10" s="16">
        <v>2.5000000000000001E-2</v>
      </c>
      <c r="CC10" s="98" t="s">
        <v>256</v>
      </c>
      <c r="CD10" s="127" t="s">
        <v>256</v>
      </c>
      <c r="CE10" s="17">
        <v>2.9000000000000001E-2</v>
      </c>
      <c r="CF10" s="98" t="s">
        <v>256</v>
      </c>
      <c r="CG10" s="98" t="s">
        <v>256</v>
      </c>
      <c r="CH10" s="17">
        <v>2.9000000000000001E-2</v>
      </c>
      <c r="CI10" s="98" t="s">
        <v>256</v>
      </c>
      <c r="CJ10" s="98" t="s">
        <v>256</v>
      </c>
      <c r="CK10" s="98" t="s">
        <v>256</v>
      </c>
      <c r="CL10" s="98" t="s">
        <v>256</v>
      </c>
      <c r="CM10" s="98" t="s">
        <v>256</v>
      </c>
      <c r="CN10" s="98" t="s">
        <v>256</v>
      </c>
      <c r="CO10" s="98" t="s">
        <v>256</v>
      </c>
      <c r="CP10" s="98" t="s">
        <v>256</v>
      </c>
      <c r="CQ10" s="98" t="s">
        <v>256</v>
      </c>
      <c r="CR10" s="117" t="s">
        <v>256</v>
      </c>
    </row>
    <row r="11" spans="1:96" x14ac:dyDescent="0.2">
      <c r="A11" s="42" t="s">
        <v>44</v>
      </c>
      <c r="B11" s="27">
        <v>8.8870000000000005</v>
      </c>
      <c r="C11" s="16">
        <v>8.9779999999999998</v>
      </c>
      <c r="D11" s="16">
        <v>9.0579999999999998</v>
      </c>
      <c r="E11" s="16">
        <v>8.8759999999999994</v>
      </c>
      <c r="F11" s="16">
        <v>8.6649999999999991</v>
      </c>
      <c r="G11" s="40">
        <v>8.8659999999999997</v>
      </c>
      <c r="H11" s="14">
        <v>9.2870000000000008</v>
      </c>
      <c r="I11" s="16">
        <v>9.14</v>
      </c>
      <c r="J11" s="16">
        <v>9.1</v>
      </c>
      <c r="K11" s="15">
        <v>9.0519999999999996</v>
      </c>
      <c r="L11" s="15">
        <v>9.0690000000000008</v>
      </c>
      <c r="M11" s="15">
        <v>9.0640000000000001</v>
      </c>
      <c r="N11" s="16">
        <v>9.11</v>
      </c>
      <c r="O11" s="15">
        <v>8.9570000000000007</v>
      </c>
      <c r="P11" s="16">
        <v>8.98</v>
      </c>
      <c r="Q11" s="15">
        <v>9.26</v>
      </c>
      <c r="R11" s="16">
        <v>9.1639999999999997</v>
      </c>
      <c r="S11" s="15">
        <v>9.173</v>
      </c>
      <c r="T11" s="15">
        <v>8.6579999999999995</v>
      </c>
      <c r="U11" s="15">
        <v>9.3160000000000007</v>
      </c>
      <c r="V11" s="40">
        <v>9.0570000000000004</v>
      </c>
      <c r="W11" s="28">
        <v>9.1479999999999997</v>
      </c>
      <c r="X11" s="28">
        <v>8.8510000000000009</v>
      </c>
      <c r="Y11" s="15">
        <v>8.9610000000000003</v>
      </c>
      <c r="Z11" s="15">
        <v>8.5950000000000006</v>
      </c>
      <c r="AA11" s="15">
        <v>20.800999999999998</v>
      </c>
      <c r="AB11" s="15">
        <v>19.789000000000001</v>
      </c>
      <c r="AC11" s="15">
        <v>23.419</v>
      </c>
      <c r="AD11" s="15">
        <v>11.340999999999999</v>
      </c>
      <c r="AE11" s="15">
        <v>11.702999999999999</v>
      </c>
      <c r="AF11" s="15">
        <v>14.542</v>
      </c>
      <c r="AG11" s="15">
        <v>13.541</v>
      </c>
      <c r="AH11" s="15">
        <v>17.417999999999999</v>
      </c>
      <c r="AI11" s="15">
        <v>16.202999999999999</v>
      </c>
      <c r="AJ11" s="15">
        <v>8.69</v>
      </c>
      <c r="AK11" s="17">
        <v>8.7940000000000005</v>
      </c>
      <c r="AL11" s="27">
        <v>9.8829999999999991</v>
      </c>
      <c r="AM11" s="15">
        <v>10.071999999999999</v>
      </c>
      <c r="AN11" s="16">
        <v>9.7420000000000009</v>
      </c>
      <c r="AO11" s="16">
        <v>9.7810000000000006</v>
      </c>
      <c r="AP11" s="16">
        <v>10.071999999999999</v>
      </c>
      <c r="AQ11" s="16">
        <v>19.945</v>
      </c>
      <c r="AR11" s="16">
        <v>9.58</v>
      </c>
      <c r="AS11" s="15">
        <v>10.036</v>
      </c>
      <c r="AT11" s="15">
        <v>13.894</v>
      </c>
      <c r="AU11" s="15">
        <v>9.9640000000000004</v>
      </c>
      <c r="AV11" s="15">
        <v>12.116</v>
      </c>
      <c r="AW11" s="15">
        <v>11.672000000000001</v>
      </c>
      <c r="AX11" s="15">
        <v>11.228999999999999</v>
      </c>
      <c r="AY11" s="15">
        <v>20.184999999999999</v>
      </c>
      <c r="AZ11" s="15">
        <v>9.4390000000000001</v>
      </c>
      <c r="BA11" s="15">
        <v>9.6690000000000005</v>
      </c>
      <c r="BB11" s="15">
        <v>16.22</v>
      </c>
      <c r="BC11" s="17">
        <v>16.105</v>
      </c>
      <c r="BD11" s="27">
        <v>8.7710000000000008</v>
      </c>
      <c r="BE11" s="16">
        <v>8.6189999999999998</v>
      </c>
      <c r="BF11" s="16">
        <v>8.5649999999999995</v>
      </c>
      <c r="BG11" s="40">
        <v>8.4309999999999992</v>
      </c>
      <c r="BH11" s="14">
        <v>11.348000000000001</v>
      </c>
      <c r="BI11" s="15">
        <v>11.185</v>
      </c>
      <c r="BJ11" s="15">
        <v>11.343999999999999</v>
      </c>
      <c r="BK11" s="15">
        <v>11.032</v>
      </c>
      <c r="BL11" s="15">
        <v>11.021000000000001</v>
      </c>
      <c r="BM11" s="15">
        <v>10.744</v>
      </c>
      <c r="BN11" s="15">
        <v>10.563000000000001</v>
      </c>
      <c r="BO11" s="15">
        <v>10.992000000000001</v>
      </c>
      <c r="BP11" s="17">
        <v>10.803000000000001</v>
      </c>
      <c r="BQ11" s="15">
        <v>16.45</v>
      </c>
      <c r="BR11" s="15">
        <v>18.079999999999998</v>
      </c>
      <c r="BS11" s="15">
        <v>17.559999999999999</v>
      </c>
      <c r="BT11" s="15">
        <v>17.100000000000001</v>
      </c>
      <c r="BU11" s="15">
        <v>16.809999999999999</v>
      </c>
      <c r="BV11" s="15">
        <v>22.45</v>
      </c>
      <c r="BW11" s="15">
        <v>18.2</v>
      </c>
      <c r="BX11" s="15">
        <v>17.690000000000001</v>
      </c>
      <c r="BY11" s="15">
        <v>18.18</v>
      </c>
      <c r="BZ11" s="17">
        <v>20.7</v>
      </c>
      <c r="CA11" s="27">
        <v>9.4179999999999993</v>
      </c>
      <c r="CB11" s="16">
        <v>9.157</v>
      </c>
      <c r="CC11" s="16">
        <v>22.155999999999999</v>
      </c>
      <c r="CD11" s="15">
        <v>22.331</v>
      </c>
      <c r="CE11" s="17">
        <v>22.023</v>
      </c>
      <c r="CF11" s="15">
        <v>22.155999999999999</v>
      </c>
      <c r="CG11" s="15">
        <v>22.331</v>
      </c>
      <c r="CH11" s="17">
        <v>22.023</v>
      </c>
      <c r="CI11" s="15">
        <v>16.45</v>
      </c>
      <c r="CJ11" s="15">
        <v>18.079999999999998</v>
      </c>
      <c r="CK11" s="15">
        <v>17.559999999999999</v>
      </c>
      <c r="CL11" s="15">
        <v>17.100000000000001</v>
      </c>
      <c r="CM11" s="15">
        <v>16.809999999999999</v>
      </c>
      <c r="CN11" s="15">
        <v>22.45</v>
      </c>
      <c r="CO11" s="15">
        <v>18.2</v>
      </c>
      <c r="CP11" s="15">
        <v>17.690000000000001</v>
      </c>
      <c r="CQ11" s="15">
        <v>18.18</v>
      </c>
      <c r="CR11" s="17">
        <v>20.7</v>
      </c>
    </row>
    <row r="12" spans="1:96" x14ac:dyDescent="0.2">
      <c r="A12" s="42" t="s">
        <v>9</v>
      </c>
      <c r="B12" s="27">
        <v>0.14599999999999999</v>
      </c>
      <c r="C12" s="16">
        <v>0.13900000000000001</v>
      </c>
      <c r="D12" s="16">
        <v>0.13100000000000001</v>
      </c>
      <c r="E12" s="16">
        <v>0.14799999999999999</v>
      </c>
      <c r="F12" s="16">
        <v>0.153</v>
      </c>
      <c r="G12" s="40">
        <v>0.14499999999999999</v>
      </c>
      <c r="H12" s="14">
        <v>0.124</v>
      </c>
      <c r="I12" s="16">
        <v>0.14399999999999999</v>
      </c>
      <c r="J12" s="16">
        <v>0.12</v>
      </c>
      <c r="K12" s="15">
        <v>0.14599999999999999</v>
      </c>
      <c r="L12" s="15">
        <v>0.13400000000000001</v>
      </c>
      <c r="M12" s="15">
        <v>0.13200000000000001</v>
      </c>
      <c r="N12" s="16">
        <v>0.13400000000000001</v>
      </c>
      <c r="O12" s="15">
        <v>0.13200000000000001</v>
      </c>
      <c r="P12" s="16">
        <v>0.126</v>
      </c>
      <c r="Q12" s="15">
        <v>0.11600000000000001</v>
      </c>
      <c r="R12" s="16">
        <v>0.129</v>
      </c>
      <c r="S12" s="15">
        <v>0.153</v>
      </c>
      <c r="T12" s="15">
        <v>0.14000000000000001</v>
      </c>
      <c r="U12" s="15">
        <v>0.13200000000000001</v>
      </c>
      <c r="V12" s="40">
        <v>0.13500000000000001</v>
      </c>
      <c r="W12" s="28">
        <v>0.123</v>
      </c>
      <c r="X12" s="28">
        <v>0.121</v>
      </c>
      <c r="Y12" s="15">
        <v>0.13100000000000001</v>
      </c>
      <c r="Z12" s="15">
        <v>0.105</v>
      </c>
      <c r="AA12" s="15">
        <v>0.32600000000000001</v>
      </c>
      <c r="AB12" s="15">
        <v>0.30399999999999999</v>
      </c>
      <c r="AC12" s="15">
        <v>0.34499999999999997</v>
      </c>
      <c r="AD12" s="15">
        <v>0.17899999999999999</v>
      </c>
      <c r="AE12" s="15">
        <v>0.189</v>
      </c>
      <c r="AF12" s="15">
        <v>0.22500000000000001</v>
      </c>
      <c r="AG12" s="15">
        <v>0.20399999999999999</v>
      </c>
      <c r="AH12" s="15">
        <v>0.29099999999999998</v>
      </c>
      <c r="AI12" s="15">
        <v>0.23499999999999999</v>
      </c>
      <c r="AJ12" s="15">
        <v>0.16500000000000001</v>
      </c>
      <c r="AK12" s="17">
        <v>0.158</v>
      </c>
      <c r="AL12" s="27">
        <v>0.13200000000000001</v>
      </c>
      <c r="AM12" s="15">
        <v>0.17399999999999999</v>
      </c>
      <c r="AN12" s="16">
        <v>0.127</v>
      </c>
      <c r="AO12" s="16">
        <v>0.154</v>
      </c>
      <c r="AP12" s="16">
        <v>0.13200000000000001</v>
      </c>
      <c r="AQ12" s="16">
        <v>0.433</v>
      </c>
      <c r="AR12" s="16">
        <v>0.14000000000000001</v>
      </c>
      <c r="AS12" s="15">
        <v>0.18</v>
      </c>
      <c r="AT12" s="15">
        <v>0.23699999999999999</v>
      </c>
      <c r="AU12" s="15">
        <v>0.17399999999999999</v>
      </c>
      <c r="AV12" s="15">
        <v>0.26800000000000002</v>
      </c>
      <c r="AW12" s="15">
        <v>0.26600000000000001</v>
      </c>
      <c r="AX12" s="15">
        <v>0.14199999999999999</v>
      </c>
      <c r="AY12" s="15">
        <v>0.36299999999999999</v>
      </c>
      <c r="AZ12" s="15">
        <v>0.16</v>
      </c>
      <c r="BA12" s="15">
        <v>0.17699999999999999</v>
      </c>
      <c r="BB12" s="15">
        <v>0.33500000000000002</v>
      </c>
      <c r="BC12" s="17">
        <v>0.28299999999999997</v>
      </c>
      <c r="BD12" s="27">
        <v>0.125</v>
      </c>
      <c r="BE12" s="16">
        <v>0.12</v>
      </c>
      <c r="BF12" s="16">
        <v>0.151</v>
      </c>
      <c r="BG12" s="40">
        <v>0.13</v>
      </c>
      <c r="BH12" s="14">
        <v>0.157</v>
      </c>
      <c r="BI12" s="15">
        <v>0.151</v>
      </c>
      <c r="BJ12" s="15">
        <v>0.161</v>
      </c>
      <c r="BK12" s="15">
        <v>0.14699999999999999</v>
      </c>
      <c r="BL12" s="15">
        <v>0.16300000000000001</v>
      </c>
      <c r="BM12" s="15">
        <v>0.13800000000000001</v>
      </c>
      <c r="BN12" s="15">
        <v>0.16600000000000001</v>
      </c>
      <c r="BO12" s="15">
        <v>0.14000000000000001</v>
      </c>
      <c r="BP12" s="17">
        <v>0.189</v>
      </c>
      <c r="BQ12" s="98" t="s">
        <v>256</v>
      </c>
      <c r="BR12" s="98" t="s">
        <v>256</v>
      </c>
      <c r="BS12" s="98" t="s">
        <v>256</v>
      </c>
      <c r="BT12" s="98" t="s">
        <v>256</v>
      </c>
      <c r="BU12" s="98" t="s">
        <v>256</v>
      </c>
      <c r="BV12" s="98" t="s">
        <v>256</v>
      </c>
      <c r="BW12" s="98" t="s">
        <v>256</v>
      </c>
      <c r="BX12" s="98" t="s">
        <v>256</v>
      </c>
      <c r="BY12" s="98" t="s">
        <v>256</v>
      </c>
      <c r="BZ12" s="98" t="s">
        <v>256</v>
      </c>
      <c r="CA12" s="27">
        <v>0.13400000000000001</v>
      </c>
      <c r="CB12" s="16">
        <v>0.12</v>
      </c>
      <c r="CC12" s="16">
        <v>0.40500000000000003</v>
      </c>
      <c r="CD12" s="15">
        <v>0.41599999999999998</v>
      </c>
      <c r="CE12" s="17">
        <v>0.41799999999999998</v>
      </c>
      <c r="CF12" s="15">
        <v>0.40500000000000003</v>
      </c>
      <c r="CG12" s="15">
        <v>0.41599999999999998</v>
      </c>
      <c r="CH12" s="17">
        <v>0.41799999999999998</v>
      </c>
      <c r="CI12" s="98" t="s">
        <v>256</v>
      </c>
      <c r="CJ12" s="98" t="s">
        <v>256</v>
      </c>
      <c r="CK12" s="98" t="s">
        <v>256</v>
      </c>
      <c r="CL12" s="98" t="s">
        <v>256</v>
      </c>
      <c r="CM12" s="98" t="s">
        <v>256</v>
      </c>
      <c r="CN12" s="98" t="s">
        <v>256</v>
      </c>
      <c r="CO12" s="98" t="s">
        <v>256</v>
      </c>
      <c r="CP12" s="98" t="s">
        <v>256</v>
      </c>
      <c r="CQ12" s="98" t="s">
        <v>256</v>
      </c>
      <c r="CR12" s="117" t="s">
        <v>256</v>
      </c>
    </row>
    <row r="13" spans="1:96" x14ac:dyDescent="0.2">
      <c r="A13" s="42" t="s">
        <v>10</v>
      </c>
      <c r="B13" s="25">
        <v>48.545999999999999</v>
      </c>
      <c r="C13" s="12">
        <v>48.045000000000002</v>
      </c>
      <c r="D13" s="12">
        <v>47.573</v>
      </c>
      <c r="E13" s="12">
        <v>47.63</v>
      </c>
      <c r="F13" s="12">
        <v>46.973999999999997</v>
      </c>
      <c r="G13" s="18">
        <v>48.122</v>
      </c>
      <c r="H13" s="10">
        <v>49.316000000000003</v>
      </c>
      <c r="I13" s="12">
        <v>49.29</v>
      </c>
      <c r="J13" s="12">
        <v>49.33</v>
      </c>
      <c r="K13" s="11">
        <v>49.54</v>
      </c>
      <c r="L13" s="11">
        <v>49.652000000000001</v>
      </c>
      <c r="M13" s="11">
        <v>49.235999999999997</v>
      </c>
      <c r="N13" s="12">
        <v>48.953000000000003</v>
      </c>
      <c r="O13" s="11">
        <v>48.939</v>
      </c>
      <c r="P13" s="12">
        <v>49.256999999999998</v>
      </c>
      <c r="Q13" s="11">
        <v>49.805</v>
      </c>
      <c r="R13" s="12">
        <v>48.874000000000002</v>
      </c>
      <c r="S13" s="11">
        <v>49.238</v>
      </c>
      <c r="T13" s="11">
        <v>48.932000000000002</v>
      </c>
      <c r="U13" s="11">
        <v>48.534999999999997</v>
      </c>
      <c r="V13" s="18">
        <v>48.127000000000002</v>
      </c>
      <c r="W13" s="26">
        <v>48.908999999999999</v>
      </c>
      <c r="X13" s="26">
        <v>48.673000000000002</v>
      </c>
      <c r="Y13" s="11">
        <v>48.813000000000002</v>
      </c>
      <c r="Z13" s="11">
        <v>48.877000000000002</v>
      </c>
      <c r="AA13" s="11">
        <v>37.256999999999998</v>
      </c>
      <c r="AB13" s="11">
        <v>38.957999999999998</v>
      </c>
      <c r="AC13" s="11">
        <v>35.6</v>
      </c>
      <c r="AD13" s="11">
        <v>46.326999999999998</v>
      </c>
      <c r="AE13" s="11">
        <v>45.6</v>
      </c>
      <c r="AF13" s="11">
        <v>44.11</v>
      </c>
      <c r="AG13" s="11">
        <v>44.523000000000003</v>
      </c>
      <c r="AH13" s="11">
        <v>41.573999999999998</v>
      </c>
      <c r="AI13" s="11">
        <v>43.191000000000003</v>
      </c>
      <c r="AJ13" s="11">
        <v>48.530999999999999</v>
      </c>
      <c r="AK13" s="13">
        <v>48.231999999999999</v>
      </c>
      <c r="AL13" s="25">
        <v>48.231000000000002</v>
      </c>
      <c r="AM13" s="11">
        <v>47.512999999999998</v>
      </c>
      <c r="AN13" s="12">
        <v>47.957999999999998</v>
      </c>
      <c r="AO13" s="12">
        <v>48.457000000000001</v>
      </c>
      <c r="AP13" s="12">
        <v>49.170999999999999</v>
      </c>
      <c r="AQ13" s="12">
        <v>39.466999999999999</v>
      </c>
      <c r="AR13" s="12">
        <v>48.591999999999999</v>
      </c>
      <c r="AS13" s="11">
        <v>47.890999999999998</v>
      </c>
      <c r="AT13" s="11">
        <v>45.058</v>
      </c>
      <c r="AU13" s="11">
        <v>47.933999999999997</v>
      </c>
      <c r="AV13" s="11">
        <v>44.906999999999996</v>
      </c>
      <c r="AW13" s="11">
        <v>46.478999999999999</v>
      </c>
      <c r="AX13" s="11">
        <v>46.912999999999997</v>
      </c>
      <c r="AY13" s="11">
        <v>39.999000000000002</v>
      </c>
      <c r="AZ13" s="11">
        <v>49.45</v>
      </c>
      <c r="BA13" s="11">
        <v>47.99</v>
      </c>
      <c r="BB13" s="11">
        <v>41.816000000000003</v>
      </c>
      <c r="BC13" s="13">
        <v>42</v>
      </c>
      <c r="BD13" s="25">
        <v>50.209000000000003</v>
      </c>
      <c r="BE13" s="12">
        <v>49.634999999999998</v>
      </c>
      <c r="BF13" s="12">
        <v>49.872999999999998</v>
      </c>
      <c r="BG13" s="18">
        <v>50.088000000000001</v>
      </c>
      <c r="BH13" s="10">
        <v>48.091999999999999</v>
      </c>
      <c r="BI13" s="11">
        <v>48.404000000000003</v>
      </c>
      <c r="BJ13" s="11">
        <v>47.752000000000002</v>
      </c>
      <c r="BK13" s="11">
        <v>47.494999999999997</v>
      </c>
      <c r="BL13" s="11">
        <v>48.34</v>
      </c>
      <c r="BM13" s="11">
        <v>48.414000000000001</v>
      </c>
      <c r="BN13" s="11">
        <v>48.707999999999998</v>
      </c>
      <c r="BO13" s="11">
        <v>48.046999999999997</v>
      </c>
      <c r="BP13" s="13">
        <v>48.548999999999999</v>
      </c>
      <c r="BQ13" s="11">
        <v>42.19</v>
      </c>
      <c r="BR13" s="11">
        <v>42.17</v>
      </c>
      <c r="BS13" s="11">
        <v>42.14</v>
      </c>
      <c r="BT13" s="11">
        <v>41.91</v>
      </c>
      <c r="BU13" s="11">
        <v>41.86</v>
      </c>
      <c r="BV13" s="11">
        <v>41.79</v>
      </c>
      <c r="BW13" s="11">
        <v>41.69</v>
      </c>
      <c r="BX13" s="11">
        <v>41.46</v>
      </c>
      <c r="BY13" s="11">
        <v>40.76</v>
      </c>
      <c r="BZ13" s="13">
        <v>40.409999999999997</v>
      </c>
      <c r="CA13" s="25">
        <v>47.334000000000003</v>
      </c>
      <c r="CB13" s="12">
        <v>46.966999999999999</v>
      </c>
      <c r="CC13" s="12">
        <v>37.314999999999998</v>
      </c>
      <c r="CD13" s="11">
        <v>37.668999999999997</v>
      </c>
      <c r="CE13" s="13">
        <v>37.826000000000001</v>
      </c>
      <c r="CF13" s="11">
        <v>37.314999999999998</v>
      </c>
      <c r="CG13" s="11">
        <v>37.668999999999997</v>
      </c>
      <c r="CH13" s="13">
        <v>37.826000000000001</v>
      </c>
      <c r="CI13" s="11">
        <v>42.19</v>
      </c>
      <c r="CJ13" s="11">
        <v>42.17</v>
      </c>
      <c r="CK13" s="11">
        <v>42.14</v>
      </c>
      <c r="CL13" s="11">
        <v>41.91</v>
      </c>
      <c r="CM13" s="11">
        <v>41.86</v>
      </c>
      <c r="CN13" s="11">
        <v>41.79</v>
      </c>
      <c r="CO13" s="11">
        <v>41.69</v>
      </c>
      <c r="CP13" s="11">
        <v>41.46</v>
      </c>
      <c r="CQ13" s="11">
        <v>40.76</v>
      </c>
      <c r="CR13" s="13">
        <v>40.409999999999997</v>
      </c>
    </row>
    <row r="14" spans="1:96" x14ac:dyDescent="0.2">
      <c r="A14" s="42" t="s">
        <v>11</v>
      </c>
      <c r="B14" s="27">
        <v>9.0999999999999998E-2</v>
      </c>
      <c r="C14" s="16">
        <v>6.8000000000000005E-2</v>
      </c>
      <c r="D14" s="16">
        <v>6.4000000000000001E-2</v>
      </c>
      <c r="E14" s="16">
        <v>8.7999999999999995E-2</v>
      </c>
      <c r="F14" s="16">
        <v>6.0999999999999999E-2</v>
      </c>
      <c r="G14" s="17">
        <v>0.1</v>
      </c>
      <c r="H14" s="14">
        <v>7.2999999999999995E-2</v>
      </c>
      <c r="I14" s="16">
        <v>7.1999999999999995E-2</v>
      </c>
      <c r="J14" s="16">
        <v>8.8999999999999996E-2</v>
      </c>
      <c r="K14" s="15">
        <v>7.3999999999999996E-2</v>
      </c>
      <c r="L14" s="15">
        <v>8.2000000000000003E-2</v>
      </c>
      <c r="M14" s="15">
        <v>6.9000000000000006E-2</v>
      </c>
      <c r="N14" s="16">
        <v>5.3999999999999999E-2</v>
      </c>
      <c r="O14" s="15">
        <v>4.7E-2</v>
      </c>
      <c r="P14" s="16">
        <v>8.1000000000000003E-2</v>
      </c>
      <c r="Q14" s="15">
        <v>6.8000000000000005E-2</v>
      </c>
      <c r="R14" s="16">
        <v>8.1000000000000003E-2</v>
      </c>
      <c r="S14" s="15">
        <v>0.151</v>
      </c>
      <c r="T14" s="15">
        <v>7.5999999999999998E-2</v>
      </c>
      <c r="U14" s="15">
        <v>0.221</v>
      </c>
      <c r="V14" s="17">
        <v>0.64300000000000002</v>
      </c>
      <c r="W14" s="28">
        <v>6.3E-2</v>
      </c>
      <c r="X14" s="28">
        <v>5.6000000000000001E-2</v>
      </c>
      <c r="Y14" s="15">
        <v>8.4000000000000005E-2</v>
      </c>
      <c r="Z14" s="15">
        <v>0.06</v>
      </c>
      <c r="AA14" s="15">
        <v>0.372</v>
      </c>
      <c r="AB14" s="15">
        <v>0.31</v>
      </c>
      <c r="AC14" s="15">
        <v>0.46300000000000002</v>
      </c>
      <c r="AD14" s="15">
        <v>0.14599999999999999</v>
      </c>
      <c r="AE14" s="15">
        <v>0.18099999999999999</v>
      </c>
      <c r="AF14" s="15">
        <v>0.27800000000000002</v>
      </c>
      <c r="AG14" s="15">
        <v>0.28699999999999998</v>
      </c>
      <c r="AH14" s="15">
        <v>0.221</v>
      </c>
      <c r="AI14" s="15">
        <v>0.186</v>
      </c>
      <c r="AJ14" s="15">
        <v>0.19900000000000001</v>
      </c>
      <c r="AK14" s="17">
        <v>0.23499999999999999</v>
      </c>
      <c r="AL14" s="27">
        <v>9.0999999999999998E-2</v>
      </c>
      <c r="AM14" s="15">
        <v>9.2999999999999999E-2</v>
      </c>
      <c r="AN14" s="16">
        <v>7.2999999999999995E-2</v>
      </c>
      <c r="AO14" s="16">
        <v>9.2999999999999999E-2</v>
      </c>
      <c r="AP14" s="16">
        <v>5.5E-2</v>
      </c>
      <c r="AQ14" s="15">
        <v>0.24299999999999999</v>
      </c>
      <c r="AR14" s="15">
        <v>9.5000000000000001E-2</v>
      </c>
      <c r="AS14" s="15">
        <v>8.8999999999999996E-2</v>
      </c>
      <c r="AT14" s="15">
        <v>0.155</v>
      </c>
      <c r="AU14" s="15">
        <v>0.105</v>
      </c>
      <c r="AV14" s="15">
        <v>0.46300000000000002</v>
      </c>
      <c r="AW14" s="15">
        <v>0.215</v>
      </c>
      <c r="AX14" s="15">
        <v>0.153</v>
      </c>
      <c r="AY14" s="15">
        <v>0.28100000000000003</v>
      </c>
      <c r="AZ14" s="15">
        <v>0.13200000000000001</v>
      </c>
      <c r="BA14" s="15">
        <v>0.26200000000000001</v>
      </c>
      <c r="BB14" s="15">
        <v>0.44800000000000001</v>
      </c>
      <c r="BC14" s="17">
        <v>0.223</v>
      </c>
      <c r="BD14" s="27">
        <v>7.3999999999999996E-2</v>
      </c>
      <c r="BE14" s="16">
        <v>7.1999999999999995E-2</v>
      </c>
      <c r="BF14" s="15">
        <v>0.107</v>
      </c>
      <c r="BG14" s="17">
        <v>0.14099999999999999</v>
      </c>
      <c r="BH14" s="14">
        <v>0.16500000000000001</v>
      </c>
      <c r="BI14" s="15">
        <v>0.13700000000000001</v>
      </c>
      <c r="BJ14" s="15">
        <v>0.11799999999999999</v>
      </c>
      <c r="BK14" s="15">
        <v>8.7999999999999995E-2</v>
      </c>
      <c r="BL14" s="15">
        <v>9.8000000000000004E-2</v>
      </c>
      <c r="BM14" s="15">
        <v>9.9000000000000005E-2</v>
      </c>
      <c r="BN14" s="15">
        <v>0.13400000000000001</v>
      </c>
      <c r="BO14" s="15">
        <v>0.109</v>
      </c>
      <c r="BP14" s="17">
        <v>0.113</v>
      </c>
      <c r="BQ14" s="98" t="s">
        <v>256</v>
      </c>
      <c r="BR14" s="15">
        <v>0.27</v>
      </c>
      <c r="BS14" s="15">
        <v>0.2</v>
      </c>
      <c r="BT14" s="98" t="s">
        <v>256</v>
      </c>
      <c r="BU14" s="15">
        <v>0.2</v>
      </c>
      <c r="BV14" s="15">
        <v>0.32</v>
      </c>
      <c r="BW14" s="98" t="s">
        <v>256</v>
      </c>
      <c r="BX14" s="15">
        <v>0.21</v>
      </c>
      <c r="BY14" s="15">
        <v>0.21</v>
      </c>
      <c r="BZ14" s="17">
        <v>0.22</v>
      </c>
      <c r="CA14" s="27">
        <v>6.3E-2</v>
      </c>
      <c r="CB14" s="16">
        <v>4.7E-2</v>
      </c>
      <c r="CC14" s="15">
        <v>0.28499999999999998</v>
      </c>
      <c r="CD14" s="15">
        <v>0.26700000000000002</v>
      </c>
      <c r="CE14" s="17">
        <v>0.22600000000000001</v>
      </c>
      <c r="CF14" s="15">
        <v>0.28499999999999998</v>
      </c>
      <c r="CG14" s="15">
        <v>0.26700000000000002</v>
      </c>
      <c r="CH14" s="17">
        <v>0.22600000000000001</v>
      </c>
      <c r="CI14" s="98" t="s">
        <v>256</v>
      </c>
      <c r="CJ14" s="15">
        <v>0.27</v>
      </c>
      <c r="CK14" s="15">
        <v>0.2</v>
      </c>
      <c r="CL14" s="127" t="s">
        <v>256</v>
      </c>
      <c r="CM14" s="15">
        <v>0.2</v>
      </c>
      <c r="CN14" s="15">
        <v>0.32</v>
      </c>
      <c r="CO14" s="98" t="s">
        <v>256</v>
      </c>
      <c r="CP14" s="15">
        <v>0.21</v>
      </c>
      <c r="CQ14" s="15">
        <v>0.21</v>
      </c>
      <c r="CR14" s="17">
        <v>0.22</v>
      </c>
    </row>
    <row r="15" spans="1:96" x14ac:dyDescent="0.2">
      <c r="A15" s="42" t="s">
        <v>14</v>
      </c>
      <c r="B15" s="14">
        <v>0.39</v>
      </c>
      <c r="C15" s="15">
        <v>0.377</v>
      </c>
      <c r="D15" s="15">
        <v>0.39</v>
      </c>
      <c r="E15" s="15">
        <v>0.29899999999999999</v>
      </c>
      <c r="F15" s="15">
        <v>0.30499999999999999</v>
      </c>
      <c r="G15" s="17">
        <v>0.33600000000000002</v>
      </c>
      <c r="H15" s="14">
        <v>0.374</v>
      </c>
      <c r="I15" s="16">
        <v>0.41899999999999998</v>
      </c>
      <c r="J15" s="16">
        <v>0.376</v>
      </c>
      <c r="K15" s="15">
        <v>0.35399999999999998</v>
      </c>
      <c r="L15" s="15">
        <v>0.39600000000000002</v>
      </c>
      <c r="M15" s="15">
        <v>0.36399999999999999</v>
      </c>
      <c r="N15" s="15">
        <v>0.41799999999999998</v>
      </c>
      <c r="O15" s="15">
        <v>0.41499999999999998</v>
      </c>
      <c r="P15" s="15">
        <v>0.33300000000000002</v>
      </c>
      <c r="Q15" s="15">
        <v>0.34699999999999998</v>
      </c>
      <c r="R15" s="15">
        <v>0.35299999999999998</v>
      </c>
      <c r="S15" s="15">
        <v>0.34300000000000003</v>
      </c>
      <c r="T15" s="15">
        <v>0.35799999999999998</v>
      </c>
      <c r="U15" s="15">
        <v>0.374</v>
      </c>
      <c r="V15" s="40">
        <v>0.39300000000000002</v>
      </c>
      <c r="W15" s="28">
        <v>0.40699999999999997</v>
      </c>
      <c r="X15" s="28">
        <v>0.39500000000000002</v>
      </c>
      <c r="Y15" s="15">
        <v>0.38</v>
      </c>
      <c r="Z15" s="15">
        <v>0.39300000000000002</v>
      </c>
      <c r="AA15" s="15">
        <v>0.16700000000000001</v>
      </c>
      <c r="AB15" s="15">
        <v>0.157</v>
      </c>
      <c r="AC15" s="15">
        <v>0.13300000000000001</v>
      </c>
      <c r="AD15" s="15">
        <v>0.20499999999999999</v>
      </c>
      <c r="AE15" s="15">
        <v>0.20499999999999999</v>
      </c>
      <c r="AF15" s="15">
        <v>0.15</v>
      </c>
      <c r="AG15" s="15">
        <v>0.16200000000000001</v>
      </c>
      <c r="AH15" s="15">
        <v>0.17699999999999999</v>
      </c>
      <c r="AI15" s="15">
        <v>0.184</v>
      </c>
      <c r="AJ15" s="15">
        <v>0.19800000000000001</v>
      </c>
      <c r="AK15" s="17">
        <v>0.21199999999999999</v>
      </c>
      <c r="AL15" s="14">
        <v>0.33700000000000002</v>
      </c>
      <c r="AM15" s="15">
        <v>0.32800000000000001</v>
      </c>
      <c r="AN15" s="15">
        <v>0.35599999999999998</v>
      </c>
      <c r="AO15" s="15">
        <v>0.38100000000000001</v>
      </c>
      <c r="AP15" s="16">
        <v>0.30299999999999999</v>
      </c>
      <c r="AQ15" s="16">
        <v>0.111</v>
      </c>
      <c r="AR15" s="15">
        <v>0.27500000000000002</v>
      </c>
      <c r="AS15" s="15">
        <v>0.27200000000000002</v>
      </c>
      <c r="AT15" s="15">
        <v>0.255</v>
      </c>
      <c r="AU15" s="15">
        <v>0.193</v>
      </c>
      <c r="AV15" s="15">
        <v>0.28499999999999998</v>
      </c>
      <c r="AW15" s="15">
        <v>0.28999999999999998</v>
      </c>
      <c r="AX15" s="15">
        <v>0.312</v>
      </c>
      <c r="AY15" s="15">
        <v>0.106</v>
      </c>
      <c r="AZ15" s="15">
        <v>0.36499999999999999</v>
      </c>
      <c r="BA15" s="15">
        <v>0.29499999999999998</v>
      </c>
      <c r="BB15" s="15">
        <v>0.216</v>
      </c>
      <c r="BC15" s="17">
        <v>0.214</v>
      </c>
      <c r="BD15" s="27">
        <v>0.34300000000000003</v>
      </c>
      <c r="BE15" s="16">
        <v>0.373</v>
      </c>
      <c r="BF15" s="15">
        <v>0.31900000000000001</v>
      </c>
      <c r="BG15" s="17">
        <v>0.30099999999999999</v>
      </c>
      <c r="BH15" s="14">
        <v>0.311</v>
      </c>
      <c r="BI15" s="15">
        <v>0.32900000000000001</v>
      </c>
      <c r="BJ15" s="15">
        <v>0.32800000000000001</v>
      </c>
      <c r="BK15" s="15">
        <v>0.32400000000000001</v>
      </c>
      <c r="BL15" s="15">
        <v>0.33500000000000002</v>
      </c>
      <c r="BM15" s="15">
        <v>0.33600000000000002</v>
      </c>
      <c r="BN15" s="15">
        <v>0.28499999999999998</v>
      </c>
      <c r="BO15" s="15">
        <v>0.36899999999999999</v>
      </c>
      <c r="BP15" s="17">
        <v>0.316</v>
      </c>
      <c r="BQ15" s="15">
        <v>0.43</v>
      </c>
      <c r="BR15" s="98" t="s">
        <v>256</v>
      </c>
      <c r="BS15" s="98" t="s">
        <v>256</v>
      </c>
      <c r="BT15" s="15">
        <v>0.36</v>
      </c>
      <c r="BU15" s="98" t="s">
        <v>256</v>
      </c>
      <c r="BV15" s="98" t="s">
        <v>256</v>
      </c>
      <c r="BW15" s="15">
        <v>0.38</v>
      </c>
      <c r="BX15" s="98" t="s">
        <v>256</v>
      </c>
      <c r="BY15" s="98" t="s">
        <v>256</v>
      </c>
      <c r="BZ15" s="98" t="s">
        <v>256</v>
      </c>
      <c r="CA15" s="14">
        <v>0.40300000000000002</v>
      </c>
      <c r="CB15" s="16">
        <v>0.35499999999999998</v>
      </c>
      <c r="CC15" s="15">
        <v>0.17899999999999999</v>
      </c>
      <c r="CD15" s="15">
        <v>0.17199999999999999</v>
      </c>
      <c r="CE15" s="17">
        <v>0.16500000000000001</v>
      </c>
      <c r="CF15" s="15">
        <v>0.17899999999999999</v>
      </c>
      <c r="CG15" s="15">
        <v>0.17199999999999999</v>
      </c>
      <c r="CH15" s="17">
        <v>0.16500000000000001</v>
      </c>
      <c r="CI15" s="98" t="s">
        <v>256</v>
      </c>
      <c r="CJ15" s="98" t="s">
        <v>256</v>
      </c>
      <c r="CK15" s="98" t="s">
        <v>256</v>
      </c>
      <c r="CL15" s="98" t="s">
        <v>256</v>
      </c>
      <c r="CM15" s="98" t="s">
        <v>256</v>
      </c>
      <c r="CN15" s="98" t="s">
        <v>256</v>
      </c>
      <c r="CO15" s="98" t="s">
        <v>256</v>
      </c>
      <c r="CP15" s="98" t="s">
        <v>256</v>
      </c>
      <c r="CQ15" s="98" t="s">
        <v>256</v>
      </c>
      <c r="CR15" s="117" t="s">
        <v>256</v>
      </c>
    </row>
    <row r="16" spans="1:96" x14ac:dyDescent="0.2">
      <c r="A16" s="7" t="s">
        <v>45</v>
      </c>
      <c r="B16" s="25">
        <v>99.061000000000007</v>
      </c>
      <c r="C16" s="12">
        <v>98.706000000000003</v>
      </c>
      <c r="D16" s="12">
        <v>98.396000000000001</v>
      </c>
      <c r="E16" s="12">
        <v>97.87</v>
      </c>
      <c r="F16" s="12">
        <v>97.152000000000001</v>
      </c>
      <c r="G16" s="18">
        <v>98.956000000000003</v>
      </c>
      <c r="H16" s="25">
        <v>101.361</v>
      </c>
      <c r="I16" s="12">
        <v>99.894000000000005</v>
      </c>
      <c r="J16" s="12">
        <v>100.24</v>
      </c>
      <c r="K16" s="12">
        <v>100.494</v>
      </c>
      <c r="L16" s="12">
        <v>99.957999999999998</v>
      </c>
      <c r="M16" s="12">
        <v>99.840999999999994</v>
      </c>
      <c r="N16" s="12">
        <v>100.803</v>
      </c>
      <c r="O16" s="12">
        <v>99.935000000000002</v>
      </c>
      <c r="P16" s="12">
        <v>99.98</v>
      </c>
      <c r="Q16" s="12">
        <v>100.96299999999999</v>
      </c>
      <c r="R16" s="12">
        <v>99.587000000000003</v>
      </c>
      <c r="S16" s="12">
        <v>100.20699999999999</v>
      </c>
      <c r="T16" s="12">
        <v>99.754999999999995</v>
      </c>
      <c r="U16" s="12">
        <v>99.602999999999994</v>
      </c>
      <c r="V16" s="18">
        <v>99.567999999999998</v>
      </c>
      <c r="W16" s="26">
        <v>100.15899999999999</v>
      </c>
      <c r="X16" s="26">
        <v>99.044999999999987</v>
      </c>
      <c r="Y16" s="11">
        <v>100.042</v>
      </c>
      <c r="Z16" s="11">
        <v>99.717999999999989</v>
      </c>
      <c r="AA16" s="11">
        <v>97.991</v>
      </c>
      <c r="AB16" s="11">
        <v>99.10199999999999</v>
      </c>
      <c r="AC16" s="11">
        <v>99.423999999999992</v>
      </c>
      <c r="AD16" s="11">
        <v>99.510999999999996</v>
      </c>
      <c r="AE16" s="11">
        <v>98.353999999999999</v>
      </c>
      <c r="AF16" s="11">
        <v>99.627000000000024</v>
      </c>
      <c r="AG16" s="11">
        <v>99.111000000000018</v>
      </c>
      <c r="AH16" s="11">
        <v>99.885000000000005</v>
      </c>
      <c r="AI16" s="11">
        <v>99.735000000000014</v>
      </c>
      <c r="AJ16" s="11">
        <v>98.881999999999977</v>
      </c>
      <c r="AK16" s="13">
        <v>98.768000000000001</v>
      </c>
      <c r="AL16" s="25">
        <v>99.643000000000001</v>
      </c>
      <c r="AM16" s="11">
        <v>99.218999999999994</v>
      </c>
      <c r="AN16" s="12">
        <v>98.35</v>
      </c>
      <c r="AO16" s="12">
        <v>100.58199999999999</v>
      </c>
      <c r="AP16" s="12">
        <v>101.032</v>
      </c>
      <c r="AQ16" s="12">
        <v>99.385000000000005</v>
      </c>
      <c r="AR16" s="12">
        <v>99.98</v>
      </c>
      <c r="AS16" s="11">
        <v>99.094999999999999</v>
      </c>
      <c r="AT16" s="11">
        <v>99.835999999999999</v>
      </c>
      <c r="AU16" s="11">
        <v>99.263999999999996</v>
      </c>
      <c r="AV16" s="11">
        <v>98.921000000000006</v>
      </c>
      <c r="AW16" s="11">
        <v>99.316999999999993</v>
      </c>
      <c r="AX16" s="11">
        <v>99.399000000000001</v>
      </c>
      <c r="AY16" s="11">
        <v>99.879000000000005</v>
      </c>
      <c r="AZ16" s="11">
        <v>99.762</v>
      </c>
      <c r="BA16" s="11">
        <v>99.103999999999999</v>
      </c>
      <c r="BB16" s="11">
        <v>99.74</v>
      </c>
      <c r="BC16" s="13">
        <v>99.171000000000006</v>
      </c>
      <c r="BD16" s="10">
        <v>101.08199999999999</v>
      </c>
      <c r="BE16" s="11">
        <v>100.768</v>
      </c>
      <c r="BF16" s="11">
        <v>101.069</v>
      </c>
      <c r="BG16" s="13">
        <v>100.157</v>
      </c>
      <c r="BH16" s="10">
        <v>101.254</v>
      </c>
      <c r="BI16" s="11">
        <v>100.43900000000001</v>
      </c>
      <c r="BJ16" s="11">
        <v>100.14700000000001</v>
      </c>
      <c r="BK16" s="11">
        <v>99.390999999999991</v>
      </c>
      <c r="BL16" s="11">
        <v>100.76599999999999</v>
      </c>
      <c r="BM16" s="11">
        <v>99.866</v>
      </c>
      <c r="BN16" s="11">
        <v>100.13099999999999</v>
      </c>
      <c r="BO16" s="11">
        <v>99.680999999999997</v>
      </c>
      <c r="BP16" s="13">
        <v>100.959</v>
      </c>
      <c r="BQ16" s="11">
        <v>97.877300000000005</v>
      </c>
      <c r="BR16" s="11">
        <v>100.25779999999999</v>
      </c>
      <c r="BS16" s="11">
        <v>99.070000000000007</v>
      </c>
      <c r="BT16" s="11">
        <v>97.99</v>
      </c>
      <c r="BU16" s="11">
        <v>97.81</v>
      </c>
      <c r="BV16" s="11">
        <v>105.83069999999998</v>
      </c>
      <c r="BW16" s="11">
        <v>99.230199999999996</v>
      </c>
      <c r="BX16" s="11">
        <v>98.249999999999986</v>
      </c>
      <c r="BY16" s="11">
        <v>97.42</v>
      </c>
      <c r="BZ16" s="13">
        <v>100.6524</v>
      </c>
      <c r="CA16" s="25">
        <v>98.067999999999998</v>
      </c>
      <c r="CB16" s="12">
        <v>97.27</v>
      </c>
      <c r="CC16" s="12">
        <v>98.840999999999994</v>
      </c>
      <c r="CD16" s="12">
        <v>99.626999999999995</v>
      </c>
      <c r="CE16" s="18">
        <v>99.1</v>
      </c>
      <c r="CF16" s="12">
        <v>98.840999999999994</v>
      </c>
      <c r="CG16" s="12">
        <v>99.626999999999995</v>
      </c>
      <c r="CH16" s="18">
        <v>99.1</v>
      </c>
      <c r="CI16" s="12">
        <v>97.877300000000005</v>
      </c>
      <c r="CJ16" s="12">
        <v>100.25779999999999</v>
      </c>
      <c r="CK16" s="12">
        <v>99.070000000000007</v>
      </c>
      <c r="CL16" s="12">
        <v>97.99</v>
      </c>
      <c r="CM16" s="12">
        <v>97.81</v>
      </c>
      <c r="CN16" s="12">
        <v>105.83069999999998</v>
      </c>
      <c r="CO16" s="12">
        <v>99.230199999999996</v>
      </c>
      <c r="CP16" s="12">
        <v>98.249999999999986</v>
      </c>
      <c r="CQ16" s="12">
        <v>97.42</v>
      </c>
      <c r="CR16" s="18">
        <v>100.6524</v>
      </c>
    </row>
    <row r="17" spans="1:96" x14ac:dyDescent="0.2">
      <c r="A17" s="43" t="s">
        <v>46</v>
      </c>
      <c r="B17" s="19">
        <v>0.90688255519858896</v>
      </c>
      <c r="C17" s="20">
        <v>0.90513163396331098</v>
      </c>
      <c r="D17" s="20">
        <v>0.903509857883393</v>
      </c>
      <c r="E17" s="20">
        <v>0.90536758426762798</v>
      </c>
      <c r="F17" s="20">
        <v>0.90623707972227896</v>
      </c>
      <c r="G17" s="21">
        <v>0.90634013178184103</v>
      </c>
      <c r="H17" s="19">
        <v>0.90446596833634296</v>
      </c>
      <c r="I17" s="20">
        <v>0.90579075271460097</v>
      </c>
      <c r="J17" s="20">
        <v>0.90623331267839502</v>
      </c>
      <c r="K17" s="20">
        <v>0.90704055501535297</v>
      </c>
      <c r="L17" s="20">
        <v>0.90707275702534595</v>
      </c>
      <c r="M17" s="20">
        <v>0.90640792000626802</v>
      </c>
      <c r="N17" s="20">
        <v>0.90548542163865697</v>
      </c>
      <c r="O17" s="20">
        <v>0.90690087915116302</v>
      </c>
      <c r="P17" s="20">
        <v>0.90723067845939198</v>
      </c>
      <c r="Q17" s="20">
        <v>0.90556441714570002</v>
      </c>
      <c r="R17" s="20">
        <v>0.90483943942884903</v>
      </c>
      <c r="S17" s="20">
        <v>0.90539238375622699</v>
      </c>
      <c r="T17" s="20">
        <v>0.909716391642716</v>
      </c>
      <c r="U17" s="20">
        <v>0.90280444413832395</v>
      </c>
      <c r="V17" s="21">
        <v>0.90452405379283096</v>
      </c>
      <c r="W17" s="29">
        <v>0.90505133562879581</v>
      </c>
      <c r="X17" s="29">
        <v>0.90744443410990261</v>
      </c>
      <c r="Y17" s="20">
        <v>0.90664520682870797</v>
      </c>
      <c r="Z17" s="20">
        <v>0.910222561690473</v>
      </c>
      <c r="AA17" s="20">
        <v>0.76152670871885297</v>
      </c>
      <c r="AB17" s="20">
        <v>0.77826550917539727</v>
      </c>
      <c r="AC17" s="20">
        <v>0.73047367413556441</v>
      </c>
      <c r="AD17" s="20">
        <v>0.8792693885289723</v>
      </c>
      <c r="AE17" s="20">
        <v>0.8741643422880242</v>
      </c>
      <c r="AF17" s="20">
        <v>0.84394445028648624</v>
      </c>
      <c r="AG17" s="20">
        <v>0.85427264229277167</v>
      </c>
      <c r="AH17" s="20">
        <v>0.80972125166638997</v>
      </c>
      <c r="AI17" s="20">
        <v>0.82616168753752495</v>
      </c>
      <c r="AJ17" s="20">
        <v>0.90873274522727343</v>
      </c>
      <c r="AK17" s="21">
        <v>0.90722238159366475</v>
      </c>
      <c r="AL17" s="19">
        <v>0.89691572074799897</v>
      </c>
      <c r="AM17" s="20">
        <v>0.89373498749178804</v>
      </c>
      <c r="AN17" s="20">
        <v>0.89771671934203401</v>
      </c>
      <c r="AO17" s="20">
        <v>0.89829885225919603</v>
      </c>
      <c r="AP17" s="20">
        <v>0.89694889580313897</v>
      </c>
      <c r="AQ17" s="20">
        <v>0.77914925905294707</v>
      </c>
      <c r="AR17" s="20">
        <v>0.90042990561842196</v>
      </c>
      <c r="AS17" s="20">
        <v>0.89482270092715399</v>
      </c>
      <c r="AT17" s="20">
        <v>0.85254747033157796</v>
      </c>
      <c r="AU17" s="20">
        <v>0.89558236461546004</v>
      </c>
      <c r="AV17" s="20">
        <v>0.86856111204168696</v>
      </c>
      <c r="AW17" s="20">
        <v>0.87653694905591595</v>
      </c>
      <c r="AX17" s="20">
        <v>0.88163700161466996</v>
      </c>
      <c r="AY17" s="20">
        <v>0.77939493765450696</v>
      </c>
      <c r="AZ17" s="20">
        <v>0.90329125055022697</v>
      </c>
      <c r="BA17" s="20">
        <v>0.89846616065039497</v>
      </c>
      <c r="BB17" s="20">
        <v>0.82131219708696102</v>
      </c>
      <c r="BC17" s="21">
        <v>0.82299453886928997</v>
      </c>
      <c r="BD17" s="19">
        <v>0.91076183405203204</v>
      </c>
      <c r="BE17" s="20">
        <v>0.91124696315402798</v>
      </c>
      <c r="BF17" s="20">
        <v>0.91213807159193305</v>
      </c>
      <c r="BG17" s="21">
        <v>0.91373331094631505</v>
      </c>
      <c r="BH17" s="19">
        <v>0.88311898282086387</v>
      </c>
      <c r="BI17" s="20">
        <v>0.88526257139692788</v>
      </c>
      <c r="BJ17" s="20">
        <v>0.88242123929347893</v>
      </c>
      <c r="BK17" s="20">
        <v>0.88473490878334449</v>
      </c>
      <c r="BL17" s="20">
        <v>0.88662145799510195</v>
      </c>
      <c r="BM17" s="20">
        <v>0.8893058982994656</v>
      </c>
      <c r="BN17" s="20">
        <v>0.891554140007638</v>
      </c>
      <c r="BO17" s="20">
        <v>0.88627470506914807</v>
      </c>
      <c r="BP17" s="21">
        <v>0.88904063278210199</v>
      </c>
      <c r="BQ17" s="20">
        <v>0.82626883725618672</v>
      </c>
      <c r="BR17" s="20">
        <v>0.81699676637025054</v>
      </c>
      <c r="BS17" s="20">
        <v>0.81053055471660118</v>
      </c>
      <c r="BT17" s="20">
        <v>0.81374667135607692</v>
      </c>
      <c r="BU17" s="20">
        <v>0.81615120274914088</v>
      </c>
      <c r="BV17" s="20">
        <v>0.77773287532834923</v>
      </c>
      <c r="BW17" s="20">
        <v>0.8054689856238062</v>
      </c>
      <c r="BX17" s="20">
        <v>0.80685201069680612</v>
      </c>
      <c r="BY17" s="20">
        <v>0.79985926819461206</v>
      </c>
      <c r="BZ17" s="21">
        <v>0.78426728482160857</v>
      </c>
      <c r="CA17" s="19">
        <v>0.89960426593005705</v>
      </c>
      <c r="CB17" s="20">
        <v>0.90142469718468399</v>
      </c>
      <c r="CC17" s="20">
        <v>0.75016944394503904</v>
      </c>
      <c r="CD17" s="20">
        <v>0.750464427420935</v>
      </c>
      <c r="CE17" s="21">
        <v>0.75382887811778398</v>
      </c>
      <c r="CF17" s="20">
        <v>0.75016944394503904</v>
      </c>
      <c r="CG17" s="20">
        <v>0.750464427420935</v>
      </c>
      <c r="CH17" s="21">
        <v>0.75382887811778398</v>
      </c>
      <c r="CI17" s="20">
        <v>0.82626883725618672</v>
      </c>
      <c r="CJ17" s="20">
        <v>0.81699676637025054</v>
      </c>
      <c r="CK17" s="20">
        <v>0.81053055471660118</v>
      </c>
      <c r="CL17" s="20">
        <v>0.81374667135607692</v>
      </c>
      <c r="CM17" s="20">
        <v>0.81615120274914088</v>
      </c>
      <c r="CN17" s="20">
        <v>0.77773287532834923</v>
      </c>
      <c r="CO17" s="20">
        <v>0.8054689856238062</v>
      </c>
      <c r="CP17" s="20">
        <v>0.80685201069680612</v>
      </c>
      <c r="CQ17" s="20">
        <v>0.79985926819461206</v>
      </c>
      <c r="CR17" s="21">
        <v>0.78426728482160857</v>
      </c>
    </row>
    <row r="19" spans="1:96" x14ac:dyDescent="0.2">
      <c r="A19" s="2" t="s">
        <v>443</v>
      </c>
    </row>
  </sheetData>
  <mergeCells count="12">
    <mergeCell ref="B3:G3"/>
    <mergeCell ref="H3:V3"/>
    <mergeCell ref="W3:AK3"/>
    <mergeCell ref="AL3:BC3"/>
    <mergeCell ref="BD3:BG3"/>
    <mergeCell ref="CI3:CR3"/>
    <mergeCell ref="CI4:CR4"/>
    <mergeCell ref="CI6:CR6"/>
    <mergeCell ref="BH3:BP3"/>
    <mergeCell ref="CA3:CE3"/>
    <mergeCell ref="BQ3:BZ3"/>
    <mergeCell ref="CF3:CH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tabSelected="1" workbookViewId="0">
      <selection activeCell="M10" sqref="M10"/>
    </sheetView>
  </sheetViews>
  <sheetFormatPr defaultColWidth="9.140625" defaultRowHeight="15" x14ac:dyDescent="0.2"/>
  <cols>
    <col min="1" max="1" width="10.28515625" style="2" bestFit="1" customWidth="1"/>
    <col min="2" max="2" width="10.85546875" style="2" bestFit="1" customWidth="1"/>
    <col min="3" max="7" width="9.85546875" style="2" bestFit="1" customWidth="1"/>
    <col min="8" max="8" width="10.42578125" style="2" bestFit="1" customWidth="1"/>
    <col min="9" max="10" width="11.7109375" style="2" bestFit="1" customWidth="1"/>
    <col min="11" max="12" width="12.28515625" style="2" bestFit="1" customWidth="1"/>
    <col min="13" max="13" width="13.7109375" style="2" bestFit="1" customWidth="1"/>
    <col min="14" max="14" width="12.28515625" style="2" customWidth="1"/>
    <col min="15" max="16" width="16.42578125" style="2" bestFit="1" customWidth="1"/>
    <col min="17" max="17" width="17.85546875" style="2" bestFit="1" customWidth="1"/>
    <col min="18" max="24" width="12.28515625" style="2" bestFit="1" customWidth="1"/>
    <col min="25" max="28" width="10.42578125" style="2" bestFit="1" customWidth="1"/>
    <col min="29" max="16384" width="9.140625" style="2"/>
  </cols>
  <sheetData>
    <row r="1" spans="1:28" x14ac:dyDescent="0.2">
      <c r="A1" s="2" t="s">
        <v>456</v>
      </c>
    </row>
    <row r="2" spans="1:28" x14ac:dyDescent="0.2">
      <c r="A2" s="9" t="s">
        <v>52</v>
      </c>
      <c r="B2" s="22" t="s">
        <v>53</v>
      </c>
    </row>
    <row r="3" spans="1:28" x14ac:dyDescent="0.2">
      <c r="A3" s="33" t="s">
        <v>49</v>
      </c>
      <c r="B3" s="197" t="s">
        <v>17</v>
      </c>
      <c r="C3" s="197"/>
      <c r="D3" s="197"/>
      <c r="E3" s="197"/>
      <c r="F3" s="197"/>
      <c r="G3" s="197"/>
      <c r="H3" s="197" t="s">
        <v>2</v>
      </c>
      <c r="I3" s="197"/>
      <c r="J3" s="197"/>
      <c r="K3" s="197" t="s">
        <v>0</v>
      </c>
      <c r="L3" s="197"/>
      <c r="M3" s="197"/>
      <c r="N3" s="197"/>
      <c r="O3" s="197"/>
      <c r="P3" s="197"/>
      <c r="Q3" s="197"/>
      <c r="R3" s="197" t="s">
        <v>124</v>
      </c>
      <c r="S3" s="197"/>
      <c r="T3" s="197"/>
      <c r="U3" s="197"/>
      <c r="V3" s="197"/>
      <c r="W3" s="197"/>
      <c r="X3" s="197"/>
      <c r="Y3" s="197" t="s">
        <v>123</v>
      </c>
      <c r="Z3" s="197"/>
      <c r="AA3" s="197"/>
      <c r="AB3" s="197"/>
    </row>
    <row r="4" spans="1:28" x14ac:dyDescent="0.2">
      <c r="A4" s="33" t="s">
        <v>325</v>
      </c>
      <c r="B4" s="197" t="s">
        <v>256</v>
      </c>
      <c r="C4" s="197"/>
      <c r="D4" s="197"/>
      <c r="E4" s="197"/>
      <c r="F4" s="197"/>
      <c r="G4" s="197"/>
      <c r="H4" s="1" t="s">
        <v>327</v>
      </c>
      <c r="I4" s="1" t="s">
        <v>327</v>
      </c>
      <c r="J4" s="1" t="s">
        <v>326</v>
      </c>
      <c r="K4" s="1" t="s">
        <v>327</v>
      </c>
      <c r="L4" s="1" t="s">
        <v>327</v>
      </c>
      <c r="M4" s="1" t="s">
        <v>326</v>
      </c>
      <c r="N4" s="1"/>
      <c r="O4" s="1"/>
      <c r="P4" s="1"/>
      <c r="Q4" s="1"/>
      <c r="R4" s="197" t="s">
        <v>256</v>
      </c>
      <c r="S4" s="197"/>
      <c r="T4" s="197"/>
      <c r="U4" s="197"/>
      <c r="V4" s="197"/>
      <c r="W4" s="197"/>
      <c r="X4" s="197"/>
      <c r="Y4" s="197" t="s">
        <v>256</v>
      </c>
      <c r="Z4" s="197"/>
      <c r="AA4" s="197"/>
      <c r="AB4" s="197"/>
    </row>
    <row r="5" spans="1:28" x14ac:dyDescent="0.2">
      <c r="A5" s="33" t="s">
        <v>48</v>
      </c>
      <c r="B5" s="1" t="s">
        <v>335</v>
      </c>
      <c r="C5" s="1" t="s">
        <v>335</v>
      </c>
      <c r="D5" s="1" t="s">
        <v>335</v>
      </c>
      <c r="E5" s="1" t="s">
        <v>336</v>
      </c>
      <c r="F5" s="1" t="s">
        <v>336</v>
      </c>
      <c r="G5" s="170" t="s">
        <v>462</v>
      </c>
      <c r="H5" s="190" t="s">
        <v>335</v>
      </c>
      <c r="I5" s="190" t="s">
        <v>335</v>
      </c>
      <c r="J5" s="190" t="s">
        <v>336</v>
      </c>
      <c r="K5" s="1" t="s">
        <v>335</v>
      </c>
      <c r="L5" s="1" t="s">
        <v>335</v>
      </c>
      <c r="M5" s="1" t="s">
        <v>336</v>
      </c>
      <c r="N5" s="1" t="s">
        <v>469</v>
      </c>
      <c r="O5" s="1" t="s">
        <v>469</v>
      </c>
      <c r="P5" s="1" t="s">
        <v>469</v>
      </c>
      <c r="Q5" s="1" t="s">
        <v>470</v>
      </c>
      <c r="R5" s="1" t="s">
        <v>337</v>
      </c>
      <c r="S5" s="1" t="s">
        <v>337</v>
      </c>
      <c r="T5" s="1" t="s">
        <v>337</v>
      </c>
      <c r="U5" s="1" t="s">
        <v>335</v>
      </c>
      <c r="V5" s="1" t="s">
        <v>335</v>
      </c>
      <c r="W5" s="1" t="s">
        <v>335</v>
      </c>
      <c r="X5" s="1" t="s">
        <v>335</v>
      </c>
      <c r="Y5" s="1" t="s">
        <v>335</v>
      </c>
      <c r="Z5" s="1" t="s">
        <v>335</v>
      </c>
      <c r="AA5" s="1" t="s">
        <v>335</v>
      </c>
      <c r="AB5" s="1" t="s">
        <v>335</v>
      </c>
    </row>
    <row r="6" spans="1:28" x14ac:dyDescent="0.2">
      <c r="A6" s="33" t="s">
        <v>125</v>
      </c>
      <c r="B6" s="1" t="s">
        <v>342</v>
      </c>
      <c r="C6" s="45" t="s">
        <v>343</v>
      </c>
      <c r="D6" s="1" t="s">
        <v>344</v>
      </c>
      <c r="E6" s="1" t="s">
        <v>345</v>
      </c>
      <c r="F6" s="1" t="s">
        <v>346</v>
      </c>
      <c r="G6" s="1" t="s">
        <v>463</v>
      </c>
      <c r="H6" s="1" t="s">
        <v>347</v>
      </c>
      <c r="I6" s="1" t="s">
        <v>348</v>
      </c>
      <c r="J6" s="1" t="s">
        <v>349</v>
      </c>
      <c r="K6" s="1" t="s">
        <v>361</v>
      </c>
      <c r="L6" s="1" t="s">
        <v>362</v>
      </c>
      <c r="M6" s="1" t="s">
        <v>363</v>
      </c>
      <c r="N6" s="1" t="s">
        <v>465</v>
      </c>
      <c r="O6" s="1" t="s">
        <v>466</v>
      </c>
      <c r="P6" s="1" t="s">
        <v>467</v>
      </c>
      <c r="Q6" s="1" t="s">
        <v>468</v>
      </c>
      <c r="R6" s="1" t="s">
        <v>350</v>
      </c>
      <c r="S6" s="1" t="s">
        <v>351</v>
      </c>
      <c r="T6" s="1" t="s">
        <v>352</v>
      </c>
      <c r="U6" s="1" t="s">
        <v>353</v>
      </c>
      <c r="V6" s="1" t="s">
        <v>354</v>
      </c>
      <c r="W6" s="1" t="s">
        <v>355</v>
      </c>
      <c r="X6" s="1" t="s">
        <v>356</v>
      </c>
      <c r="Y6" s="1" t="s">
        <v>357</v>
      </c>
      <c r="Z6" s="1" t="s">
        <v>358</v>
      </c>
      <c r="AA6" s="1" t="s">
        <v>359</v>
      </c>
      <c r="AB6" s="1" t="s">
        <v>360</v>
      </c>
    </row>
    <row r="7" spans="1:28" x14ac:dyDescent="0.2">
      <c r="A7" s="121" t="s">
        <v>5</v>
      </c>
      <c r="B7" s="118" t="s">
        <v>256</v>
      </c>
      <c r="C7" s="134" t="s">
        <v>256</v>
      </c>
      <c r="D7" s="134" t="s">
        <v>256</v>
      </c>
      <c r="E7" s="134" t="s">
        <v>256</v>
      </c>
      <c r="F7" s="171" t="s">
        <v>256</v>
      </c>
      <c r="G7" s="135" t="s">
        <v>256</v>
      </c>
      <c r="H7" s="134" t="s">
        <v>256</v>
      </c>
      <c r="I7" s="134" t="s">
        <v>256</v>
      </c>
      <c r="J7" s="135" t="s">
        <v>256</v>
      </c>
      <c r="K7" s="134" t="s">
        <v>256</v>
      </c>
      <c r="L7" s="134" t="s">
        <v>256</v>
      </c>
      <c r="M7" s="134" t="s">
        <v>256</v>
      </c>
      <c r="N7" s="191" t="s">
        <v>256</v>
      </c>
      <c r="O7" s="191" t="s">
        <v>256</v>
      </c>
      <c r="P7" s="191" t="s">
        <v>256</v>
      </c>
      <c r="Q7" s="135" t="s">
        <v>256</v>
      </c>
      <c r="R7" s="238">
        <v>5.1999999999999998E-2</v>
      </c>
      <c r="S7" s="134" t="s">
        <v>256</v>
      </c>
      <c r="T7" s="134" t="s">
        <v>256</v>
      </c>
      <c r="U7" s="134" t="s">
        <v>256</v>
      </c>
      <c r="V7" s="134" t="s">
        <v>256</v>
      </c>
      <c r="W7" s="134" t="s">
        <v>256</v>
      </c>
      <c r="X7" s="122">
        <v>5.1999999999999998E-2</v>
      </c>
      <c r="Y7" s="134" t="s">
        <v>256</v>
      </c>
      <c r="Z7" s="134" t="s">
        <v>256</v>
      </c>
      <c r="AA7" s="134" t="s">
        <v>256</v>
      </c>
      <c r="AB7" s="135" t="s">
        <v>256</v>
      </c>
    </row>
    <row r="8" spans="1:28" x14ac:dyDescent="0.2">
      <c r="A8" s="101" t="s">
        <v>6</v>
      </c>
      <c r="B8" s="51">
        <v>0.16200000000000001</v>
      </c>
      <c r="C8" s="52">
        <v>0.27300000000000002</v>
      </c>
      <c r="D8" s="52">
        <v>0.21299999999999999</v>
      </c>
      <c r="E8" s="52">
        <v>0.13100000000000001</v>
      </c>
      <c r="F8" s="52">
        <v>9.0999999999999998E-2</v>
      </c>
      <c r="G8" s="53">
        <v>1.343</v>
      </c>
      <c r="H8" s="51">
        <v>0.246</v>
      </c>
      <c r="I8" s="52">
        <v>0.252</v>
      </c>
      <c r="J8" s="53">
        <v>0.14799999999999999</v>
      </c>
      <c r="K8" s="52">
        <v>0.17399999999999999</v>
      </c>
      <c r="L8" s="52">
        <v>8.3000000000000004E-2</v>
      </c>
      <c r="M8" s="52">
        <v>0.13400000000000001</v>
      </c>
      <c r="N8" s="52">
        <v>1.72</v>
      </c>
      <c r="O8" s="52">
        <v>0.15</v>
      </c>
      <c r="P8" s="52">
        <v>0.15</v>
      </c>
      <c r="Q8" s="53">
        <v>14.96</v>
      </c>
      <c r="R8" s="52">
        <v>0.16300000000000001</v>
      </c>
      <c r="S8" s="52">
        <v>0.111</v>
      </c>
      <c r="T8" s="52">
        <v>0.19800000000000001</v>
      </c>
      <c r="U8" s="52">
        <v>6.7000000000000004E-2</v>
      </c>
      <c r="V8" s="52">
        <v>0.14899999999999999</v>
      </c>
      <c r="W8" s="52">
        <v>0.13700000000000001</v>
      </c>
      <c r="X8" s="53">
        <v>0.26800000000000002</v>
      </c>
      <c r="Y8" s="51">
        <v>0.14000000000000001</v>
      </c>
      <c r="Z8" s="52">
        <v>7.6999999999999999E-2</v>
      </c>
      <c r="AA8" s="52">
        <v>0.17499999999999999</v>
      </c>
      <c r="AB8" s="53">
        <v>8.8999999999999996E-2</v>
      </c>
    </row>
    <row r="9" spans="1:28" x14ac:dyDescent="0.2">
      <c r="A9" s="101" t="s">
        <v>7</v>
      </c>
      <c r="B9" s="54">
        <v>51.234000000000002</v>
      </c>
      <c r="C9" s="55">
        <v>51.232999999999997</v>
      </c>
      <c r="D9" s="55">
        <v>51.537999999999997</v>
      </c>
      <c r="E9" s="55">
        <v>51.634</v>
      </c>
      <c r="F9" s="55">
        <v>51.537999999999997</v>
      </c>
      <c r="G9" s="56">
        <v>32.612000000000002</v>
      </c>
      <c r="H9" s="54">
        <v>57.591000000000001</v>
      </c>
      <c r="I9" s="55">
        <v>57.183</v>
      </c>
      <c r="J9" s="56">
        <v>58.093000000000004</v>
      </c>
      <c r="K9" s="55">
        <v>49.997</v>
      </c>
      <c r="L9" s="55">
        <v>50.947000000000003</v>
      </c>
      <c r="M9" s="55">
        <v>51.606000000000002</v>
      </c>
      <c r="N9" s="55">
        <v>43.48</v>
      </c>
      <c r="O9" s="55">
        <v>50.75</v>
      </c>
      <c r="P9" s="55">
        <v>50.54</v>
      </c>
      <c r="Q9" s="56">
        <v>5.42</v>
      </c>
      <c r="R9" s="55">
        <v>58.103000000000002</v>
      </c>
      <c r="S9" s="55">
        <v>58.305999999999997</v>
      </c>
      <c r="T9" s="55">
        <v>58.435000000000002</v>
      </c>
      <c r="U9" s="55">
        <v>58.735999999999997</v>
      </c>
      <c r="V9" s="55">
        <v>58.524999999999999</v>
      </c>
      <c r="W9" s="55">
        <v>58.292999999999999</v>
      </c>
      <c r="X9" s="56">
        <v>58.64</v>
      </c>
      <c r="Y9" s="54">
        <v>54.906999999999996</v>
      </c>
      <c r="Z9" s="55">
        <v>55.012</v>
      </c>
      <c r="AA9" s="55">
        <v>55.003</v>
      </c>
      <c r="AB9" s="56">
        <v>54.981999999999999</v>
      </c>
    </row>
    <row r="10" spans="1:28" x14ac:dyDescent="0.2">
      <c r="A10" s="101" t="s">
        <v>8</v>
      </c>
      <c r="B10" s="54">
        <v>15.557</v>
      </c>
      <c r="C10" s="55">
        <v>15.676</v>
      </c>
      <c r="D10" s="55">
        <v>14.590999999999999</v>
      </c>
      <c r="E10" s="55">
        <v>15.483000000000001</v>
      </c>
      <c r="F10" s="55">
        <v>15.407</v>
      </c>
      <c r="G10" s="56">
        <v>27.998000000000001</v>
      </c>
      <c r="H10" s="54">
        <v>8.2230000000000008</v>
      </c>
      <c r="I10" s="55">
        <v>8.1080000000000005</v>
      </c>
      <c r="J10" s="56">
        <v>7.9420000000000002</v>
      </c>
      <c r="K10" s="55">
        <v>13.641</v>
      </c>
      <c r="L10" s="55">
        <v>14.169</v>
      </c>
      <c r="M10" s="55">
        <v>13.834</v>
      </c>
      <c r="N10" s="55">
        <v>13.14</v>
      </c>
      <c r="O10" s="55">
        <v>13.74</v>
      </c>
      <c r="P10" s="55">
        <v>13.77</v>
      </c>
      <c r="Q10" s="56">
        <v>14.73</v>
      </c>
      <c r="R10" s="55">
        <v>8.8230000000000004</v>
      </c>
      <c r="S10" s="55">
        <v>8.8439999999999994</v>
      </c>
      <c r="T10" s="55">
        <v>8.7949999999999999</v>
      </c>
      <c r="U10" s="55">
        <v>8.7390000000000008</v>
      </c>
      <c r="V10" s="55">
        <v>8.5380000000000003</v>
      </c>
      <c r="W10" s="55">
        <v>8.734</v>
      </c>
      <c r="X10" s="56">
        <v>8.8420000000000005</v>
      </c>
      <c r="Y10" s="54">
        <v>12.176</v>
      </c>
      <c r="Z10" s="55">
        <v>11.81</v>
      </c>
      <c r="AA10" s="55">
        <v>11.612</v>
      </c>
      <c r="AB10" s="56">
        <v>11.846</v>
      </c>
    </row>
    <row r="11" spans="1:28" x14ac:dyDescent="0.2">
      <c r="A11" s="101" t="s">
        <v>338</v>
      </c>
      <c r="B11" s="51">
        <v>2.8000000000000001E-2</v>
      </c>
      <c r="C11" s="52">
        <v>4.3999999999999997E-2</v>
      </c>
      <c r="D11" s="52">
        <v>0.06</v>
      </c>
      <c r="E11" s="52">
        <v>5.3999999999999999E-2</v>
      </c>
      <c r="F11" s="52">
        <v>7.9000000000000001E-2</v>
      </c>
      <c r="G11" s="53">
        <v>0.26500000000000001</v>
      </c>
      <c r="H11" s="118" t="s">
        <v>256</v>
      </c>
      <c r="I11" s="52">
        <v>4.2000000000000003E-2</v>
      </c>
      <c r="J11" s="53">
        <v>0.02</v>
      </c>
      <c r="K11" s="52">
        <v>4.4999999999999998E-2</v>
      </c>
      <c r="L11" s="52">
        <v>0.09</v>
      </c>
      <c r="M11" s="52">
        <v>2.8000000000000001E-2</v>
      </c>
      <c r="N11" s="191" t="s">
        <v>256</v>
      </c>
      <c r="O11" s="191" t="s">
        <v>256</v>
      </c>
      <c r="P11" s="191" t="s">
        <v>256</v>
      </c>
      <c r="Q11" s="129" t="s">
        <v>256</v>
      </c>
      <c r="R11" s="52">
        <v>3.0000000000000001E-3</v>
      </c>
      <c r="S11" s="52">
        <v>1.4E-2</v>
      </c>
      <c r="T11" s="52">
        <v>3.9E-2</v>
      </c>
      <c r="U11" s="52">
        <v>8.0000000000000002E-3</v>
      </c>
      <c r="V11" s="52">
        <v>0.01</v>
      </c>
      <c r="W11" s="52">
        <v>4.8000000000000001E-2</v>
      </c>
      <c r="X11" s="53">
        <v>3.6999999999999998E-2</v>
      </c>
      <c r="Y11" s="51">
        <v>3.3000000000000002E-2</v>
      </c>
      <c r="Z11" s="52">
        <v>2.8000000000000001E-2</v>
      </c>
      <c r="AA11" s="52">
        <v>0.06</v>
      </c>
      <c r="AB11" s="53">
        <v>4.7E-2</v>
      </c>
    </row>
    <row r="12" spans="1:28" x14ac:dyDescent="0.2">
      <c r="A12" s="101" t="s">
        <v>339</v>
      </c>
      <c r="B12" s="51">
        <v>2.4811659000207045</v>
      </c>
      <c r="C12" s="52">
        <v>2.1458539463896167</v>
      </c>
      <c r="D12" s="52">
        <v>3.2692613784361066</v>
      </c>
      <c r="E12" s="52">
        <v>2.3074751681135544</v>
      </c>
      <c r="F12" s="52">
        <v>2.4820991845357976</v>
      </c>
      <c r="G12" s="53">
        <v>4.6916149729724053</v>
      </c>
      <c r="H12" s="51">
        <v>2.3050879833680038</v>
      </c>
      <c r="I12" s="52">
        <v>3.2377955736868156</v>
      </c>
      <c r="J12" s="53">
        <v>2.1535407952846572</v>
      </c>
      <c r="K12" s="52">
        <v>2.7688762576254251</v>
      </c>
      <c r="L12" s="52">
        <v>3.4946696575233887</v>
      </c>
      <c r="M12" s="52">
        <v>2.8544326607494375</v>
      </c>
      <c r="N12" s="52">
        <v>9.3794821991718305</v>
      </c>
      <c r="O12" s="52">
        <v>4.1106772674908765</v>
      </c>
      <c r="P12" s="52">
        <v>3.288656465485019</v>
      </c>
      <c r="Q12" s="53">
        <v>21.56547916245006</v>
      </c>
      <c r="R12" s="52">
        <v>1.0126882983620402</v>
      </c>
      <c r="S12" s="52">
        <v>2.0434133385585578</v>
      </c>
      <c r="T12" s="52">
        <v>1.170954161928192</v>
      </c>
      <c r="U12" s="52">
        <v>1.9231358540057273</v>
      </c>
      <c r="V12" s="52">
        <v>1.8554388868144529</v>
      </c>
      <c r="W12" s="52">
        <v>2.2577086746397068</v>
      </c>
      <c r="X12" s="53">
        <v>1.6745763896968116</v>
      </c>
      <c r="Y12" s="51">
        <v>2.8551273933514865</v>
      </c>
      <c r="Z12" s="52">
        <v>3.633064530828479</v>
      </c>
      <c r="AA12" s="52">
        <v>2.919334158271345</v>
      </c>
      <c r="AB12" s="53">
        <v>3.0779246510089129</v>
      </c>
    </row>
    <row r="13" spans="1:28" x14ac:dyDescent="0.2">
      <c r="A13" s="101" t="s">
        <v>44</v>
      </c>
      <c r="B13" s="51">
        <v>8.049330243839913</v>
      </c>
      <c r="C13" s="52">
        <v>7.5700597080989667</v>
      </c>
      <c r="D13" s="52">
        <v>7.7541648713793689</v>
      </c>
      <c r="E13" s="52">
        <v>8.3916253323912944</v>
      </c>
      <c r="F13" s="52">
        <v>8.3424904305445899</v>
      </c>
      <c r="G13" s="53">
        <v>10.658264219407537</v>
      </c>
      <c r="H13" s="51">
        <v>7.8887734334851034</v>
      </c>
      <c r="I13" s="52">
        <v>7.8384792822038918</v>
      </c>
      <c r="J13" s="53">
        <v>7.5731427199814112</v>
      </c>
      <c r="K13" s="52">
        <v>7.3524349341983033</v>
      </c>
      <c r="L13" s="52">
        <v>7.3363319018056439</v>
      </c>
      <c r="M13" s="52">
        <v>8.4234472592914269</v>
      </c>
      <c r="N13" s="52">
        <v>19.989900837602956</v>
      </c>
      <c r="O13" s="52">
        <v>13.691019285979594</v>
      </c>
      <c r="P13" s="52">
        <v>12.170712259979288</v>
      </c>
      <c r="Q13" s="53">
        <v>36.85436771128402</v>
      </c>
      <c r="R13" s="52">
        <v>9.0917354464482667</v>
      </c>
      <c r="S13" s="52">
        <v>8.6612405843979499</v>
      </c>
      <c r="T13" s="52">
        <v>9.2723203798000622</v>
      </c>
      <c r="U13" s="52">
        <v>8.7334719211682472</v>
      </c>
      <c r="V13" s="52">
        <v>8.7943888357649129</v>
      </c>
      <c r="W13" s="52">
        <v>8.6554075635384606</v>
      </c>
      <c r="X13" s="53">
        <v>9.2741374159121648</v>
      </c>
      <c r="Y13" s="51">
        <v>7.6488221062256043</v>
      </c>
      <c r="Z13" s="52">
        <v>7.1607976866476379</v>
      </c>
      <c r="AA13" s="52">
        <v>7.4500458397630291</v>
      </c>
      <c r="AB13" s="53">
        <v>7.7713386565203697</v>
      </c>
    </row>
    <row r="14" spans="1:28" x14ac:dyDescent="0.2">
      <c r="A14" s="101" t="s">
        <v>9</v>
      </c>
      <c r="B14" s="51">
        <v>0.11600000000000001</v>
      </c>
      <c r="C14" s="52">
        <v>0.107</v>
      </c>
      <c r="D14" s="52">
        <v>0.123</v>
      </c>
      <c r="E14" s="52">
        <v>0.13300000000000001</v>
      </c>
      <c r="F14" s="52">
        <v>0.13500000000000001</v>
      </c>
      <c r="G14" s="53">
        <v>0.16</v>
      </c>
      <c r="H14" s="51">
        <v>0.115</v>
      </c>
      <c r="I14" s="52">
        <v>0.113</v>
      </c>
      <c r="J14" s="53">
        <v>0.104</v>
      </c>
      <c r="K14" s="52">
        <v>0.13700000000000001</v>
      </c>
      <c r="L14" s="52">
        <v>0.114</v>
      </c>
      <c r="M14" s="52">
        <v>9.9000000000000005E-2</v>
      </c>
      <c r="N14" s="52">
        <v>0</v>
      </c>
      <c r="O14" s="52">
        <v>0.32</v>
      </c>
      <c r="P14" s="52">
        <v>0.25</v>
      </c>
      <c r="Q14" s="53">
        <v>0.66</v>
      </c>
      <c r="R14" s="52">
        <v>8.5000000000000006E-2</v>
      </c>
      <c r="S14" s="52">
        <v>0.108</v>
      </c>
      <c r="T14" s="52">
        <v>9.7000000000000003E-2</v>
      </c>
      <c r="U14" s="52">
        <v>0.104</v>
      </c>
      <c r="V14" s="52">
        <v>0.115</v>
      </c>
      <c r="W14" s="52">
        <v>0.10199999999999999</v>
      </c>
      <c r="X14" s="53">
        <v>9.4E-2</v>
      </c>
      <c r="Y14" s="51">
        <v>9.2999999999999999E-2</v>
      </c>
      <c r="Z14" s="52">
        <v>0.104</v>
      </c>
      <c r="AA14" s="52">
        <v>0.113</v>
      </c>
      <c r="AB14" s="53">
        <v>0.14899999999999999</v>
      </c>
    </row>
    <row r="15" spans="1:28" x14ac:dyDescent="0.2">
      <c r="A15" s="101" t="s">
        <v>10</v>
      </c>
      <c r="B15" s="54">
        <v>20.378</v>
      </c>
      <c r="C15" s="55">
        <v>20.719000000000001</v>
      </c>
      <c r="D15" s="55">
        <v>20.643999999999998</v>
      </c>
      <c r="E15" s="55">
        <v>20.222000000000001</v>
      </c>
      <c r="F15" s="55">
        <v>20.234000000000002</v>
      </c>
      <c r="G15" s="56">
        <v>16.664000000000001</v>
      </c>
      <c r="H15" s="54">
        <v>21.062999999999999</v>
      </c>
      <c r="I15" s="55">
        <v>21.117000000000001</v>
      </c>
      <c r="J15" s="56">
        <v>21.210999999999999</v>
      </c>
      <c r="K15" s="55">
        <v>19.853999999999999</v>
      </c>
      <c r="L15" s="55">
        <v>20.152999999999999</v>
      </c>
      <c r="M15" s="55">
        <v>19.899000000000001</v>
      </c>
      <c r="N15" s="55">
        <v>13.56</v>
      </c>
      <c r="O15" s="55">
        <v>17.03</v>
      </c>
      <c r="P15" s="55">
        <v>17.64</v>
      </c>
      <c r="Q15" s="56">
        <v>5.74</v>
      </c>
      <c r="R15" s="55">
        <v>20.61</v>
      </c>
      <c r="S15" s="55">
        <v>20.766999999999999</v>
      </c>
      <c r="T15" s="55">
        <v>20.611000000000001</v>
      </c>
      <c r="U15" s="55">
        <v>20.794</v>
      </c>
      <c r="V15" s="55">
        <v>20.701000000000001</v>
      </c>
      <c r="W15" s="55">
        <v>20.850999999999999</v>
      </c>
      <c r="X15" s="56">
        <v>20.712</v>
      </c>
      <c r="Y15" s="54">
        <v>21.212</v>
      </c>
      <c r="Z15" s="55">
        <v>21.562999999999999</v>
      </c>
      <c r="AA15" s="55">
        <v>21.298999999999999</v>
      </c>
      <c r="AB15" s="56">
        <v>21.07</v>
      </c>
    </row>
    <row r="16" spans="1:28" x14ac:dyDescent="0.2">
      <c r="A16" s="101" t="s">
        <v>14</v>
      </c>
      <c r="B16" s="51">
        <v>0.29799999999999999</v>
      </c>
      <c r="C16" s="52">
        <v>0.29199999999999998</v>
      </c>
      <c r="D16" s="52">
        <v>0.35899999999999999</v>
      </c>
      <c r="E16" s="52">
        <v>0.36399999999999999</v>
      </c>
      <c r="F16" s="52">
        <v>0.32900000000000001</v>
      </c>
      <c r="G16" s="53">
        <v>0.219</v>
      </c>
      <c r="H16" s="51">
        <v>0.33100000000000002</v>
      </c>
      <c r="I16" s="52">
        <v>0.42399999999999999</v>
      </c>
      <c r="J16" s="53">
        <v>0.35799999999999998</v>
      </c>
      <c r="K16" s="52">
        <v>0.314</v>
      </c>
      <c r="L16" s="52">
        <v>0.35499999999999998</v>
      </c>
      <c r="M16" s="52">
        <v>0.38200000000000001</v>
      </c>
      <c r="N16" s="191" t="s">
        <v>256</v>
      </c>
      <c r="O16" s="191" t="s">
        <v>256</v>
      </c>
      <c r="P16" s="191" t="s">
        <v>256</v>
      </c>
      <c r="Q16" s="129" t="s">
        <v>256</v>
      </c>
      <c r="R16" s="191" t="s">
        <v>256</v>
      </c>
      <c r="S16" s="52">
        <v>0.39200000000000002</v>
      </c>
      <c r="T16" s="52">
        <v>1.4E-2</v>
      </c>
      <c r="U16" s="52">
        <v>0.38100000000000001</v>
      </c>
      <c r="V16" s="52">
        <v>0.35399999999999998</v>
      </c>
      <c r="W16" s="52">
        <v>0.377</v>
      </c>
      <c r="X16" s="53">
        <v>0.38700000000000001</v>
      </c>
      <c r="Y16" s="51">
        <v>0.372</v>
      </c>
      <c r="Z16" s="52">
        <v>0.378</v>
      </c>
      <c r="AA16" s="52">
        <v>0.28100000000000003</v>
      </c>
      <c r="AB16" s="53">
        <v>0.34</v>
      </c>
    </row>
    <row r="17" spans="1:28" x14ac:dyDescent="0.2">
      <c r="A17" s="101" t="s">
        <v>340</v>
      </c>
      <c r="B17" s="51">
        <v>0.107</v>
      </c>
      <c r="C17" s="52">
        <v>0.105</v>
      </c>
      <c r="D17" s="52">
        <v>7.8E-2</v>
      </c>
      <c r="E17" s="52">
        <v>8.5000000000000006E-2</v>
      </c>
      <c r="F17" s="52">
        <v>5.6000000000000001E-2</v>
      </c>
      <c r="G17" s="53">
        <v>0.14699999999999999</v>
      </c>
      <c r="H17" s="51">
        <v>8.4000000000000005E-2</v>
      </c>
      <c r="I17" s="52">
        <v>5.6000000000000001E-2</v>
      </c>
      <c r="J17" s="53">
        <v>0.11</v>
      </c>
      <c r="K17" s="52">
        <v>0.08</v>
      </c>
      <c r="L17" s="52">
        <v>0.72599999999999998</v>
      </c>
      <c r="M17" s="52">
        <v>8.5999999999999993E-2</v>
      </c>
      <c r="N17" s="191" t="s">
        <v>256</v>
      </c>
      <c r="O17" s="191" t="s">
        <v>256</v>
      </c>
      <c r="P17" s="191" t="s">
        <v>256</v>
      </c>
      <c r="Q17" s="129" t="s">
        <v>256</v>
      </c>
      <c r="R17" s="52">
        <v>7.5999999999999998E-2</v>
      </c>
      <c r="S17" s="52">
        <v>0.109</v>
      </c>
      <c r="T17" s="52">
        <v>0.11600000000000001</v>
      </c>
      <c r="U17" s="52">
        <v>0.126</v>
      </c>
      <c r="V17" s="52">
        <v>0.129</v>
      </c>
      <c r="W17" s="52">
        <v>8.5999999999999993E-2</v>
      </c>
      <c r="X17" s="53">
        <v>0.1</v>
      </c>
      <c r="Y17" s="51">
        <v>9.1999999999999998E-2</v>
      </c>
      <c r="Z17" s="52">
        <v>7.0000000000000007E-2</v>
      </c>
      <c r="AA17" s="52">
        <v>0.111</v>
      </c>
      <c r="AB17" s="53">
        <v>0.111</v>
      </c>
    </row>
    <row r="18" spans="1:28" x14ac:dyDescent="0.2">
      <c r="A18" s="101" t="s">
        <v>45</v>
      </c>
      <c r="B18" s="54">
        <v>98.410496143860627</v>
      </c>
      <c r="C18" s="55">
        <v>98.164913654488586</v>
      </c>
      <c r="D18" s="55">
        <v>98.629426249815495</v>
      </c>
      <c r="E18" s="55">
        <v>98.805100500504849</v>
      </c>
      <c r="F18" s="55">
        <v>98.693589615080384</v>
      </c>
      <c r="G18" s="56">
        <v>94.757879192379946</v>
      </c>
      <c r="H18" s="54">
        <v>97.846861416853102</v>
      </c>
      <c r="I18" s="55">
        <v>98.371274855890718</v>
      </c>
      <c r="J18" s="56">
        <v>97.712683515266065</v>
      </c>
      <c r="K18" s="55">
        <v>94.363311191823712</v>
      </c>
      <c r="L18" s="55">
        <v>97.468001559329039</v>
      </c>
      <c r="M18" s="55">
        <v>97.345879920040872</v>
      </c>
      <c r="N18" s="55">
        <v>101.26938303677478</v>
      </c>
      <c r="O18" s="55">
        <v>99.791696553470459</v>
      </c>
      <c r="P18" s="55">
        <v>97.809368725464296</v>
      </c>
      <c r="Q18" s="56">
        <v>100.07984687373407</v>
      </c>
      <c r="R18" s="55">
        <v>98.019423744810297</v>
      </c>
      <c r="S18" s="55">
        <v>99.355653922956478</v>
      </c>
      <c r="T18" s="55">
        <v>98.74827454172825</v>
      </c>
      <c r="U18" s="55">
        <v>99.611607775173965</v>
      </c>
      <c r="V18" s="55">
        <v>99.170827722579389</v>
      </c>
      <c r="W18" s="55">
        <v>99.541116238178162</v>
      </c>
      <c r="X18" s="56">
        <v>100.08071380560898</v>
      </c>
      <c r="Y18" s="54">
        <v>99.528949499577095</v>
      </c>
      <c r="Z18" s="55">
        <v>99.835862217476119</v>
      </c>
      <c r="AA18" s="55">
        <v>99.023379998034372</v>
      </c>
      <c r="AB18" s="56">
        <v>99.483263307529299</v>
      </c>
    </row>
    <row r="19" spans="1:28" x14ac:dyDescent="0.2">
      <c r="A19" s="101" t="s">
        <v>47</v>
      </c>
      <c r="B19" s="51">
        <v>0.81863045655776323</v>
      </c>
      <c r="C19" s="52">
        <v>0.82992267431485567</v>
      </c>
      <c r="D19" s="52">
        <v>0.82598336874921263</v>
      </c>
      <c r="E19" s="52">
        <v>0.81119075860672163</v>
      </c>
      <c r="F19" s="52">
        <v>0.81217905173962146</v>
      </c>
      <c r="G19" s="53">
        <v>0.73597342956075573</v>
      </c>
      <c r="H19" s="51">
        <v>0.82258560728767305</v>
      </c>
      <c r="I19" s="52">
        <v>0.82767847497924762</v>
      </c>
      <c r="J19" s="53">
        <v>0.8331531179910916</v>
      </c>
      <c r="K19" s="52">
        <v>0.82801202274498886</v>
      </c>
      <c r="L19" s="52">
        <v>0.83043922457779307</v>
      </c>
      <c r="M19" s="52">
        <v>0.80812605965757056</v>
      </c>
      <c r="N19" s="52">
        <v>0.54738889438233507</v>
      </c>
      <c r="O19" s="52">
        <v>0.68921792013543304</v>
      </c>
      <c r="P19" s="52">
        <v>0.72098760994946132</v>
      </c>
      <c r="Q19" s="53">
        <v>0.21733143410103598</v>
      </c>
      <c r="R19" s="52">
        <v>0.80165012301313721</v>
      </c>
      <c r="S19" s="52">
        <v>0.8104192060352936</v>
      </c>
      <c r="T19" s="52">
        <v>0.79851203685419803</v>
      </c>
      <c r="U19" s="52">
        <v>0.80934050500190446</v>
      </c>
      <c r="V19" s="52">
        <v>0.80756999667925911</v>
      </c>
      <c r="W19" s="52">
        <v>0.81114185500237423</v>
      </c>
      <c r="X19" s="53">
        <v>0.79926593981184768</v>
      </c>
      <c r="Y19" s="51">
        <v>0.83177289235344021</v>
      </c>
      <c r="Z19" s="52">
        <v>0.84298219668939023</v>
      </c>
      <c r="AA19" s="52">
        <v>0.83598723469830594</v>
      </c>
      <c r="AB19" s="53">
        <v>0.8285857139714039</v>
      </c>
    </row>
    <row r="20" spans="1:28" x14ac:dyDescent="0.2">
      <c r="A20" s="102" t="s">
        <v>341</v>
      </c>
      <c r="B20" s="123">
        <v>0.16922541950450468</v>
      </c>
      <c r="C20" s="124">
        <v>0.1703021868738428</v>
      </c>
      <c r="D20" s="124">
        <v>0.15960786472638244</v>
      </c>
      <c r="E20" s="124">
        <v>0.16746904556289349</v>
      </c>
      <c r="F20" s="124">
        <v>0.16704288286154056</v>
      </c>
      <c r="G20" s="125">
        <v>0.36545121186337354</v>
      </c>
      <c r="H20" s="123">
        <v>8.7410930829287192E-2</v>
      </c>
      <c r="I20" s="124">
        <v>8.6856193719775904E-2</v>
      </c>
      <c r="J20" s="125">
        <v>8.4006569263274655E-2</v>
      </c>
      <c r="K20" s="124">
        <v>0.1547113309257277</v>
      </c>
      <c r="L20" s="124">
        <v>0.15723276115485987</v>
      </c>
      <c r="M20" s="124">
        <v>0.15242033556940701</v>
      </c>
      <c r="N20" s="124">
        <v>0.16855904263861074</v>
      </c>
      <c r="O20" s="124">
        <v>0.15370478365668108</v>
      </c>
      <c r="P20" s="124">
        <v>0.15452967266599349</v>
      </c>
      <c r="Q20" s="125">
        <v>0.64578356065121567</v>
      </c>
      <c r="R20" s="124">
        <v>9.2449262001081195E-2</v>
      </c>
      <c r="S20" s="124">
        <v>9.2356139634878279E-2</v>
      </c>
      <c r="T20" s="124">
        <v>9.1707208629670342E-2</v>
      </c>
      <c r="U20" s="124">
        <v>9.07516833838833E-2</v>
      </c>
      <c r="V20" s="124">
        <v>8.9141596768197981E-2</v>
      </c>
      <c r="W20" s="124">
        <v>9.1330826495982897E-2</v>
      </c>
      <c r="X20" s="125">
        <v>9.1859562951565527E-2</v>
      </c>
      <c r="Y20" s="123">
        <v>0.12949759713321216</v>
      </c>
      <c r="Z20" s="124">
        <v>0.12588547222071808</v>
      </c>
      <c r="AA20" s="124">
        <v>0.12405450613700968</v>
      </c>
      <c r="AB20" s="125">
        <v>0.12628094266028694</v>
      </c>
    </row>
    <row r="22" spans="1:28" x14ac:dyDescent="0.2">
      <c r="A22" s="2" t="s">
        <v>471</v>
      </c>
    </row>
  </sheetData>
  <mergeCells count="8">
    <mergeCell ref="B4:G4"/>
    <mergeCell ref="R4:X4"/>
    <mergeCell ref="Y4:AB4"/>
    <mergeCell ref="B3:G3"/>
    <mergeCell ref="H3:J3"/>
    <mergeCell ref="K3:Q3"/>
    <mergeCell ref="R3:X3"/>
    <mergeCell ref="Y3:AB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W29"/>
  <sheetViews>
    <sheetView workbookViewId="0"/>
  </sheetViews>
  <sheetFormatPr defaultColWidth="9.140625" defaultRowHeight="15" x14ac:dyDescent="0.2"/>
  <cols>
    <col min="1" max="1" width="10.28515625" style="2" bestFit="1" customWidth="1"/>
    <col min="2" max="2" width="11.7109375" style="2" customWidth="1"/>
    <col min="3" max="10" width="12.28515625" style="2" bestFit="1" customWidth="1"/>
    <col min="11" max="11" width="12.28515625" style="2" customWidth="1"/>
    <col min="12" max="12" width="12.28515625" style="2" bestFit="1" customWidth="1"/>
    <col min="13" max="16" width="13.7109375" style="2" bestFit="1" customWidth="1"/>
    <col min="17" max="18" width="13.7109375" style="2" customWidth="1"/>
    <col min="19" max="20" width="9.140625" style="2"/>
    <col min="21" max="34" width="10.42578125" style="2" bestFit="1" customWidth="1"/>
    <col min="35" max="36" width="11" style="2" bestFit="1" customWidth="1"/>
    <col min="37" max="49" width="12.28515625" style="2" bestFit="1" customWidth="1"/>
    <col min="50" max="16384" width="9.140625" style="2"/>
  </cols>
  <sheetData>
    <row r="1" spans="1:49" x14ac:dyDescent="0.2">
      <c r="A1" s="2" t="s">
        <v>457</v>
      </c>
    </row>
    <row r="2" spans="1:49" x14ac:dyDescent="0.2">
      <c r="A2" s="33" t="s">
        <v>52</v>
      </c>
      <c r="B2" s="22" t="s">
        <v>53</v>
      </c>
    </row>
    <row r="3" spans="1:49" x14ac:dyDescent="0.2">
      <c r="A3" s="33" t="s">
        <v>49</v>
      </c>
      <c r="B3" s="197" t="s">
        <v>2</v>
      </c>
      <c r="C3" s="197"/>
      <c r="D3" s="197"/>
      <c r="E3" s="197"/>
      <c r="F3" s="197"/>
      <c r="G3" s="197"/>
      <c r="H3" s="197"/>
      <c r="I3" s="197"/>
      <c r="J3" s="197"/>
      <c r="K3" s="150"/>
      <c r="L3" s="197" t="s">
        <v>0</v>
      </c>
      <c r="M3" s="197"/>
      <c r="N3" s="197"/>
      <c r="O3" s="197"/>
      <c r="P3" s="197"/>
      <c r="Q3" s="150"/>
      <c r="R3" s="150"/>
      <c r="S3" s="197" t="s">
        <v>17</v>
      </c>
      <c r="T3" s="197"/>
      <c r="U3" s="197"/>
      <c r="V3" s="197"/>
      <c r="W3" s="197"/>
      <c r="X3" s="197"/>
      <c r="Y3" s="197"/>
      <c r="Z3" s="197"/>
      <c r="AA3" s="197"/>
      <c r="AB3" s="197"/>
      <c r="AC3" s="197" t="s">
        <v>123</v>
      </c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 t="s">
        <v>429</v>
      </c>
      <c r="AQ3" s="197"/>
      <c r="AR3" s="197"/>
      <c r="AS3" s="197"/>
      <c r="AT3" s="197"/>
      <c r="AU3" s="197"/>
      <c r="AV3" s="197"/>
      <c r="AW3" s="197"/>
    </row>
    <row r="4" spans="1:49" x14ac:dyDescent="0.2">
      <c r="A4" s="33" t="s">
        <v>48</v>
      </c>
      <c r="B4" s="1" t="s">
        <v>170</v>
      </c>
      <c r="C4" s="1" t="s">
        <v>170</v>
      </c>
      <c r="D4" s="1" t="s">
        <v>170</v>
      </c>
      <c r="E4" s="1" t="s">
        <v>430</v>
      </c>
      <c r="F4" s="1" t="s">
        <v>430</v>
      </c>
      <c r="G4" s="1" t="s">
        <v>430</v>
      </c>
      <c r="H4" s="1" t="s">
        <v>431</v>
      </c>
      <c r="I4" s="1" t="s">
        <v>431</v>
      </c>
      <c r="J4" s="1" t="s">
        <v>431</v>
      </c>
      <c r="K4" s="1" t="s">
        <v>434</v>
      </c>
      <c r="L4" s="1" t="s">
        <v>430</v>
      </c>
      <c r="M4" s="1" t="s">
        <v>430</v>
      </c>
      <c r="N4" s="1" t="s">
        <v>430</v>
      </c>
      <c r="O4" s="1" t="s">
        <v>431</v>
      </c>
      <c r="P4" s="1" t="s">
        <v>431</v>
      </c>
      <c r="Q4" s="1" t="s">
        <v>434</v>
      </c>
      <c r="R4" s="1" t="s">
        <v>434</v>
      </c>
      <c r="S4" s="1" t="s">
        <v>431</v>
      </c>
      <c r="T4" s="1" t="s">
        <v>431</v>
      </c>
      <c r="U4" s="1" t="s">
        <v>431</v>
      </c>
      <c r="V4" s="1" t="s">
        <v>430</v>
      </c>
      <c r="W4" s="1" t="s">
        <v>430</v>
      </c>
      <c r="X4" s="1" t="s">
        <v>430</v>
      </c>
      <c r="Y4" s="1" t="s">
        <v>430</v>
      </c>
      <c r="Z4" s="1" t="s">
        <v>430</v>
      </c>
      <c r="AA4" s="1" t="s">
        <v>432</v>
      </c>
      <c r="AB4" s="1" t="s">
        <v>432</v>
      </c>
      <c r="AC4" s="1" t="s">
        <v>430</v>
      </c>
      <c r="AD4" s="1" t="s">
        <v>430</v>
      </c>
      <c r="AE4" s="1" t="s">
        <v>430</v>
      </c>
      <c r="AF4" s="1" t="s">
        <v>430</v>
      </c>
      <c r="AG4" s="1" t="s">
        <v>431</v>
      </c>
      <c r="AH4" s="1" t="s">
        <v>431</v>
      </c>
      <c r="AI4" s="1" t="s">
        <v>431</v>
      </c>
      <c r="AJ4" s="1" t="s">
        <v>170</v>
      </c>
      <c r="AK4" s="1" t="s">
        <v>170</v>
      </c>
      <c r="AL4" s="1" t="s">
        <v>170</v>
      </c>
      <c r="AM4" s="1" t="s">
        <v>170</v>
      </c>
      <c r="AN4" s="1" t="s">
        <v>170</v>
      </c>
      <c r="AO4" s="1" t="s">
        <v>170</v>
      </c>
      <c r="AP4" s="1" t="s">
        <v>431</v>
      </c>
      <c r="AQ4" s="1" t="s">
        <v>431</v>
      </c>
      <c r="AR4" s="1" t="s">
        <v>431</v>
      </c>
      <c r="AS4" s="1" t="s">
        <v>431</v>
      </c>
      <c r="AT4" s="1" t="s">
        <v>170</v>
      </c>
      <c r="AU4" s="1" t="s">
        <v>432</v>
      </c>
      <c r="AV4" s="1" t="s">
        <v>432</v>
      </c>
      <c r="AW4" s="1" t="s">
        <v>432</v>
      </c>
    </row>
    <row r="5" spans="1:49" x14ac:dyDescent="0.2">
      <c r="A5" s="33" t="s">
        <v>325</v>
      </c>
      <c r="B5" s="1" t="s">
        <v>326</v>
      </c>
      <c r="C5" s="1" t="s">
        <v>326</v>
      </c>
      <c r="D5" s="1" t="s">
        <v>326</v>
      </c>
      <c r="E5" s="1" t="s">
        <v>327</v>
      </c>
      <c r="F5" s="1" t="s">
        <v>327</v>
      </c>
      <c r="G5" s="1" t="s">
        <v>327</v>
      </c>
      <c r="H5" s="1" t="s">
        <v>327</v>
      </c>
      <c r="I5" s="1" t="s">
        <v>327</v>
      </c>
      <c r="J5" s="1" t="s">
        <v>327</v>
      </c>
      <c r="K5" s="1" t="s">
        <v>327</v>
      </c>
      <c r="L5" s="1" t="s">
        <v>327</v>
      </c>
      <c r="M5" s="1" t="s">
        <v>327</v>
      </c>
      <c r="N5" s="1" t="s">
        <v>327</v>
      </c>
      <c r="O5" s="1" t="s">
        <v>327</v>
      </c>
      <c r="P5" s="1" t="s">
        <v>327</v>
      </c>
      <c r="Q5" s="1" t="s">
        <v>327</v>
      </c>
      <c r="R5" s="1" t="s">
        <v>327</v>
      </c>
      <c r="S5" s="126" t="s">
        <v>256</v>
      </c>
      <c r="T5" s="126" t="s">
        <v>256</v>
      </c>
      <c r="U5" s="126" t="s">
        <v>256</v>
      </c>
      <c r="V5" s="126" t="s">
        <v>256</v>
      </c>
      <c r="W5" s="126" t="s">
        <v>256</v>
      </c>
      <c r="X5" s="126" t="s">
        <v>256</v>
      </c>
      <c r="Y5" s="126" t="s">
        <v>256</v>
      </c>
      <c r="Z5" s="126" t="s">
        <v>256</v>
      </c>
      <c r="AA5" s="126" t="s">
        <v>256</v>
      </c>
      <c r="AB5" s="126" t="s">
        <v>256</v>
      </c>
      <c r="AC5" s="126" t="s">
        <v>256</v>
      </c>
      <c r="AD5" s="126" t="s">
        <v>256</v>
      </c>
      <c r="AE5" s="126" t="s">
        <v>256</v>
      </c>
      <c r="AF5" s="126" t="s">
        <v>256</v>
      </c>
      <c r="AG5" s="126" t="s">
        <v>256</v>
      </c>
      <c r="AH5" s="126" t="s">
        <v>256</v>
      </c>
      <c r="AI5" s="126" t="s">
        <v>256</v>
      </c>
      <c r="AJ5" s="126" t="s">
        <v>256</v>
      </c>
      <c r="AK5" s="126" t="s">
        <v>256</v>
      </c>
      <c r="AL5" s="126" t="s">
        <v>256</v>
      </c>
      <c r="AM5" s="126" t="s">
        <v>256</v>
      </c>
      <c r="AN5" s="126" t="s">
        <v>256</v>
      </c>
      <c r="AO5" s="126" t="s">
        <v>256</v>
      </c>
      <c r="AP5" s="126" t="s">
        <v>256</v>
      </c>
      <c r="AQ5" s="126" t="s">
        <v>256</v>
      </c>
      <c r="AR5" s="126" t="s">
        <v>256</v>
      </c>
      <c r="AS5" s="126" t="s">
        <v>256</v>
      </c>
      <c r="AT5" s="126" t="s">
        <v>256</v>
      </c>
      <c r="AU5" s="126" t="s">
        <v>256</v>
      </c>
      <c r="AV5" s="126" t="s">
        <v>256</v>
      </c>
      <c r="AW5" s="126" t="s">
        <v>256</v>
      </c>
    </row>
    <row r="6" spans="1:49" x14ac:dyDescent="0.2">
      <c r="A6" s="33" t="s">
        <v>125</v>
      </c>
      <c r="B6" s="1" t="s">
        <v>384</v>
      </c>
      <c r="C6" s="1" t="s">
        <v>385</v>
      </c>
      <c r="D6" s="1" t="s">
        <v>386</v>
      </c>
      <c r="E6" s="1" t="s">
        <v>387</v>
      </c>
      <c r="F6" s="1" t="s">
        <v>388</v>
      </c>
      <c r="G6" s="1" t="s">
        <v>389</v>
      </c>
      <c r="H6" s="1" t="s">
        <v>390</v>
      </c>
      <c r="I6" s="1" t="s">
        <v>391</v>
      </c>
      <c r="J6" s="1" t="s">
        <v>392</v>
      </c>
      <c r="K6" s="1" t="s">
        <v>433</v>
      </c>
      <c r="L6" s="1" t="s">
        <v>424</v>
      </c>
      <c r="M6" s="1" t="s">
        <v>425</v>
      </c>
      <c r="N6" s="1" t="s">
        <v>426</v>
      </c>
      <c r="O6" s="1" t="s">
        <v>427</v>
      </c>
      <c r="P6" s="1" t="s">
        <v>428</v>
      </c>
      <c r="Q6" s="1" t="s">
        <v>436</v>
      </c>
      <c r="R6" s="1" t="s">
        <v>435</v>
      </c>
      <c r="S6" s="1" t="s">
        <v>393</v>
      </c>
      <c r="T6" s="1" t="s">
        <v>394</v>
      </c>
      <c r="U6" s="1" t="s">
        <v>395</v>
      </c>
      <c r="V6" s="1" t="s">
        <v>396</v>
      </c>
      <c r="W6" s="1" t="s">
        <v>397</v>
      </c>
      <c r="X6" s="1" t="s">
        <v>398</v>
      </c>
      <c r="Y6" s="1" t="s">
        <v>399</v>
      </c>
      <c r="Z6" s="1" t="s">
        <v>400</v>
      </c>
      <c r="AA6" s="1" t="s">
        <v>401</v>
      </c>
      <c r="AB6" s="1" t="s">
        <v>402</v>
      </c>
      <c r="AC6" s="1" t="s">
        <v>403</v>
      </c>
      <c r="AD6" s="1" t="s">
        <v>404</v>
      </c>
      <c r="AE6" s="1" t="s">
        <v>405</v>
      </c>
      <c r="AF6" s="1" t="s">
        <v>406</v>
      </c>
      <c r="AG6" s="1" t="s">
        <v>407</v>
      </c>
      <c r="AH6" s="1" t="s">
        <v>408</v>
      </c>
      <c r="AI6" s="1" t="s">
        <v>409</v>
      </c>
      <c r="AJ6" s="1" t="s">
        <v>410</v>
      </c>
      <c r="AK6" s="1" t="s">
        <v>411</v>
      </c>
      <c r="AL6" s="1" t="s">
        <v>412</v>
      </c>
      <c r="AM6" s="1" t="s">
        <v>413</v>
      </c>
      <c r="AN6" s="1" t="s">
        <v>414</v>
      </c>
      <c r="AO6" s="1" t="s">
        <v>415</v>
      </c>
      <c r="AP6" s="1" t="s">
        <v>416</v>
      </c>
      <c r="AQ6" s="1" t="s">
        <v>417</v>
      </c>
      <c r="AR6" s="1" t="s">
        <v>418</v>
      </c>
      <c r="AS6" s="1" t="s">
        <v>419</v>
      </c>
      <c r="AT6" s="1" t="s">
        <v>420</v>
      </c>
      <c r="AU6" s="1" t="s">
        <v>421</v>
      </c>
      <c r="AV6" s="1" t="s">
        <v>422</v>
      </c>
      <c r="AW6" s="1" t="s">
        <v>423</v>
      </c>
    </row>
    <row r="7" spans="1:49" x14ac:dyDescent="0.2">
      <c r="A7" s="121" t="s">
        <v>369</v>
      </c>
      <c r="B7" s="48">
        <v>66.361999999999995</v>
      </c>
      <c r="C7" s="49">
        <v>66.951999999999998</v>
      </c>
      <c r="D7" s="49">
        <v>66.290999999999997</v>
      </c>
      <c r="E7" s="49">
        <v>66.888000000000005</v>
      </c>
      <c r="F7" s="49">
        <v>66.856999999999999</v>
      </c>
      <c r="G7" s="49">
        <v>67.864999999999995</v>
      </c>
      <c r="H7" s="49">
        <v>63.54</v>
      </c>
      <c r="I7" s="49">
        <v>63.22</v>
      </c>
      <c r="J7" s="55">
        <v>55.829000000000001</v>
      </c>
      <c r="K7" s="49">
        <v>55.518000000000001</v>
      </c>
      <c r="L7" s="48">
        <v>66.613</v>
      </c>
      <c r="M7" s="49">
        <v>65.864000000000004</v>
      </c>
      <c r="N7" s="49">
        <v>67.094999999999999</v>
      </c>
      <c r="O7" s="49">
        <v>64.954999999999998</v>
      </c>
      <c r="P7" s="55">
        <v>63.546999999999997</v>
      </c>
      <c r="Q7" s="49">
        <v>56.081000000000003</v>
      </c>
      <c r="R7" s="49">
        <v>55.259</v>
      </c>
      <c r="S7" s="48">
        <v>65.132999999999996</v>
      </c>
      <c r="T7" s="49">
        <v>61.576999999999998</v>
      </c>
      <c r="U7" s="49">
        <v>67.275000000000006</v>
      </c>
      <c r="V7" s="49">
        <v>63.421999999999997</v>
      </c>
      <c r="W7" s="49">
        <v>66.894999999999996</v>
      </c>
      <c r="X7" s="49">
        <v>68.039000000000001</v>
      </c>
      <c r="Y7" s="49">
        <v>67.647000000000006</v>
      </c>
      <c r="Z7" s="49">
        <v>66.552000000000007</v>
      </c>
      <c r="AA7" s="49">
        <v>58.96</v>
      </c>
      <c r="AB7" s="50">
        <v>63.723999999999997</v>
      </c>
      <c r="AC7" s="48">
        <v>66.873000000000005</v>
      </c>
      <c r="AD7" s="49">
        <v>68.106999999999999</v>
      </c>
      <c r="AE7" s="49">
        <v>67.355000000000004</v>
      </c>
      <c r="AF7" s="49">
        <v>66.75</v>
      </c>
      <c r="AG7" s="49">
        <v>65.679000000000002</v>
      </c>
      <c r="AH7" s="50">
        <v>65.953999999999994</v>
      </c>
      <c r="AI7" s="49">
        <v>61.935000000000002</v>
      </c>
      <c r="AJ7" s="49">
        <v>65.472999999999999</v>
      </c>
      <c r="AK7" s="49">
        <v>66.506</v>
      </c>
      <c r="AL7" s="49">
        <v>64.400999999999996</v>
      </c>
      <c r="AM7" s="49">
        <v>65.546999999999997</v>
      </c>
      <c r="AN7" s="49">
        <v>56.502000000000002</v>
      </c>
      <c r="AO7" s="50">
        <v>59.03</v>
      </c>
      <c r="AP7" s="48">
        <v>63.82</v>
      </c>
      <c r="AQ7" s="49">
        <v>59.131</v>
      </c>
      <c r="AR7" s="49">
        <v>56.825000000000003</v>
      </c>
      <c r="AS7" s="49">
        <v>52.991</v>
      </c>
      <c r="AT7" s="49">
        <v>63.731000000000002</v>
      </c>
      <c r="AU7" s="49">
        <v>60.664999999999999</v>
      </c>
      <c r="AV7" s="49">
        <v>62.981999999999999</v>
      </c>
      <c r="AW7" s="50">
        <v>59.557000000000002</v>
      </c>
    </row>
    <row r="8" spans="1:49" x14ac:dyDescent="0.2">
      <c r="A8" s="101" t="s">
        <v>370</v>
      </c>
      <c r="B8" s="51">
        <v>7.4999999999999997E-2</v>
      </c>
      <c r="C8" s="52">
        <v>0.10199999999999999</v>
      </c>
      <c r="D8" s="52">
        <v>8.4000000000000005E-2</v>
      </c>
      <c r="E8" s="52">
        <v>7.9000000000000001E-2</v>
      </c>
      <c r="F8" s="52">
        <v>8.2000000000000003E-2</v>
      </c>
      <c r="G8" s="52">
        <v>9.9000000000000005E-2</v>
      </c>
      <c r="H8" s="52">
        <v>0.21199999999999999</v>
      </c>
      <c r="I8" s="52">
        <v>0.26</v>
      </c>
      <c r="J8" s="52">
        <v>0.11899999999999999</v>
      </c>
      <c r="K8" s="52">
        <v>0.114</v>
      </c>
      <c r="L8" s="51">
        <v>8.1000000000000003E-2</v>
      </c>
      <c r="M8" s="52">
        <v>6.8000000000000005E-2</v>
      </c>
      <c r="N8" s="52">
        <v>0.14499999999999999</v>
      </c>
      <c r="O8" s="52">
        <v>4.5999999999999999E-2</v>
      </c>
      <c r="P8" s="52">
        <v>0.14799999999999999</v>
      </c>
      <c r="Q8" s="52">
        <v>0.161</v>
      </c>
      <c r="R8" s="52">
        <v>9.8000000000000004E-2</v>
      </c>
      <c r="S8" s="51">
        <v>4.9000000000000002E-2</v>
      </c>
      <c r="T8" s="52">
        <v>0.10199999999999999</v>
      </c>
      <c r="U8" s="52">
        <v>0.04</v>
      </c>
      <c r="V8" s="52">
        <v>0.114</v>
      </c>
      <c r="W8" s="52">
        <v>9.6000000000000002E-2</v>
      </c>
      <c r="X8" s="52">
        <v>0.13900000000000001</v>
      </c>
      <c r="Y8" s="52">
        <v>5.8999999999999997E-2</v>
      </c>
      <c r="Z8" s="52">
        <v>0.04</v>
      </c>
      <c r="AA8" s="52">
        <v>0.318</v>
      </c>
      <c r="AB8" s="53">
        <v>0.27700000000000002</v>
      </c>
      <c r="AC8" s="118" t="s">
        <v>256</v>
      </c>
      <c r="AD8" s="108" t="s">
        <v>256</v>
      </c>
      <c r="AE8" s="108" t="s">
        <v>256</v>
      </c>
      <c r="AF8" s="108" t="s">
        <v>256</v>
      </c>
      <c r="AG8" s="108" t="s">
        <v>256</v>
      </c>
      <c r="AH8" s="129" t="s">
        <v>256</v>
      </c>
      <c r="AI8" s="52">
        <v>0.14599999999999999</v>
      </c>
      <c r="AJ8" s="52">
        <v>0.115</v>
      </c>
      <c r="AK8" s="52">
        <v>0.27700000000000002</v>
      </c>
      <c r="AL8" s="52">
        <v>0.20200000000000001</v>
      </c>
      <c r="AM8" s="52">
        <v>0.27</v>
      </c>
      <c r="AN8" s="52">
        <v>0.23400000000000001</v>
      </c>
      <c r="AO8" s="53">
        <v>0.224</v>
      </c>
      <c r="AP8" s="51">
        <v>9.6000000000000002E-2</v>
      </c>
      <c r="AQ8" s="52">
        <v>0.215</v>
      </c>
      <c r="AR8" s="52">
        <v>0.122</v>
      </c>
      <c r="AS8" s="52">
        <v>1.9E-2</v>
      </c>
      <c r="AT8" s="52">
        <v>0.26600000000000001</v>
      </c>
      <c r="AU8" s="52">
        <v>0.753</v>
      </c>
      <c r="AV8" s="52">
        <v>0.19800000000000001</v>
      </c>
      <c r="AW8" s="53">
        <v>0.23499999999999999</v>
      </c>
    </row>
    <row r="9" spans="1:49" x14ac:dyDescent="0.2">
      <c r="A9" s="101" t="s">
        <v>371</v>
      </c>
      <c r="B9" s="54">
        <v>19.28</v>
      </c>
      <c r="C9" s="55">
        <v>18.908000000000001</v>
      </c>
      <c r="D9" s="55">
        <v>19.050999999999998</v>
      </c>
      <c r="E9" s="55">
        <v>19.489000000000001</v>
      </c>
      <c r="F9" s="55">
        <v>19.279</v>
      </c>
      <c r="G9" s="55">
        <v>19.041</v>
      </c>
      <c r="H9" s="55">
        <v>21.702999999999999</v>
      </c>
      <c r="I9" s="55">
        <v>22.152999999999999</v>
      </c>
      <c r="J9" s="55">
        <v>25.901</v>
      </c>
      <c r="K9" s="55">
        <v>21.245000000000001</v>
      </c>
      <c r="L9" s="54">
        <v>17.242999999999999</v>
      </c>
      <c r="M9" s="55">
        <v>17.334</v>
      </c>
      <c r="N9" s="55">
        <v>17.625</v>
      </c>
      <c r="O9" s="55">
        <v>19.588000000000001</v>
      </c>
      <c r="P9" s="55">
        <v>19.187000000000001</v>
      </c>
      <c r="Q9" s="55">
        <v>21.869</v>
      </c>
      <c r="R9" s="55">
        <v>21.164999999999999</v>
      </c>
      <c r="S9" s="54">
        <v>20.548999999999999</v>
      </c>
      <c r="T9" s="55">
        <v>22.651</v>
      </c>
      <c r="U9" s="55">
        <v>18.271999999999998</v>
      </c>
      <c r="V9" s="55">
        <v>21.97</v>
      </c>
      <c r="W9" s="55">
        <v>18.053000000000001</v>
      </c>
      <c r="X9" s="55">
        <v>18.350999999999999</v>
      </c>
      <c r="Y9" s="55">
        <v>17.824999999999999</v>
      </c>
      <c r="Z9" s="55">
        <v>17.443999999999999</v>
      </c>
      <c r="AA9" s="55">
        <v>20.611999999999998</v>
      </c>
      <c r="AB9" s="56">
        <v>21.603000000000002</v>
      </c>
      <c r="AC9" s="54">
        <v>18.259</v>
      </c>
      <c r="AD9" s="55">
        <v>18.097999999999999</v>
      </c>
      <c r="AE9" s="55">
        <v>17.957000000000001</v>
      </c>
      <c r="AF9" s="55">
        <v>18.385999999999999</v>
      </c>
      <c r="AG9" s="55">
        <v>19.672000000000001</v>
      </c>
      <c r="AH9" s="56">
        <v>19.597000000000001</v>
      </c>
      <c r="AI9" s="55">
        <v>23.145</v>
      </c>
      <c r="AJ9" s="55">
        <v>18.943999999999999</v>
      </c>
      <c r="AK9" s="55">
        <v>19.298999999999999</v>
      </c>
      <c r="AL9" s="55">
        <v>19.780999999999999</v>
      </c>
      <c r="AM9" s="55">
        <v>19.478000000000002</v>
      </c>
      <c r="AN9" s="55">
        <v>25.4</v>
      </c>
      <c r="AO9" s="56">
        <v>25.451000000000001</v>
      </c>
      <c r="AP9" s="54">
        <v>21.324000000000002</v>
      </c>
      <c r="AQ9" s="55">
        <v>20.827999999999999</v>
      </c>
      <c r="AR9" s="55">
        <v>27.763000000000002</v>
      </c>
      <c r="AS9" s="55">
        <v>28.419</v>
      </c>
      <c r="AT9" s="55">
        <v>21.74</v>
      </c>
      <c r="AU9" s="55">
        <v>21.815000000000001</v>
      </c>
      <c r="AV9" s="55">
        <v>22.751999999999999</v>
      </c>
      <c r="AW9" s="56">
        <v>24.164000000000001</v>
      </c>
    </row>
    <row r="10" spans="1:49" x14ac:dyDescent="0.2">
      <c r="A10" s="101" t="s">
        <v>372</v>
      </c>
      <c r="B10" s="51">
        <v>5.0000000000000001E-3</v>
      </c>
      <c r="C10" s="52">
        <v>2.4E-2</v>
      </c>
      <c r="D10" s="108" t="s">
        <v>256</v>
      </c>
      <c r="E10" s="52">
        <v>3.0000000000000001E-3</v>
      </c>
      <c r="F10" s="108" t="s">
        <v>256</v>
      </c>
      <c r="G10" s="108" t="s">
        <v>256</v>
      </c>
      <c r="H10" s="52">
        <v>1.6E-2</v>
      </c>
      <c r="I10" s="52">
        <v>1.9E-2</v>
      </c>
      <c r="J10" s="52">
        <v>3.0000000000000001E-3</v>
      </c>
      <c r="K10" s="52">
        <v>8.0000000000000002E-3</v>
      </c>
      <c r="L10" s="118" t="s">
        <v>256</v>
      </c>
      <c r="M10" s="52">
        <v>3.4000000000000002E-2</v>
      </c>
      <c r="N10" s="52">
        <v>5.0000000000000001E-3</v>
      </c>
      <c r="O10" s="108" t="s">
        <v>256</v>
      </c>
      <c r="P10" s="52">
        <v>1.7999999999999999E-2</v>
      </c>
      <c r="Q10" s="52">
        <v>5.5E-2</v>
      </c>
      <c r="R10" s="52">
        <v>2.9000000000000001E-2</v>
      </c>
      <c r="S10" s="51">
        <v>1.7999999999999999E-2</v>
      </c>
      <c r="T10" s="52">
        <v>1.7999999999999999E-2</v>
      </c>
      <c r="U10" s="108" t="s">
        <v>256</v>
      </c>
      <c r="V10" s="108" t="s">
        <v>256</v>
      </c>
      <c r="W10" s="108" t="s">
        <v>256</v>
      </c>
      <c r="X10" s="52">
        <v>2.4E-2</v>
      </c>
      <c r="Y10" s="108" t="s">
        <v>256</v>
      </c>
      <c r="Z10" s="52">
        <v>2.1000000000000001E-2</v>
      </c>
      <c r="AA10" s="52">
        <v>5.1390000000000002</v>
      </c>
      <c r="AB10" s="53">
        <v>7.2999999999999995E-2</v>
      </c>
      <c r="AC10" s="118" t="s">
        <v>256</v>
      </c>
      <c r="AD10" s="108" t="s">
        <v>256</v>
      </c>
      <c r="AE10" s="108" t="s">
        <v>256</v>
      </c>
      <c r="AF10" s="108" t="s">
        <v>256</v>
      </c>
      <c r="AG10" s="108" t="s">
        <v>256</v>
      </c>
      <c r="AH10" s="129" t="s">
        <v>256</v>
      </c>
      <c r="AI10" s="108" t="s">
        <v>256</v>
      </c>
      <c r="AJ10" s="108" t="s">
        <v>256</v>
      </c>
      <c r="AK10" s="108" t="s">
        <v>256</v>
      </c>
      <c r="AL10" s="108" t="s">
        <v>256</v>
      </c>
      <c r="AM10" s="108" t="s">
        <v>256</v>
      </c>
      <c r="AN10" s="108" t="s">
        <v>256</v>
      </c>
      <c r="AO10" s="129" t="s">
        <v>256</v>
      </c>
      <c r="AP10" s="51">
        <v>1.7999999999999999E-2</v>
      </c>
      <c r="AQ10" s="52">
        <v>6.5000000000000002E-2</v>
      </c>
      <c r="AR10" s="108" t="s">
        <v>256</v>
      </c>
      <c r="AS10" s="52">
        <v>9.1999999999999998E-2</v>
      </c>
      <c r="AT10" s="52">
        <v>3.4000000000000002E-2</v>
      </c>
      <c r="AU10" s="52">
        <v>9.4E-2</v>
      </c>
      <c r="AV10" s="52">
        <v>3.9E-2</v>
      </c>
      <c r="AW10" s="53">
        <v>0.44500000000000001</v>
      </c>
    </row>
    <row r="11" spans="1:49" x14ac:dyDescent="0.2">
      <c r="A11" s="101" t="s">
        <v>373</v>
      </c>
      <c r="B11" s="51">
        <v>0.37</v>
      </c>
      <c r="C11" s="52">
        <v>0.375</v>
      </c>
      <c r="D11" s="52">
        <v>0.376</v>
      </c>
      <c r="E11" s="52">
        <v>0.28299999999999997</v>
      </c>
      <c r="F11" s="52">
        <v>0.24</v>
      </c>
      <c r="G11" s="52">
        <v>0.374</v>
      </c>
      <c r="H11" s="52">
        <v>0.33800000000000002</v>
      </c>
      <c r="I11" s="52">
        <v>0.66100000000000003</v>
      </c>
      <c r="J11" s="52">
        <v>0.35799999999999998</v>
      </c>
      <c r="K11" s="52">
        <v>0.56100000000000005</v>
      </c>
      <c r="L11" s="51">
        <v>0.35599999999999998</v>
      </c>
      <c r="M11" s="52">
        <v>0.35099999999999998</v>
      </c>
      <c r="N11" s="52">
        <v>0.39200000000000002</v>
      </c>
      <c r="O11" s="52">
        <v>0.186</v>
      </c>
      <c r="P11" s="52">
        <v>0.218</v>
      </c>
      <c r="Q11" s="52">
        <v>0.60699999999999998</v>
      </c>
      <c r="R11" s="52">
        <v>0.64600000000000002</v>
      </c>
      <c r="S11" s="51">
        <v>0.23400000000000001</v>
      </c>
      <c r="T11" s="52">
        <v>0.32100000000000001</v>
      </c>
      <c r="U11" s="52">
        <v>0.193</v>
      </c>
      <c r="V11" s="52">
        <v>0.255</v>
      </c>
      <c r="W11" s="52">
        <v>0.28899999999999998</v>
      </c>
      <c r="X11" s="52">
        <v>0.215</v>
      </c>
      <c r="Y11" s="52">
        <v>0.42599999999999999</v>
      </c>
      <c r="Z11" s="52">
        <v>0.78300000000000003</v>
      </c>
      <c r="AA11" s="52">
        <v>2.0670000000000002</v>
      </c>
      <c r="AB11" s="53">
        <v>0.221</v>
      </c>
      <c r="AC11" s="51">
        <v>0.42099999999999999</v>
      </c>
      <c r="AD11" s="52">
        <v>0.52</v>
      </c>
      <c r="AE11" s="52">
        <v>0.36699999999999999</v>
      </c>
      <c r="AF11" s="52">
        <v>0.34899999999999998</v>
      </c>
      <c r="AG11" s="52">
        <v>0.17399999999999999</v>
      </c>
      <c r="AH11" s="53">
        <v>0.16200000000000001</v>
      </c>
      <c r="AI11" s="52">
        <v>0.42599999999999999</v>
      </c>
      <c r="AJ11" s="52">
        <v>0.34</v>
      </c>
      <c r="AK11" s="52">
        <v>0.32100000000000001</v>
      </c>
      <c r="AL11" s="52">
        <v>0.36799999999999999</v>
      </c>
      <c r="AM11" s="52">
        <v>0.36699999999999999</v>
      </c>
      <c r="AN11" s="52">
        <v>0.33800000000000002</v>
      </c>
      <c r="AO11" s="53">
        <v>0.25600000000000001</v>
      </c>
      <c r="AP11" s="51">
        <v>0.22500000000000001</v>
      </c>
      <c r="AQ11" s="52">
        <v>0.55600000000000005</v>
      </c>
      <c r="AR11" s="52">
        <v>0.245</v>
      </c>
      <c r="AS11" s="52">
        <v>0.27200000000000002</v>
      </c>
      <c r="AT11" s="52">
        <v>0.43</v>
      </c>
      <c r="AU11" s="52">
        <v>0.48799999999999999</v>
      </c>
      <c r="AV11" s="52">
        <v>0.4</v>
      </c>
      <c r="AW11" s="53">
        <v>0.52700000000000002</v>
      </c>
    </row>
    <row r="12" spans="1:49" x14ac:dyDescent="0.2">
      <c r="A12" s="101" t="s">
        <v>374</v>
      </c>
      <c r="B12" s="118" t="s">
        <v>256</v>
      </c>
      <c r="C12" s="52">
        <v>4.0000000000000001E-3</v>
      </c>
      <c r="D12" s="52">
        <v>2.3E-2</v>
      </c>
      <c r="E12" s="52">
        <v>1.0999999999999999E-2</v>
      </c>
      <c r="F12" s="52">
        <v>7.0000000000000001E-3</v>
      </c>
      <c r="G12" s="108" t="s">
        <v>256</v>
      </c>
      <c r="H12" s="108" t="s">
        <v>256</v>
      </c>
      <c r="I12" s="52">
        <v>5.0000000000000001E-3</v>
      </c>
      <c r="J12" s="52">
        <v>1.6E-2</v>
      </c>
      <c r="K12" s="129" t="s">
        <v>256</v>
      </c>
      <c r="L12" s="118" t="s">
        <v>256</v>
      </c>
      <c r="M12" s="108" t="s">
        <v>256</v>
      </c>
      <c r="N12" s="52">
        <v>1.2999999999999999E-2</v>
      </c>
      <c r="O12" s="108" t="s">
        <v>256</v>
      </c>
      <c r="P12" s="152" t="s">
        <v>256</v>
      </c>
      <c r="Q12" s="155">
        <v>1.2E-2</v>
      </c>
      <c r="R12" s="155">
        <v>1.4999999999999999E-2</v>
      </c>
      <c r="S12" s="51">
        <v>3.0000000000000001E-3</v>
      </c>
      <c r="T12" s="108" t="s">
        <v>256</v>
      </c>
      <c r="U12" s="52">
        <v>0.01</v>
      </c>
      <c r="V12" s="108" t="s">
        <v>256</v>
      </c>
      <c r="W12" s="108" t="s">
        <v>256</v>
      </c>
      <c r="X12" s="52">
        <v>1.4E-2</v>
      </c>
      <c r="Y12" s="108" t="s">
        <v>256</v>
      </c>
      <c r="Z12" s="108" t="s">
        <v>256</v>
      </c>
      <c r="AA12" s="108" t="s">
        <v>256</v>
      </c>
      <c r="AB12" s="53">
        <v>7.0000000000000001E-3</v>
      </c>
      <c r="AC12" s="118" t="s">
        <v>256</v>
      </c>
      <c r="AD12" s="108" t="s">
        <v>256</v>
      </c>
      <c r="AE12" s="108" t="s">
        <v>256</v>
      </c>
      <c r="AF12" s="108" t="s">
        <v>256</v>
      </c>
      <c r="AG12" s="108" t="s">
        <v>256</v>
      </c>
      <c r="AH12" s="129" t="s">
        <v>256</v>
      </c>
      <c r="AI12" s="108" t="s">
        <v>256</v>
      </c>
      <c r="AJ12" s="108" t="s">
        <v>256</v>
      </c>
      <c r="AK12" s="108" t="s">
        <v>256</v>
      </c>
      <c r="AL12" s="108" t="s">
        <v>256</v>
      </c>
      <c r="AM12" s="108" t="s">
        <v>256</v>
      </c>
      <c r="AN12" s="108" t="s">
        <v>256</v>
      </c>
      <c r="AO12" s="129" t="s">
        <v>256</v>
      </c>
      <c r="AP12" s="51">
        <v>0.01</v>
      </c>
      <c r="AQ12" s="52">
        <v>2.3E-2</v>
      </c>
      <c r="AR12" s="108" t="s">
        <v>256</v>
      </c>
      <c r="AS12" s="108" t="s">
        <v>256</v>
      </c>
      <c r="AT12" s="52">
        <v>0.01</v>
      </c>
      <c r="AU12" s="52">
        <v>4.0000000000000001E-3</v>
      </c>
      <c r="AV12" s="52">
        <v>2E-3</v>
      </c>
      <c r="AW12" s="53">
        <v>1.7999999999999999E-2</v>
      </c>
    </row>
    <row r="13" spans="1:49" x14ac:dyDescent="0.2">
      <c r="A13" s="101" t="s">
        <v>375</v>
      </c>
      <c r="B13" s="51">
        <v>2.9000000000000001E-2</v>
      </c>
      <c r="C13" s="52">
        <v>0.01</v>
      </c>
      <c r="D13" s="52">
        <v>0.16500000000000001</v>
      </c>
      <c r="E13" s="108" t="s">
        <v>256</v>
      </c>
      <c r="F13" s="108" t="s">
        <v>256</v>
      </c>
      <c r="G13" s="52">
        <v>2.5999999999999999E-2</v>
      </c>
      <c r="H13" s="52">
        <v>0.03</v>
      </c>
      <c r="I13" s="52">
        <v>0.35099999999999998</v>
      </c>
      <c r="J13" s="52">
        <v>6.0999999999999999E-2</v>
      </c>
      <c r="K13" s="129" t="s">
        <v>256</v>
      </c>
      <c r="L13" s="51">
        <v>2E-3</v>
      </c>
      <c r="M13" s="52">
        <v>2.8000000000000001E-2</v>
      </c>
      <c r="N13" s="52">
        <v>2.4E-2</v>
      </c>
      <c r="O13" s="52">
        <v>2.7E-2</v>
      </c>
      <c r="P13" s="52">
        <v>0.123</v>
      </c>
      <c r="Q13" s="52">
        <v>2.8000000000000001E-2</v>
      </c>
      <c r="R13" s="52">
        <v>1.2E-2</v>
      </c>
      <c r="S13" s="51">
        <v>6.0000000000000001E-3</v>
      </c>
      <c r="T13" s="52">
        <v>0.188</v>
      </c>
      <c r="U13" s="52">
        <v>4.0000000000000001E-3</v>
      </c>
      <c r="V13" s="108" t="s">
        <v>256</v>
      </c>
      <c r="W13" s="108" t="s">
        <v>256</v>
      </c>
      <c r="X13" s="108" t="s">
        <v>256</v>
      </c>
      <c r="Y13" s="52">
        <v>6.9000000000000006E-2</v>
      </c>
      <c r="Z13" s="52">
        <v>0.754</v>
      </c>
      <c r="AA13" s="52">
        <v>1.127</v>
      </c>
      <c r="AB13" s="129" t="s">
        <v>256</v>
      </c>
      <c r="AC13" s="118" t="s">
        <v>256</v>
      </c>
      <c r="AD13" s="108" t="s">
        <v>256</v>
      </c>
      <c r="AE13" s="108" t="s">
        <v>256</v>
      </c>
      <c r="AF13" s="108" t="s">
        <v>256</v>
      </c>
      <c r="AG13" s="108" t="s">
        <v>256</v>
      </c>
      <c r="AH13" s="129" t="s">
        <v>256</v>
      </c>
      <c r="AI13" s="52">
        <v>6.9000000000000006E-2</v>
      </c>
      <c r="AJ13" s="108" t="s">
        <v>256</v>
      </c>
      <c r="AK13" s="108" t="s">
        <v>256</v>
      </c>
      <c r="AL13" s="52">
        <v>0.125</v>
      </c>
      <c r="AM13" s="52">
        <v>5.2999999999999999E-2</v>
      </c>
      <c r="AN13" s="52">
        <v>8.7999999999999995E-2</v>
      </c>
      <c r="AO13" s="53">
        <v>5.0000000000000001E-3</v>
      </c>
      <c r="AP13" s="51">
        <v>0.29199999999999998</v>
      </c>
      <c r="AQ13" s="52">
        <v>1.387</v>
      </c>
      <c r="AR13" s="52">
        <v>8.2000000000000003E-2</v>
      </c>
      <c r="AS13" s="52">
        <v>0.14199999999999999</v>
      </c>
      <c r="AT13" s="52">
        <v>0.22900000000000001</v>
      </c>
      <c r="AU13" s="52">
        <v>0.68700000000000006</v>
      </c>
      <c r="AV13" s="52">
        <v>3.0000000000000001E-3</v>
      </c>
      <c r="AW13" s="53">
        <v>9.9000000000000005E-2</v>
      </c>
    </row>
    <row r="14" spans="1:49" x14ac:dyDescent="0.2">
      <c r="A14" s="101" t="s">
        <v>376</v>
      </c>
      <c r="B14" s="118" t="s">
        <v>256</v>
      </c>
      <c r="C14" s="108" t="s">
        <v>256</v>
      </c>
      <c r="D14" s="108" t="s">
        <v>256</v>
      </c>
      <c r="E14" s="108" t="s">
        <v>256</v>
      </c>
      <c r="F14" s="108" t="s">
        <v>256</v>
      </c>
      <c r="G14" s="108" t="s">
        <v>256</v>
      </c>
      <c r="H14" s="52">
        <v>3.36</v>
      </c>
      <c r="I14" s="52">
        <v>3.8420000000000001</v>
      </c>
      <c r="J14" s="52">
        <v>8.4410000000000007</v>
      </c>
      <c r="K14" s="129" t="s">
        <v>256</v>
      </c>
      <c r="L14" s="118" t="s">
        <v>256</v>
      </c>
      <c r="M14" s="108" t="s">
        <v>256</v>
      </c>
      <c r="N14" s="108" t="s">
        <v>256</v>
      </c>
      <c r="O14" s="52">
        <v>1.554</v>
      </c>
      <c r="P14" s="52">
        <v>1.6479999999999999</v>
      </c>
      <c r="Q14" s="152" t="s">
        <v>256</v>
      </c>
      <c r="R14" s="152" t="s">
        <v>256</v>
      </c>
      <c r="S14" s="51">
        <v>2.153</v>
      </c>
      <c r="T14" s="52">
        <v>4.9729999999999999</v>
      </c>
      <c r="U14" s="108" t="s">
        <v>256</v>
      </c>
      <c r="V14" s="52">
        <v>3.8929999999999998</v>
      </c>
      <c r="W14" s="108" t="s">
        <v>256</v>
      </c>
      <c r="X14" s="108" t="s">
        <v>256</v>
      </c>
      <c r="Y14" s="108" t="s">
        <v>256</v>
      </c>
      <c r="Z14" s="108" t="s">
        <v>256</v>
      </c>
      <c r="AA14" s="52">
        <v>1.266</v>
      </c>
      <c r="AB14" s="53">
        <v>2.919</v>
      </c>
      <c r="AC14" s="118" t="s">
        <v>256</v>
      </c>
      <c r="AD14" s="108" t="s">
        <v>256</v>
      </c>
      <c r="AE14" s="108" t="s">
        <v>256</v>
      </c>
      <c r="AF14" s="108" t="s">
        <v>256</v>
      </c>
      <c r="AG14" s="52">
        <v>0.66500000000000004</v>
      </c>
      <c r="AH14" s="53">
        <v>0.97399999999999998</v>
      </c>
      <c r="AI14" s="52">
        <v>4.46</v>
      </c>
      <c r="AJ14" s="108" t="s">
        <v>256</v>
      </c>
      <c r="AK14" s="108" t="s">
        <v>256</v>
      </c>
      <c r="AL14" s="52">
        <v>1.012</v>
      </c>
      <c r="AM14" s="52">
        <v>0.32700000000000001</v>
      </c>
      <c r="AN14" s="52">
        <v>8.1969999999999992</v>
      </c>
      <c r="AO14" s="53">
        <v>7.5</v>
      </c>
      <c r="AP14" s="51">
        <v>3.8370000000000002</v>
      </c>
      <c r="AQ14" s="52">
        <v>7.16</v>
      </c>
      <c r="AR14" s="52">
        <v>9.9949999999999992</v>
      </c>
      <c r="AS14" s="52">
        <v>11.856</v>
      </c>
      <c r="AT14" s="52">
        <v>3.0030000000000001</v>
      </c>
      <c r="AU14" s="52">
        <v>4.9080000000000004</v>
      </c>
      <c r="AV14" s="52">
        <v>3.8860000000000001</v>
      </c>
      <c r="AW14" s="53">
        <v>5.8029999999999999</v>
      </c>
    </row>
    <row r="15" spans="1:49" x14ac:dyDescent="0.2">
      <c r="A15" s="101" t="s">
        <v>377</v>
      </c>
      <c r="B15" s="51">
        <v>5.0019999999999998</v>
      </c>
      <c r="C15" s="52">
        <v>5.016</v>
      </c>
      <c r="D15" s="52">
        <v>4.8630000000000004</v>
      </c>
      <c r="E15" s="52">
        <v>5.3710000000000004</v>
      </c>
      <c r="F15" s="52">
        <v>5.1749999999999998</v>
      </c>
      <c r="G15" s="52">
        <v>5.3129999999999997</v>
      </c>
      <c r="H15" s="52">
        <v>7.9809999999999999</v>
      </c>
      <c r="I15" s="52">
        <v>6.8719999999999999</v>
      </c>
      <c r="J15" s="52">
        <v>6.0910000000000002</v>
      </c>
      <c r="K15" s="52">
        <v>4.7E-2</v>
      </c>
      <c r="L15" s="51">
        <v>5.5060000000000002</v>
      </c>
      <c r="M15" s="52">
        <v>5.1909999999999998</v>
      </c>
      <c r="N15" s="52">
        <v>5.9710000000000001</v>
      </c>
      <c r="O15" s="52">
        <v>8.0340000000000007</v>
      </c>
      <c r="P15" s="52">
        <v>8.0410000000000004</v>
      </c>
      <c r="Q15" s="52">
        <v>3.2000000000000001E-2</v>
      </c>
      <c r="R15" s="52">
        <v>2.5999999999999999E-2</v>
      </c>
      <c r="S15" s="51">
        <v>6.6020000000000003</v>
      </c>
      <c r="T15" s="52">
        <v>8.4359999999999999</v>
      </c>
      <c r="U15" s="52">
        <v>5.1879999999999997</v>
      </c>
      <c r="V15" s="52">
        <v>8.8840000000000003</v>
      </c>
      <c r="W15" s="52">
        <v>5.468</v>
      </c>
      <c r="X15" s="52">
        <v>5.5789999999999997</v>
      </c>
      <c r="Y15" s="52">
        <v>5.923</v>
      </c>
      <c r="Z15" s="52">
        <v>5.6790000000000003</v>
      </c>
      <c r="AA15" s="52">
        <v>7.7729999999999997</v>
      </c>
      <c r="AB15" s="53">
        <v>8.41</v>
      </c>
      <c r="AC15" s="51">
        <v>6.367</v>
      </c>
      <c r="AD15" s="52">
        <v>6.8280000000000003</v>
      </c>
      <c r="AE15" s="52">
        <v>6.0179999999999998</v>
      </c>
      <c r="AF15" s="52">
        <v>6.1829999999999998</v>
      </c>
      <c r="AG15" s="52">
        <v>7.0810000000000004</v>
      </c>
      <c r="AH15" s="53">
        <v>7.3019999999999996</v>
      </c>
      <c r="AI15" s="52">
        <v>8.3960000000000008</v>
      </c>
      <c r="AJ15" s="52">
        <v>5.7110000000000003</v>
      </c>
      <c r="AK15" s="52">
        <v>5.9029999999999996</v>
      </c>
      <c r="AL15" s="52">
        <v>7.0049999999999999</v>
      </c>
      <c r="AM15" s="52">
        <v>6.7279999999999998</v>
      </c>
      <c r="AN15" s="52">
        <v>6.7320000000000002</v>
      </c>
      <c r="AO15" s="53">
        <v>7.46</v>
      </c>
      <c r="AP15" s="51">
        <v>8.6289999999999996</v>
      </c>
      <c r="AQ15" s="52">
        <v>7.444</v>
      </c>
      <c r="AR15" s="52">
        <v>6.194</v>
      </c>
      <c r="AS15" s="52">
        <v>4.95</v>
      </c>
      <c r="AT15" s="52">
        <v>8.577</v>
      </c>
      <c r="AU15" s="52">
        <v>7.8730000000000002</v>
      </c>
      <c r="AV15" s="52">
        <v>8.9529999999999994</v>
      </c>
      <c r="AW15" s="53">
        <v>8.375</v>
      </c>
    </row>
    <row r="16" spans="1:49" x14ac:dyDescent="0.2">
      <c r="A16" s="101" t="s">
        <v>378</v>
      </c>
      <c r="B16" s="51">
        <v>9.5310000000000006</v>
      </c>
      <c r="C16" s="52">
        <v>9.9169999999999998</v>
      </c>
      <c r="D16" s="52">
        <v>9.9290000000000003</v>
      </c>
      <c r="E16" s="52">
        <v>8.5090000000000003</v>
      </c>
      <c r="F16" s="52">
        <v>8.9930000000000003</v>
      </c>
      <c r="G16" s="52">
        <v>8.6039999999999992</v>
      </c>
      <c r="H16" s="52">
        <v>2.149</v>
      </c>
      <c r="I16" s="52">
        <v>1.671</v>
      </c>
      <c r="J16" s="52">
        <v>0.67</v>
      </c>
      <c r="K16" s="52">
        <v>19.861000000000001</v>
      </c>
      <c r="L16" s="51">
        <v>9.173</v>
      </c>
      <c r="M16" s="52">
        <v>9.1859999999999999</v>
      </c>
      <c r="N16" s="52">
        <v>8.6050000000000004</v>
      </c>
      <c r="O16" s="52">
        <v>4.2460000000000004</v>
      </c>
      <c r="P16" s="52">
        <v>3.9039999999999999</v>
      </c>
      <c r="Q16" s="52">
        <v>20.596</v>
      </c>
      <c r="R16" s="52">
        <v>20.805</v>
      </c>
      <c r="S16" s="51">
        <v>5.4930000000000003</v>
      </c>
      <c r="T16" s="52">
        <v>0.83199999999999996</v>
      </c>
      <c r="U16" s="52">
        <v>9.91</v>
      </c>
      <c r="V16" s="52">
        <v>1.5509999999999999</v>
      </c>
      <c r="W16" s="52">
        <v>9.7739999999999991</v>
      </c>
      <c r="X16" s="52">
        <v>9.3840000000000003</v>
      </c>
      <c r="Y16" s="52">
        <v>8.6679999999999993</v>
      </c>
      <c r="Z16" s="52">
        <v>8.08</v>
      </c>
      <c r="AA16" s="52">
        <v>3.9129999999999998</v>
      </c>
      <c r="AB16" s="53">
        <v>2.468</v>
      </c>
      <c r="AC16" s="51">
        <v>8.3309999999999995</v>
      </c>
      <c r="AD16" s="52">
        <v>7.44</v>
      </c>
      <c r="AE16" s="52">
        <v>8.7509999999999994</v>
      </c>
      <c r="AF16" s="52">
        <v>8.5470000000000006</v>
      </c>
      <c r="AG16" s="52">
        <v>6.5839999999999996</v>
      </c>
      <c r="AH16" s="53">
        <v>5.9089999999999998</v>
      </c>
      <c r="AI16" s="52">
        <v>1.155</v>
      </c>
      <c r="AJ16" s="52">
        <v>9.1720000000000006</v>
      </c>
      <c r="AK16" s="52">
        <v>8.8079999999999998</v>
      </c>
      <c r="AL16" s="52">
        <v>5.867</v>
      </c>
      <c r="AM16" s="52">
        <v>6.99</v>
      </c>
      <c r="AN16" s="52">
        <v>0.64800000000000002</v>
      </c>
      <c r="AO16" s="53">
        <v>0.67</v>
      </c>
      <c r="AP16" s="51">
        <v>1.88</v>
      </c>
      <c r="AQ16" s="52">
        <v>0.79</v>
      </c>
      <c r="AR16" s="52">
        <v>0.29599999999999999</v>
      </c>
      <c r="AS16" s="52">
        <v>0.26600000000000001</v>
      </c>
      <c r="AT16" s="52">
        <v>2.661</v>
      </c>
      <c r="AU16" s="52">
        <v>1.214</v>
      </c>
      <c r="AV16" s="52">
        <v>1.1859999999999999</v>
      </c>
      <c r="AW16" s="53">
        <v>0.70699999999999996</v>
      </c>
    </row>
    <row r="17" spans="1:49" x14ac:dyDescent="0.2">
      <c r="A17" s="101" t="s">
        <v>379</v>
      </c>
      <c r="B17" s="51">
        <v>8.0000000000000002E-3</v>
      </c>
      <c r="C17" s="108" t="s">
        <v>256</v>
      </c>
      <c r="D17" s="52">
        <v>0.01</v>
      </c>
      <c r="E17" s="52">
        <v>1.2E-2</v>
      </c>
      <c r="F17" s="52">
        <v>3.2000000000000001E-2</v>
      </c>
      <c r="G17" s="52">
        <v>6.0000000000000001E-3</v>
      </c>
      <c r="H17" s="52">
        <v>0.03</v>
      </c>
      <c r="I17" s="52">
        <v>0.05</v>
      </c>
      <c r="J17" s="52">
        <v>1.6E-2</v>
      </c>
      <c r="K17" s="52">
        <v>1.0999999999999999E-2</v>
      </c>
      <c r="L17" s="118" t="s">
        <v>256</v>
      </c>
      <c r="M17" s="108" t="s">
        <v>256</v>
      </c>
      <c r="N17" s="52">
        <v>1.2999999999999999E-2</v>
      </c>
      <c r="O17" s="52">
        <v>4.3999999999999997E-2</v>
      </c>
      <c r="P17" s="152" t="s">
        <v>256</v>
      </c>
      <c r="Q17" s="155">
        <v>0.01</v>
      </c>
      <c r="R17" s="152" t="s">
        <v>256</v>
      </c>
      <c r="S17" s="51">
        <v>2.1000000000000001E-2</v>
      </c>
      <c r="T17" s="108" t="s">
        <v>256</v>
      </c>
      <c r="U17" s="108" t="s">
        <v>256</v>
      </c>
      <c r="V17" s="52">
        <v>3.4000000000000002E-2</v>
      </c>
      <c r="W17" s="52">
        <v>1.4E-2</v>
      </c>
      <c r="X17" s="52">
        <v>8.0000000000000002E-3</v>
      </c>
      <c r="Y17" s="108" t="s">
        <v>256</v>
      </c>
      <c r="Z17" s="108" t="s">
        <v>256</v>
      </c>
      <c r="AA17" s="52">
        <v>1.9E-2</v>
      </c>
      <c r="AB17" s="53">
        <v>2.7E-2</v>
      </c>
      <c r="AC17" s="118" t="s">
        <v>256</v>
      </c>
      <c r="AD17" s="108" t="s">
        <v>256</v>
      </c>
      <c r="AE17" s="108" t="s">
        <v>256</v>
      </c>
      <c r="AF17" s="108" t="s">
        <v>256</v>
      </c>
      <c r="AG17" s="108" t="s">
        <v>256</v>
      </c>
      <c r="AH17" s="129" t="s">
        <v>256</v>
      </c>
      <c r="AI17" s="108" t="s">
        <v>256</v>
      </c>
      <c r="AJ17" s="108" t="s">
        <v>256</v>
      </c>
      <c r="AK17" s="108" t="s">
        <v>256</v>
      </c>
      <c r="AL17" s="108" t="s">
        <v>256</v>
      </c>
      <c r="AM17" s="108" t="s">
        <v>256</v>
      </c>
      <c r="AN17" s="108" t="s">
        <v>256</v>
      </c>
      <c r="AO17" s="129" t="s">
        <v>256</v>
      </c>
      <c r="AP17" s="118" t="s">
        <v>256</v>
      </c>
      <c r="AQ17" s="52">
        <v>1.0999999999999999E-2</v>
      </c>
      <c r="AR17" s="52">
        <v>3.4000000000000002E-2</v>
      </c>
      <c r="AS17" s="108" t="s">
        <v>256</v>
      </c>
      <c r="AT17" s="52">
        <v>3.3000000000000002E-2</v>
      </c>
      <c r="AU17" s="52">
        <v>0.126</v>
      </c>
      <c r="AV17" s="52">
        <v>4.2999999999999997E-2</v>
      </c>
      <c r="AW17" s="53">
        <v>2.8000000000000001E-2</v>
      </c>
    </row>
    <row r="18" spans="1:49" x14ac:dyDescent="0.2">
      <c r="A18" s="101" t="s">
        <v>380</v>
      </c>
      <c r="B18" s="51">
        <v>0.05</v>
      </c>
      <c r="C18" s="52">
        <v>2.4E-2</v>
      </c>
      <c r="D18" s="108" t="s">
        <v>256</v>
      </c>
      <c r="E18" s="52">
        <v>0.03</v>
      </c>
      <c r="F18" s="108" t="s">
        <v>256</v>
      </c>
      <c r="G18" s="52">
        <v>1.4999999999999999E-2</v>
      </c>
      <c r="H18" s="108" t="s">
        <v>256</v>
      </c>
      <c r="I18" s="52">
        <v>2.3E-2</v>
      </c>
      <c r="J18" s="52">
        <v>2.4E-2</v>
      </c>
      <c r="K18" s="52">
        <v>0.01</v>
      </c>
      <c r="L18" s="118" t="s">
        <v>256</v>
      </c>
      <c r="M18" s="108" t="s">
        <v>256</v>
      </c>
      <c r="N18" s="52">
        <v>1.6E-2</v>
      </c>
      <c r="O18" s="52">
        <v>5.0000000000000001E-3</v>
      </c>
      <c r="P18" s="52">
        <v>1.2E-2</v>
      </c>
      <c r="Q18" s="152" t="s">
        <v>256</v>
      </c>
      <c r="R18" s="52">
        <v>1.4E-2</v>
      </c>
      <c r="S18" s="51">
        <v>1.2E-2</v>
      </c>
      <c r="T18" s="52">
        <v>2E-3</v>
      </c>
      <c r="U18" s="108" t="s">
        <v>256</v>
      </c>
      <c r="V18" s="52">
        <v>2.3E-2</v>
      </c>
      <c r="W18" s="52">
        <v>1.4999999999999999E-2</v>
      </c>
      <c r="X18" s="108" t="s">
        <v>256</v>
      </c>
      <c r="Y18" s="52">
        <v>3.0000000000000001E-3</v>
      </c>
      <c r="Z18" s="52">
        <v>1.7999999999999999E-2</v>
      </c>
      <c r="AA18" s="52">
        <v>4.7E-2</v>
      </c>
      <c r="AB18" s="53">
        <v>0.01</v>
      </c>
      <c r="AC18" s="118" t="s">
        <v>256</v>
      </c>
      <c r="AD18" s="108" t="s">
        <v>256</v>
      </c>
      <c r="AE18" s="108" t="s">
        <v>256</v>
      </c>
      <c r="AF18" s="108" t="s">
        <v>256</v>
      </c>
      <c r="AG18" s="108" t="s">
        <v>256</v>
      </c>
      <c r="AH18" s="129" t="s">
        <v>256</v>
      </c>
      <c r="AI18" s="108" t="s">
        <v>256</v>
      </c>
      <c r="AJ18" s="108" t="s">
        <v>256</v>
      </c>
      <c r="AK18" s="108" t="s">
        <v>256</v>
      </c>
      <c r="AL18" s="108" t="s">
        <v>256</v>
      </c>
      <c r="AM18" s="108" t="s">
        <v>256</v>
      </c>
      <c r="AN18" s="108" t="s">
        <v>256</v>
      </c>
      <c r="AO18" s="129" t="s">
        <v>256</v>
      </c>
      <c r="AP18" s="51">
        <v>2.3E-2</v>
      </c>
      <c r="AQ18" s="52">
        <v>0.01</v>
      </c>
      <c r="AR18" s="52">
        <v>1.2E-2</v>
      </c>
      <c r="AS18" s="52">
        <v>1.7000000000000001E-2</v>
      </c>
      <c r="AT18" s="52">
        <v>4.5999999999999999E-2</v>
      </c>
      <c r="AU18" s="52">
        <v>1.2999999999999999E-2</v>
      </c>
      <c r="AV18" s="52">
        <v>2.8000000000000001E-2</v>
      </c>
      <c r="AW18" s="53">
        <v>2.5000000000000001E-2</v>
      </c>
    </row>
    <row r="19" spans="1:49" x14ac:dyDescent="0.2">
      <c r="A19" s="101" t="s">
        <v>381</v>
      </c>
      <c r="B19" s="51">
        <v>1.0999999999999999E-2</v>
      </c>
      <c r="C19" s="52">
        <v>1.6E-2</v>
      </c>
      <c r="D19" s="108" t="s">
        <v>256</v>
      </c>
      <c r="E19" s="52">
        <v>1E-3</v>
      </c>
      <c r="F19" s="108" t="s">
        <v>256</v>
      </c>
      <c r="G19" s="108" t="s">
        <v>256</v>
      </c>
      <c r="H19" s="52">
        <v>7.0000000000000001E-3</v>
      </c>
      <c r="I19" s="52">
        <v>1.4999999999999999E-2</v>
      </c>
      <c r="J19" s="152" t="s">
        <v>256</v>
      </c>
      <c r="K19" s="129" t="s">
        <v>256</v>
      </c>
      <c r="L19" s="118" t="s">
        <v>256</v>
      </c>
      <c r="M19" s="108" t="s">
        <v>256</v>
      </c>
      <c r="N19" s="108" t="s">
        <v>256</v>
      </c>
      <c r="O19" s="108" t="s">
        <v>256</v>
      </c>
      <c r="P19" s="52">
        <v>1.2E-2</v>
      </c>
      <c r="Q19" s="52">
        <v>0.02</v>
      </c>
      <c r="R19" s="52">
        <v>7.0000000000000001E-3</v>
      </c>
      <c r="S19" s="118" t="s">
        <v>256</v>
      </c>
      <c r="T19" s="52">
        <v>1.7000000000000001E-2</v>
      </c>
      <c r="U19" s="108" t="s">
        <v>256</v>
      </c>
      <c r="V19" s="108" t="s">
        <v>256</v>
      </c>
      <c r="W19" s="108" t="s">
        <v>256</v>
      </c>
      <c r="X19" s="108" t="s">
        <v>256</v>
      </c>
      <c r="Y19" s="108" t="s">
        <v>256</v>
      </c>
      <c r="Z19" s="108" t="s">
        <v>256</v>
      </c>
      <c r="AA19" s="108" t="s">
        <v>256</v>
      </c>
      <c r="AB19" s="53">
        <v>0.01</v>
      </c>
      <c r="AC19" s="118" t="s">
        <v>256</v>
      </c>
      <c r="AD19" s="108" t="s">
        <v>256</v>
      </c>
      <c r="AE19" s="108" t="s">
        <v>256</v>
      </c>
      <c r="AF19" s="108" t="s">
        <v>256</v>
      </c>
      <c r="AG19" s="108" t="s">
        <v>256</v>
      </c>
      <c r="AH19" s="129" t="s">
        <v>256</v>
      </c>
      <c r="AI19" s="108" t="s">
        <v>256</v>
      </c>
      <c r="AJ19" s="108" t="s">
        <v>256</v>
      </c>
      <c r="AK19" s="108" t="s">
        <v>256</v>
      </c>
      <c r="AL19" s="108" t="s">
        <v>256</v>
      </c>
      <c r="AM19" s="108" t="s">
        <v>256</v>
      </c>
      <c r="AN19" s="108" t="s">
        <v>256</v>
      </c>
      <c r="AO19" s="129" t="s">
        <v>256</v>
      </c>
      <c r="AP19" s="118" t="s">
        <v>256</v>
      </c>
      <c r="AQ19" s="52">
        <v>1E-3</v>
      </c>
      <c r="AR19" s="52">
        <v>1.4E-2</v>
      </c>
      <c r="AS19" s="108" t="s">
        <v>256</v>
      </c>
      <c r="AT19" s="108" t="s">
        <v>256</v>
      </c>
      <c r="AU19" s="108" t="s">
        <v>256</v>
      </c>
      <c r="AV19" s="108" t="s">
        <v>256</v>
      </c>
      <c r="AW19" s="129" t="s">
        <v>256</v>
      </c>
    </row>
    <row r="20" spans="1:49" x14ac:dyDescent="0.2">
      <c r="A20" s="102" t="s">
        <v>382</v>
      </c>
      <c r="B20" s="54">
        <v>100.723</v>
      </c>
      <c r="C20" s="55">
        <v>101.348</v>
      </c>
      <c r="D20" s="55">
        <v>100.792</v>
      </c>
      <c r="E20" s="55">
        <v>100.676</v>
      </c>
      <c r="F20" s="55">
        <v>100.66500000000001</v>
      </c>
      <c r="G20" s="55">
        <v>101.343</v>
      </c>
      <c r="H20" s="55">
        <v>99.366</v>
      </c>
      <c r="I20" s="55">
        <v>99.141999999999996</v>
      </c>
      <c r="J20" s="103">
        <v>97.528999999999996</v>
      </c>
      <c r="K20" s="55">
        <v>97.375</v>
      </c>
      <c r="L20" s="54">
        <f>SUM(L7:L19)</f>
        <v>98.97399999999999</v>
      </c>
      <c r="M20" s="55">
        <f>SUM(M7:M19)</f>
        <v>98.056000000000012</v>
      </c>
      <c r="N20" s="55">
        <v>99.904000000000011</v>
      </c>
      <c r="O20" s="55">
        <v>98.685000000000002</v>
      </c>
      <c r="P20" s="103">
        <v>96.858000000000004</v>
      </c>
      <c r="Q20" s="55">
        <v>99.471000000000018</v>
      </c>
      <c r="R20" s="55">
        <v>98.075999999999979</v>
      </c>
      <c r="S20" s="54">
        <v>100.273</v>
      </c>
      <c r="T20" s="55">
        <v>99.117000000000004</v>
      </c>
      <c r="U20" s="55">
        <v>100.892</v>
      </c>
      <c r="V20" s="55">
        <v>100.146</v>
      </c>
      <c r="W20" s="55">
        <v>100.604</v>
      </c>
      <c r="X20" s="55">
        <v>101.753</v>
      </c>
      <c r="Y20" s="55">
        <v>100.62000000000002</v>
      </c>
      <c r="Z20" s="55">
        <v>99.371000000000024</v>
      </c>
      <c r="AA20" s="55">
        <v>101.241</v>
      </c>
      <c r="AB20" s="56">
        <v>99.748999999999995</v>
      </c>
      <c r="AC20" s="54">
        <v>100.25100000000002</v>
      </c>
      <c r="AD20" s="55">
        <v>100.99299999999999</v>
      </c>
      <c r="AE20" s="55">
        <v>100.44800000000002</v>
      </c>
      <c r="AF20" s="55">
        <v>100.215</v>
      </c>
      <c r="AG20" s="55">
        <v>99.855000000000018</v>
      </c>
      <c r="AH20" s="56">
        <v>99.89800000000001</v>
      </c>
      <c r="AI20" s="55">
        <v>99.731999999999999</v>
      </c>
      <c r="AJ20" s="55">
        <v>99.754999999999995</v>
      </c>
      <c r="AK20" s="55">
        <v>101.114</v>
      </c>
      <c r="AL20" s="55">
        <v>98.760999999999981</v>
      </c>
      <c r="AM20" s="55">
        <v>99.759999999999977</v>
      </c>
      <c r="AN20" s="55">
        <v>98.138999999999982</v>
      </c>
      <c r="AO20" s="56">
        <v>100.59599999999999</v>
      </c>
      <c r="AP20" s="54">
        <v>100.154</v>
      </c>
      <c r="AQ20" s="55">
        <v>97.620999999999995</v>
      </c>
      <c r="AR20" s="55">
        <v>101.58199999999999</v>
      </c>
      <c r="AS20" s="55">
        <v>99.024000000000001</v>
      </c>
      <c r="AT20" s="55">
        <v>100.76</v>
      </c>
      <c r="AU20" s="55">
        <v>98.64</v>
      </c>
      <c r="AV20" s="55">
        <v>100.47199999999999</v>
      </c>
      <c r="AW20" s="56">
        <v>99.983000000000004</v>
      </c>
    </row>
    <row r="21" spans="1:49" x14ac:dyDescent="0.2">
      <c r="A21" s="121" t="s">
        <v>383</v>
      </c>
      <c r="B21" s="48">
        <v>11.927358689029186</v>
      </c>
      <c r="C21" s="49">
        <v>11.980488040284165</v>
      </c>
      <c r="D21" s="49">
        <v>11.942951745822285</v>
      </c>
      <c r="E21" s="49">
        <v>11.951109321143484</v>
      </c>
      <c r="F21" s="49">
        <v>11.968993102243557</v>
      </c>
      <c r="G21" s="49">
        <v>12.042129784017012</v>
      </c>
      <c r="H21" s="49">
        <v>11.395088618585376</v>
      </c>
      <c r="I21" s="49">
        <v>11.365593972395732</v>
      </c>
      <c r="J21" s="55">
        <v>10.319678586617124</v>
      </c>
      <c r="K21" s="49">
        <v>10.98185665342891</v>
      </c>
      <c r="L21" s="48">
        <v>12.167264276464277</v>
      </c>
      <c r="M21" s="49">
        <v>12.144023456160467</v>
      </c>
      <c r="N21" s="49">
        <v>12.133557740869371</v>
      </c>
      <c r="O21" s="49">
        <v>11.753045704834047</v>
      </c>
      <c r="P21" s="55">
        <v>11.737794099219785</v>
      </c>
      <c r="Q21" s="49">
        <v>10.909671195580319</v>
      </c>
      <c r="R21" s="49">
        <v>10.93107225508105</v>
      </c>
      <c r="S21" s="48">
        <v>11.644097895049862</v>
      </c>
      <c r="T21" s="49">
        <v>11.101236140921584</v>
      </c>
      <c r="U21" s="49">
        <v>12.069887658589096</v>
      </c>
      <c r="V21" s="49">
        <v>11.295964257167512</v>
      </c>
      <c r="W21" s="49">
        <v>12.06136776217909</v>
      </c>
      <c r="X21" s="49">
        <v>12.089722748203902</v>
      </c>
      <c r="Y21" s="49">
        <v>12.131936863426681</v>
      </c>
      <c r="Z21" s="49">
        <v>12.1518938985208</v>
      </c>
      <c r="AA21" s="49">
        <v>11.265883208648104</v>
      </c>
      <c r="AB21" s="50">
        <v>11.412720843764205</v>
      </c>
      <c r="AC21" s="48">
        <v>12.031529176819829</v>
      </c>
      <c r="AD21" s="49">
        <v>12.107544316551278</v>
      </c>
      <c r="AE21" s="49">
        <v>12.09685480782621</v>
      </c>
      <c r="AF21" s="49">
        <v>12.017662863729742</v>
      </c>
      <c r="AG21" s="49">
        <v>11.803859775485956</v>
      </c>
      <c r="AH21" s="50">
        <v>11.818625065223769</v>
      </c>
      <c r="AI21" s="49">
        <v>11.084921865447358</v>
      </c>
      <c r="AJ21" s="49">
        <v>11.897127697670898</v>
      </c>
      <c r="AK21" s="49">
        <v>11.906903302017648</v>
      </c>
      <c r="AL21" s="49">
        <v>11.729667062088037</v>
      </c>
      <c r="AM21" s="49">
        <v>11.839375580926193</v>
      </c>
      <c r="AN21" s="49">
        <v>10.396662479480725</v>
      </c>
      <c r="AO21" s="50">
        <v>10.555284224434285</v>
      </c>
      <c r="AP21" s="48">
        <v>11.39656252274688</v>
      </c>
      <c r="AQ21" s="49">
        <v>11.069592130656007</v>
      </c>
      <c r="AR21" s="49">
        <v>10.11155938870956</v>
      </c>
      <c r="AS21" s="49">
        <v>9.738936788179462</v>
      </c>
      <c r="AT21" s="49">
        <v>11.362723127350041</v>
      </c>
      <c r="AU21" s="49">
        <v>11.158989439876098</v>
      </c>
      <c r="AV21" s="49">
        <v>11.189557155508727</v>
      </c>
      <c r="AW21" s="50">
        <v>10.763917754297911</v>
      </c>
    </row>
    <row r="22" spans="1:49" x14ac:dyDescent="0.2">
      <c r="A22" s="101" t="s">
        <v>364</v>
      </c>
      <c r="B22" s="51">
        <v>4.0837762222368355</v>
      </c>
      <c r="C22" s="52">
        <v>3.9873709601087519</v>
      </c>
      <c r="D22" s="52">
        <v>4.0448738083420563</v>
      </c>
      <c r="E22" s="52">
        <v>4.1037382959437849</v>
      </c>
      <c r="F22" s="52">
        <v>4.0674790788493436</v>
      </c>
      <c r="G22" s="52">
        <v>3.9817803219299064</v>
      </c>
      <c r="H22" s="52">
        <v>4.586911487940748</v>
      </c>
      <c r="I22" s="52">
        <v>4.6935374339288431</v>
      </c>
      <c r="J22" s="52">
        <v>5.6422580774304381</v>
      </c>
      <c r="K22" s="52">
        <v>4.9525490591877848</v>
      </c>
      <c r="L22" s="51">
        <v>3.7117342052087716</v>
      </c>
      <c r="M22" s="52">
        <v>3.7665469048696609</v>
      </c>
      <c r="N22" s="52">
        <v>3.7562736392152338</v>
      </c>
      <c r="O22" s="52">
        <v>4.1769379732996983</v>
      </c>
      <c r="P22" s="52">
        <v>4.1766549955874668</v>
      </c>
      <c r="Q22" s="52">
        <v>5.0136605884513923</v>
      </c>
      <c r="R22" s="52">
        <v>4.934101842320362</v>
      </c>
      <c r="S22" s="51">
        <v>4.329378448942844</v>
      </c>
      <c r="T22" s="52">
        <v>4.8124949561653381</v>
      </c>
      <c r="U22" s="52">
        <v>3.8633646429201951</v>
      </c>
      <c r="V22" s="52">
        <v>4.6115139421903582</v>
      </c>
      <c r="W22" s="52">
        <v>3.8360333714268711</v>
      </c>
      <c r="X22" s="52">
        <v>3.8428041184850796</v>
      </c>
      <c r="Y22" s="52">
        <v>3.7673956463347169</v>
      </c>
      <c r="Z22" s="52">
        <v>3.7536954030492291</v>
      </c>
      <c r="AA22" s="52">
        <v>4.6414961705041877</v>
      </c>
      <c r="AB22" s="53">
        <v>4.5596375763986128</v>
      </c>
      <c r="AC22" s="51">
        <v>3.8714807436594834</v>
      </c>
      <c r="AD22" s="52">
        <v>3.7916216406080498</v>
      </c>
      <c r="AE22" s="52">
        <v>3.8007254864388802</v>
      </c>
      <c r="AF22" s="52">
        <v>3.9010911247283877</v>
      </c>
      <c r="AG22" s="52">
        <v>4.1665454004813709</v>
      </c>
      <c r="AH22" s="53">
        <v>4.1385242169223488</v>
      </c>
      <c r="AI22" s="52">
        <v>4.8818425940839623</v>
      </c>
      <c r="AJ22" s="52">
        <v>4.0567819019779705</v>
      </c>
      <c r="AK22" s="52">
        <v>4.071954322731937</v>
      </c>
      <c r="AL22" s="52">
        <v>4.2459161174028042</v>
      </c>
      <c r="AM22" s="52">
        <v>4.1462017717784132</v>
      </c>
      <c r="AN22" s="52">
        <v>5.508000028192229</v>
      </c>
      <c r="AO22" s="53">
        <v>5.363300031185581</v>
      </c>
      <c r="AP22" s="51">
        <v>4.4876176173087314</v>
      </c>
      <c r="AQ22" s="52">
        <v>4.5950903748802094</v>
      </c>
      <c r="AR22" s="52">
        <v>5.8220399143403672</v>
      </c>
      <c r="AS22" s="52">
        <v>6.1552871312481203</v>
      </c>
      <c r="AT22" s="52">
        <v>4.5679498158998619</v>
      </c>
      <c r="AU22" s="52">
        <v>4.7290289736718858</v>
      </c>
      <c r="AV22" s="52">
        <v>4.7637188649951483</v>
      </c>
      <c r="AW22" s="53">
        <v>5.1467903410465912</v>
      </c>
    </row>
    <row r="23" spans="1:49" x14ac:dyDescent="0.2">
      <c r="A23" s="101" t="s">
        <v>365</v>
      </c>
      <c r="B23" s="51">
        <v>5.5607028654068767E-2</v>
      </c>
      <c r="C23" s="52">
        <v>5.6110659643448843E-2</v>
      </c>
      <c r="D23" s="52">
        <v>5.6643242158973983E-2</v>
      </c>
      <c r="E23" s="52">
        <v>4.2281423042523247E-2</v>
      </c>
      <c r="F23" s="52">
        <v>3.5927345037406785E-2</v>
      </c>
      <c r="G23" s="52">
        <v>5.5492233342921846E-2</v>
      </c>
      <c r="H23" s="52">
        <v>5.068627182306501E-2</v>
      </c>
      <c r="I23" s="52">
        <v>9.9367017950036746E-2</v>
      </c>
      <c r="J23" s="52">
        <v>5.5334055374916029E-2</v>
      </c>
      <c r="K23" s="52">
        <v>9.2791452035611066E-2</v>
      </c>
      <c r="L23" s="51">
        <v>5.4373475999300661E-2</v>
      </c>
      <c r="M23" s="52">
        <v>5.4115884722917451E-2</v>
      </c>
      <c r="N23" s="52">
        <v>5.9277137385202232E-2</v>
      </c>
      <c r="O23" s="52">
        <v>2.8141933578026242E-2</v>
      </c>
      <c r="P23" s="52">
        <v>3.3670617363509819E-2</v>
      </c>
      <c r="Q23" s="52">
        <v>9.8738779622652761E-2</v>
      </c>
      <c r="R23" s="52">
        <v>0.10685513889117162</v>
      </c>
      <c r="S23" s="51">
        <v>3.4980319741903708E-2</v>
      </c>
      <c r="T23" s="52">
        <v>4.839059903448812E-2</v>
      </c>
      <c r="U23" s="52">
        <v>2.895409413153209E-2</v>
      </c>
      <c r="V23" s="52">
        <v>3.7977529361434191E-2</v>
      </c>
      <c r="W23" s="52">
        <v>4.3571638915180434E-2</v>
      </c>
      <c r="X23" s="52">
        <v>3.1944789510657857E-2</v>
      </c>
      <c r="Y23" s="52">
        <v>6.3884330942198836E-2</v>
      </c>
      <c r="Z23" s="52">
        <v>0.11954950196724808</v>
      </c>
      <c r="AA23" s="52">
        <v>0.33025651822117352</v>
      </c>
      <c r="AB23" s="53">
        <v>3.3096463557553843E-2</v>
      </c>
      <c r="AC23" s="51">
        <v>6.3336676308150722E-2</v>
      </c>
      <c r="AD23" s="52">
        <v>7.7298454677908926E-2</v>
      </c>
      <c r="AE23" s="52">
        <v>5.5115257828369048E-2</v>
      </c>
      <c r="AF23" s="52">
        <v>5.2540877872107906E-2</v>
      </c>
      <c r="AG23" s="52">
        <v>2.6148688389290707E-2</v>
      </c>
      <c r="AH23" s="53">
        <v>2.4274147213001421E-2</v>
      </c>
      <c r="AI23" s="52">
        <v>6.375426524238606E-2</v>
      </c>
      <c r="AJ23" s="52">
        <v>5.1660897961691571E-2</v>
      </c>
      <c r="AK23" s="52">
        <v>4.8055841064157882E-2</v>
      </c>
      <c r="AL23" s="52">
        <v>5.6045925394406081E-2</v>
      </c>
      <c r="AM23" s="52">
        <v>5.5430040294820571E-2</v>
      </c>
      <c r="AN23" s="52">
        <v>5.2005583814589182E-2</v>
      </c>
      <c r="AO23" s="53">
        <v>3.8277209200852674E-2</v>
      </c>
      <c r="AP23" s="51">
        <v>3.3597173893627916E-2</v>
      </c>
      <c r="AQ23" s="52">
        <v>8.7035081157901817E-2</v>
      </c>
      <c r="AR23" s="52">
        <v>3.6454229926280342E-2</v>
      </c>
      <c r="AS23" s="52">
        <v>4.1800501028502704E-2</v>
      </c>
      <c r="AT23" s="52">
        <v>6.4106681861275217E-2</v>
      </c>
      <c r="AU23" s="52">
        <v>7.5060186332473383E-2</v>
      </c>
      <c r="AV23" s="52">
        <v>5.9423686961490113E-2</v>
      </c>
      <c r="AW23" s="53">
        <v>7.9643680976396056E-2</v>
      </c>
    </row>
    <row r="24" spans="1:49" x14ac:dyDescent="0.2">
      <c r="A24" s="101" t="s">
        <v>366</v>
      </c>
      <c r="B24" s="118" t="s">
        <v>256</v>
      </c>
      <c r="C24" s="108" t="s">
        <v>256</v>
      </c>
      <c r="D24" s="108" t="s">
        <v>256</v>
      </c>
      <c r="E24" s="108" t="s">
        <v>256</v>
      </c>
      <c r="F24" s="108" t="s">
        <v>256</v>
      </c>
      <c r="G24" s="108" t="s">
        <v>256</v>
      </c>
      <c r="H24" s="52">
        <v>0.64555268669636467</v>
      </c>
      <c r="I24" s="52">
        <v>0.73997479181907733</v>
      </c>
      <c r="J24" s="52">
        <v>1.6715606599512178</v>
      </c>
      <c r="K24" s="152" t="s">
        <v>256</v>
      </c>
      <c r="L24" s="118" t="s">
        <v>256</v>
      </c>
      <c r="M24" s="108" t="s">
        <v>256</v>
      </c>
      <c r="N24" s="108" t="s">
        <v>256</v>
      </c>
      <c r="O24" s="52">
        <v>0.30123870464056363</v>
      </c>
      <c r="P24" s="52">
        <v>0.32611483899739901</v>
      </c>
      <c r="Q24" s="152" t="s">
        <v>256</v>
      </c>
      <c r="R24" s="152" t="s">
        <v>256</v>
      </c>
      <c r="S24" s="51">
        <v>0.41235447764261501</v>
      </c>
      <c r="T24" s="52">
        <v>0.96049076311449277</v>
      </c>
      <c r="U24" s="108" t="s">
        <v>256</v>
      </c>
      <c r="V24" s="52">
        <v>0.74283045170917916</v>
      </c>
      <c r="W24" s="108" t="s">
        <v>256</v>
      </c>
      <c r="X24" s="108" t="s">
        <v>256</v>
      </c>
      <c r="Y24" s="108" t="s">
        <v>256</v>
      </c>
      <c r="Z24" s="108" t="s">
        <v>256</v>
      </c>
      <c r="AA24" s="52">
        <v>0.25915726890334811</v>
      </c>
      <c r="AB24" s="53">
        <v>0.56006983126846099</v>
      </c>
      <c r="AC24" s="118" t="s">
        <v>256</v>
      </c>
      <c r="AD24" s="108" t="s">
        <v>256</v>
      </c>
      <c r="AE24" s="108" t="s">
        <v>256</v>
      </c>
      <c r="AF24" s="108" t="s">
        <v>256</v>
      </c>
      <c r="AG24" s="52">
        <v>0.12803864639312554</v>
      </c>
      <c r="AH24" s="53">
        <v>0.18698496667520209</v>
      </c>
      <c r="AI24" s="52">
        <v>0.85517160474924547</v>
      </c>
      <c r="AJ24" s="108" t="s">
        <v>256</v>
      </c>
      <c r="AK24" s="108" t="s">
        <v>256</v>
      </c>
      <c r="AL24" s="52">
        <v>0.1974674444341514</v>
      </c>
      <c r="AM24" s="52">
        <v>6.3276966401870166E-2</v>
      </c>
      <c r="AN24" s="52">
        <v>1.6158720853372119</v>
      </c>
      <c r="AO24" s="53">
        <v>1.4367471070979434</v>
      </c>
      <c r="AP24" s="51">
        <v>0.73405870939251416</v>
      </c>
      <c r="AQ24" s="52">
        <v>1.4359897397781545</v>
      </c>
      <c r="AR24" s="52">
        <v>1.9053879312302691</v>
      </c>
      <c r="AS24" s="52">
        <v>2.3343691839214542</v>
      </c>
      <c r="AT24" s="52">
        <v>0.573599735862102</v>
      </c>
      <c r="AU24" s="52">
        <v>0.96719298456267633</v>
      </c>
      <c r="AV24" s="52">
        <v>0.73964132289583573</v>
      </c>
      <c r="AW24" s="53">
        <v>1.1236008185895991</v>
      </c>
    </row>
    <row r="25" spans="1:49" x14ac:dyDescent="0.2">
      <c r="A25" s="101" t="s">
        <v>367</v>
      </c>
      <c r="B25" s="51">
        <v>1.7429175735844862</v>
      </c>
      <c r="C25" s="52">
        <v>1.7401105123145191</v>
      </c>
      <c r="D25" s="52">
        <v>1.6985163216327206</v>
      </c>
      <c r="E25" s="52">
        <v>1.8604735870736877</v>
      </c>
      <c r="F25" s="52">
        <v>1.7960955361074109</v>
      </c>
      <c r="G25" s="52">
        <v>1.8277029539203873</v>
      </c>
      <c r="H25" s="52">
        <v>2.7748285551092553</v>
      </c>
      <c r="I25" s="52">
        <v>2.3951302961566383</v>
      </c>
      <c r="J25" s="52">
        <v>2.1827463439356798</v>
      </c>
      <c r="K25" s="52">
        <v>1.8023874871467178E-2</v>
      </c>
      <c r="L25" s="51">
        <v>1.949748086871711</v>
      </c>
      <c r="M25" s="52">
        <v>1.8555551706616455</v>
      </c>
      <c r="N25" s="52">
        <v>2.0934057990602635</v>
      </c>
      <c r="O25" s="52">
        <v>2.8182402492283751</v>
      </c>
      <c r="P25" s="52">
        <v>2.8794520056345112</v>
      </c>
      <c r="Q25" s="52">
        <v>1.2068526229612426E-2</v>
      </c>
      <c r="R25" s="52">
        <v>9.9710625200477975E-3</v>
      </c>
      <c r="S25" s="51">
        <v>2.2881718250380008</v>
      </c>
      <c r="T25" s="52">
        <v>2.948476924496553</v>
      </c>
      <c r="U25" s="52">
        <v>1.8045039482003742</v>
      </c>
      <c r="V25" s="52">
        <v>3.0676109112181167</v>
      </c>
      <c r="W25" s="52">
        <v>1.9113479508528419</v>
      </c>
      <c r="X25" s="52">
        <v>1.9218661101263179</v>
      </c>
      <c r="Y25" s="52">
        <v>2.0593571909809425</v>
      </c>
      <c r="Z25" s="52">
        <v>2.0103101901669485</v>
      </c>
      <c r="AA25" s="52">
        <v>2.8794184645634409</v>
      </c>
      <c r="AB25" s="53">
        <v>2.920051487137457</v>
      </c>
      <c r="AC25" s="51">
        <v>2.2208192825345998</v>
      </c>
      <c r="AD25" s="52">
        <v>2.3532397558550997</v>
      </c>
      <c r="AE25" s="52">
        <v>2.0953817582677479</v>
      </c>
      <c r="AF25" s="52">
        <v>2.1581237325295821</v>
      </c>
      <c r="AG25" s="52">
        <v>2.4671778195999781</v>
      </c>
      <c r="AH25" s="53">
        <v>2.536740202715694</v>
      </c>
      <c r="AI25" s="52">
        <v>2.9132467590301752</v>
      </c>
      <c r="AJ25" s="52">
        <v>2.0118722022687581</v>
      </c>
      <c r="AK25" s="52">
        <v>2.0488922968070162</v>
      </c>
      <c r="AL25" s="52">
        <v>2.4734865976940736</v>
      </c>
      <c r="AM25" s="52">
        <v>2.3559730002374208</v>
      </c>
      <c r="AN25" s="52">
        <v>2.4014999359146829</v>
      </c>
      <c r="AO25" s="53">
        <v>2.5860941040540086</v>
      </c>
      <c r="AP25" s="51">
        <v>2.9873485313534949</v>
      </c>
      <c r="AQ25" s="52">
        <v>2.7016625812467585</v>
      </c>
      <c r="AR25" s="52">
        <v>2.1367722816101158</v>
      </c>
      <c r="AS25" s="52">
        <v>1.7636929482167751</v>
      </c>
      <c r="AT25" s="52">
        <v>2.9646637919051697</v>
      </c>
      <c r="AU25" s="52">
        <v>2.8076001947105618</v>
      </c>
      <c r="AV25" s="52">
        <v>3.0837089669218272</v>
      </c>
      <c r="AW25" s="53">
        <v>2.9344770734355894</v>
      </c>
    </row>
    <row r="26" spans="1:49" x14ac:dyDescent="0.2">
      <c r="A26" s="101" t="s">
        <v>368</v>
      </c>
      <c r="B26" s="51">
        <v>2.1851049462801186</v>
      </c>
      <c r="C26" s="52">
        <v>2.2636031269356716</v>
      </c>
      <c r="D26" s="52">
        <v>2.2817687857340156</v>
      </c>
      <c r="E26" s="52">
        <v>1.9393113944359766</v>
      </c>
      <c r="F26" s="52">
        <v>2.0536401282955175</v>
      </c>
      <c r="G26" s="52">
        <v>1.9474524775359963</v>
      </c>
      <c r="H26" s="52">
        <v>0.49160458968812654</v>
      </c>
      <c r="I26" s="52">
        <v>0.38319789293567436</v>
      </c>
      <c r="J26" s="52">
        <v>0.15797564665224176</v>
      </c>
      <c r="K26" s="52">
        <v>5.0113194297783243</v>
      </c>
      <c r="L26" s="51">
        <v>2.1372452396462749</v>
      </c>
      <c r="M26" s="52">
        <v>2.1604785206416675</v>
      </c>
      <c r="N26" s="52">
        <v>1.9849880450461428</v>
      </c>
      <c r="O26" s="52">
        <v>0.98000173509916144</v>
      </c>
      <c r="P26" s="52">
        <v>0.91983569800212095</v>
      </c>
      <c r="Q26" s="52">
        <v>5.1107873668496362</v>
      </c>
      <c r="R26" s="52">
        <v>5.2497241124123235</v>
      </c>
      <c r="S26" s="51">
        <v>1.2526316531649888</v>
      </c>
      <c r="T26" s="52">
        <v>0.19133091902312119</v>
      </c>
      <c r="U26" s="52">
        <v>2.2679433004195961</v>
      </c>
      <c r="V26" s="52">
        <v>0.35237427139953709</v>
      </c>
      <c r="W26" s="52">
        <v>2.2479376083198193</v>
      </c>
      <c r="X26" s="52">
        <v>2.1269409625815192</v>
      </c>
      <c r="Y26" s="52">
        <v>1.982939754423785</v>
      </c>
      <c r="Z26" s="52">
        <v>1.8819290026676734</v>
      </c>
      <c r="AA26" s="52">
        <v>0.95373261508253349</v>
      </c>
      <c r="AB26" s="53">
        <v>0.56381981895784272</v>
      </c>
      <c r="AC26" s="51">
        <v>1.911948426591332</v>
      </c>
      <c r="AD26" s="52">
        <v>1.6871211467598277</v>
      </c>
      <c r="AE26" s="52">
        <v>2.0047920354540301</v>
      </c>
      <c r="AF26" s="52">
        <v>1.9628696826220693</v>
      </c>
      <c r="AG26" s="52">
        <v>1.5093722074472531</v>
      </c>
      <c r="AH26" s="53">
        <v>1.3506686578457685</v>
      </c>
      <c r="AI26" s="52">
        <v>0.26368625694524594</v>
      </c>
      <c r="AJ26" s="52">
        <v>2.1259495051903352</v>
      </c>
      <c r="AK26" s="52">
        <v>2.0115198447982632</v>
      </c>
      <c r="AL26" s="52">
        <v>1.3630700620882514</v>
      </c>
      <c r="AM26" s="52">
        <v>1.6105053473291897</v>
      </c>
      <c r="AN26" s="52">
        <v>0.15209472328212001</v>
      </c>
      <c r="AO26" s="53">
        <v>0.15282027205450896</v>
      </c>
      <c r="AP26" s="51">
        <v>0.4282367591605068</v>
      </c>
      <c r="AQ26" s="52">
        <v>0.18864812961646896</v>
      </c>
      <c r="AR26" s="52">
        <v>6.7186098217440926E-2</v>
      </c>
      <c r="AS26" s="52">
        <v>6.2359135421103905E-2</v>
      </c>
      <c r="AT26" s="52">
        <v>0.60518141554833915</v>
      </c>
      <c r="AU26" s="52">
        <v>0.28484878297908567</v>
      </c>
      <c r="AV26" s="52">
        <v>0.2687757963431589</v>
      </c>
      <c r="AW26" s="53">
        <v>0.16299188710100102</v>
      </c>
    </row>
    <row r="27" spans="1:49" x14ac:dyDescent="0.2">
      <c r="A27" s="102" t="s">
        <v>45</v>
      </c>
      <c r="B27" s="130">
        <v>19.994764459784694</v>
      </c>
      <c r="C27" s="103">
        <v>20.027683299286554</v>
      </c>
      <c r="D27" s="103">
        <v>20.024753903690051</v>
      </c>
      <c r="E27" s="103">
        <v>19.896914021639457</v>
      </c>
      <c r="F27" s="103">
        <v>19.922135190533236</v>
      </c>
      <c r="G27" s="103">
        <v>19.854557770746222</v>
      </c>
      <c r="H27" s="103">
        <v>19.944672209842938</v>
      </c>
      <c r="I27" s="103">
        <v>19.676801405185998</v>
      </c>
      <c r="J27" s="103">
        <v>20.029553369961622</v>
      </c>
      <c r="K27" s="103">
        <v>21.056540469302099</v>
      </c>
      <c r="L27" s="130">
        <v>20.020365284190333</v>
      </c>
      <c r="M27" s="103">
        <v>19.980719937056357</v>
      </c>
      <c r="N27" s="103">
        <v>20.027502361576214</v>
      </c>
      <c r="O27" s="103">
        <v>20.057606300679872</v>
      </c>
      <c r="P27" s="103">
        <v>20.073522254804796</v>
      </c>
      <c r="Q27" s="103">
        <v>21.144926456733611</v>
      </c>
      <c r="R27" s="103">
        <v>21.231724411224953</v>
      </c>
      <c r="S27" s="130">
        <v>19.961614619580217</v>
      </c>
      <c r="T27" s="103">
        <v>20.062420302755577</v>
      </c>
      <c r="U27" s="103">
        <v>20.034653644260793</v>
      </c>
      <c r="V27" s="103">
        <v>20.108271363046139</v>
      </c>
      <c r="W27" s="103">
        <v>20.100258331693801</v>
      </c>
      <c r="X27" s="103">
        <v>20.013278728907473</v>
      </c>
      <c r="Y27" s="103">
        <v>20.005513786108324</v>
      </c>
      <c r="Z27" s="103">
        <v>19.917377996371897</v>
      </c>
      <c r="AA27" s="103">
        <v>20.329944245922785</v>
      </c>
      <c r="AB27" s="104">
        <v>20.049396021084132</v>
      </c>
      <c r="AC27" s="130">
        <v>20.099114305913396</v>
      </c>
      <c r="AD27" s="103">
        <v>20.016825314452163</v>
      </c>
      <c r="AE27" s="103">
        <v>20.052869345815239</v>
      </c>
      <c r="AF27" s="103">
        <v>20.092288281481888</v>
      </c>
      <c r="AG27" s="103">
        <v>20.101142537796974</v>
      </c>
      <c r="AH27" s="104">
        <v>20.055817256595784</v>
      </c>
      <c r="AI27" s="103">
        <v>20.062623345498373</v>
      </c>
      <c r="AJ27" s="103">
        <v>20.143392205069652</v>
      </c>
      <c r="AK27" s="103">
        <v>20.087325607419018</v>
      </c>
      <c r="AL27" s="103">
        <v>20.065653209101725</v>
      </c>
      <c r="AM27" s="103">
        <v>20.070762706967905</v>
      </c>
      <c r="AN27" s="103">
        <v>20.126134836021553</v>
      </c>
      <c r="AO27" s="104">
        <v>20.13252294802718</v>
      </c>
      <c r="AP27" s="130">
        <v>20.067421313855753</v>
      </c>
      <c r="AQ27" s="103">
        <v>20.078018037335497</v>
      </c>
      <c r="AR27" s="103">
        <v>20.079399844034032</v>
      </c>
      <c r="AS27" s="103">
        <v>20.096445688015418</v>
      </c>
      <c r="AT27" s="103">
        <v>20.138224568426793</v>
      </c>
      <c r="AU27" s="103">
        <v>20.022720562132783</v>
      </c>
      <c r="AV27" s="103">
        <v>20.104825793626187</v>
      </c>
      <c r="AW27" s="104">
        <v>20.211421555447089</v>
      </c>
    </row>
    <row r="29" spans="1:49" x14ac:dyDescent="0.2">
      <c r="A29" s="2" t="s">
        <v>440</v>
      </c>
    </row>
  </sheetData>
  <mergeCells count="6">
    <mergeCell ref="AP3:AW3"/>
    <mergeCell ref="B3:J3"/>
    <mergeCell ref="L3:P3"/>
    <mergeCell ref="S3:AB3"/>
    <mergeCell ref="AC3:AH3"/>
    <mergeCell ref="AI3:AO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43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/>
    </sheetView>
  </sheetViews>
  <sheetFormatPr defaultColWidth="9.140625" defaultRowHeight="15" x14ac:dyDescent="0.2"/>
  <cols>
    <col min="1" max="2" width="9.140625" style="2"/>
    <col min="3" max="3" width="8.7109375" style="2" bestFit="1" customWidth="1"/>
    <col min="4" max="4" width="10.42578125" style="2" bestFit="1" customWidth="1"/>
    <col min="5" max="6" width="11.7109375" style="2" bestFit="1" customWidth="1"/>
    <col min="7" max="7" width="9.140625" style="2" bestFit="1" customWidth="1"/>
    <col min="8" max="14" width="9.140625" style="2"/>
    <col min="15" max="18" width="13" style="2" bestFit="1" customWidth="1"/>
    <col min="19" max="21" width="8.42578125" style="2" bestFit="1" customWidth="1"/>
    <col min="22" max="23" width="9.7109375" style="2" bestFit="1" customWidth="1"/>
    <col min="24" max="29" width="11.5703125" style="2" bestFit="1" customWidth="1"/>
    <col min="30" max="31" width="9.7109375" style="2" bestFit="1" customWidth="1"/>
    <col min="32" max="33" width="11" style="2" bestFit="1" customWidth="1"/>
    <col min="34" max="34" width="9.7109375" style="2" bestFit="1" customWidth="1"/>
    <col min="35" max="37" width="11" style="2" bestFit="1" customWidth="1"/>
    <col min="38" max="16384" width="9.140625" style="2"/>
  </cols>
  <sheetData>
    <row r="1" spans="1:37" x14ac:dyDescent="0.2">
      <c r="A1" s="2" t="s">
        <v>458</v>
      </c>
    </row>
    <row r="2" spans="1:37" x14ac:dyDescent="0.2">
      <c r="A2" s="3" t="s">
        <v>52</v>
      </c>
      <c r="B2" s="2" t="s">
        <v>53</v>
      </c>
      <c r="F2" s="3"/>
    </row>
    <row r="3" spans="1:37" x14ac:dyDescent="0.2">
      <c r="A3" s="44" t="s">
        <v>49</v>
      </c>
      <c r="B3" s="217" t="s">
        <v>2</v>
      </c>
      <c r="C3" s="219"/>
      <c r="D3" s="219"/>
      <c r="E3" s="219"/>
      <c r="F3" s="219"/>
      <c r="G3" s="198" t="s">
        <v>17</v>
      </c>
      <c r="H3" s="199"/>
      <c r="I3" s="199"/>
      <c r="J3" s="199"/>
      <c r="K3" s="199"/>
      <c r="L3" s="199"/>
      <c r="M3" s="199"/>
      <c r="N3" s="199"/>
      <c r="O3" s="198" t="s">
        <v>0</v>
      </c>
      <c r="P3" s="199"/>
      <c r="Q3" s="199"/>
      <c r="R3" s="199"/>
      <c r="S3" s="197" t="s">
        <v>123</v>
      </c>
      <c r="T3" s="197"/>
      <c r="U3" s="197"/>
      <c r="V3" s="197"/>
      <c r="W3" s="197"/>
      <c r="X3" s="197" t="s">
        <v>124</v>
      </c>
      <c r="Y3" s="197"/>
      <c r="Z3" s="197"/>
      <c r="AA3" s="197"/>
      <c r="AB3" s="197"/>
      <c r="AC3" s="197"/>
      <c r="AD3" s="197" t="s">
        <v>51</v>
      </c>
      <c r="AE3" s="197"/>
      <c r="AF3" s="197"/>
      <c r="AG3" s="197"/>
      <c r="AH3" s="197"/>
      <c r="AI3" s="197"/>
      <c r="AJ3" s="197"/>
      <c r="AK3" s="197"/>
    </row>
    <row r="4" spans="1:37" x14ac:dyDescent="0.2">
      <c r="A4" s="44" t="s">
        <v>48</v>
      </c>
      <c r="B4" s="217" t="s">
        <v>55</v>
      </c>
      <c r="C4" s="218"/>
      <c r="D4" s="44" t="s">
        <v>55</v>
      </c>
      <c r="E4" s="44" t="s">
        <v>55</v>
      </c>
      <c r="F4" s="44" t="s">
        <v>55</v>
      </c>
      <c r="G4" s="60" t="s">
        <v>54</v>
      </c>
      <c r="H4" s="60" t="s">
        <v>54</v>
      </c>
      <c r="I4" s="60" t="s">
        <v>54</v>
      </c>
      <c r="J4" s="162" t="s">
        <v>55</v>
      </c>
      <c r="K4" s="162" t="s">
        <v>55</v>
      </c>
      <c r="L4" s="60" t="s">
        <v>55</v>
      </c>
      <c r="M4" s="60" t="s">
        <v>56</v>
      </c>
      <c r="N4" s="60" t="s">
        <v>56</v>
      </c>
      <c r="O4" s="60" t="s">
        <v>54</v>
      </c>
      <c r="P4" s="60" t="s">
        <v>54</v>
      </c>
      <c r="Q4" s="60" t="s">
        <v>55</v>
      </c>
      <c r="R4" s="60" t="s">
        <v>55</v>
      </c>
      <c r="S4" s="60" t="s">
        <v>54</v>
      </c>
      <c r="T4" s="60" t="s">
        <v>54</v>
      </c>
      <c r="U4" s="60" t="s">
        <v>54</v>
      </c>
      <c r="V4" s="60" t="s">
        <v>55</v>
      </c>
      <c r="W4" s="60" t="s">
        <v>55</v>
      </c>
      <c r="X4" s="60" t="s">
        <v>55</v>
      </c>
      <c r="Y4" s="60" t="s">
        <v>55</v>
      </c>
      <c r="Z4" s="60" t="s">
        <v>54</v>
      </c>
      <c r="AA4" s="60" t="s">
        <v>54</v>
      </c>
      <c r="AB4" s="60" t="s">
        <v>54</v>
      </c>
      <c r="AC4" s="60" t="s">
        <v>54</v>
      </c>
      <c r="AD4" s="60" t="s">
        <v>54</v>
      </c>
      <c r="AE4" s="60" t="s">
        <v>54</v>
      </c>
      <c r="AF4" s="60" t="s">
        <v>54</v>
      </c>
      <c r="AG4" s="60" t="s">
        <v>54</v>
      </c>
      <c r="AH4" s="60" t="s">
        <v>54</v>
      </c>
      <c r="AI4" s="60" t="s">
        <v>54</v>
      </c>
      <c r="AJ4" s="60" t="s">
        <v>55</v>
      </c>
      <c r="AK4" s="60" t="s">
        <v>55</v>
      </c>
    </row>
    <row r="5" spans="1:37" x14ac:dyDescent="0.2">
      <c r="A5" s="44" t="s">
        <v>125</v>
      </c>
      <c r="B5" s="217" t="s">
        <v>302</v>
      </c>
      <c r="C5" s="218"/>
      <c r="D5" s="44" t="s">
        <v>303</v>
      </c>
      <c r="E5" s="44" t="s">
        <v>304</v>
      </c>
      <c r="F5" s="44" t="s">
        <v>305</v>
      </c>
      <c r="G5" s="60" t="s">
        <v>137</v>
      </c>
      <c r="H5" s="60" t="s">
        <v>138</v>
      </c>
      <c r="I5" s="60" t="s">
        <v>139</v>
      </c>
      <c r="J5" s="60" t="s">
        <v>140</v>
      </c>
      <c r="K5" s="60" t="s">
        <v>141</v>
      </c>
      <c r="L5" s="60" t="s">
        <v>142</v>
      </c>
      <c r="M5" s="60" t="s">
        <v>143</v>
      </c>
      <c r="N5" s="97" t="s">
        <v>144</v>
      </c>
      <c r="O5" s="60" t="s">
        <v>145</v>
      </c>
      <c r="P5" s="60" t="s">
        <v>146</v>
      </c>
      <c r="Q5" s="60" t="s">
        <v>147</v>
      </c>
      <c r="R5" s="97" t="s">
        <v>148</v>
      </c>
      <c r="S5" s="60" t="s">
        <v>149</v>
      </c>
      <c r="T5" s="60" t="s">
        <v>150</v>
      </c>
      <c r="U5" s="60" t="s">
        <v>151</v>
      </c>
      <c r="V5" s="60" t="s">
        <v>152</v>
      </c>
      <c r="W5" s="60" t="s">
        <v>153</v>
      </c>
      <c r="X5" s="60" t="s">
        <v>154</v>
      </c>
      <c r="Y5" s="60" t="s">
        <v>155</v>
      </c>
      <c r="Z5" s="60" t="s">
        <v>156</v>
      </c>
      <c r="AA5" s="60" t="s">
        <v>157</v>
      </c>
      <c r="AB5" s="60" t="s">
        <v>158</v>
      </c>
      <c r="AC5" s="60" t="s">
        <v>159</v>
      </c>
      <c r="AD5" s="60" t="s">
        <v>160</v>
      </c>
      <c r="AE5" s="60" t="s">
        <v>161</v>
      </c>
      <c r="AF5" s="60" t="s">
        <v>162</v>
      </c>
      <c r="AG5" s="60" t="s">
        <v>163</v>
      </c>
      <c r="AH5" s="60" t="s">
        <v>164</v>
      </c>
      <c r="AI5" s="60" t="s">
        <v>165</v>
      </c>
      <c r="AJ5" s="60" t="s">
        <v>166</v>
      </c>
      <c r="AK5" s="60" t="s">
        <v>167</v>
      </c>
    </row>
    <row r="6" spans="1:37" x14ac:dyDescent="0.2">
      <c r="A6" s="45" t="s">
        <v>5</v>
      </c>
      <c r="B6" s="215">
        <v>55.564</v>
      </c>
      <c r="C6" s="216"/>
      <c r="D6" s="49">
        <v>54.432000000000002</v>
      </c>
      <c r="E6" s="49">
        <v>55.524000000000001</v>
      </c>
      <c r="F6" s="55">
        <v>55.152999999999999</v>
      </c>
      <c r="G6" s="48">
        <v>55.712000000000003</v>
      </c>
      <c r="H6" s="49">
        <v>55.935000000000002</v>
      </c>
      <c r="I6" s="49">
        <v>55.377000000000002</v>
      </c>
      <c r="J6" s="49">
        <v>56.548000000000002</v>
      </c>
      <c r="K6" s="49">
        <v>55.204000000000001</v>
      </c>
      <c r="L6" s="49">
        <v>55.642000000000003</v>
      </c>
      <c r="M6" s="49">
        <v>56.764000000000003</v>
      </c>
      <c r="N6" s="55">
        <v>56.930999999999997</v>
      </c>
      <c r="O6" s="48">
        <v>55.052999999999997</v>
      </c>
      <c r="P6" s="49">
        <v>55.548999999999999</v>
      </c>
      <c r="Q6" s="49">
        <v>55.618000000000002</v>
      </c>
      <c r="R6" s="55">
        <v>55.207000000000001</v>
      </c>
      <c r="S6" s="49">
        <v>56.631999999999998</v>
      </c>
      <c r="T6" s="49">
        <v>56.06</v>
      </c>
      <c r="U6" s="49">
        <v>56.545000000000002</v>
      </c>
      <c r="V6" s="49">
        <v>55.636000000000003</v>
      </c>
      <c r="W6" s="50">
        <v>56.363</v>
      </c>
      <c r="X6" s="48">
        <v>54.905999999999999</v>
      </c>
      <c r="Y6" s="49">
        <v>54.942</v>
      </c>
      <c r="Z6" s="49">
        <v>54.823</v>
      </c>
      <c r="AA6" s="49">
        <v>55.027000000000001</v>
      </c>
      <c r="AB6" s="49">
        <v>54.978000000000002</v>
      </c>
      <c r="AC6" s="50">
        <v>54.320999999999998</v>
      </c>
      <c r="AD6" s="48">
        <v>55.725999999999999</v>
      </c>
      <c r="AE6" s="49">
        <v>55.795999999999999</v>
      </c>
      <c r="AF6" s="49">
        <v>55.55</v>
      </c>
      <c r="AG6" s="49">
        <v>56.41</v>
      </c>
      <c r="AH6" s="49">
        <v>57.003999999999998</v>
      </c>
      <c r="AI6" s="49">
        <v>55.539000000000001</v>
      </c>
      <c r="AJ6" s="49">
        <v>55.981000000000002</v>
      </c>
      <c r="AK6" s="50">
        <v>55.674999999999997</v>
      </c>
    </row>
    <row r="7" spans="1:37" x14ac:dyDescent="0.2">
      <c r="A7" s="46" t="s">
        <v>6</v>
      </c>
      <c r="B7" s="209">
        <v>0.2</v>
      </c>
      <c r="C7" s="210"/>
      <c r="D7" s="52">
        <v>0.20499999999999999</v>
      </c>
      <c r="E7" s="52">
        <v>0.16600000000000001</v>
      </c>
      <c r="F7" s="52">
        <v>0.16300000000000001</v>
      </c>
      <c r="G7" s="51">
        <v>9.0999999999999998E-2</v>
      </c>
      <c r="H7" s="52">
        <v>0.106</v>
      </c>
      <c r="I7" s="52">
        <v>4.4999999999999998E-2</v>
      </c>
      <c r="J7" s="52">
        <v>5.7000000000000002E-2</v>
      </c>
      <c r="K7" s="52">
        <v>1.2E-2</v>
      </c>
      <c r="L7" s="52">
        <v>7.9000000000000001E-2</v>
      </c>
      <c r="M7" s="52">
        <v>9.0999999999999998E-2</v>
      </c>
      <c r="N7" s="52">
        <v>7.0000000000000007E-2</v>
      </c>
      <c r="O7" s="51">
        <v>0.11799999999999999</v>
      </c>
      <c r="P7" s="52">
        <v>0.115</v>
      </c>
      <c r="Q7" s="52">
        <v>4.2000000000000003E-2</v>
      </c>
      <c r="R7" s="52">
        <v>0.13</v>
      </c>
      <c r="S7" s="51">
        <v>8.5000000000000006E-2</v>
      </c>
      <c r="T7" s="52">
        <v>7.9000000000000001E-2</v>
      </c>
      <c r="U7" s="52">
        <v>0.109</v>
      </c>
      <c r="V7" s="52">
        <v>9.0999999999999998E-2</v>
      </c>
      <c r="W7" s="53">
        <v>8.7999999999999995E-2</v>
      </c>
      <c r="X7" s="51">
        <v>9.7000000000000003E-2</v>
      </c>
      <c r="Y7" s="52">
        <v>5.8000000000000003E-2</v>
      </c>
      <c r="Z7" s="52">
        <v>8.5000000000000006E-2</v>
      </c>
      <c r="AA7" s="52">
        <v>0.182</v>
      </c>
      <c r="AB7" s="52">
        <v>0.13700000000000001</v>
      </c>
      <c r="AC7" s="53">
        <v>0.113</v>
      </c>
      <c r="AD7" s="51">
        <v>0.108</v>
      </c>
      <c r="AE7" s="52">
        <v>0.108</v>
      </c>
      <c r="AF7" s="52">
        <v>0.151</v>
      </c>
      <c r="AG7" s="52">
        <v>0.126</v>
      </c>
      <c r="AH7" s="52">
        <v>9.8000000000000004E-2</v>
      </c>
      <c r="AI7" s="52">
        <v>0.12</v>
      </c>
      <c r="AJ7" s="52">
        <v>0.10100000000000001</v>
      </c>
      <c r="AK7" s="53">
        <v>6.8000000000000005E-2</v>
      </c>
    </row>
    <row r="8" spans="1:37" x14ac:dyDescent="0.2">
      <c r="A8" s="46" t="s">
        <v>7</v>
      </c>
      <c r="B8" s="209">
        <v>4.1790000000000003</v>
      </c>
      <c r="C8" s="210"/>
      <c r="D8" s="52">
        <v>4.2160000000000002</v>
      </c>
      <c r="E8" s="52">
        <v>4.2709999999999999</v>
      </c>
      <c r="F8" s="52">
        <v>4.4880000000000004</v>
      </c>
      <c r="G8" s="51">
        <v>3.5819999999999999</v>
      </c>
      <c r="H8" s="52">
        <v>3.621</v>
      </c>
      <c r="I8" s="52">
        <v>3.5950000000000002</v>
      </c>
      <c r="J8" s="52">
        <v>3.5539999999999998</v>
      </c>
      <c r="K8" s="52">
        <v>3.9740000000000002</v>
      </c>
      <c r="L8" s="52">
        <v>3.8530000000000002</v>
      </c>
      <c r="M8" s="52">
        <v>0.29299999999999998</v>
      </c>
      <c r="N8" s="52">
        <v>0.23899999999999999</v>
      </c>
      <c r="O8" s="51">
        <v>4.048</v>
      </c>
      <c r="P8" s="52">
        <v>4.3419999999999996</v>
      </c>
      <c r="Q8" s="52">
        <v>4.1539999999999999</v>
      </c>
      <c r="R8" s="52">
        <v>4.0549999999999997</v>
      </c>
      <c r="S8" s="51">
        <v>3.8460000000000001</v>
      </c>
      <c r="T8" s="52">
        <v>3.7610000000000001</v>
      </c>
      <c r="U8" s="52">
        <v>3.8050000000000002</v>
      </c>
      <c r="V8" s="52">
        <v>3.9580000000000002</v>
      </c>
      <c r="W8" s="53">
        <v>3.9470000000000001</v>
      </c>
      <c r="X8" s="51">
        <v>4.1849999999999996</v>
      </c>
      <c r="Y8" s="52">
        <v>4.2560000000000002</v>
      </c>
      <c r="Z8" s="52">
        <v>4.5979999999999999</v>
      </c>
      <c r="AA8" s="52">
        <v>4.726</v>
      </c>
      <c r="AB8" s="52">
        <v>4.3609999999999998</v>
      </c>
      <c r="AC8" s="53">
        <v>4.266</v>
      </c>
      <c r="AD8" s="51">
        <v>4.4379999999999997</v>
      </c>
      <c r="AE8" s="52">
        <v>4.1470000000000002</v>
      </c>
      <c r="AF8" s="52">
        <v>4.0030000000000001</v>
      </c>
      <c r="AG8" s="52">
        <v>3.911</v>
      </c>
      <c r="AH8" s="52">
        <v>4.0679999999999996</v>
      </c>
      <c r="AI8" s="52">
        <v>3.9889999999999999</v>
      </c>
      <c r="AJ8" s="52">
        <v>4.085</v>
      </c>
      <c r="AK8" s="53">
        <v>4.218</v>
      </c>
    </row>
    <row r="9" spans="1:37" x14ac:dyDescent="0.2">
      <c r="A9" s="46" t="s">
        <v>8</v>
      </c>
      <c r="B9" s="209">
        <v>0.24199999999999999</v>
      </c>
      <c r="C9" s="210"/>
      <c r="D9" s="52">
        <v>0.249</v>
      </c>
      <c r="E9" s="52">
        <v>0.254</v>
      </c>
      <c r="F9" s="52">
        <v>0.25900000000000001</v>
      </c>
      <c r="G9" s="51">
        <v>0.35899999999999999</v>
      </c>
      <c r="H9" s="52">
        <v>0.40500000000000003</v>
      </c>
      <c r="I9" s="52">
        <v>0.372</v>
      </c>
      <c r="J9" s="52">
        <v>0.35099999999999998</v>
      </c>
      <c r="K9" s="52">
        <v>0.47599999999999998</v>
      </c>
      <c r="L9" s="52">
        <v>0.33600000000000002</v>
      </c>
      <c r="M9" s="52">
        <v>0.33200000000000002</v>
      </c>
      <c r="N9" s="52">
        <v>0.375</v>
      </c>
      <c r="O9" s="51">
        <v>0.436</v>
      </c>
      <c r="P9" s="52">
        <v>0.51500000000000001</v>
      </c>
      <c r="Q9" s="52">
        <v>0.47099999999999997</v>
      </c>
      <c r="R9" s="52">
        <v>0.39700000000000002</v>
      </c>
      <c r="S9" s="51">
        <v>0.316</v>
      </c>
      <c r="T9" s="52">
        <v>0.29499999999999998</v>
      </c>
      <c r="U9" s="52">
        <v>0.40799999999999997</v>
      </c>
      <c r="V9" s="52">
        <v>0.33600000000000002</v>
      </c>
      <c r="W9" s="53">
        <v>0.49399999999999999</v>
      </c>
      <c r="X9" s="51">
        <v>0.23799999999999999</v>
      </c>
      <c r="Y9" s="52">
        <v>0.36699999999999999</v>
      </c>
      <c r="Z9" s="52">
        <v>0.36</v>
      </c>
      <c r="AA9" s="52">
        <v>0.29399999999999998</v>
      </c>
      <c r="AB9" s="52">
        <v>0.28599999999999998</v>
      </c>
      <c r="AC9" s="53">
        <v>0.29399999999999998</v>
      </c>
      <c r="AD9" s="51">
        <v>0.41799999999999998</v>
      </c>
      <c r="AE9" s="52">
        <v>0.309</v>
      </c>
      <c r="AF9" s="52">
        <v>0.377</v>
      </c>
      <c r="AG9" s="52">
        <v>0.34899999999999998</v>
      </c>
      <c r="AH9" s="52">
        <v>0.32600000000000001</v>
      </c>
      <c r="AI9" s="52">
        <v>0.40200000000000002</v>
      </c>
      <c r="AJ9" s="52">
        <v>0.41499999999999998</v>
      </c>
      <c r="AK9" s="53">
        <v>0.34599999999999997</v>
      </c>
    </row>
    <row r="10" spans="1:37" x14ac:dyDescent="0.2">
      <c r="A10" s="46" t="s">
        <v>44</v>
      </c>
      <c r="B10" s="209">
        <v>6.1230000000000002</v>
      </c>
      <c r="C10" s="210"/>
      <c r="D10" s="52">
        <v>6.2089999999999996</v>
      </c>
      <c r="E10" s="52">
        <v>6.1660000000000004</v>
      </c>
      <c r="F10" s="52">
        <v>6.1040000000000001</v>
      </c>
      <c r="G10" s="51">
        <v>5.694</v>
      </c>
      <c r="H10" s="52">
        <v>5.5469999999999997</v>
      </c>
      <c r="I10" s="52">
        <v>5.8940000000000001</v>
      </c>
      <c r="J10" s="52">
        <v>5.8090000000000002</v>
      </c>
      <c r="K10" s="52">
        <v>5.758</v>
      </c>
      <c r="L10" s="52">
        <v>5.7089999999999996</v>
      </c>
      <c r="M10" s="52">
        <v>5.4160000000000004</v>
      </c>
      <c r="N10" s="52">
        <v>5.31</v>
      </c>
      <c r="O10" s="51">
        <v>5.79</v>
      </c>
      <c r="P10" s="52">
        <v>5.694</v>
      </c>
      <c r="Q10" s="52">
        <v>5.7130000000000001</v>
      </c>
      <c r="R10" s="52">
        <v>5.7530000000000001</v>
      </c>
      <c r="S10" s="51">
        <v>5.6589999999999998</v>
      </c>
      <c r="T10" s="52">
        <v>5.6959999999999997</v>
      </c>
      <c r="U10" s="52">
        <v>5.5369999999999999</v>
      </c>
      <c r="V10" s="52">
        <v>5.6239999999999997</v>
      </c>
      <c r="W10" s="53">
        <v>5.5529999999999999</v>
      </c>
      <c r="X10" s="51">
        <v>6.6909999999999998</v>
      </c>
      <c r="Y10" s="52">
        <v>6.7720000000000002</v>
      </c>
      <c r="Z10" s="52">
        <v>6.7140000000000004</v>
      </c>
      <c r="AA10" s="52">
        <v>6.81</v>
      </c>
      <c r="AB10" s="52">
        <v>6.8129999999999997</v>
      </c>
      <c r="AC10" s="53">
        <v>6.5650000000000004</v>
      </c>
      <c r="AD10" s="51">
        <v>5.6120000000000001</v>
      </c>
      <c r="AE10" s="52">
        <v>5.6109999999999998</v>
      </c>
      <c r="AF10" s="52">
        <v>5.4539999999999997</v>
      </c>
      <c r="AG10" s="52">
        <v>5.6779999999999999</v>
      </c>
      <c r="AH10" s="52">
        <v>5.6710000000000003</v>
      </c>
      <c r="AI10" s="52">
        <v>5.6029999999999998</v>
      </c>
      <c r="AJ10" s="52">
        <v>5.6070000000000002</v>
      </c>
      <c r="AK10" s="53">
        <v>5.5389999999999997</v>
      </c>
    </row>
    <row r="11" spans="1:37" x14ac:dyDescent="0.2">
      <c r="A11" s="46" t="s">
        <v>9</v>
      </c>
      <c r="B11" s="209">
        <v>0.125</v>
      </c>
      <c r="C11" s="210"/>
      <c r="D11" s="52">
        <v>0.14699999999999999</v>
      </c>
      <c r="E11" s="52">
        <v>0.14499999999999999</v>
      </c>
      <c r="F11" s="52">
        <v>0.122</v>
      </c>
      <c r="G11" s="51">
        <v>0.122</v>
      </c>
      <c r="H11" s="52">
        <v>0.13900000000000001</v>
      </c>
      <c r="I11" s="52">
        <v>0.155</v>
      </c>
      <c r="J11" s="52">
        <v>0.152</v>
      </c>
      <c r="K11" s="52">
        <v>0.121</v>
      </c>
      <c r="L11" s="52">
        <v>0.12</v>
      </c>
      <c r="M11" s="52">
        <v>0.156</v>
      </c>
      <c r="N11" s="52">
        <v>0.14599999999999999</v>
      </c>
      <c r="O11" s="51">
        <v>0.111</v>
      </c>
      <c r="P11" s="52">
        <v>0.13500000000000001</v>
      </c>
      <c r="Q11" s="52">
        <v>0.14599999999999999</v>
      </c>
      <c r="R11" s="52">
        <v>0.13700000000000001</v>
      </c>
      <c r="S11" s="51">
        <v>0.13600000000000001</v>
      </c>
      <c r="T11" s="52">
        <v>0.111</v>
      </c>
      <c r="U11" s="52">
        <v>0.13800000000000001</v>
      </c>
      <c r="V11" s="52">
        <v>0.109</v>
      </c>
      <c r="W11" s="53">
        <v>0.11799999999999999</v>
      </c>
      <c r="X11" s="51">
        <v>0.13900000000000001</v>
      </c>
      <c r="Y11" s="52">
        <v>0.128</v>
      </c>
      <c r="Z11" s="52">
        <v>0.14699999999999999</v>
      </c>
      <c r="AA11" s="52">
        <v>0.14000000000000001</v>
      </c>
      <c r="AB11" s="52">
        <v>0.14899999999999999</v>
      </c>
      <c r="AC11" s="53">
        <v>0.155</v>
      </c>
      <c r="AD11" s="51">
        <v>0.11700000000000001</v>
      </c>
      <c r="AE11" s="52">
        <v>0.13900000000000001</v>
      </c>
      <c r="AF11" s="52">
        <v>0.13600000000000001</v>
      </c>
      <c r="AG11" s="52">
        <v>0.13400000000000001</v>
      </c>
      <c r="AH11" s="52">
        <v>0.111</v>
      </c>
      <c r="AI11" s="52">
        <v>0.125</v>
      </c>
      <c r="AJ11" s="52">
        <v>0.111</v>
      </c>
      <c r="AK11" s="53">
        <v>0.112</v>
      </c>
    </row>
    <row r="12" spans="1:37" x14ac:dyDescent="0.2">
      <c r="A12" s="46" t="s">
        <v>10</v>
      </c>
      <c r="B12" s="213">
        <v>32.338999999999999</v>
      </c>
      <c r="C12" s="214"/>
      <c r="D12" s="55">
        <v>32.219000000000001</v>
      </c>
      <c r="E12" s="55">
        <v>32.237000000000002</v>
      </c>
      <c r="F12" s="55">
        <v>32.087000000000003</v>
      </c>
      <c r="G12" s="54">
        <v>33.052999999999997</v>
      </c>
      <c r="H12" s="55">
        <v>33.054000000000002</v>
      </c>
      <c r="I12" s="55">
        <v>33.165999999999997</v>
      </c>
      <c r="J12" s="55">
        <v>32.887</v>
      </c>
      <c r="K12" s="55">
        <v>32.997999999999998</v>
      </c>
      <c r="L12" s="55">
        <v>32.927</v>
      </c>
      <c r="M12" s="55">
        <v>33.533000000000001</v>
      </c>
      <c r="N12" s="55">
        <v>33.652000000000001</v>
      </c>
      <c r="O12" s="54">
        <v>31.766999999999999</v>
      </c>
      <c r="P12" s="55">
        <v>31.776</v>
      </c>
      <c r="Q12" s="55">
        <v>32.012</v>
      </c>
      <c r="R12" s="55">
        <v>32.027000000000001</v>
      </c>
      <c r="S12" s="54">
        <v>33.94</v>
      </c>
      <c r="T12" s="55">
        <v>33.749000000000002</v>
      </c>
      <c r="U12" s="55">
        <v>33.533999999999999</v>
      </c>
      <c r="V12" s="55">
        <v>33.561</v>
      </c>
      <c r="W12" s="56">
        <v>33.359000000000002</v>
      </c>
      <c r="X12" s="54">
        <v>32.273000000000003</v>
      </c>
      <c r="Y12" s="55">
        <v>32.368000000000002</v>
      </c>
      <c r="Z12" s="55">
        <v>31.96</v>
      </c>
      <c r="AA12" s="55">
        <v>32.223999999999997</v>
      </c>
      <c r="AB12" s="55">
        <v>32.159999999999997</v>
      </c>
      <c r="AC12" s="56">
        <v>32.566000000000003</v>
      </c>
      <c r="AD12" s="54">
        <v>32.439</v>
      </c>
      <c r="AE12" s="55">
        <v>32.296999999999997</v>
      </c>
      <c r="AF12" s="55">
        <v>32.691000000000003</v>
      </c>
      <c r="AG12" s="55">
        <v>31.888999999999999</v>
      </c>
      <c r="AH12" s="55">
        <v>32.865000000000002</v>
      </c>
      <c r="AI12" s="55">
        <v>32.729999999999997</v>
      </c>
      <c r="AJ12" s="55">
        <v>32.454000000000001</v>
      </c>
      <c r="AK12" s="56">
        <v>32.392000000000003</v>
      </c>
    </row>
    <row r="13" spans="1:37" x14ac:dyDescent="0.2">
      <c r="A13" s="46" t="s">
        <v>11</v>
      </c>
      <c r="B13" s="209">
        <v>0.76700000000000002</v>
      </c>
      <c r="C13" s="210"/>
      <c r="D13" s="52">
        <v>0.70899999999999996</v>
      </c>
      <c r="E13" s="52">
        <v>0.66500000000000004</v>
      </c>
      <c r="F13" s="52">
        <v>0.69499999999999995</v>
      </c>
      <c r="G13" s="51">
        <v>0.64700000000000002</v>
      </c>
      <c r="H13" s="52">
        <v>0.63100000000000001</v>
      </c>
      <c r="I13" s="52">
        <v>0.61399999999999999</v>
      </c>
      <c r="J13" s="52">
        <v>0.622</v>
      </c>
      <c r="K13" s="52">
        <v>0.60099999999999998</v>
      </c>
      <c r="L13" s="52">
        <v>0.56599999999999995</v>
      </c>
      <c r="M13" s="52">
        <v>1.284</v>
      </c>
      <c r="N13" s="52">
        <v>1.2470000000000001</v>
      </c>
      <c r="O13" s="51">
        <v>0.78200000000000003</v>
      </c>
      <c r="P13" s="52">
        <v>0.83899999999999997</v>
      </c>
      <c r="Q13" s="52">
        <v>0.79200000000000004</v>
      </c>
      <c r="R13" s="52">
        <v>0.83699999999999997</v>
      </c>
      <c r="S13" s="51">
        <v>0.68200000000000005</v>
      </c>
      <c r="T13" s="52">
        <v>0.70299999999999996</v>
      </c>
      <c r="U13" s="52">
        <v>0.67400000000000004</v>
      </c>
      <c r="V13" s="52">
        <v>0.68200000000000005</v>
      </c>
      <c r="W13" s="53">
        <v>0.68500000000000005</v>
      </c>
      <c r="X13" s="51">
        <v>0.65</v>
      </c>
      <c r="Y13" s="52">
        <v>0.68100000000000005</v>
      </c>
      <c r="Z13" s="52">
        <v>0.72</v>
      </c>
      <c r="AA13" s="52">
        <v>0.747</v>
      </c>
      <c r="AB13" s="52">
        <v>0.73199999999999998</v>
      </c>
      <c r="AC13" s="53">
        <v>0.69399999999999995</v>
      </c>
      <c r="AD13" s="51">
        <v>0.78100000000000003</v>
      </c>
      <c r="AE13" s="52">
        <v>0.747</v>
      </c>
      <c r="AF13" s="52">
        <v>0.72</v>
      </c>
      <c r="AG13" s="52">
        <v>0.72299999999999998</v>
      </c>
      <c r="AH13" s="52">
        <v>0.70399999999999996</v>
      </c>
      <c r="AI13" s="52">
        <v>0.65100000000000002</v>
      </c>
      <c r="AJ13" s="52">
        <v>0.69599999999999995</v>
      </c>
      <c r="AK13" s="53">
        <v>0.73199999999999998</v>
      </c>
    </row>
    <row r="14" spans="1:37" x14ac:dyDescent="0.2">
      <c r="A14" s="46" t="s">
        <v>12</v>
      </c>
      <c r="B14" s="209">
        <v>0.157</v>
      </c>
      <c r="C14" s="210"/>
      <c r="D14" s="52">
        <v>0.154</v>
      </c>
      <c r="E14" s="52">
        <v>0.105</v>
      </c>
      <c r="F14" s="52">
        <v>8.5999999999999993E-2</v>
      </c>
      <c r="G14" s="51">
        <v>8.5999999999999993E-2</v>
      </c>
      <c r="H14" s="52">
        <v>0.10199999999999999</v>
      </c>
      <c r="I14" s="52">
        <v>0.12</v>
      </c>
      <c r="J14" s="52">
        <v>0.106</v>
      </c>
      <c r="K14" s="52">
        <v>0.11899999999999999</v>
      </c>
      <c r="L14" s="52">
        <v>0.128</v>
      </c>
      <c r="M14" s="52">
        <v>0.128</v>
      </c>
      <c r="N14" s="52">
        <v>0.153</v>
      </c>
      <c r="O14" s="51">
        <v>8.5999999999999993E-2</v>
      </c>
      <c r="P14" s="52">
        <v>0.13400000000000001</v>
      </c>
      <c r="Q14" s="52">
        <v>0.14399999999999999</v>
      </c>
      <c r="R14" s="52">
        <v>8.5000000000000006E-2</v>
      </c>
      <c r="S14" s="51">
        <v>0.11700000000000001</v>
      </c>
      <c r="T14" s="52">
        <v>0.11700000000000001</v>
      </c>
      <c r="U14" s="52">
        <v>0.13400000000000001</v>
      </c>
      <c r="V14" s="52">
        <v>0.13600000000000001</v>
      </c>
      <c r="W14" s="53">
        <v>0.08</v>
      </c>
      <c r="X14" s="51">
        <v>0.11600000000000001</v>
      </c>
      <c r="Y14" s="52">
        <v>0.11700000000000001</v>
      </c>
      <c r="Z14" s="52">
        <v>4.2999999999999997E-2</v>
      </c>
      <c r="AA14" s="52">
        <v>7.2999999999999995E-2</v>
      </c>
      <c r="AB14" s="52">
        <v>0.157</v>
      </c>
      <c r="AC14" s="53">
        <v>0.14099999999999999</v>
      </c>
      <c r="AD14" s="51">
        <v>0.13200000000000001</v>
      </c>
      <c r="AE14" s="52">
        <v>0.14000000000000001</v>
      </c>
      <c r="AF14" s="52">
        <v>0.13900000000000001</v>
      </c>
      <c r="AG14" s="52">
        <v>6.6000000000000003E-2</v>
      </c>
      <c r="AH14" s="52">
        <v>7.5999999999999998E-2</v>
      </c>
      <c r="AI14" s="52">
        <v>9.9000000000000005E-2</v>
      </c>
      <c r="AJ14" s="52">
        <v>0.1</v>
      </c>
      <c r="AK14" s="53">
        <v>0.113</v>
      </c>
    </row>
    <row r="15" spans="1:37" x14ac:dyDescent="0.2">
      <c r="A15" s="46" t="s">
        <v>13</v>
      </c>
      <c r="B15" s="209">
        <v>8.0000000000000002E-3</v>
      </c>
      <c r="C15" s="210"/>
      <c r="D15" s="108" t="s">
        <v>256</v>
      </c>
      <c r="E15" s="108" t="s">
        <v>256</v>
      </c>
      <c r="F15" s="108" t="s">
        <v>256</v>
      </c>
      <c r="G15" s="51">
        <v>1.0999999999999999E-2</v>
      </c>
      <c r="H15" s="108" t="s">
        <v>256</v>
      </c>
      <c r="I15" s="52">
        <v>4.0000000000000001E-3</v>
      </c>
      <c r="J15" s="52">
        <v>1E-3</v>
      </c>
      <c r="K15" s="52">
        <v>1.2E-2</v>
      </c>
      <c r="L15" s="108" t="s">
        <v>256</v>
      </c>
      <c r="M15" s="52">
        <v>8.0000000000000002E-3</v>
      </c>
      <c r="N15" s="108" t="s">
        <v>256</v>
      </c>
      <c r="O15" s="118" t="s">
        <v>256</v>
      </c>
      <c r="P15" s="108" t="s">
        <v>256</v>
      </c>
      <c r="Q15" s="52">
        <v>5.0000000000000001E-3</v>
      </c>
      <c r="R15" s="108" t="s">
        <v>256</v>
      </c>
      <c r="S15" s="118" t="s">
        <v>256</v>
      </c>
      <c r="T15" s="108" t="s">
        <v>256</v>
      </c>
      <c r="U15" s="52">
        <v>8.9999999999999993E-3</v>
      </c>
      <c r="V15" s="108" t="s">
        <v>256</v>
      </c>
      <c r="W15" s="108" t="s">
        <v>256</v>
      </c>
      <c r="X15" s="51">
        <v>1.0999999999999999E-2</v>
      </c>
      <c r="Y15" s="108" t="s">
        <v>256</v>
      </c>
      <c r="Z15" s="108" t="s">
        <v>256</v>
      </c>
      <c r="AA15" s="52">
        <v>6.0000000000000001E-3</v>
      </c>
      <c r="AB15" s="108" t="s">
        <v>256</v>
      </c>
      <c r="AC15" s="108" t="s">
        <v>256</v>
      </c>
      <c r="AD15" s="51">
        <v>6.0000000000000001E-3</v>
      </c>
      <c r="AE15" s="108" t="s">
        <v>256</v>
      </c>
      <c r="AF15" s="108" t="s">
        <v>256</v>
      </c>
      <c r="AG15" s="108" t="s">
        <v>256</v>
      </c>
      <c r="AH15" s="52">
        <v>6.0000000000000001E-3</v>
      </c>
      <c r="AI15" s="108" t="s">
        <v>256</v>
      </c>
      <c r="AJ15" s="52">
        <v>5.0000000000000001E-3</v>
      </c>
      <c r="AK15" s="129" t="s">
        <v>256</v>
      </c>
    </row>
    <row r="16" spans="1:37" x14ac:dyDescent="0.2">
      <c r="A16" s="46" t="s">
        <v>14</v>
      </c>
      <c r="B16" s="209">
        <v>0.106</v>
      </c>
      <c r="C16" s="210"/>
      <c r="D16" s="52">
        <v>0.10199999999999999</v>
      </c>
      <c r="E16" s="52">
        <v>9.5000000000000001E-2</v>
      </c>
      <c r="F16" s="52">
        <v>0.121</v>
      </c>
      <c r="G16" s="51">
        <v>9.8000000000000004E-2</v>
      </c>
      <c r="H16" s="52">
        <v>8.5999999999999993E-2</v>
      </c>
      <c r="I16" s="52">
        <v>7.8E-2</v>
      </c>
      <c r="J16" s="52">
        <v>0.11</v>
      </c>
      <c r="K16" s="52">
        <v>8.7999999999999995E-2</v>
      </c>
      <c r="L16" s="52">
        <v>0.129</v>
      </c>
      <c r="M16" s="52">
        <v>9.0999999999999998E-2</v>
      </c>
      <c r="N16" s="52">
        <v>0.08</v>
      </c>
      <c r="O16" s="51">
        <v>0.12</v>
      </c>
      <c r="P16" s="52">
        <v>9.8000000000000004E-2</v>
      </c>
      <c r="Q16" s="52">
        <v>0.11</v>
      </c>
      <c r="R16" s="52">
        <v>7.8E-2</v>
      </c>
      <c r="S16" s="118" t="s">
        <v>256</v>
      </c>
      <c r="T16" s="108" t="s">
        <v>256</v>
      </c>
      <c r="U16" s="108" t="s">
        <v>256</v>
      </c>
      <c r="V16" s="108" t="s">
        <v>256</v>
      </c>
      <c r="W16" s="108" t="s">
        <v>256</v>
      </c>
      <c r="X16" s="51">
        <v>8.7999999999999995E-2</v>
      </c>
      <c r="Y16" s="52">
        <v>0.10100000000000001</v>
      </c>
      <c r="Z16" s="52">
        <v>0.11799999999999999</v>
      </c>
      <c r="AA16" s="52">
        <v>8.7999999999999995E-2</v>
      </c>
      <c r="AB16" s="52">
        <v>8.1000000000000003E-2</v>
      </c>
      <c r="AC16" s="53">
        <v>0.08</v>
      </c>
      <c r="AD16" s="51">
        <v>9.2999999999999999E-2</v>
      </c>
      <c r="AE16" s="52">
        <v>0.107</v>
      </c>
      <c r="AF16" s="52">
        <v>7.8E-2</v>
      </c>
      <c r="AG16" s="52">
        <v>0.107</v>
      </c>
      <c r="AH16" s="52">
        <v>0.09</v>
      </c>
      <c r="AI16" s="52">
        <v>0.112</v>
      </c>
      <c r="AJ16" s="52">
        <v>0.10100000000000001</v>
      </c>
      <c r="AK16" s="53">
        <v>9.7000000000000003E-2</v>
      </c>
    </row>
    <row r="17" spans="1:37" x14ac:dyDescent="0.2">
      <c r="A17" s="46" t="s">
        <v>16</v>
      </c>
      <c r="B17" s="213">
        <v>99.809999999999988</v>
      </c>
      <c r="C17" s="214"/>
      <c r="D17" s="55">
        <v>98.642000000000024</v>
      </c>
      <c r="E17" s="55">
        <v>99.628000000000014</v>
      </c>
      <c r="F17" s="55">
        <v>99.277999999999992</v>
      </c>
      <c r="G17" s="54">
        <v>99.454999999999998</v>
      </c>
      <c r="H17" s="55">
        <v>99.626000000000005</v>
      </c>
      <c r="I17" s="55">
        <v>99.42</v>
      </c>
      <c r="J17" s="55">
        <v>100.197</v>
      </c>
      <c r="K17" s="55">
        <v>99.363</v>
      </c>
      <c r="L17" s="55">
        <v>99.489000000000004</v>
      </c>
      <c r="M17" s="55">
        <v>98.096000000000004</v>
      </c>
      <c r="N17" s="55">
        <v>98.203000000000003</v>
      </c>
      <c r="O17" s="54">
        <v>98.311000000000007</v>
      </c>
      <c r="P17" s="55">
        <v>99.197000000000003</v>
      </c>
      <c r="Q17" s="55">
        <v>99.207000000000008</v>
      </c>
      <c r="R17" s="55">
        <v>98.706000000000003</v>
      </c>
      <c r="S17" s="54">
        <v>101.41300000000001</v>
      </c>
      <c r="T17" s="55">
        <v>100.57300000000001</v>
      </c>
      <c r="U17" s="55">
        <v>100.89300000000003</v>
      </c>
      <c r="V17" s="55">
        <v>100.14099999999999</v>
      </c>
      <c r="W17" s="56">
        <v>100.687</v>
      </c>
      <c r="X17" s="54">
        <v>99.393999999999991</v>
      </c>
      <c r="Y17" s="55">
        <v>99.789999999999992</v>
      </c>
      <c r="Z17" s="55">
        <v>99.568000000000012</v>
      </c>
      <c r="AA17" s="55">
        <v>100.31699999999998</v>
      </c>
      <c r="AB17" s="55">
        <v>99.853999999999999</v>
      </c>
      <c r="AC17" s="56">
        <v>99.195000000000007</v>
      </c>
      <c r="AD17" s="54">
        <v>99.870000000000019</v>
      </c>
      <c r="AE17" s="55">
        <v>99.400999999999982</v>
      </c>
      <c r="AF17" s="55">
        <v>99.300999999999988</v>
      </c>
      <c r="AG17" s="55">
        <v>99.395999999999987</v>
      </c>
      <c r="AH17" s="55">
        <v>101.01899999999999</v>
      </c>
      <c r="AI17" s="55">
        <v>99.369999999999976</v>
      </c>
      <c r="AJ17" s="55">
        <v>99.656000000000006</v>
      </c>
      <c r="AK17" s="56">
        <v>99.291999999999987</v>
      </c>
    </row>
    <row r="18" spans="1:37" x14ac:dyDescent="0.2">
      <c r="A18" s="46" t="s">
        <v>47</v>
      </c>
      <c r="B18" s="211">
        <v>0.90399737339489694</v>
      </c>
      <c r="C18" s="212"/>
      <c r="D18" s="88">
        <v>0.90245329346885994</v>
      </c>
      <c r="E18" s="88">
        <v>0.90311224244612442</v>
      </c>
      <c r="F18" s="88">
        <v>0.90358738880283851</v>
      </c>
      <c r="G18" s="93">
        <v>0.911889610604662</v>
      </c>
      <c r="H18" s="88">
        <v>0.91397100759907501</v>
      </c>
      <c r="I18" s="88">
        <v>0.90935786315715506</v>
      </c>
      <c r="J18" s="88">
        <v>0.90985765625331805</v>
      </c>
      <c r="K18" s="88">
        <v>0.91085227524408097</v>
      </c>
      <c r="L18" s="88">
        <v>0.91136997539155995</v>
      </c>
      <c r="M18" s="88">
        <v>0.91693412287439702</v>
      </c>
      <c r="N18" s="88">
        <v>0.91869224585898202</v>
      </c>
      <c r="O18" s="93">
        <v>0.90725122202378938</v>
      </c>
      <c r="P18" s="88">
        <v>0.90867205572230358</v>
      </c>
      <c r="Q18" s="88">
        <v>0.90900910766925658</v>
      </c>
      <c r="R18" s="88">
        <v>0.90846932682233505</v>
      </c>
      <c r="S18" s="93">
        <v>0.91447772215194456</v>
      </c>
      <c r="T18" s="88">
        <v>0.91352186920169909</v>
      </c>
      <c r="U18" s="88">
        <v>0.91523794908300249</v>
      </c>
      <c r="V18" s="88">
        <v>0.91408386424430843</v>
      </c>
      <c r="W18" s="89">
        <v>0.91460606963581137</v>
      </c>
      <c r="X18" s="93">
        <v>0.89582722731122599</v>
      </c>
      <c r="Y18" s="88">
        <v>0.8949755256041787</v>
      </c>
      <c r="Z18" s="88">
        <v>0.89459107136303928</v>
      </c>
      <c r="AA18" s="88">
        <v>0.89402670710937715</v>
      </c>
      <c r="AB18" s="88">
        <v>0.89379640321655851</v>
      </c>
      <c r="AC18" s="89">
        <v>0.89841584164498378</v>
      </c>
      <c r="AD18" s="93">
        <v>0.91154793249614308</v>
      </c>
      <c r="AE18" s="88">
        <v>0.91120799171386158</v>
      </c>
      <c r="AF18" s="88">
        <v>0.91443105664425239</v>
      </c>
      <c r="AG18" s="88">
        <v>0.90919879484043964</v>
      </c>
      <c r="AH18" s="88">
        <v>0.91175642084318165</v>
      </c>
      <c r="AI18" s="88">
        <v>0.91239373126492318</v>
      </c>
      <c r="AJ18" s="88">
        <v>0.91165701377208841</v>
      </c>
      <c r="AK18" s="89">
        <v>0.91248222124876432</v>
      </c>
    </row>
    <row r="19" spans="1:37" x14ac:dyDescent="0.2">
      <c r="A19" s="105" t="s">
        <v>306</v>
      </c>
      <c r="B19" s="206" t="s">
        <v>308</v>
      </c>
      <c r="C19" s="206"/>
      <c r="D19" s="206"/>
      <c r="E19" s="206"/>
      <c r="F19" s="207"/>
      <c r="G19" s="208" t="s">
        <v>307</v>
      </c>
      <c r="H19" s="206"/>
      <c r="I19" s="206"/>
      <c r="J19" s="206"/>
      <c r="K19" s="206"/>
      <c r="L19" s="206"/>
      <c r="M19" s="206"/>
      <c r="N19" s="207"/>
      <c r="O19" s="208" t="s">
        <v>308</v>
      </c>
      <c r="P19" s="206"/>
      <c r="Q19" s="206"/>
      <c r="R19" s="207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</row>
    <row r="20" spans="1:37" x14ac:dyDescent="0.2">
      <c r="A20" s="31" t="s">
        <v>125</v>
      </c>
      <c r="B20" s="100" t="s">
        <v>295</v>
      </c>
      <c r="C20" s="100" t="s">
        <v>301</v>
      </c>
      <c r="D20" s="8"/>
      <c r="E20" s="100" t="s">
        <v>296</v>
      </c>
      <c r="F20" s="9"/>
      <c r="G20" s="88" t="s">
        <v>296</v>
      </c>
      <c r="H20" s="88"/>
      <c r="I20" s="88"/>
      <c r="J20" s="163" t="s">
        <v>295</v>
      </c>
      <c r="K20" s="163" t="s">
        <v>298</v>
      </c>
      <c r="L20" s="88"/>
      <c r="M20" s="88" t="s">
        <v>297</v>
      </c>
      <c r="N20" s="89" t="s">
        <v>299</v>
      </c>
      <c r="O20" s="88" t="s">
        <v>295</v>
      </c>
      <c r="P20" s="88" t="s">
        <v>298</v>
      </c>
      <c r="Q20" s="88" t="s">
        <v>299</v>
      </c>
      <c r="R20" s="89" t="s">
        <v>300</v>
      </c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</row>
    <row r="21" spans="1:37" x14ac:dyDescent="0.2">
      <c r="A21" s="2" t="s">
        <v>19</v>
      </c>
      <c r="B21" s="139">
        <v>5.1027095842678998E-2</v>
      </c>
      <c r="C21" s="88">
        <v>2.3935392913981401E-2</v>
      </c>
      <c r="D21" s="139"/>
      <c r="E21" s="139">
        <v>3.3598578282604402E-2</v>
      </c>
      <c r="F21" s="89"/>
      <c r="G21" s="139">
        <v>4.5905457418326273E-2</v>
      </c>
      <c r="H21" s="139"/>
      <c r="I21" s="139"/>
      <c r="J21" s="139">
        <v>0.14543968127806756</v>
      </c>
      <c r="K21" s="88">
        <v>0.13811877925863678</v>
      </c>
      <c r="L21" s="139"/>
      <c r="M21" s="139">
        <v>4.6680715826218888</v>
      </c>
      <c r="N21" s="89">
        <v>1.0397784953575697</v>
      </c>
      <c r="O21" s="139">
        <v>1.9312577737485001E-2</v>
      </c>
      <c r="P21" s="139">
        <v>3.3898813192532899E-2</v>
      </c>
      <c r="Q21" s="139" t="s">
        <v>256</v>
      </c>
      <c r="R21" s="89">
        <v>1.6356022362058201E-2</v>
      </c>
    </row>
    <row r="22" spans="1:37" x14ac:dyDescent="0.2">
      <c r="A22" s="2" t="s">
        <v>20</v>
      </c>
      <c r="B22" s="139">
        <v>3.6455773956383299E-3</v>
      </c>
      <c r="C22" s="88">
        <v>7.1992564776282297E-3</v>
      </c>
      <c r="D22" s="139"/>
      <c r="E22" s="139">
        <v>7.22913382504458E-3</v>
      </c>
      <c r="F22" s="89"/>
      <c r="G22" s="139">
        <v>2.5356944582956776E-2</v>
      </c>
      <c r="H22" s="139"/>
      <c r="I22" s="139"/>
      <c r="J22" s="139">
        <v>2.1826033811036427E-2</v>
      </c>
      <c r="K22" s="88">
        <v>1.8812906767689881E-2</v>
      </c>
      <c r="L22" s="139"/>
      <c r="M22" s="139">
        <v>0.35561875874376353</v>
      </c>
      <c r="N22" s="89">
        <v>9.1397277480714356E-2</v>
      </c>
      <c r="O22" s="139">
        <v>8.7788458713372493E-3</v>
      </c>
      <c r="P22" s="139">
        <v>7.2460861803074804E-3</v>
      </c>
      <c r="Q22" s="139">
        <v>1.17163274046275E-2</v>
      </c>
      <c r="R22" s="89">
        <v>1.0638767115742799E-2</v>
      </c>
    </row>
    <row r="23" spans="1:37" x14ac:dyDescent="0.2">
      <c r="A23" s="2" t="s">
        <v>36</v>
      </c>
      <c r="B23" s="139">
        <v>2.4775973255636101E-3</v>
      </c>
      <c r="C23" s="88">
        <v>4.5505469222432001E-3</v>
      </c>
      <c r="D23" s="139"/>
      <c r="E23" s="139">
        <v>2.33489782755504E-3</v>
      </c>
      <c r="F23" s="89"/>
      <c r="G23" s="139">
        <v>2.1723844679679586E-2</v>
      </c>
      <c r="H23" s="139"/>
      <c r="I23" s="139"/>
      <c r="J23" s="139">
        <v>4.4717362922841626E-2</v>
      </c>
      <c r="K23" s="88">
        <v>4.7459572576327679E-2</v>
      </c>
      <c r="L23" s="139"/>
      <c r="M23" s="139">
        <v>0.34854435069762979</v>
      </c>
      <c r="N23" s="89">
        <v>5.9461533967078137E-2</v>
      </c>
      <c r="O23" s="139">
        <v>1.5051914183289E-2</v>
      </c>
      <c r="P23" s="139">
        <v>1.8637133861107599E-2</v>
      </c>
      <c r="Q23" s="139">
        <v>2.2023406381798699E-2</v>
      </c>
      <c r="R23" s="89">
        <v>2.0369666265850701E-2</v>
      </c>
    </row>
    <row r="24" spans="1:37" x14ac:dyDescent="0.2">
      <c r="A24" s="2" t="s">
        <v>37</v>
      </c>
      <c r="B24" s="139">
        <v>1.39355285037057E-2</v>
      </c>
      <c r="C24" s="88">
        <v>1.34250007059145E-2</v>
      </c>
      <c r="D24" s="139"/>
      <c r="E24" s="139">
        <v>1.4556702663876601E-2</v>
      </c>
      <c r="F24" s="89"/>
      <c r="G24" s="139">
        <v>7.4144671243936949E-2</v>
      </c>
      <c r="H24" s="139"/>
      <c r="I24" s="139"/>
      <c r="J24" s="139">
        <v>0.25399118958073358</v>
      </c>
      <c r="K24" s="88">
        <v>0.23009568799582211</v>
      </c>
      <c r="L24" s="139"/>
      <c r="M24" s="139">
        <v>0.65463284688667045</v>
      </c>
      <c r="N24" s="89">
        <v>0.10129199642874481</v>
      </c>
      <c r="O24" s="139">
        <v>3.90528793149598E-2</v>
      </c>
      <c r="P24" s="139">
        <v>6.2906134524182103E-2</v>
      </c>
      <c r="Q24" s="139">
        <v>8.4848504091034699E-2</v>
      </c>
      <c r="R24" s="89">
        <v>5.9077003678302903E-2</v>
      </c>
    </row>
    <row r="25" spans="1:37" x14ac:dyDescent="0.2">
      <c r="A25" s="2" t="s">
        <v>22</v>
      </c>
      <c r="B25" s="139">
        <v>2.0229020303465799E-3</v>
      </c>
      <c r="C25" s="88">
        <v>3.59336600312944E-3</v>
      </c>
      <c r="D25" s="139"/>
      <c r="E25" s="139">
        <v>2.9889674851943E-3</v>
      </c>
      <c r="F25" s="89"/>
      <c r="G25" s="140" t="s">
        <v>256</v>
      </c>
      <c r="H25" s="139"/>
      <c r="I25" s="139"/>
      <c r="J25" s="140" t="s">
        <v>256</v>
      </c>
      <c r="K25" s="140" t="s">
        <v>256</v>
      </c>
      <c r="L25" s="139"/>
      <c r="M25" s="140" t="s">
        <v>256</v>
      </c>
      <c r="N25" s="141" t="s">
        <v>256</v>
      </c>
      <c r="O25" s="139">
        <v>4.15860101735855E-3</v>
      </c>
      <c r="P25" s="139">
        <v>7.7436310459609399E-3</v>
      </c>
      <c r="Q25" s="139">
        <v>1.26381649838444E-2</v>
      </c>
      <c r="R25" s="89">
        <v>5.8771985400720697E-3</v>
      </c>
    </row>
    <row r="26" spans="1:37" x14ac:dyDescent="0.2">
      <c r="A26" s="2" t="s">
        <v>23</v>
      </c>
      <c r="B26" s="139">
        <v>0.18611207378830499</v>
      </c>
      <c r="C26" s="88">
        <v>0.17619337875932201</v>
      </c>
      <c r="D26" s="139"/>
      <c r="E26" s="139">
        <v>0.18081568129415601</v>
      </c>
      <c r="F26" s="89"/>
      <c r="G26" s="139">
        <v>0.35804394453523852</v>
      </c>
      <c r="H26" s="139"/>
      <c r="I26" s="139"/>
      <c r="J26" s="139">
        <v>0.40300962606714164</v>
      </c>
      <c r="K26" s="88">
        <v>0.3832165798619826</v>
      </c>
      <c r="L26" s="139"/>
      <c r="M26" s="139">
        <v>5.889245139830745</v>
      </c>
      <c r="N26" s="89">
        <v>1.4402721071743871</v>
      </c>
      <c r="O26" s="139">
        <v>0.350772890125013</v>
      </c>
      <c r="P26" s="139">
        <v>0.52283101167970103</v>
      </c>
      <c r="Q26" s="139">
        <v>0.58888188710598499</v>
      </c>
      <c r="R26" s="89">
        <v>0.49899703188469102</v>
      </c>
    </row>
    <row r="27" spans="1:37" x14ac:dyDescent="0.2">
      <c r="A27" s="2" t="s">
        <v>24</v>
      </c>
      <c r="B27" s="139">
        <v>1.8729475042066498E-2</v>
      </c>
      <c r="C27" s="88">
        <v>2.13486810839657E-2</v>
      </c>
      <c r="D27" s="139"/>
      <c r="E27" s="139">
        <v>2.7659482530777799E-2</v>
      </c>
      <c r="F27" s="89"/>
      <c r="G27" s="139">
        <v>3.8525902645289413E-2</v>
      </c>
      <c r="H27" s="139"/>
      <c r="I27" s="139"/>
      <c r="J27" s="139">
        <v>3.8296676242194391E-2</v>
      </c>
      <c r="K27" s="88">
        <v>3.9926688689973268E-2</v>
      </c>
      <c r="L27" s="139"/>
      <c r="M27" s="139">
        <v>0.10665737719466506</v>
      </c>
      <c r="N27" s="89">
        <v>3.415202531292607E-2</v>
      </c>
      <c r="O27" s="139">
        <v>3.7349298639057303E-2</v>
      </c>
      <c r="P27" s="139">
        <v>3.6801355959944902E-2</v>
      </c>
      <c r="Q27" s="139">
        <v>8.4779281273503704E-2</v>
      </c>
      <c r="R27" s="89">
        <v>4.2058563791029201E-2</v>
      </c>
    </row>
    <row r="28" spans="1:37" x14ac:dyDescent="0.2">
      <c r="A28" s="2" t="s">
        <v>27</v>
      </c>
      <c r="B28" s="139">
        <v>2.18646126972122E-2</v>
      </c>
      <c r="C28" s="88">
        <v>1.8213997082614099E-2</v>
      </c>
      <c r="D28" s="139"/>
      <c r="E28" s="139">
        <v>2.17027379794471E-2</v>
      </c>
      <c r="F28" s="89"/>
      <c r="G28" s="139">
        <v>2.3706780216343759E-2</v>
      </c>
      <c r="H28" s="139"/>
      <c r="I28" s="139"/>
      <c r="J28" s="139">
        <v>3.415395342747729E-2</v>
      </c>
      <c r="K28" s="88">
        <v>2.5592834481187765E-2</v>
      </c>
      <c r="L28" s="139"/>
      <c r="M28" s="139">
        <v>2.6112416365663194E-2</v>
      </c>
      <c r="N28" s="89">
        <v>1.2581530825059417E-2</v>
      </c>
      <c r="O28" s="139">
        <v>1.5985133806512401E-2</v>
      </c>
      <c r="P28" s="139">
        <v>1.8982380848979401E-2</v>
      </c>
      <c r="Q28" s="139">
        <v>2.2020602467888301E-2</v>
      </c>
      <c r="R28" s="89">
        <v>1.8223872004705099E-2</v>
      </c>
    </row>
    <row r="29" spans="1:37" x14ac:dyDescent="0.2">
      <c r="A29" s="2" t="s">
        <v>25</v>
      </c>
      <c r="B29" s="139">
        <v>1.70629663606064</v>
      </c>
      <c r="C29" s="88">
        <v>1.6438082741339199</v>
      </c>
      <c r="D29" s="139"/>
      <c r="E29" s="139">
        <v>1.6205984520532399</v>
      </c>
      <c r="F29" s="89"/>
      <c r="G29" s="139">
        <v>0.89605087094339808</v>
      </c>
      <c r="H29" s="139"/>
      <c r="I29" s="139"/>
      <c r="J29" s="139">
        <v>1.0986366183688157</v>
      </c>
      <c r="K29" s="88">
        <v>1.0151151638449234</v>
      </c>
      <c r="L29" s="139"/>
      <c r="M29" s="139">
        <v>0.7170625261596808</v>
      </c>
      <c r="N29" s="89">
        <v>0.25958064898274669</v>
      </c>
      <c r="O29" s="139">
        <v>1.0259297969766801</v>
      </c>
      <c r="P29" s="139">
        <v>1.1254304614286099</v>
      </c>
      <c r="Q29" s="139">
        <v>1.27794754638122</v>
      </c>
      <c r="R29" s="89">
        <v>1.1196765448650201</v>
      </c>
    </row>
    <row r="30" spans="1:37" x14ac:dyDescent="0.2">
      <c r="A30" s="2" t="s">
        <v>26</v>
      </c>
      <c r="B30" s="139">
        <v>5.3728421947548503E-2</v>
      </c>
      <c r="C30" s="88">
        <v>4.4657535045064499E-2</v>
      </c>
      <c r="D30" s="139"/>
      <c r="E30" s="139">
        <v>4.0703788729572102E-2</v>
      </c>
      <c r="F30" s="89"/>
      <c r="G30" s="139">
        <v>6.15935492239248E-2</v>
      </c>
      <c r="H30" s="139"/>
      <c r="I30" s="139"/>
      <c r="J30" s="139">
        <v>5.4317183491848484E-2</v>
      </c>
      <c r="K30" s="88">
        <v>2.9840403132113235E-2</v>
      </c>
      <c r="L30" s="139"/>
      <c r="M30" s="139">
        <v>4.0725298214458687E-2</v>
      </c>
      <c r="N30" s="141" t="s">
        <v>256</v>
      </c>
      <c r="O30" s="139">
        <v>2.8864738449463599E-2</v>
      </c>
      <c r="P30" s="139">
        <v>3.48778637872715E-2</v>
      </c>
      <c r="Q30" s="139">
        <v>4.0699619921590102E-2</v>
      </c>
      <c r="R30" s="89">
        <v>3.14981422666352E-2</v>
      </c>
    </row>
    <row r="31" spans="1:37" x14ac:dyDescent="0.2">
      <c r="A31" s="2" t="s">
        <v>28</v>
      </c>
      <c r="B31" s="139">
        <v>1.18908689926088E-2</v>
      </c>
      <c r="C31" s="88">
        <v>9.0334905932177804E-3</v>
      </c>
      <c r="D31" s="139"/>
      <c r="E31" s="139">
        <v>9.7910882446518195E-3</v>
      </c>
      <c r="F31" s="89"/>
      <c r="G31" s="139">
        <v>1.1873534819307006E-2</v>
      </c>
      <c r="H31" s="139"/>
      <c r="I31" s="139"/>
      <c r="J31" s="139">
        <v>7.5690166281598102E-3</v>
      </c>
      <c r="K31" s="88">
        <v>6.6648987974364492E-3</v>
      </c>
      <c r="L31" s="139"/>
      <c r="M31" s="139">
        <v>3.6778498552397614E-2</v>
      </c>
      <c r="N31" s="89">
        <v>1.5776382308990977E-2</v>
      </c>
      <c r="O31" s="139">
        <v>9.5711550212758904E-3</v>
      </c>
      <c r="P31" s="139">
        <v>6.5906566965377696E-3</v>
      </c>
      <c r="Q31" s="139">
        <v>1.36466986345857E-2</v>
      </c>
      <c r="R31" s="89">
        <v>1.1611207279986799E-2</v>
      </c>
    </row>
    <row r="32" spans="1:37" x14ac:dyDescent="0.2">
      <c r="A32" s="2" t="s">
        <v>29</v>
      </c>
      <c r="B32" s="109">
        <v>916.33105001733395</v>
      </c>
      <c r="C32" s="137">
        <v>851.50211614527598</v>
      </c>
      <c r="E32" s="109">
        <v>838.70137848385605</v>
      </c>
      <c r="F32" s="107"/>
      <c r="G32" s="109">
        <v>461.12510570827868</v>
      </c>
      <c r="H32" s="109"/>
      <c r="I32" s="109"/>
      <c r="J32" s="109">
        <v>509.18212636420503</v>
      </c>
      <c r="K32" s="137">
        <v>486.27859510211272</v>
      </c>
      <c r="L32" s="109"/>
      <c r="M32" s="109">
        <v>649.25691619738939</v>
      </c>
      <c r="N32" s="110">
        <v>405.17840051203967</v>
      </c>
      <c r="O32" s="109">
        <v>641.09747378017801</v>
      </c>
      <c r="P32" s="109">
        <v>666.83967994265004</v>
      </c>
      <c r="Q32" s="109">
        <v>664.88256933788796</v>
      </c>
      <c r="R32" s="110">
        <v>650.26841640237603</v>
      </c>
    </row>
    <row r="33" spans="1:18" x14ac:dyDescent="0.2">
      <c r="A33" s="2" t="s">
        <v>30</v>
      </c>
      <c r="B33" s="139">
        <v>5.1557280792069303E-2</v>
      </c>
      <c r="C33" s="88">
        <v>4.0835786517936699E-2</v>
      </c>
      <c r="D33" s="139"/>
      <c r="E33" s="139">
        <v>5.2676284414525598E-2</v>
      </c>
      <c r="F33" s="89"/>
      <c r="G33" s="139">
        <v>3.6240479045211563E-2</v>
      </c>
      <c r="H33" s="139"/>
      <c r="I33" s="139"/>
      <c r="J33" s="139">
        <v>4.2279301697202336E-2</v>
      </c>
      <c r="K33" s="88">
        <v>2.1599571237712622E-2</v>
      </c>
      <c r="L33" s="139"/>
      <c r="M33" s="139">
        <v>2.682371803075391E-2</v>
      </c>
      <c r="N33" s="89">
        <v>1.2044480038702014E-2</v>
      </c>
      <c r="O33" s="139">
        <v>4.4402541173771397E-2</v>
      </c>
      <c r="P33" s="139">
        <v>5.0505371844530599E-2</v>
      </c>
      <c r="Q33" s="139">
        <v>4.2741399865195998E-2</v>
      </c>
      <c r="R33" s="89">
        <v>4.9350267968315098E-2</v>
      </c>
    </row>
    <row r="34" spans="1:18" x14ac:dyDescent="0.2">
      <c r="A34" s="2" t="s">
        <v>31</v>
      </c>
      <c r="B34" s="139">
        <v>1.4255794807898899E-2</v>
      </c>
      <c r="C34" s="88">
        <v>1.43068005901173E-2</v>
      </c>
      <c r="D34" s="139"/>
      <c r="E34" s="139">
        <v>1.3694426404499501E-2</v>
      </c>
      <c r="F34" s="89"/>
      <c r="G34" s="140" t="s">
        <v>256</v>
      </c>
      <c r="H34" s="139"/>
      <c r="I34" s="139"/>
      <c r="J34" s="140" t="s">
        <v>256</v>
      </c>
      <c r="K34" s="140" t="s">
        <v>256</v>
      </c>
      <c r="L34" s="139"/>
      <c r="M34" s="140" t="s">
        <v>256</v>
      </c>
      <c r="N34" s="141" t="s">
        <v>256</v>
      </c>
      <c r="O34" s="139">
        <v>1.11192797209511E-2</v>
      </c>
      <c r="P34" s="139">
        <v>1.15686058262345E-2</v>
      </c>
      <c r="Q34" s="139">
        <v>1.22283812572392E-2</v>
      </c>
      <c r="R34" s="89">
        <v>1.28676720079036E-2</v>
      </c>
    </row>
    <row r="35" spans="1:18" x14ac:dyDescent="0.2">
      <c r="A35" s="2" t="s">
        <v>32</v>
      </c>
      <c r="B35" s="139">
        <v>0.12640716345251801</v>
      </c>
      <c r="C35" s="88">
        <v>0.15495199911138899</v>
      </c>
      <c r="D35" s="139"/>
      <c r="E35" s="139">
        <v>0.14501865923704299</v>
      </c>
      <c r="F35" s="89"/>
      <c r="G35" s="139">
        <v>6.6610140444588531E-2</v>
      </c>
      <c r="H35" s="139"/>
      <c r="I35" s="139"/>
      <c r="J35" s="139">
        <v>9.7432756718824287E-2</v>
      </c>
      <c r="K35" s="88">
        <v>5.1223166416556866E-2</v>
      </c>
      <c r="L35" s="139"/>
      <c r="M35" s="139">
        <v>4.8843062569189889E-2</v>
      </c>
      <c r="N35" s="89">
        <v>5.3676021113242316E-2</v>
      </c>
      <c r="O35" s="139">
        <v>0.106678542242407</v>
      </c>
      <c r="P35" s="139">
        <v>0.11819056168738599</v>
      </c>
      <c r="Q35" s="139">
        <v>0.122691504182264</v>
      </c>
      <c r="R35" s="89">
        <v>0.11880188319641399</v>
      </c>
    </row>
    <row r="36" spans="1:18" x14ac:dyDescent="0.2">
      <c r="A36" s="2" t="s">
        <v>33</v>
      </c>
      <c r="B36" s="139">
        <v>1.17066274806029</v>
      </c>
      <c r="C36" s="88">
        <v>1.21337543442957</v>
      </c>
      <c r="D36" s="139"/>
      <c r="E36" s="139">
        <v>1.13067459305387</v>
      </c>
      <c r="F36" s="89"/>
      <c r="G36" s="139">
        <v>0.72968603277055721</v>
      </c>
      <c r="H36" s="139"/>
      <c r="I36" s="139"/>
      <c r="J36" s="139">
        <v>0.76015990539580691</v>
      </c>
      <c r="K36" s="88">
        <v>0.73853898648041272</v>
      </c>
      <c r="L36" s="139"/>
      <c r="M36" s="139">
        <v>0.44900450571258399</v>
      </c>
      <c r="N36" s="89">
        <v>0.42729695137837237</v>
      </c>
      <c r="O36" s="139">
        <v>0.94201287777921305</v>
      </c>
      <c r="P36" s="139">
        <v>0.97016070322404702</v>
      </c>
      <c r="Q36" s="139">
        <v>1.0378808702935201</v>
      </c>
      <c r="R36" s="89">
        <v>0.98987478035521703</v>
      </c>
    </row>
    <row r="37" spans="1:18" x14ac:dyDescent="0.2">
      <c r="A37" s="2" t="s">
        <v>38</v>
      </c>
      <c r="B37" s="139">
        <v>4.4975199201222303E-2</v>
      </c>
      <c r="C37" s="88">
        <v>4.1400259667583601E-2</v>
      </c>
      <c r="D37" s="139"/>
      <c r="E37" s="139">
        <v>4.1021440913238401E-2</v>
      </c>
      <c r="F37" s="89"/>
      <c r="G37" s="140" t="s">
        <v>256</v>
      </c>
      <c r="H37" s="139"/>
      <c r="I37" s="139"/>
      <c r="J37" s="140" t="s">
        <v>256</v>
      </c>
      <c r="K37" s="140" t="s">
        <v>256</v>
      </c>
      <c r="L37" s="139"/>
      <c r="M37" s="140" t="s">
        <v>256</v>
      </c>
      <c r="N37" s="141" t="s">
        <v>256</v>
      </c>
      <c r="O37" s="139">
        <v>3.31320477037692E-2</v>
      </c>
      <c r="P37" s="139">
        <v>3.7899518732435501E-2</v>
      </c>
      <c r="Q37" s="139">
        <v>3.2045937161624898E-2</v>
      </c>
      <c r="R37" s="89">
        <v>3.2528268598502198E-2</v>
      </c>
    </row>
    <row r="38" spans="1:18" x14ac:dyDescent="0.2">
      <c r="A38" s="2" t="s">
        <v>34</v>
      </c>
      <c r="B38" s="139">
        <v>0.155087730580211</v>
      </c>
      <c r="C38" s="88">
        <v>0.16787251920280899</v>
      </c>
      <c r="D38" s="139"/>
      <c r="E38" s="139">
        <v>0.150040706807922</v>
      </c>
      <c r="F38" s="89"/>
      <c r="G38" s="139">
        <v>0.1160503759299112</v>
      </c>
      <c r="H38" s="139"/>
      <c r="I38" s="139"/>
      <c r="J38" s="139">
        <v>0.10237049943828341</v>
      </c>
      <c r="K38" s="88">
        <v>0.10495087801968805</v>
      </c>
      <c r="L38" s="139"/>
      <c r="M38" s="139">
        <v>5.7256201041381696E-2</v>
      </c>
      <c r="N38" s="89">
        <v>5.5960255819260583E-2</v>
      </c>
      <c r="O38" s="139">
        <v>0.11762680121713399</v>
      </c>
      <c r="P38" s="139">
        <v>0.125660663383451</v>
      </c>
      <c r="Q38" s="139">
        <v>0.136552254083151</v>
      </c>
      <c r="R38" s="89">
        <v>0.12144103224476201</v>
      </c>
    </row>
    <row r="39" spans="1:18" x14ac:dyDescent="0.2">
      <c r="A39" s="2" t="s">
        <v>39</v>
      </c>
      <c r="B39" s="139">
        <v>3.14872160632928E-2</v>
      </c>
      <c r="C39" s="88">
        <v>2.8255391087407801E-2</v>
      </c>
      <c r="D39" s="139"/>
      <c r="E39" s="139">
        <v>2.8840290495001801E-2</v>
      </c>
      <c r="F39" s="89"/>
      <c r="G39" s="140" t="s">
        <v>256</v>
      </c>
      <c r="H39" s="139"/>
      <c r="I39" s="139"/>
      <c r="J39" s="140" t="s">
        <v>256</v>
      </c>
      <c r="K39" s="140" t="s">
        <v>256</v>
      </c>
      <c r="L39" s="139"/>
      <c r="M39" s="140" t="s">
        <v>256</v>
      </c>
      <c r="N39" s="141" t="s">
        <v>256</v>
      </c>
      <c r="O39" s="139">
        <v>2.39977124928402E-2</v>
      </c>
      <c r="P39" s="139">
        <v>2.3070218499114399E-2</v>
      </c>
      <c r="Q39" s="139">
        <v>2.9132734854106401E-2</v>
      </c>
      <c r="R39" s="89">
        <v>2.5623893353513599E-2</v>
      </c>
    </row>
    <row r="40" spans="1:18" x14ac:dyDescent="0.2">
      <c r="A40" s="100" t="s">
        <v>35</v>
      </c>
      <c r="B40" s="88">
        <v>0.29911105330155502</v>
      </c>
      <c r="C40" s="88">
        <v>0.28342210885234198</v>
      </c>
      <c r="D40" s="88"/>
      <c r="E40" s="88">
        <v>0.26639286982271598</v>
      </c>
      <c r="F40" s="89"/>
      <c r="G40" s="88">
        <v>0.19216132099432964</v>
      </c>
      <c r="H40" s="88"/>
      <c r="I40" s="88"/>
      <c r="J40" s="88">
        <v>0.18927495266391856</v>
      </c>
      <c r="K40" s="88">
        <v>0.18726001723087582</v>
      </c>
      <c r="L40" s="88"/>
      <c r="M40" s="88">
        <v>0.11740757258811105</v>
      </c>
      <c r="N40" s="89">
        <v>0.17540132893304516</v>
      </c>
      <c r="O40" s="88">
        <v>0.21937387109192599</v>
      </c>
      <c r="P40" s="88">
        <v>0.21491149444113</v>
      </c>
      <c r="Q40" s="88">
        <v>0.25471368550171603</v>
      </c>
      <c r="R40" s="89">
        <v>0.24097713863887299</v>
      </c>
    </row>
    <row r="41" spans="1:18" x14ac:dyDescent="0.2">
      <c r="A41" s="106" t="s">
        <v>40</v>
      </c>
      <c r="B41" s="58">
        <v>5.2829872200118602E-2</v>
      </c>
      <c r="C41" s="58">
        <v>5.25227100691728E-2</v>
      </c>
      <c r="D41" s="58"/>
      <c r="E41" s="58">
        <v>4.8962998125854598E-2</v>
      </c>
      <c r="F41" s="59"/>
      <c r="G41" s="136" t="s">
        <v>256</v>
      </c>
      <c r="H41" s="58"/>
      <c r="I41" s="58"/>
      <c r="J41" s="136" t="s">
        <v>256</v>
      </c>
      <c r="K41" s="136" t="s">
        <v>256</v>
      </c>
      <c r="L41" s="58"/>
      <c r="M41" s="136" t="s">
        <v>256</v>
      </c>
      <c r="N41" s="144" t="s">
        <v>256</v>
      </c>
      <c r="O41" s="58">
        <v>3.8624134640417099E-2</v>
      </c>
      <c r="P41" s="58">
        <v>3.72230870041819E-2</v>
      </c>
      <c r="Q41" s="58">
        <v>3.9996958770267502E-2</v>
      </c>
      <c r="R41" s="59">
        <v>3.9023629794601E-2</v>
      </c>
    </row>
    <row r="43" spans="1:18" x14ac:dyDescent="0.2">
      <c r="A43" s="2" t="s">
        <v>444</v>
      </c>
    </row>
  </sheetData>
  <mergeCells count="24">
    <mergeCell ref="S3:W3"/>
    <mergeCell ref="X3:AC3"/>
    <mergeCell ref="AD3:AK3"/>
    <mergeCell ref="O3:R3"/>
    <mergeCell ref="B3:F3"/>
    <mergeCell ref="G3:N3"/>
    <mergeCell ref="B6:C6"/>
    <mergeCell ref="B5:C5"/>
    <mergeCell ref="B4:C4"/>
    <mergeCell ref="B13:C13"/>
    <mergeCell ref="B12:C12"/>
    <mergeCell ref="B11:C11"/>
    <mergeCell ref="B10:C10"/>
    <mergeCell ref="B9:C9"/>
    <mergeCell ref="B19:F19"/>
    <mergeCell ref="G19:N19"/>
    <mergeCell ref="O19:R19"/>
    <mergeCell ref="B8:C8"/>
    <mergeCell ref="B7:C7"/>
    <mergeCell ref="B18:C18"/>
    <mergeCell ref="B17:C17"/>
    <mergeCell ref="B16:C16"/>
    <mergeCell ref="B15:C15"/>
    <mergeCell ref="B14:C14"/>
  </mergeCells>
  <phoneticPr fontId="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Y51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D15" sqref="D15"/>
    </sheetView>
  </sheetViews>
  <sheetFormatPr defaultColWidth="9.140625" defaultRowHeight="15" x14ac:dyDescent="0.2"/>
  <cols>
    <col min="1" max="1" width="30.140625" style="8" customWidth="1"/>
    <col min="2" max="2" width="9.7109375" style="8" bestFit="1" customWidth="1"/>
    <col min="3" max="3" width="10.42578125" style="8" bestFit="1" customWidth="1"/>
    <col min="4" max="9" width="11" style="8" bestFit="1" customWidth="1"/>
    <col min="10" max="12" width="10.42578125" style="8" bestFit="1" customWidth="1"/>
    <col min="13" max="21" width="11.5703125" style="8" bestFit="1" customWidth="1"/>
    <col min="22" max="23" width="7.85546875" style="8" bestFit="1" customWidth="1"/>
    <col min="24" max="44" width="11.5703125" style="8" bestFit="1" customWidth="1"/>
    <col min="45" max="45" width="22.7109375" style="8" bestFit="1" customWidth="1"/>
    <col min="46" max="46" width="10.42578125" style="8" bestFit="1" customWidth="1"/>
    <col min="47" max="47" width="8.7109375" style="8" bestFit="1" customWidth="1"/>
    <col min="48" max="53" width="10.42578125" style="8" bestFit="1" customWidth="1"/>
    <col min="54" max="58" width="9.7109375" style="8" bestFit="1" customWidth="1"/>
    <col min="59" max="59" width="7.85546875" style="8" bestFit="1" customWidth="1"/>
    <col min="60" max="60" width="8.28515625" style="8" bestFit="1" customWidth="1"/>
    <col min="61" max="61" width="9.140625" style="8" bestFit="1" customWidth="1"/>
    <col min="62" max="66" width="10.42578125" style="8" bestFit="1" customWidth="1"/>
    <col min="67" max="68" width="8.42578125" style="8" bestFit="1" customWidth="1"/>
    <col min="69" max="69" width="22.7109375" style="8" bestFit="1" customWidth="1"/>
    <col min="70" max="81" width="13" style="8" bestFit="1" customWidth="1"/>
    <col min="82" max="89" width="11" style="8" bestFit="1" customWidth="1"/>
    <col min="90" max="103" width="10.42578125" style="8" bestFit="1" customWidth="1"/>
    <col min="104" max="16384" width="9.140625" style="8"/>
  </cols>
  <sheetData>
    <row r="1" spans="1:103" x14ac:dyDescent="0.2">
      <c r="A1" s="2" t="s">
        <v>459</v>
      </c>
    </row>
    <row r="2" spans="1:103" x14ac:dyDescent="0.2">
      <c r="A2" s="9" t="s">
        <v>52</v>
      </c>
      <c r="B2" s="8" t="s">
        <v>53</v>
      </c>
    </row>
    <row r="3" spans="1:103" x14ac:dyDescent="0.2">
      <c r="A3" s="33" t="s">
        <v>49</v>
      </c>
      <c r="B3" s="230" t="s">
        <v>2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160"/>
      <c r="AT3" s="228" t="s">
        <v>17</v>
      </c>
      <c r="AU3" s="229"/>
      <c r="AV3" s="229"/>
      <c r="AW3" s="229"/>
      <c r="AX3" s="229"/>
      <c r="AY3" s="229"/>
      <c r="AZ3" s="229"/>
      <c r="BA3" s="229"/>
      <c r="BB3" s="229"/>
      <c r="BC3" s="229"/>
      <c r="BD3" s="229"/>
      <c r="BE3" s="229"/>
      <c r="BF3" s="229"/>
      <c r="BG3" s="229"/>
      <c r="BH3" s="229"/>
      <c r="BI3" s="230"/>
      <c r="BJ3" s="202" t="s">
        <v>123</v>
      </c>
      <c r="BK3" s="202"/>
      <c r="BL3" s="202"/>
      <c r="BM3" s="202"/>
      <c r="BN3" s="202"/>
      <c r="BO3" s="202"/>
      <c r="BP3" s="202"/>
      <c r="BQ3" s="151"/>
      <c r="BR3" s="202" t="s">
        <v>0</v>
      </c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 t="s">
        <v>51</v>
      </c>
      <c r="CE3" s="202"/>
      <c r="CF3" s="202"/>
      <c r="CG3" s="202"/>
      <c r="CH3" s="202"/>
      <c r="CI3" s="202"/>
      <c r="CJ3" s="202"/>
      <c r="CK3" s="202"/>
      <c r="CL3" s="202" t="s">
        <v>293</v>
      </c>
      <c r="CM3" s="202"/>
      <c r="CN3" s="202"/>
      <c r="CO3" s="202"/>
      <c r="CP3" s="202" t="s">
        <v>294</v>
      </c>
      <c r="CQ3" s="202"/>
      <c r="CR3" s="202"/>
      <c r="CS3" s="202"/>
      <c r="CT3" s="202"/>
      <c r="CU3" s="202"/>
      <c r="CV3" s="202"/>
      <c r="CW3" s="202"/>
      <c r="CX3" s="202"/>
      <c r="CY3" s="202"/>
    </row>
    <row r="4" spans="1:103" x14ac:dyDescent="0.2">
      <c r="A4" s="33" t="s">
        <v>48</v>
      </c>
      <c r="B4" s="99" t="s">
        <v>173</v>
      </c>
      <c r="C4" s="62" t="s">
        <v>173</v>
      </c>
      <c r="D4" s="62" t="s">
        <v>174</v>
      </c>
      <c r="E4" s="62" t="s">
        <v>174</v>
      </c>
      <c r="F4" s="62" t="s">
        <v>171</v>
      </c>
      <c r="G4" s="62" t="s">
        <v>171</v>
      </c>
      <c r="H4" s="62" t="s">
        <v>173</v>
      </c>
      <c r="I4" s="62" t="s">
        <v>173</v>
      </c>
      <c r="J4" s="62" t="s">
        <v>172</v>
      </c>
      <c r="K4" s="62" t="s">
        <v>172</v>
      </c>
      <c r="L4" s="62" t="s">
        <v>172</v>
      </c>
      <c r="M4" s="62" t="s">
        <v>172</v>
      </c>
      <c r="N4" s="62" t="s">
        <v>172</v>
      </c>
      <c r="O4" s="62" t="s">
        <v>172</v>
      </c>
      <c r="P4" s="62" t="s">
        <v>172</v>
      </c>
      <c r="Q4" s="62" t="s">
        <v>172</v>
      </c>
      <c r="R4" s="62" t="s">
        <v>172</v>
      </c>
      <c r="S4" s="62" t="s">
        <v>172</v>
      </c>
      <c r="T4" s="62" t="s">
        <v>174</v>
      </c>
      <c r="U4" s="62" t="s">
        <v>174</v>
      </c>
      <c r="V4" s="202" t="s">
        <v>174</v>
      </c>
      <c r="W4" s="202"/>
      <c r="X4" s="62" t="s">
        <v>174</v>
      </c>
      <c r="Y4" s="62" t="s">
        <v>173</v>
      </c>
      <c r="Z4" s="62" t="s">
        <v>173</v>
      </c>
      <c r="AA4" s="62" t="s">
        <v>171</v>
      </c>
      <c r="AB4" s="62" t="s">
        <v>171</v>
      </c>
      <c r="AC4" s="62" t="s">
        <v>171</v>
      </c>
      <c r="AD4" s="62" t="s">
        <v>171</v>
      </c>
      <c r="AE4" s="62" t="s">
        <v>171</v>
      </c>
      <c r="AF4" s="62" t="s">
        <v>171</v>
      </c>
      <c r="AG4" s="62" t="s">
        <v>171</v>
      </c>
      <c r="AH4" s="62" t="s">
        <v>171</v>
      </c>
      <c r="AI4" s="62" t="s">
        <v>171</v>
      </c>
      <c r="AJ4" s="62" t="s">
        <v>171</v>
      </c>
      <c r="AK4" s="62" t="s">
        <v>173</v>
      </c>
      <c r="AL4" s="62" t="s">
        <v>173</v>
      </c>
      <c r="AM4" s="62" t="s">
        <v>173</v>
      </c>
      <c r="AN4" s="62" t="s">
        <v>172</v>
      </c>
      <c r="AO4" s="62" t="s">
        <v>173</v>
      </c>
      <c r="AP4" s="62" t="s">
        <v>173</v>
      </c>
      <c r="AQ4" s="62" t="s">
        <v>173</v>
      </c>
      <c r="AR4" s="62" t="s">
        <v>173</v>
      </c>
      <c r="AS4" s="158" t="s">
        <v>173</v>
      </c>
      <c r="AT4" s="228" t="s">
        <v>171</v>
      </c>
      <c r="AU4" s="230"/>
      <c r="AV4" s="62" t="s">
        <v>173</v>
      </c>
      <c r="AW4" s="62" t="s">
        <v>172</v>
      </c>
      <c r="AX4" s="62" t="s">
        <v>172</v>
      </c>
      <c r="AY4" s="62" t="s">
        <v>172</v>
      </c>
      <c r="AZ4" s="62" t="s">
        <v>172</v>
      </c>
      <c r="BA4" s="62" t="s">
        <v>173</v>
      </c>
      <c r="BB4" s="149" t="s">
        <v>174</v>
      </c>
      <c r="BC4" s="62" t="s">
        <v>174</v>
      </c>
      <c r="BD4" s="62" t="s">
        <v>174</v>
      </c>
      <c r="BE4" s="62" t="s">
        <v>174</v>
      </c>
      <c r="BF4" s="62" t="s">
        <v>174</v>
      </c>
      <c r="BG4" s="95" t="s">
        <v>174</v>
      </c>
      <c r="BH4" s="95" t="s">
        <v>174</v>
      </c>
      <c r="BI4" s="95" t="s">
        <v>174</v>
      </c>
      <c r="BJ4" s="62" t="s">
        <v>171</v>
      </c>
      <c r="BK4" s="62" t="s">
        <v>171</v>
      </c>
      <c r="BL4" s="62" t="s">
        <v>171</v>
      </c>
      <c r="BM4" s="62" t="s">
        <v>171</v>
      </c>
      <c r="BN4" s="62" t="s">
        <v>171</v>
      </c>
      <c r="BO4" s="149" t="s">
        <v>174</v>
      </c>
      <c r="BP4" s="62" t="s">
        <v>174</v>
      </c>
      <c r="BQ4" s="151"/>
      <c r="BR4" s="62" t="s">
        <v>171</v>
      </c>
      <c r="BS4" s="62" t="s">
        <v>171</v>
      </c>
      <c r="BT4" s="62" t="s">
        <v>173</v>
      </c>
      <c r="BU4" s="62" t="s">
        <v>173</v>
      </c>
      <c r="BV4" s="62" t="s">
        <v>174</v>
      </c>
      <c r="BW4" s="62" t="s">
        <v>174</v>
      </c>
      <c r="BX4" s="62" t="s">
        <v>174</v>
      </c>
      <c r="BY4" s="151" t="s">
        <v>171</v>
      </c>
      <c r="BZ4" s="151" t="s">
        <v>171</v>
      </c>
      <c r="CA4" s="151" t="s">
        <v>172</v>
      </c>
      <c r="CB4" s="62" t="s">
        <v>172</v>
      </c>
      <c r="CC4" s="62" t="s">
        <v>173</v>
      </c>
      <c r="CD4" s="62" t="s">
        <v>174</v>
      </c>
      <c r="CE4" s="62" t="s">
        <v>174</v>
      </c>
      <c r="CF4" s="62" t="s">
        <v>174</v>
      </c>
      <c r="CG4" s="62" t="s">
        <v>174</v>
      </c>
      <c r="CH4" s="62" t="s">
        <v>171</v>
      </c>
      <c r="CI4" s="62" t="s">
        <v>171</v>
      </c>
      <c r="CJ4" s="62" t="s">
        <v>172</v>
      </c>
      <c r="CK4" s="62" t="s">
        <v>172</v>
      </c>
      <c r="CL4" s="202" t="s">
        <v>292</v>
      </c>
      <c r="CM4" s="202"/>
      <c r="CN4" s="202"/>
      <c r="CO4" s="202"/>
      <c r="CP4" s="202" t="s">
        <v>291</v>
      </c>
      <c r="CQ4" s="202"/>
      <c r="CR4" s="202"/>
      <c r="CS4" s="202"/>
      <c r="CT4" s="202"/>
      <c r="CU4" s="202"/>
      <c r="CV4" s="202"/>
      <c r="CW4" s="202"/>
      <c r="CX4" s="202"/>
      <c r="CY4" s="202"/>
    </row>
    <row r="5" spans="1:103" x14ac:dyDescent="0.2">
      <c r="A5" s="33" t="s">
        <v>125</v>
      </c>
      <c r="B5" s="99" t="s">
        <v>175</v>
      </c>
      <c r="C5" s="62" t="s">
        <v>176</v>
      </c>
      <c r="D5" s="62" t="s">
        <v>177</v>
      </c>
      <c r="E5" s="62" t="s">
        <v>178</v>
      </c>
      <c r="F5" s="62" t="s">
        <v>179</v>
      </c>
      <c r="G5" s="62" t="s">
        <v>180</v>
      </c>
      <c r="H5" s="62" t="s">
        <v>181</v>
      </c>
      <c r="I5" s="62" t="s">
        <v>182</v>
      </c>
      <c r="J5" s="62" t="s">
        <v>183</v>
      </c>
      <c r="K5" s="62" t="s">
        <v>184</v>
      </c>
      <c r="L5" s="62" t="s">
        <v>185</v>
      </c>
      <c r="M5" s="62" t="s">
        <v>186</v>
      </c>
      <c r="N5" s="62" t="s">
        <v>187</v>
      </c>
      <c r="O5" s="62" t="s">
        <v>188</v>
      </c>
      <c r="P5" s="62" t="s">
        <v>189</v>
      </c>
      <c r="Q5" s="62" t="s">
        <v>190</v>
      </c>
      <c r="R5" s="62" t="s">
        <v>191</v>
      </c>
      <c r="S5" s="62" t="s">
        <v>192</v>
      </c>
      <c r="T5" s="62" t="s">
        <v>193</v>
      </c>
      <c r="U5" s="62" t="s">
        <v>194</v>
      </c>
      <c r="V5" s="202" t="s">
        <v>195</v>
      </c>
      <c r="W5" s="202"/>
      <c r="X5" s="62" t="s">
        <v>196</v>
      </c>
      <c r="Y5" s="62" t="s">
        <v>197</v>
      </c>
      <c r="Z5" s="62" t="s">
        <v>198</v>
      </c>
      <c r="AA5" s="62" t="s">
        <v>199</v>
      </c>
      <c r="AB5" s="62" t="s">
        <v>200</v>
      </c>
      <c r="AC5" s="62" t="s">
        <v>201</v>
      </c>
      <c r="AD5" s="62" t="s">
        <v>202</v>
      </c>
      <c r="AE5" s="62" t="s">
        <v>203</v>
      </c>
      <c r="AF5" s="62" t="s">
        <v>204</v>
      </c>
      <c r="AG5" s="62" t="s">
        <v>205</v>
      </c>
      <c r="AH5" s="62" t="s">
        <v>206</v>
      </c>
      <c r="AI5" s="62" t="s">
        <v>207</v>
      </c>
      <c r="AJ5" s="62" t="s">
        <v>208</v>
      </c>
      <c r="AK5" s="62" t="s">
        <v>209</v>
      </c>
      <c r="AL5" s="62" t="s">
        <v>210</v>
      </c>
      <c r="AM5" s="62" t="s">
        <v>211</v>
      </c>
      <c r="AN5" s="62" t="s">
        <v>212</v>
      </c>
      <c r="AO5" s="62" t="s">
        <v>213</v>
      </c>
      <c r="AP5" s="62" t="s">
        <v>214</v>
      </c>
      <c r="AQ5" s="62" t="s">
        <v>215</v>
      </c>
      <c r="AR5" s="165" t="s">
        <v>216</v>
      </c>
      <c r="AS5" s="160" t="s">
        <v>437</v>
      </c>
      <c r="AT5" s="233" t="s">
        <v>217</v>
      </c>
      <c r="AU5" s="232"/>
      <c r="AV5" s="63" t="s">
        <v>218</v>
      </c>
      <c r="AW5" s="63" t="s">
        <v>219</v>
      </c>
      <c r="AX5" s="63" t="s">
        <v>220</v>
      </c>
      <c r="AY5" s="63" t="s">
        <v>221</v>
      </c>
      <c r="AZ5" s="63" t="s">
        <v>222</v>
      </c>
      <c r="BA5" s="63" t="s">
        <v>223</v>
      </c>
      <c r="BB5" s="63" t="s">
        <v>224</v>
      </c>
      <c r="BC5" s="63" t="s">
        <v>225</v>
      </c>
      <c r="BD5" s="63" t="s">
        <v>226</v>
      </c>
      <c r="BE5" s="63" t="s">
        <v>227</v>
      </c>
      <c r="BF5" s="63" t="s">
        <v>228</v>
      </c>
      <c r="BG5" s="231" t="s">
        <v>437</v>
      </c>
      <c r="BH5" s="231"/>
      <c r="BI5" s="232"/>
      <c r="BJ5" s="63" t="s">
        <v>229</v>
      </c>
      <c r="BK5" s="63" t="s">
        <v>230</v>
      </c>
      <c r="BL5" s="63" t="s">
        <v>231</v>
      </c>
      <c r="BM5" s="63" t="s">
        <v>232</v>
      </c>
      <c r="BN5" s="63" t="s">
        <v>233</v>
      </c>
      <c r="BO5" s="63" t="s">
        <v>234</v>
      </c>
      <c r="BP5" s="156" t="s">
        <v>235</v>
      </c>
      <c r="BQ5" s="63" t="s">
        <v>437</v>
      </c>
      <c r="BR5" s="63" t="s">
        <v>236</v>
      </c>
      <c r="BS5" s="62" t="s">
        <v>237</v>
      </c>
      <c r="BT5" s="63" t="s">
        <v>238</v>
      </c>
      <c r="BU5" s="62" t="s">
        <v>239</v>
      </c>
      <c r="BV5" s="63" t="s">
        <v>240</v>
      </c>
      <c r="BW5" s="63" t="s">
        <v>241</v>
      </c>
      <c r="BX5" s="62" t="s">
        <v>242</v>
      </c>
      <c r="BY5" s="151" t="s">
        <v>243</v>
      </c>
      <c r="BZ5" s="63" t="s">
        <v>244</v>
      </c>
      <c r="CA5" s="63" t="s">
        <v>245</v>
      </c>
      <c r="CB5" s="63" t="s">
        <v>246</v>
      </c>
      <c r="CC5" s="62" t="s">
        <v>247</v>
      </c>
      <c r="CD5" s="62" t="s">
        <v>248</v>
      </c>
      <c r="CE5" s="62" t="s">
        <v>249</v>
      </c>
      <c r="CF5" s="62" t="s">
        <v>250</v>
      </c>
      <c r="CG5" s="62" t="s">
        <v>251</v>
      </c>
      <c r="CH5" s="62" t="s">
        <v>252</v>
      </c>
      <c r="CI5" s="62" t="s">
        <v>253</v>
      </c>
      <c r="CJ5" s="62" t="s">
        <v>254</v>
      </c>
      <c r="CK5" s="62" t="s">
        <v>255</v>
      </c>
      <c r="CL5" s="62">
        <v>1</v>
      </c>
      <c r="CM5" s="62">
        <v>2</v>
      </c>
      <c r="CN5" s="62">
        <v>3</v>
      </c>
      <c r="CO5" s="62">
        <v>4</v>
      </c>
      <c r="CP5" s="62">
        <v>1</v>
      </c>
      <c r="CQ5" s="62">
        <v>2</v>
      </c>
      <c r="CR5" s="62">
        <v>3</v>
      </c>
      <c r="CS5" s="62">
        <v>4</v>
      </c>
      <c r="CT5" s="62">
        <v>5</v>
      </c>
      <c r="CU5" s="62">
        <v>6</v>
      </c>
      <c r="CV5" s="62">
        <v>7</v>
      </c>
      <c r="CW5" s="62">
        <v>8</v>
      </c>
      <c r="CX5" s="62">
        <v>9</v>
      </c>
      <c r="CY5" s="62">
        <v>10</v>
      </c>
    </row>
    <row r="6" spans="1:103" x14ac:dyDescent="0.2">
      <c r="A6" s="69" t="s">
        <v>5</v>
      </c>
      <c r="B6" s="36">
        <v>53.427</v>
      </c>
      <c r="C6" s="36">
        <v>52.655000000000001</v>
      </c>
      <c r="D6" s="36">
        <v>55.923999999999999</v>
      </c>
      <c r="E6" s="36">
        <v>55.643999999999998</v>
      </c>
      <c r="F6" s="36">
        <v>52.585999999999999</v>
      </c>
      <c r="G6" s="36">
        <v>52.335000000000001</v>
      </c>
      <c r="H6" s="36">
        <v>52.253999999999998</v>
      </c>
      <c r="I6" s="36">
        <v>54.302</v>
      </c>
      <c r="J6" s="36">
        <v>52.892000000000003</v>
      </c>
      <c r="K6" s="36">
        <v>53.027000000000001</v>
      </c>
      <c r="L6" s="36">
        <v>52.984000000000002</v>
      </c>
      <c r="M6" s="36">
        <v>52.57</v>
      </c>
      <c r="N6" s="36">
        <v>52.863</v>
      </c>
      <c r="O6" s="36">
        <v>52.655000000000001</v>
      </c>
      <c r="P6" s="36">
        <v>52.915999999999997</v>
      </c>
      <c r="Q6" s="36">
        <v>52.603000000000002</v>
      </c>
      <c r="R6" s="36">
        <v>52.368000000000002</v>
      </c>
      <c r="S6" s="36">
        <v>52.643999999999998</v>
      </c>
      <c r="T6" s="36">
        <v>55.215000000000003</v>
      </c>
      <c r="U6" s="36">
        <v>54.868000000000002</v>
      </c>
      <c r="V6" s="227">
        <v>55.603000000000002</v>
      </c>
      <c r="W6" s="227"/>
      <c r="X6" s="36">
        <v>54.93</v>
      </c>
      <c r="Y6" s="36">
        <v>52.482999999999997</v>
      </c>
      <c r="Z6" s="36">
        <v>52.448999999999998</v>
      </c>
      <c r="AA6" s="36">
        <v>51.845999999999997</v>
      </c>
      <c r="AB6" s="36">
        <v>51.890999999999998</v>
      </c>
      <c r="AC6" s="36">
        <v>51.796999999999997</v>
      </c>
      <c r="AD6" s="36">
        <v>51.83</v>
      </c>
      <c r="AE6" s="36">
        <v>52.14</v>
      </c>
      <c r="AF6" s="36">
        <v>51.814999999999998</v>
      </c>
      <c r="AG6" s="36">
        <v>51.932000000000002</v>
      </c>
      <c r="AH6" s="36">
        <v>52.348999999999997</v>
      </c>
      <c r="AI6" s="36">
        <v>52.668999999999997</v>
      </c>
      <c r="AJ6" s="36">
        <v>51.945</v>
      </c>
      <c r="AK6" s="36">
        <v>51.854999999999997</v>
      </c>
      <c r="AL6" s="36">
        <v>51.976999999999997</v>
      </c>
      <c r="AM6" s="36">
        <v>51.862000000000002</v>
      </c>
      <c r="AN6" s="36">
        <v>51.765999999999998</v>
      </c>
      <c r="AO6" s="36">
        <v>52.375999999999998</v>
      </c>
      <c r="AP6" s="36">
        <v>51.603000000000002</v>
      </c>
      <c r="AQ6" s="36">
        <v>52.639000000000003</v>
      </c>
      <c r="AR6" s="36">
        <v>51.534999999999997</v>
      </c>
      <c r="AS6" s="36"/>
      <c r="AT6" s="226">
        <v>54</v>
      </c>
      <c r="AU6" s="227"/>
      <c r="AV6" s="36">
        <v>53.01</v>
      </c>
      <c r="AW6" s="41">
        <v>53.530999999999999</v>
      </c>
      <c r="AX6" s="41">
        <v>53.09</v>
      </c>
      <c r="AY6" s="41">
        <v>53.01</v>
      </c>
      <c r="AZ6" s="41">
        <v>53.363999999999997</v>
      </c>
      <c r="BA6" s="41">
        <v>52.168999999999997</v>
      </c>
      <c r="BB6" s="41">
        <v>54.570999999999998</v>
      </c>
      <c r="BC6" s="41">
        <v>56.418999999999997</v>
      </c>
      <c r="BD6" s="36">
        <v>55.44</v>
      </c>
      <c r="BE6" s="36">
        <v>55.47</v>
      </c>
      <c r="BF6" s="11">
        <v>55.88</v>
      </c>
      <c r="BG6" s="36"/>
      <c r="BH6" s="36"/>
      <c r="BI6" s="36"/>
      <c r="BJ6" s="38">
        <v>52.93</v>
      </c>
      <c r="BK6" s="41">
        <v>53.127000000000002</v>
      </c>
      <c r="BL6" s="41">
        <v>52.642000000000003</v>
      </c>
      <c r="BM6" s="41">
        <v>52.79</v>
      </c>
      <c r="BN6" s="41">
        <v>53.134999999999998</v>
      </c>
      <c r="BO6" s="36">
        <v>56</v>
      </c>
      <c r="BP6" s="36">
        <v>55.03</v>
      </c>
      <c r="BQ6" s="37"/>
      <c r="BR6" s="41">
        <v>52.695999999999998</v>
      </c>
      <c r="BS6" s="36">
        <v>52.67</v>
      </c>
      <c r="BT6" s="41">
        <v>53.215000000000003</v>
      </c>
      <c r="BU6" s="36">
        <v>54.53</v>
      </c>
      <c r="BV6" s="41">
        <v>54.051000000000002</v>
      </c>
      <c r="BW6" s="41">
        <v>54.749000000000002</v>
      </c>
      <c r="BX6" s="36">
        <v>54.8</v>
      </c>
      <c r="BY6" s="36">
        <v>52.81</v>
      </c>
      <c r="BZ6" s="41">
        <v>53.061</v>
      </c>
      <c r="CA6" s="41">
        <v>52.95</v>
      </c>
      <c r="CB6" s="41">
        <v>53.033000000000001</v>
      </c>
      <c r="CC6" s="37">
        <v>51.51</v>
      </c>
      <c r="CD6" s="38">
        <v>54.506</v>
      </c>
      <c r="CE6" s="36">
        <v>53.332999999999998</v>
      </c>
      <c r="CF6" s="36">
        <v>54.777000000000001</v>
      </c>
      <c r="CG6" s="36">
        <v>53.932000000000002</v>
      </c>
      <c r="CH6" s="36">
        <v>53.054000000000002</v>
      </c>
      <c r="CI6" s="36">
        <v>52.808999999999997</v>
      </c>
      <c r="CJ6" s="36">
        <v>53.357999999999997</v>
      </c>
      <c r="CK6" s="37">
        <v>52.597999999999999</v>
      </c>
      <c r="CL6" s="38">
        <v>47.17</v>
      </c>
      <c r="CM6" s="36">
        <v>47.58</v>
      </c>
      <c r="CN6" s="36">
        <v>47.49</v>
      </c>
      <c r="CO6" s="37">
        <v>43.69</v>
      </c>
      <c r="CP6" s="24">
        <v>50.87</v>
      </c>
      <c r="CQ6" s="8">
        <v>48.76</v>
      </c>
      <c r="CR6" s="8">
        <v>47.58</v>
      </c>
      <c r="CS6" s="8">
        <v>46.96</v>
      </c>
      <c r="CT6" s="8">
        <v>41.93</v>
      </c>
      <c r="CU6" s="8">
        <v>43.92</v>
      </c>
      <c r="CV6" s="8">
        <v>51</v>
      </c>
      <c r="CW6" s="8">
        <v>48.69</v>
      </c>
      <c r="CX6" s="8">
        <v>49.48</v>
      </c>
      <c r="CY6" s="9">
        <v>46.72</v>
      </c>
    </row>
    <row r="7" spans="1:103" x14ac:dyDescent="0.2">
      <c r="A7" s="32" t="s">
        <v>6</v>
      </c>
      <c r="B7" s="15">
        <v>0.86199999999999999</v>
      </c>
      <c r="C7" s="15">
        <v>0.71199999999999997</v>
      </c>
      <c r="D7" s="15">
        <v>0.19900000000000001</v>
      </c>
      <c r="E7" s="15">
        <v>0.23599999999999999</v>
      </c>
      <c r="F7" s="15">
        <v>0.59699999999999998</v>
      </c>
      <c r="G7" s="15">
        <v>0.65300000000000002</v>
      </c>
      <c r="H7" s="15">
        <v>0.64</v>
      </c>
      <c r="I7" s="15">
        <v>0.76600000000000001</v>
      </c>
      <c r="J7" s="15">
        <v>0.68</v>
      </c>
      <c r="K7" s="15">
        <v>0.66400000000000003</v>
      </c>
      <c r="L7" s="15">
        <v>0.64400000000000002</v>
      </c>
      <c r="M7" s="15">
        <v>0.65400000000000003</v>
      </c>
      <c r="N7" s="15">
        <v>0.64300000000000002</v>
      </c>
      <c r="O7" s="15">
        <v>0.61799999999999999</v>
      </c>
      <c r="P7" s="15">
        <v>0.61699999999999999</v>
      </c>
      <c r="Q7" s="15">
        <v>0.60499999999999998</v>
      </c>
      <c r="R7" s="15">
        <v>0.61199999999999999</v>
      </c>
      <c r="S7" s="15">
        <v>0.63</v>
      </c>
      <c r="T7" s="15">
        <v>0.248</v>
      </c>
      <c r="U7" s="15">
        <v>0.22</v>
      </c>
      <c r="V7" s="221">
        <v>0.23400000000000001</v>
      </c>
      <c r="W7" s="221"/>
      <c r="X7" s="15">
        <v>0.21299999999999999</v>
      </c>
      <c r="Y7" s="15">
        <v>0.96299999999999997</v>
      </c>
      <c r="Z7" s="15">
        <v>0.875</v>
      </c>
      <c r="AA7" s="15">
        <v>0.62</v>
      </c>
      <c r="AB7" s="15">
        <v>0.71799999999999997</v>
      </c>
      <c r="AC7" s="15">
        <v>0.69599999999999995</v>
      </c>
      <c r="AD7" s="15">
        <v>0.65200000000000002</v>
      </c>
      <c r="AE7" s="15">
        <v>0.67400000000000004</v>
      </c>
      <c r="AF7" s="15">
        <v>0.66700000000000004</v>
      </c>
      <c r="AG7" s="15">
        <v>0.66200000000000003</v>
      </c>
      <c r="AH7" s="15">
        <v>0.64200000000000002</v>
      </c>
      <c r="AI7" s="15">
        <v>0.61699999999999999</v>
      </c>
      <c r="AJ7" s="15">
        <v>0.64</v>
      </c>
      <c r="AK7" s="15">
        <v>1.232</v>
      </c>
      <c r="AL7" s="15">
        <v>0.72899999999999998</v>
      </c>
      <c r="AM7" s="15">
        <v>1.1479999999999999</v>
      </c>
      <c r="AN7" s="15">
        <v>0.64500000000000002</v>
      </c>
      <c r="AO7" s="15">
        <v>0.71799999999999997</v>
      </c>
      <c r="AP7" s="15">
        <v>1.569</v>
      </c>
      <c r="AQ7" s="15">
        <v>1.1719999999999999</v>
      </c>
      <c r="AR7" s="15">
        <v>1.6180000000000001</v>
      </c>
      <c r="AS7" s="15"/>
      <c r="AT7" s="225">
        <v>0.38</v>
      </c>
      <c r="AU7" s="221"/>
      <c r="AV7" s="15">
        <v>0.54</v>
      </c>
      <c r="AW7" s="28">
        <v>0.30499999999999999</v>
      </c>
      <c r="AX7" s="28">
        <v>0.28599999999999998</v>
      </c>
      <c r="AY7" s="28">
        <v>0.39300000000000002</v>
      </c>
      <c r="AZ7" s="28">
        <v>0.35799999999999998</v>
      </c>
      <c r="BA7" s="28">
        <v>0.36</v>
      </c>
      <c r="BB7" s="28">
        <v>0.29299999999999998</v>
      </c>
      <c r="BC7" s="28">
        <v>5.7000000000000002E-2</v>
      </c>
      <c r="BD7" s="15">
        <v>0.1</v>
      </c>
      <c r="BE7" s="15">
        <v>0.21</v>
      </c>
      <c r="BF7" s="15">
        <v>7.0000000000000007E-2</v>
      </c>
      <c r="BG7" s="15"/>
      <c r="BH7" s="15"/>
      <c r="BI7" s="15"/>
      <c r="BJ7" s="14">
        <v>0.48</v>
      </c>
      <c r="BK7" s="28">
        <v>0.47399999999999998</v>
      </c>
      <c r="BL7" s="28">
        <v>0.48699999999999999</v>
      </c>
      <c r="BM7" s="28">
        <v>0.46200000000000002</v>
      </c>
      <c r="BN7" s="28">
        <v>0.48399999999999999</v>
      </c>
      <c r="BO7" s="15">
        <v>0.19</v>
      </c>
      <c r="BP7" s="15">
        <v>0.19</v>
      </c>
      <c r="BQ7" s="17"/>
      <c r="BR7" s="28">
        <v>0.35099999999999998</v>
      </c>
      <c r="BS7" s="15">
        <v>0.43</v>
      </c>
      <c r="BT7" s="28">
        <v>0.505</v>
      </c>
      <c r="BU7" s="15">
        <v>0.37</v>
      </c>
      <c r="BV7" s="28">
        <v>0.3</v>
      </c>
      <c r="BW7" s="28">
        <v>0.17599999999999999</v>
      </c>
      <c r="BX7" s="15">
        <v>0.2</v>
      </c>
      <c r="BY7" s="15">
        <v>0.39</v>
      </c>
      <c r="BZ7" s="28">
        <v>0.376</v>
      </c>
      <c r="CA7" s="28">
        <v>0.40400000000000003</v>
      </c>
      <c r="CB7" s="28">
        <v>0.373</v>
      </c>
      <c r="CC7" s="17">
        <v>0.4</v>
      </c>
      <c r="CD7" s="14">
        <v>0.35599999999999998</v>
      </c>
      <c r="CE7" s="15">
        <v>0.47299999999999998</v>
      </c>
      <c r="CF7" s="15">
        <v>0.27100000000000002</v>
      </c>
      <c r="CG7" s="15">
        <v>0.36899999999999999</v>
      </c>
      <c r="CH7" s="15">
        <v>0.47299999999999998</v>
      </c>
      <c r="CI7" s="15">
        <v>0.502</v>
      </c>
      <c r="CJ7" s="15">
        <v>0.45700000000000002</v>
      </c>
      <c r="CK7" s="17">
        <v>0.49199999999999999</v>
      </c>
      <c r="CL7" s="14">
        <v>2.4</v>
      </c>
      <c r="CM7" s="15">
        <v>3.09</v>
      </c>
      <c r="CN7" s="15">
        <v>2.15</v>
      </c>
      <c r="CO7" s="17">
        <v>3.67</v>
      </c>
      <c r="CP7" s="24">
        <v>0.85</v>
      </c>
      <c r="CQ7" s="8">
        <v>2.09</v>
      </c>
      <c r="CR7" s="8">
        <v>2.29</v>
      </c>
      <c r="CS7" s="8">
        <v>3.3</v>
      </c>
      <c r="CT7" s="8">
        <v>3.6</v>
      </c>
      <c r="CU7" s="8">
        <v>3.27</v>
      </c>
      <c r="CV7" s="8">
        <v>0.8</v>
      </c>
      <c r="CW7" s="8">
        <v>1.83</v>
      </c>
      <c r="CX7" s="8">
        <v>0.83</v>
      </c>
      <c r="CY7" s="9">
        <v>3.75</v>
      </c>
    </row>
    <row r="8" spans="1:103" x14ac:dyDescent="0.2">
      <c r="A8" s="32" t="s">
        <v>7</v>
      </c>
      <c r="B8" s="15">
        <v>3.125</v>
      </c>
      <c r="C8" s="15">
        <v>4.7039999999999997</v>
      </c>
      <c r="D8" s="15">
        <v>0.38500000000000001</v>
      </c>
      <c r="E8" s="15">
        <v>0.49099999999999999</v>
      </c>
      <c r="F8" s="15">
        <v>6.7629999999999999</v>
      </c>
      <c r="G8" s="15">
        <v>6.7939999999999996</v>
      </c>
      <c r="H8" s="15">
        <v>4.7990000000000004</v>
      </c>
      <c r="I8" s="15">
        <v>1.929</v>
      </c>
      <c r="J8" s="15">
        <v>6.6870000000000003</v>
      </c>
      <c r="K8" s="15">
        <v>6.9109999999999996</v>
      </c>
      <c r="L8" s="15">
        <v>6.6029999999999998</v>
      </c>
      <c r="M8" s="15">
        <v>6.8339999999999996</v>
      </c>
      <c r="N8" s="15">
        <v>6.6559999999999997</v>
      </c>
      <c r="O8" s="15">
        <v>6.8049999999999997</v>
      </c>
      <c r="P8" s="15">
        <v>6.8730000000000002</v>
      </c>
      <c r="Q8" s="15">
        <v>6.9219999999999997</v>
      </c>
      <c r="R8" s="15">
        <v>6.5979999999999999</v>
      </c>
      <c r="S8" s="15">
        <v>6.7869999999999999</v>
      </c>
      <c r="T8" s="15">
        <v>0.501</v>
      </c>
      <c r="U8" s="15">
        <v>0.34899999999999998</v>
      </c>
      <c r="V8" s="221">
        <v>0.36399999999999999</v>
      </c>
      <c r="W8" s="221"/>
      <c r="X8" s="15">
        <v>0.46</v>
      </c>
      <c r="Y8" s="15">
        <v>2.4590000000000001</v>
      </c>
      <c r="Z8" s="15">
        <v>2.552</v>
      </c>
      <c r="AA8" s="15">
        <v>6.6929999999999996</v>
      </c>
      <c r="AB8" s="15">
        <v>7.0140000000000002</v>
      </c>
      <c r="AC8" s="15">
        <v>6.9320000000000004</v>
      </c>
      <c r="AD8" s="15">
        <v>7.0490000000000004</v>
      </c>
      <c r="AE8" s="15">
        <v>6.7050000000000001</v>
      </c>
      <c r="AF8" s="15">
        <v>6.9580000000000002</v>
      </c>
      <c r="AG8" s="15">
        <v>6.7359999999999998</v>
      </c>
      <c r="AH8" s="15">
        <v>6.7210000000000001</v>
      </c>
      <c r="AI8" s="15">
        <v>6.8010000000000002</v>
      </c>
      <c r="AJ8" s="15">
        <v>6.8019999999999996</v>
      </c>
      <c r="AK8" s="15">
        <v>3.589</v>
      </c>
      <c r="AL8" s="15">
        <v>3.7320000000000002</v>
      </c>
      <c r="AM8" s="15">
        <v>2.4910000000000001</v>
      </c>
      <c r="AN8" s="15">
        <v>6.7519999999999998</v>
      </c>
      <c r="AO8" s="15">
        <v>4.9009999999999998</v>
      </c>
      <c r="AP8" s="15">
        <v>3.532</v>
      </c>
      <c r="AQ8" s="15">
        <v>1.8360000000000001</v>
      </c>
      <c r="AR8" s="15">
        <v>4.141</v>
      </c>
      <c r="AS8" s="15"/>
      <c r="AT8" s="225">
        <v>5.53</v>
      </c>
      <c r="AU8" s="221"/>
      <c r="AV8" s="15">
        <v>3.09</v>
      </c>
      <c r="AW8" s="28">
        <v>5.7039999999999997</v>
      </c>
      <c r="AX8" s="28">
        <v>5.9429999999999996</v>
      </c>
      <c r="AY8" s="28">
        <v>5.7880000000000003</v>
      </c>
      <c r="AZ8" s="28">
        <v>5.7850000000000001</v>
      </c>
      <c r="BA8" s="28">
        <v>4.609</v>
      </c>
      <c r="BB8" s="28">
        <v>0.89500000000000002</v>
      </c>
      <c r="BC8" s="28">
        <v>0.376</v>
      </c>
      <c r="BD8" s="15">
        <v>0.4</v>
      </c>
      <c r="BE8" s="15">
        <v>0.45</v>
      </c>
      <c r="BF8" s="15">
        <v>0.43</v>
      </c>
      <c r="BG8" s="15"/>
      <c r="BH8" s="15"/>
      <c r="BI8" s="15"/>
      <c r="BJ8" s="14">
        <v>6.25</v>
      </c>
      <c r="BK8" s="28">
        <v>6.1630000000000003</v>
      </c>
      <c r="BL8" s="28">
        <v>6.3440000000000003</v>
      </c>
      <c r="BM8" s="28">
        <v>6.1849999999999996</v>
      </c>
      <c r="BN8" s="28">
        <v>6.1820000000000004</v>
      </c>
      <c r="BO8" s="15">
        <v>0.53</v>
      </c>
      <c r="BP8" s="15">
        <v>0.47</v>
      </c>
      <c r="BQ8" s="17"/>
      <c r="BR8" s="28">
        <v>6.1440000000000001</v>
      </c>
      <c r="BS8" s="15">
        <v>6.18</v>
      </c>
      <c r="BT8" s="28">
        <v>2.1440000000000001</v>
      </c>
      <c r="BU8" s="15">
        <v>0.93</v>
      </c>
      <c r="BV8" s="28">
        <v>0.90100000000000002</v>
      </c>
      <c r="BW8" s="28">
        <v>0.61599999999999999</v>
      </c>
      <c r="BX8" s="15">
        <v>0.73</v>
      </c>
      <c r="BY8" s="15">
        <v>6.28</v>
      </c>
      <c r="BZ8" s="28">
        <v>6.0890000000000004</v>
      </c>
      <c r="CA8" s="28">
        <v>6.1580000000000004</v>
      </c>
      <c r="CB8" s="28">
        <v>5.8209999999999997</v>
      </c>
      <c r="CC8" s="17">
        <v>4.91</v>
      </c>
      <c r="CD8" s="14">
        <v>2.089</v>
      </c>
      <c r="CE8" s="15">
        <v>3.1160000000000001</v>
      </c>
      <c r="CF8" s="15">
        <v>2.2610000000000001</v>
      </c>
      <c r="CG8" s="15">
        <v>2.1970000000000001</v>
      </c>
      <c r="CH8" s="15">
        <v>5.9279999999999999</v>
      </c>
      <c r="CI8" s="15">
        <v>5.8650000000000002</v>
      </c>
      <c r="CJ8" s="15">
        <v>5.9180000000000001</v>
      </c>
      <c r="CK8" s="17">
        <v>6.1319999999999997</v>
      </c>
      <c r="CL8" s="14">
        <v>5.52</v>
      </c>
      <c r="CM8" s="15">
        <v>6.37</v>
      </c>
      <c r="CN8" s="15">
        <v>5.23</v>
      </c>
      <c r="CO8" s="17">
        <v>8.43</v>
      </c>
      <c r="CP8" s="24">
        <v>3.38</v>
      </c>
      <c r="CQ8" s="8">
        <v>4.67</v>
      </c>
      <c r="CR8" s="8">
        <v>5.52</v>
      </c>
      <c r="CS8" s="8">
        <v>5.97</v>
      </c>
      <c r="CT8" s="8">
        <v>8.58</v>
      </c>
      <c r="CU8" s="8">
        <v>5.91</v>
      </c>
      <c r="CV8" s="8">
        <v>3.33</v>
      </c>
      <c r="CW8" s="8">
        <v>5.73</v>
      </c>
      <c r="CX8" s="8">
        <v>6.35</v>
      </c>
      <c r="CY8" s="9">
        <v>6.59</v>
      </c>
    </row>
    <row r="9" spans="1:103" x14ac:dyDescent="0.2">
      <c r="A9" s="32" t="s">
        <v>8</v>
      </c>
      <c r="B9" s="15">
        <v>0.71499999999999997</v>
      </c>
      <c r="C9" s="15">
        <v>0.72699999999999998</v>
      </c>
      <c r="D9" s="15">
        <v>1.0580000000000001</v>
      </c>
      <c r="E9" s="15">
        <v>1.579</v>
      </c>
      <c r="F9" s="15">
        <v>0.67300000000000004</v>
      </c>
      <c r="G9" s="15">
        <v>0.69399999999999995</v>
      </c>
      <c r="H9" s="15">
        <v>0.871</v>
      </c>
      <c r="I9" s="15">
        <v>0.85099999999999998</v>
      </c>
      <c r="J9" s="15">
        <v>0.73599999999999999</v>
      </c>
      <c r="K9" s="15">
        <v>0.77900000000000003</v>
      </c>
      <c r="L9" s="15">
        <v>0.64500000000000002</v>
      </c>
      <c r="M9" s="15">
        <v>0.77600000000000002</v>
      </c>
      <c r="N9" s="15">
        <v>0.76300000000000001</v>
      </c>
      <c r="O9" s="15">
        <v>0.68300000000000005</v>
      </c>
      <c r="P9" s="15">
        <v>0.72799999999999998</v>
      </c>
      <c r="Q9" s="15">
        <v>0.64500000000000002</v>
      </c>
      <c r="R9" s="15">
        <v>0.61599999999999999</v>
      </c>
      <c r="S9" s="15">
        <v>0.67400000000000004</v>
      </c>
      <c r="T9" s="15">
        <v>1.758</v>
      </c>
      <c r="U9" s="15">
        <v>0.622</v>
      </c>
      <c r="V9" s="221">
        <v>1.1100000000000001</v>
      </c>
      <c r="W9" s="221"/>
      <c r="X9" s="15">
        <v>8.1000000000000003E-2</v>
      </c>
      <c r="Y9" s="15">
        <v>0.95</v>
      </c>
      <c r="Z9" s="15">
        <v>0.95399999999999996</v>
      </c>
      <c r="AA9" s="15">
        <v>0.67100000000000004</v>
      </c>
      <c r="AB9" s="15">
        <v>0.65900000000000003</v>
      </c>
      <c r="AC9" s="15">
        <v>0.68100000000000005</v>
      </c>
      <c r="AD9" s="15">
        <v>0.71499999999999997</v>
      </c>
      <c r="AE9" s="15">
        <v>0.748</v>
      </c>
      <c r="AF9" s="15">
        <v>0.74199999999999999</v>
      </c>
      <c r="AG9" s="15">
        <v>0.64300000000000002</v>
      </c>
      <c r="AH9" s="15">
        <v>0.79300000000000004</v>
      </c>
      <c r="AI9" s="15">
        <v>0.78100000000000003</v>
      </c>
      <c r="AJ9" s="15">
        <v>0.69899999999999995</v>
      </c>
      <c r="AK9" s="15">
        <v>0.78</v>
      </c>
      <c r="AL9" s="15">
        <v>0.746</v>
      </c>
      <c r="AM9" s="15">
        <v>0.79</v>
      </c>
      <c r="AN9" s="15">
        <v>0.65800000000000003</v>
      </c>
      <c r="AO9" s="15">
        <v>0.75900000000000001</v>
      </c>
      <c r="AP9" s="15">
        <v>0.57199999999999995</v>
      </c>
      <c r="AQ9" s="15">
        <v>0.83499999999999996</v>
      </c>
      <c r="AR9" s="15">
        <v>0.313</v>
      </c>
      <c r="AS9" s="15"/>
      <c r="AT9" s="225">
        <v>0.94</v>
      </c>
      <c r="AU9" s="221"/>
      <c r="AV9" s="15">
        <v>0.96</v>
      </c>
      <c r="AW9" s="28">
        <v>0.91400000000000003</v>
      </c>
      <c r="AX9" s="28">
        <v>0.85699999999999998</v>
      </c>
      <c r="AY9" s="28">
        <v>0.90900000000000003</v>
      </c>
      <c r="AZ9" s="28">
        <v>1.048</v>
      </c>
      <c r="BA9" s="28">
        <v>1.018</v>
      </c>
      <c r="BB9" s="28">
        <v>1.385</v>
      </c>
      <c r="BC9" s="28">
        <v>1.468</v>
      </c>
      <c r="BD9" s="15">
        <v>0.97</v>
      </c>
      <c r="BE9" s="15">
        <v>1.08</v>
      </c>
      <c r="BF9" s="15">
        <v>0.91</v>
      </c>
      <c r="BG9" s="15"/>
      <c r="BH9" s="15"/>
      <c r="BI9" s="15"/>
      <c r="BJ9" s="14">
        <v>0.84</v>
      </c>
      <c r="BK9" s="28">
        <v>0.83</v>
      </c>
      <c r="BL9" s="28">
        <v>0.80400000000000005</v>
      </c>
      <c r="BM9" s="28">
        <v>0.92</v>
      </c>
      <c r="BN9" s="28">
        <v>0.76500000000000001</v>
      </c>
      <c r="BO9" s="15">
        <v>0.97</v>
      </c>
      <c r="BP9" s="15">
        <v>0.86</v>
      </c>
      <c r="BQ9" s="17"/>
      <c r="BR9" s="28">
        <v>0.93700000000000006</v>
      </c>
      <c r="BS9" s="15">
        <v>0.8</v>
      </c>
      <c r="BT9" s="28">
        <v>1.103</v>
      </c>
      <c r="BU9" s="15">
        <v>1.5</v>
      </c>
      <c r="BV9" s="28">
        <v>0.82</v>
      </c>
      <c r="BW9" s="28">
        <v>1.681</v>
      </c>
      <c r="BX9" s="15">
        <v>0.94</v>
      </c>
      <c r="BY9" s="15">
        <v>0.84</v>
      </c>
      <c r="BZ9" s="28">
        <v>0.871</v>
      </c>
      <c r="CA9" s="28">
        <v>0.88600000000000001</v>
      </c>
      <c r="CB9" s="28">
        <v>0.92600000000000005</v>
      </c>
      <c r="CC9" s="17">
        <v>1.19</v>
      </c>
      <c r="CD9" s="14">
        <v>1.2769999999999999</v>
      </c>
      <c r="CE9" s="15">
        <v>1.012</v>
      </c>
      <c r="CF9" s="15">
        <v>1.339</v>
      </c>
      <c r="CG9" s="15">
        <v>1.6259999999999999</v>
      </c>
      <c r="CH9" s="15">
        <v>0.874</v>
      </c>
      <c r="CI9" s="15">
        <v>0.81899999999999995</v>
      </c>
      <c r="CJ9" s="15">
        <v>0.76</v>
      </c>
      <c r="CK9" s="17">
        <v>0.81100000000000005</v>
      </c>
      <c r="CL9" s="14">
        <v>0.44</v>
      </c>
      <c r="CM9" s="142" t="s">
        <v>256</v>
      </c>
      <c r="CN9" s="15">
        <v>0.28000000000000003</v>
      </c>
      <c r="CO9" s="17">
        <v>0.34</v>
      </c>
      <c r="CP9" s="24">
        <v>0.86</v>
      </c>
      <c r="CQ9" s="8">
        <v>0.79</v>
      </c>
      <c r="CR9" s="142" t="s">
        <v>256</v>
      </c>
      <c r="CS9" s="142" t="s">
        <v>256</v>
      </c>
      <c r="CT9" s="8">
        <v>0.16</v>
      </c>
      <c r="CU9" s="8">
        <v>0.31</v>
      </c>
      <c r="CV9" s="8">
        <v>0.67</v>
      </c>
      <c r="CW9" s="8">
        <v>0.77</v>
      </c>
      <c r="CX9" s="8">
        <v>0.76</v>
      </c>
      <c r="CY9" s="143" t="s">
        <v>256</v>
      </c>
    </row>
    <row r="10" spans="1:103" x14ac:dyDescent="0.2">
      <c r="A10" s="32" t="s">
        <v>44</v>
      </c>
      <c r="B10" s="15">
        <v>2.2509999999999999</v>
      </c>
      <c r="C10" s="15">
        <v>2.89</v>
      </c>
      <c r="D10" s="15">
        <v>2.681</v>
      </c>
      <c r="E10" s="15">
        <v>2.6059999999999999</v>
      </c>
      <c r="F10" s="15">
        <v>2.6320000000000001</v>
      </c>
      <c r="G10" s="15">
        <v>2.7959999999999998</v>
      </c>
      <c r="H10" s="15">
        <v>2.714</v>
      </c>
      <c r="I10" s="15">
        <v>2.5289999999999999</v>
      </c>
      <c r="J10" s="15">
        <v>2.706</v>
      </c>
      <c r="K10" s="15">
        <v>2.7320000000000002</v>
      </c>
      <c r="L10" s="15">
        <v>2.7440000000000002</v>
      </c>
      <c r="M10" s="15">
        <v>2.6659999999999999</v>
      </c>
      <c r="N10" s="15">
        <v>2.657</v>
      </c>
      <c r="O10" s="15">
        <v>2.5409999999999999</v>
      </c>
      <c r="P10" s="15">
        <v>2.5870000000000002</v>
      </c>
      <c r="Q10" s="15">
        <v>2.7639999999999998</v>
      </c>
      <c r="R10" s="15">
        <v>2.7469999999999999</v>
      </c>
      <c r="S10" s="15">
        <v>2.7080000000000002</v>
      </c>
      <c r="T10" s="15">
        <v>2.5550000000000002</v>
      </c>
      <c r="U10" s="15">
        <v>2.8860000000000001</v>
      </c>
      <c r="V10" s="221">
        <v>2.7370000000000001</v>
      </c>
      <c r="W10" s="221"/>
      <c r="X10" s="15">
        <v>2.6440000000000001</v>
      </c>
      <c r="Y10" s="15">
        <v>2.4289999999999998</v>
      </c>
      <c r="Z10" s="15">
        <v>2.5310000000000001</v>
      </c>
      <c r="AA10" s="15">
        <v>2.4129999999999998</v>
      </c>
      <c r="AB10" s="15">
        <v>2.7</v>
      </c>
      <c r="AC10" s="15">
        <v>2.6120000000000001</v>
      </c>
      <c r="AD10" s="15">
        <v>2.633</v>
      </c>
      <c r="AE10" s="15">
        <v>2.5379999999999998</v>
      </c>
      <c r="AF10" s="15">
        <v>2.65</v>
      </c>
      <c r="AG10" s="15">
        <v>2.601</v>
      </c>
      <c r="AH10" s="15">
        <v>2.5489999999999999</v>
      </c>
      <c r="AI10" s="15">
        <v>2.4700000000000002</v>
      </c>
      <c r="AJ10" s="15">
        <v>2.6739999999999999</v>
      </c>
      <c r="AK10" s="15">
        <v>4.641</v>
      </c>
      <c r="AL10" s="15">
        <v>4.1920000000000002</v>
      </c>
      <c r="AM10" s="15">
        <v>3.7989999999999999</v>
      </c>
      <c r="AN10" s="15">
        <v>2.593</v>
      </c>
      <c r="AO10" s="15">
        <v>2.6520000000000001</v>
      </c>
      <c r="AP10" s="15">
        <v>2.5569999999999999</v>
      </c>
      <c r="AQ10" s="15">
        <v>2.4689999999999999</v>
      </c>
      <c r="AR10" s="15">
        <v>5.8440000000000003</v>
      </c>
      <c r="AS10" s="15"/>
      <c r="AT10" s="225">
        <v>2.57</v>
      </c>
      <c r="AU10" s="221"/>
      <c r="AV10" s="15">
        <v>2.4500000000000002</v>
      </c>
      <c r="AW10" s="28">
        <v>2.6459999999999999</v>
      </c>
      <c r="AX10" s="28">
        <v>2.613</v>
      </c>
      <c r="AY10" s="28">
        <v>2.5710000000000002</v>
      </c>
      <c r="AZ10" s="28">
        <v>2.5609999999999999</v>
      </c>
      <c r="BA10" s="28">
        <v>2.5640000000000001</v>
      </c>
      <c r="BB10" s="28">
        <v>2.39</v>
      </c>
      <c r="BC10" s="28">
        <v>2.532</v>
      </c>
      <c r="BD10" s="15">
        <v>2.46</v>
      </c>
      <c r="BE10" s="15">
        <v>2.75</v>
      </c>
      <c r="BF10" s="15">
        <v>2.2599999999999998</v>
      </c>
      <c r="BG10" s="15"/>
      <c r="BH10" s="15"/>
      <c r="BI10" s="15"/>
      <c r="BJ10" s="14">
        <v>2.44</v>
      </c>
      <c r="BK10" s="28">
        <v>2.3370000000000002</v>
      </c>
      <c r="BL10" s="28">
        <v>2.4740000000000002</v>
      </c>
      <c r="BM10" s="28">
        <v>2.3479999999999999</v>
      </c>
      <c r="BN10" s="28">
        <v>2.536</v>
      </c>
      <c r="BO10" s="15">
        <v>2.59</v>
      </c>
      <c r="BP10" s="15">
        <v>2.79</v>
      </c>
      <c r="BQ10" s="17"/>
      <c r="BR10" s="28">
        <v>2.6059999999999999</v>
      </c>
      <c r="BS10" s="15">
        <v>2.61</v>
      </c>
      <c r="BT10" s="28">
        <v>2.375</v>
      </c>
      <c r="BU10" s="15">
        <v>2.2599999999999998</v>
      </c>
      <c r="BV10" s="28">
        <v>2.8530000000000002</v>
      </c>
      <c r="BW10" s="28">
        <v>2.5830000000000002</v>
      </c>
      <c r="BX10" s="15">
        <v>2.48</v>
      </c>
      <c r="BY10" s="15">
        <v>2.87</v>
      </c>
      <c r="BZ10" s="28">
        <v>2.82</v>
      </c>
      <c r="CA10" s="28">
        <v>2.9060000000000001</v>
      </c>
      <c r="CB10" s="28">
        <v>2.8359999999999999</v>
      </c>
      <c r="CC10" s="17">
        <v>2.64</v>
      </c>
      <c r="CD10" s="14">
        <v>3.5310000000000001</v>
      </c>
      <c r="CE10" s="15">
        <v>2.7170000000000001</v>
      </c>
      <c r="CF10" s="15">
        <v>3.9</v>
      </c>
      <c r="CG10" s="15">
        <v>3.613</v>
      </c>
      <c r="CH10" s="15">
        <v>2.6120000000000001</v>
      </c>
      <c r="CI10" s="15">
        <v>2.5230000000000001</v>
      </c>
      <c r="CJ10" s="15">
        <v>2.411</v>
      </c>
      <c r="CK10" s="17">
        <v>2.5219999999999998</v>
      </c>
      <c r="CL10" s="14">
        <v>6.19</v>
      </c>
      <c r="CM10" s="15">
        <v>6.01</v>
      </c>
      <c r="CN10" s="15">
        <v>6.51</v>
      </c>
      <c r="CO10" s="17">
        <v>6.79</v>
      </c>
      <c r="CP10" s="24">
        <v>3.01</v>
      </c>
      <c r="CQ10" s="8">
        <v>4.71</v>
      </c>
      <c r="CR10" s="8">
        <v>6.73</v>
      </c>
      <c r="CS10" s="8">
        <v>6.52</v>
      </c>
      <c r="CT10" s="8">
        <v>7.32</v>
      </c>
      <c r="CU10" s="8">
        <v>6.47</v>
      </c>
      <c r="CV10" s="8">
        <v>3.2</v>
      </c>
      <c r="CW10" s="8">
        <v>4.04</v>
      </c>
      <c r="CX10" s="8">
        <v>2.97</v>
      </c>
      <c r="CY10" s="9">
        <v>7.31</v>
      </c>
    </row>
    <row r="11" spans="1:103" x14ac:dyDescent="0.2">
      <c r="A11" s="32" t="s">
        <v>9</v>
      </c>
      <c r="B11" s="15">
        <v>4.9000000000000002E-2</v>
      </c>
      <c r="C11" s="15">
        <v>8.6999999999999994E-2</v>
      </c>
      <c r="D11" s="15">
        <v>0.105</v>
      </c>
      <c r="E11" s="15">
        <v>0.12</v>
      </c>
      <c r="F11" s="15">
        <v>9.5000000000000001E-2</v>
      </c>
      <c r="G11" s="15">
        <v>6.6000000000000003E-2</v>
      </c>
      <c r="H11" s="15">
        <v>7.6999999999999999E-2</v>
      </c>
      <c r="I11" s="15">
        <v>6.0999999999999999E-2</v>
      </c>
      <c r="J11" s="15">
        <v>5.6000000000000001E-2</v>
      </c>
      <c r="K11" s="15">
        <v>4.7E-2</v>
      </c>
      <c r="L11" s="15">
        <v>0.08</v>
      </c>
      <c r="M11" s="15">
        <v>9.6000000000000002E-2</v>
      </c>
      <c r="N11" s="15">
        <v>6.2E-2</v>
      </c>
      <c r="O11" s="15">
        <v>6.9000000000000006E-2</v>
      </c>
      <c r="P11" s="15">
        <v>5.8000000000000003E-2</v>
      </c>
      <c r="Q11" s="15">
        <v>4.9000000000000002E-2</v>
      </c>
      <c r="R11" s="15">
        <v>8.2000000000000003E-2</v>
      </c>
      <c r="S11" s="15">
        <v>7.8E-2</v>
      </c>
      <c r="T11" s="15">
        <v>0.13300000000000001</v>
      </c>
      <c r="U11" s="15">
        <v>9.0999999999999998E-2</v>
      </c>
      <c r="V11" s="221">
        <v>0.13400000000000001</v>
      </c>
      <c r="W11" s="221"/>
      <c r="X11" s="15">
        <v>0.1</v>
      </c>
      <c r="Y11" s="15">
        <v>8.5000000000000006E-2</v>
      </c>
      <c r="Z11" s="15">
        <v>6.3E-2</v>
      </c>
      <c r="AA11" s="15">
        <v>0.09</v>
      </c>
      <c r="AB11" s="15">
        <v>8.1000000000000003E-2</v>
      </c>
      <c r="AC11" s="15">
        <v>6.7000000000000004E-2</v>
      </c>
      <c r="AD11" s="15">
        <v>0.09</v>
      </c>
      <c r="AE11" s="15">
        <v>7.5999999999999998E-2</v>
      </c>
      <c r="AF11" s="15">
        <v>8.5000000000000006E-2</v>
      </c>
      <c r="AG11" s="15">
        <v>0.10100000000000001</v>
      </c>
      <c r="AH11" s="15">
        <v>6.9000000000000006E-2</v>
      </c>
      <c r="AI11" s="15">
        <v>6.5000000000000002E-2</v>
      </c>
      <c r="AJ11" s="15">
        <v>9.4E-2</v>
      </c>
      <c r="AK11" s="15">
        <v>9.1999999999999998E-2</v>
      </c>
      <c r="AL11" s="15">
        <v>9.1999999999999998E-2</v>
      </c>
      <c r="AM11" s="15">
        <v>8.8999999999999996E-2</v>
      </c>
      <c r="AN11" s="15">
        <v>8.5000000000000006E-2</v>
      </c>
      <c r="AO11" s="15">
        <v>0.08</v>
      </c>
      <c r="AP11" s="15">
        <v>8.6999999999999994E-2</v>
      </c>
      <c r="AQ11" s="15">
        <v>0.109</v>
      </c>
      <c r="AR11" s="15">
        <v>0.10100000000000001</v>
      </c>
      <c r="AS11" s="15"/>
      <c r="AT11" s="225">
        <v>0.09</v>
      </c>
      <c r="AU11" s="221"/>
      <c r="AV11" s="15">
        <v>0.04</v>
      </c>
      <c r="AW11" s="28">
        <v>8.5999999999999993E-2</v>
      </c>
      <c r="AX11" s="28">
        <v>7.2999999999999995E-2</v>
      </c>
      <c r="AY11" s="28">
        <v>8.1000000000000003E-2</v>
      </c>
      <c r="AZ11" s="28">
        <v>8.8999999999999996E-2</v>
      </c>
      <c r="BA11" s="28">
        <v>5.8999999999999997E-2</v>
      </c>
      <c r="BB11" s="28">
        <v>0.106</v>
      </c>
      <c r="BC11" s="28">
        <v>8.8999999999999996E-2</v>
      </c>
      <c r="BD11" s="15">
        <v>0.06</v>
      </c>
      <c r="BE11" s="15">
        <v>0.1</v>
      </c>
      <c r="BF11" s="15">
        <v>0.08</v>
      </c>
      <c r="BG11" s="15"/>
      <c r="BH11" s="15"/>
      <c r="BI11" s="15"/>
      <c r="BJ11" s="14">
        <v>7.0000000000000007E-2</v>
      </c>
      <c r="BK11" s="28">
        <v>9.0999999999999998E-2</v>
      </c>
      <c r="BL11" s="28">
        <v>7.9000000000000001E-2</v>
      </c>
      <c r="BM11" s="28">
        <v>6.4000000000000001E-2</v>
      </c>
      <c r="BN11" s="28">
        <v>7.5999999999999998E-2</v>
      </c>
      <c r="BO11" s="15">
        <v>0.12</v>
      </c>
      <c r="BP11" s="15">
        <v>0.14000000000000001</v>
      </c>
      <c r="BQ11" s="17"/>
      <c r="BR11" s="28">
        <v>7.5999999999999998E-2</v>
      </c>
      <c r="BS11" s="15">
        <v>0.1</v>
      </c>
      <c r="BT11" s="28">
        <v>0.1</v>
      </c>
      <c r="BU11" s="15">
        <v>0.1</v>
      </c>
      <c r="BV11" s="28">
        <v>0.11</v>
      </c>
      <c r="BW11" s="28">
        <v>9.5000000000000001E-2</v>
      </c>
      <c r="BX11" s="15">
        <v>0.09</v>
      </c>
      <c r="BY11" s="15">
        <v>0.1</v>
      </c>
      <c r="BZ11" s="28">
        <v>8.1000000000000003E-2</v>
      </c>
      <c r="CA11" s="28">
        <v>0.113</v>
      </c>
      <c r="CB11" s="28">
        <v>8.3000000000000004E-2</v>
      </c>
      <c r="CC11" s="17">
        <v>0.08</v>
      </c>
      <c r="CD11" s="14">
        <v>0.11600000000000001</v>
      </c>
      <c r="CE11" s="15">
        <v>6.5000000000000002E-2</v>
      </c>
      <c r="CF11" s="15">
        <v>0.13400000000000001</v>
      </c>
      <c r="CG11" s="15">
        <v>0.125</v>
      </c>
      <c r="CH11" s="15">
        <v>0.08</v>
      </c>
      <c r="CI11" s="15">
        <v>8.2000000000000003E-2</v>
      </c>
      <c r="CJ11" s="15">
        <v>7.0999999999999994E-2</v>
      </c>
      <c r="CK11" s="17">
        <v>6.0999999999999999E-2</v>
      </c>
      <c r="CL11" s="14">
        <v>0.14000000000000001</v>
      </c>
      <c r="CM11" s="142" t="s">
        <v>256</v>
      </c>
      <c r="CN11" s="15">
        <v>0.13</v>
      </c>
      <c r="CO11" s="17">
        <v>0.13</v>
      </c>
      <c r="CP11" s="142" t="s">
        <v>256</v>
      </c>
      <c r="CQ11" s="8">
        <v>0.13</v>
      </c>
      <c r="CR11" s="8">
        <v>0.14000000000000001</v>
      </c>
      <c r="CS11" s="8">
        <v>0.13</v>
      </c>
      <c r="CT11" s="142" t="s">
        <v>256</v>
      </c>
      <c r="CU11" s="142" t="s">
        <v>256</v>
      </c>
      <c r="CV11" s="142" t="s">
        <v>256</v>
      </c>
      <c r="CW11" s="142" t="s">
        <v>256</v>
      </c>
      <c r="CX11" s="8">
        <v>0.14000000000000001</v>
      </c>
      <c r="CY11" s="143" t="s">
        <v>256</v>
      </c>
    </row>
    <row r="12" spans="1:103" x14ac:dyDescent="0.2">
      <c r="A12" s="32" t="s">
        <v>10</v>
      </c>
      <c r="B12" s="11">
        <v>15.717000000000001</v>
      </c>
      <c r="C12" s="11">
        <v>15.564</v>
      </c>
      <c r="D12" s="11">
        <v>18.213999999999999</v>
      </c>
      <c r="E12" s="11">
        <v>18.332000000000001</v>
      </c>
      <c r="F12" s="11">
        <v>14.99</v>
      </c>
      <c r="G12" s="11">
        <v>14.93</v>
      </c>
      <c r="H12" s="11">
        <v>16.36</v>
      </c>
      <c r="I12" s="11">
        <v>17.565999999999999</v>
      </c>
      <c r="J12" s="11">
        <v>14.907999999999999</v>
      </c>
      <c r="K12" s="11">
        <v>14.862</v>
      </c>
      <c r="L12" s="11">
        <v>15.009</v>
      </c>
      <c r="M12" s="11">
        <v>14.634</v>
      </c>
      <c r="N12" s="11">
        <v>14.367000000000001</v>
      </c>
      <c r="O12" s="11">
        <v>14.718</v>
      </c>
      <c r="P12" s="11">
        <v>15.032</v>
      </c>
      <c r="Q12" s="11">
        <v>14.701000000000001</v>
      </c>
      <c r="R12" s="11">
        <v>14.715</v>
      </c>
      <c r="S12" s="11">
        <v>14.82</v>
      </c>
      <c r="T12" s="11">
        <v>17.867999999999999</v>
      </c>
      <c r="U12" s="11">
        <v>18.38</v>
      </c>
      <c r="V12" s="235">
        <v>18.068999999999999</v>
      </c>
      <c r="W12" s="235"/>
      <c r="X12" s="11">
        <v>18.169</v>
      </c>
      <c r="Y12" s="11">
        <v>16.190999999999999</v>
      </c>
      <c r="Z12" s="11">
        <v>16.202000000000002</v>
      </c>
      <c r="AA12" s="11">
        <v>14.335000000000001</v>
      </c>
      <c r="AB12" s="11">
        <v>14.782</v>
      </c>
      <c r="AC12" s="11">
        <v>14.824999999999999</v>
      </c>
      <c r="AD12" s="11">
        <v>14.782999999999999</v>
      </c>
      <c r="AE12" s="11">
        <v>14.164</v>
      </c>
      <c r="AF12" s="11">
        <v>14.993</v>
      </c>
      <c r="AG12" s="11">
        <v>15.1</v>
      </c>
      <c r="AH12" s="11">
        <v>14.682</v>
      </c>
      <c r="AI12" s="11">
        <v>14.28</v>
      </c>
      <c r="AJ12" s="11">
        <v>14.275</v>
      </c>
      <c r="AK12" s="11">
        <v>14.048999999999999</v>
      </c>
      <c r="AL12" s="11">
        <v>15.114000000000001</v>
      </c>
      <c r="AM12" s="11">
        <v>14.976000000000001</v>
      </c>
      <c r="AN12" s="11">
        <v>14.885</v>
      </c>
      <c r="AO12" s="11">
        <v>15.592000000000001</v>
      </c>
      <c r="AP12" s="11">
        <v>15.916</v>
      </c>
      <c r="AQ12" s="11">
        <v>16.253</v>
      </c>
      <c r="AR12" s="11">
        <v>13.041</v>
      </c>
      <c r="AS12" s="11"/>
      <c r="AT12" s="234">
        <v>15.22</v>
      </c>
      <c r="AU12" s="235"/>
      <c r="AV12" s="11">
        <v>15.84</v>
      </c>
      <c r="AW12" s="26">
        <v>15.343</v>
      </c>
      <c r="AX12" s="26">
        <v>15.129</v>
      </c>
      <c r="AY12" s="26">
        <v>15.117000000000001</v>
      </c>
      <c r="AZ12" s="26">
        <v>15.39</v>
      </c>
      <c r="BA12" s="26">
        <v>15.331</v>
      </c>
      <c r="BB12" s="26">
        <v>18.265999999999998</v>
      </c>
      <c r="BC12" s="26">
        <v>18.067</v>
      </c>
      <c r="BD12" s="11">
        <v>18.350000000000001</v>
      </c>
      <c r="BE12" s="11">
        <v>18.41</v>
      </c>
      <c r="BF12" s="11">
        <v>18.37</v>
      </c>
      <c r="BG12" s="11"/>
      <c r="BH12" s="11"/>
      <c r="BI12" s="11"/>
      <c r="BJ12" s="10">
        <v>15.19</v>
      </c>
      <c r="BK12" s="26">
        <v>15.227</v>
      </c>
      <c r="BL12" s="26">
        <v>15.179</v>
      </c>
      <c r="BM12" s="26">
        <v>14.981999999999999</v>
      </c>
      <c r="BN12" s="26">
        <v>15.507999999999999</v>
      </c>
      <c r="BO12" s="11">
        <v>19.329999999999998</v>
      </c>
      <c r="BP12" s="11">
        <v>19.71</v>
      </c>
      <c r="BQ12" s="13"/>
      <c r="BR12" s="26">
        <v>14.792999999999999</v>
      </c>
      <c r="BS12" s="11">
        <v>14.8</v>
      </c>
      <c r="BT12" s="26">
        <v>16.524999999999999</v>
      </c>
      <c r="BU12" s="11">
        <v>17.07</v>
      </c>
      <c r="BV12" s="26">
        <v>16.672000000000001</v>
      </c>
      <c r="BW12" s="26">
        <v>17.594000000000001</v>
      </c>
      <c r="BX12" s="11">
        <v>17.989999999999998</v>
      </c>
      <c r="BY12" s="11">
        <v>15.15</v>
      </c>
      <c r="BZ12" s="26">
        <v>14.862</v>
      </c>
      <c r="CA12" s="26">
        <v>15.12</v>
      </c>
      <c r="CB12" s="26">
        <v>14.868</v>
      </c>
      <c r="CC12" s="13">
        <v>15.37</v>
      </c>
      <c r="CD12" s="10">
        <v>19.241</v>
      </c>
      <c r="CE12" s="11">
        <v>18.059000000000001</v>
      </c>
      <c r="CF12" s="11">
        <v>17.681000000000001</v>
      </c>
      <c r="CG12" s="11">
        <v>17.07</v>
      </c>
      <c r="CH12" s="11">
        <v>15.387</v>
      </c>
      <c r="CI12" s="11">
        <v>15.28</v>
      </c>
      <c r="CJ12" s="11">
        <v>15.366</v>
      </c>
      <c r="CK12" s="13">
        <v>15.2</v>
      </c>
      <c r="CL12" s="10">
        <v>12.8</v>
      </c>
      <c r="CM12" s="11">
        <v>12.57</v>
      </c>
      <c r="CN12" s="11">
        <v>13.18</v>
      </c>
      <c r="CO12" s="13">
        <v>11.48</v>
      </c>
      <c r="CP12" s="24">
        <v>15.69</v>
      </c>
      <c r="CQ12" s="8">
        <v>14.03</v>
      </c>
      <c r="CR12" s="8">
        <v>13.37</v>
      </c>
      <c r="CS12" s="8">
        <v>13</v>
      </c>
      <c r="CT12" s="8">
        <v>10.98</v>
      </c>
      <c r="CU12" s="8">
        <v>12.01</v>
      </c>
      <c r="CV12" s="8">
        <v>15.59</v>
      </c>
      <c r="CW12" s="8">
        <v>14.11</v>
      </c>
      <c r="CX12" s="8">
        <v>14.84</v>
      </c>
      <c r="CY12" s="9">
        <v>12.88</v>
      </c>
    </row>
    <row r="13" spans="1:103" x14ac:dyDescent="0.2">
      <c r="A13" s="32" t="s">
        <v>11</v>
      </c>
      <c r="B13" s="11">
        <v>22.481999999999999</v>
      </c>
      <c r="C13" s="11">
        <v>21.763999999999999</v>
      </c>
      <c r="D13" s="11">
        <v>21.047000000000001</v>
      </c>
      <c r="E13" s="11">
        <v>20.077000000000002</v>
      </c>
      <c r="F13" s="11">
        <v>19.486000000000001</v>
      </c>
      <c r="G13" s="11">
        <v>19.643999999999998</v>
      </c>
      <c r="H13" s="11">
        <v>21.65</v>
      </c>
      <c r="I13" s="11">
        <v>21.747</v>
      </c>
      <c r="J13" s="11">
        <v>19.215</v>
      </c>
      <c r="K13" s="11">
        <v>19.318000000000001</v>
      </c>
      <c r="L13" s="11">
        <v>19.327000000000002</v>
      </c>
      <c r="M13" s="11">
        <v>19.242999999999999</v>
      </c>
      <c r="N13" s="11">
        <v>19.152999999999999</v>
      </c>
      <c r="O13" s="11">
        <v>19.151</v>
      </c>
      <c r="P13" s="11">
        <v>19.295999999999999</v>
      </c>
      <c r="Q13" s="11">
        <v>18.913</v>
      </c>
      <c r="R13" s="11">
        <v>19.172999999999998</v>
      </c>
      <c r="S13" s="11">
        <v>18.88</v>
      </c>
      <c r="T13" s="11">
        <v>20.013000000000002</v>
      </c>
      <c r="U13" s="11">
        <v>20.957000000000001</v>
      </c>
      <c r="V13" s="235">
        <v>20.420999999999999</v>
      </c>
      <c r="W13" s="235"/>
      <c r="X13" s="11">
        <v>22.193999999999999</v>
      </c>
      <c r="Y13" s="11">
        <v>22.507000000000001</v>
      </c>
      <c r="Z13" s="11">
        <v>22.17</v>
      </c>
      <c r="AA13" s="11">
        <v>19.611000000000001</v>
      </c>
      <c r="AB13" s="11">
        <v>19.405999999999999</v>
      </c>
      <c r="AC13" s="11">
        <v>19.358000000000001</v>
      </c>
      <c r="AD13" s="11">
        <v>19.414000000000001</v>
      </c>
      <c r="AE13" s="11">
        <v>19.832999999999998</v>
      </c>
      <c r="AF13" s="11">
        <v>19.318999999999999</v>
      </c>
      <c r="AG13" s="11">
        <v>19.452999999999999</v>
      </c>
      <c r="AH13" s="11">
        <v>19.57</v>
      </c>
      <c r="AI13" s="11">
        <v>19.302</v>
      </c>
      <c r="AJ13" s="11">
        <v>19.225000000000001</v>
      </c>
      <c r="AK13" s="11">
        <v>22.449000000000002</v>
      </c>
      <c r="AL13" s="11">
        <v>21.616</v>
      </c>
      <c r="AM13" s="11">
        <v>22.341000000000001</v>
      </c>
      <c r="AN13" s="11">
        <v>19.282</v>
      </c>
      <c r="AO13" s="11">
        <v>21.413</v>
      </c>
      <c r="AP13" s="11">
        <v>21.916</v>
      </c>
      <c r="AQ13" s="11">
        <v>22.475000000000001</v>
      </c>
      <c r="AR13" s="11">
        <v>22.509</v>
      </c>
      <c r="AS13" s="11"/>
      <c r="AT13" s="234">
        <v>19.829999999999998</v>
      </c>
      <c r="AU13" s="235"/>
      <c r="AV13" s="11">
        <v>23.35</v>
      </c>
      <c r="AW13" s="26">
        <v>19.707000000000001</v>
      </c>
      <c r="AX13" s="26">
        <v>19.707999999999998</v>
      </c>
      <c r="AY13" s="26">
        <v>19.678999999999998</v>
      </c>
      <c r="AZ13" s="26">
        <v>19.748000000000001</v>
      </c>
      <c r="BA13" s="26">
        <v>23.175999999999998</v>
      </c>
      <c r="BB13" s="26">
        <v>20.881</v>
      </c>
      <c r="BC13" s="26">
        <v>20.663</v>
      </c>
      <c r="BD13" s="11">
        <v>21.63</v>
      </c>
      <c r="BE13" s="11">
        <v>20.89</v>
      </c>
      <c r="BF13" s="11">
        <v>21.4</v>
      </c>
      <c r="BG13" s="11"/>
      <c r="BH13" s="11"/>
      <c r="BI13" s="11"/>
      <c r="BJ13" s="10">
        <v>20.2</v>
      </c>
      <c r="BK13" s="26">
        <v>19.998999999999999</v>
      </c>
      <c r="BL13" s="26">
        <v>20.253</v>
      </c>
      <c r="BM13" s="26">
        <v>20.321999999999999</v>
      </c>
      <c r="BN13" s="26">
        <v>20.292000000000002</v>
      </c>
      <c r="BO13" s="11">
        <v>20.11</v>
      </c>
      <c r="BP13" s="11">
        <v>19.68</v>
      </c>
      <c r="BQ13" s="13"/>
      <c r="BR13" s="26">
        <v>18.626999999999999</v>
      </c>
      <c r="BS13" s="11">
        <v>19.190000000000001</v>
      </c>
      <c r="BT13" s="26">
        <v>22.036999999999999</v>
      </c>
      <c r="BU13" s="11">
        <v>21.27</v>
      </c>
      <c r="BV13" s="26">
        <v>22.669</v>
      </c>
      <c r="BW13" s="26">
        <v>20.420999999999999</v>
      </c>
      <c r="BX13" s="11">
        <v>20.420000000000002</v>
      </c>
      <c r="BY13" s="11">
        <v>19.079999999999998</v>
      </c>
      <c r="BZ13" s="26">
        <v>18.946999999999999</v>
      </c>
      <c r="CA13" s="26">
        <v>18.843</v>
      </c>
      <c r="CB13" s="26">
        <v>18.986000000000001</v>
      </c>
      <c r="CC13" s="13">
        <v>22.44</v>
      </c>
      <c r="CD13" s="10">
        <v>17.856000000000002</v>
      </c>
      <c r="CE13" s="11">
        <v>19.937999999999999</v>
      </c>
      <c r="CF13" s="11">
        <v>19.704000000000001</v>
      </c>
      <c r="CG13" s="11">
        <v>19.271999999999998</v>
      </c>
      <c r="CH13" s="11">
        <v>19.888999999999999</v>
      </c>
      <c r="CI13" s="11">
        <v>19.942</v>
      </c>
      <c r="CJ13" s="11">
        <v>20.103000000000002</v>
      </c>
      <c r="CK13" s="13">
        <v>19.978999999999999</v>
      </c>
      <c r="CL13" s="10">
        <v>22.26</v>
      </c>
      <c r="CM13" s="11">
        <v>21.02</v>
      </c>
      <c r="CN13" s="11">
        <v>21.95</v>
      </c>
      <c r="CO13" s="13">
        <v>22.09</v>
      </c>
      <c r="CP13" s="24">
        <v>22.74</v>
      </c>
      <c r="CQ13" s="8">
        <v>22.65</v>
      </c>
      <c r="CR13" s="8">
        <v>22.29</v>
      </c>
      <c r="CS13" s="8">
        <v>22.22</v>
      </c>
      <c r="CT13" s="8">
        <v>21.65</v>
      </c>
      <c r="CU13" s="8">
        <v>21.27</v>
      </c>
      <c r="CV13" s="8">
        <v>22.85</v>
      </c>
      <c r="CW13" s="8">
        <v>22.85</v>
      </c>
      <c r="CX13" s="8">
        <v>22.23</v>
      </c>
      <c r="CY13" s="9">
        <v>22.74</v>
      </c>
    </row>
    <row r="14" spans="1:103" x14ac:dyDescent="0.2">
      <c r="A14" s="32" t="s">
        <v>12</v>
      </c>
      <c r="B14" s="15">
        <v>1.014</v>
      </c>
      <c r="C14" s="15">
        <v>0.98599999999999999</v>
      </c>
      <c r="D14" s="15">
        <v>0.77200000000000002</v>
      </c>
      <c r="E14" s="15">
        <v>0.90700000000000003</v>
      </c>
      <c r="F14" s="15">
        <v>1.992</v>
      </c>
      <c r="G14" s="15">
        <v>1.913</v>
      </c>
      <c r="H14" s="15">
        <v>0.60399999999999998</v>
      </c>
      <c r="I14" s="15">
        <v>0.501</v>
      </c>
      <c r="J14" s="15">
        <v>1.883</v>
      </c>
      <c r="K14" s="15">
        <v>1.869</v>
      </c>
      <c r="L14" s="15">
        <v>1.96</v>
      </c>
      <c r="M14" s="15">
        <v>1.927</v>
      </c>
      <c r="N14" s="15">
        <v>1.897</v>
      </c>
      <c r="O14" s="15">
        <v>1.9330000000000001</v>
      </c>
      <c r="P14" s="15">
        <v>1.911</v>
      </c>
      <c r="Q14" s="15">
        <v>1.905</v>
      </c>
      <c r="R14" s="15">
        <v>1.887</v>
      </c>
      <c r="S14" s="15">
        <v>1.923</v>
      </c>
      <c r="T14" s="15">
        <v>1.0329999999999999</v>
      </c>
      <c r="U14" s="15">
        <v>0.70799999999999996</v>
      </c>
      <c r="V14" s="221">
        <v>0.71899999999999997</v>
      </c>
      <c r="W14" s="221"/>
      <c r="X14" s="15">
        <v>0.378</v>
      </c>
      <c r="Y14" s="15">
        <v>0.61799999999999999</v>
      </c>
      <c r="Z14" s="15">
        <v>0.81699999999999995</v>
      </c>
      <c r="AA14" s="15">
        <v>1.94</v>
      </c>
      <c r="AB14" s="15">
        <v>1.9239999999999999</v>
      </c>
      <c r="AC14" s="15">
        <v>1.891</v>
      </c>
      <c r="AD14" s="15">
        <v>1.96</v>
      </c>
      <c r="AE14" s="15">
        <v>1.95</v>
      </c>
      <c r="AF14" s="15">
        <v>1.909</v>
      </c>
      <c r="AG14" s="15">
        <v>1.9410000000000001</v>
      </c>
      <c r="AH14" s="15">
        <v>1.9910000000000001</v>
      </c>
      <c r="AI14" s="15">
        <v>1.954</v>
      </c>
      <c r="AJ14" s="15">
        <v>1.8919999999999999</v>
      </c>
      <c r="AK14" s="15">
        <v>0.71499999999999997</v>
      </c>
      <c r="AL14" s="15">
        <v>0.50600000000000001</v>
      </c>
      <c r="AM14" s="15">
        <v>0.72499999999999998</v>
      </c>
      <c r="AN14" s="15">
        <v>1.9910000000000001</v>
      </c>
      <c r="AO14" s="15">
        <v>0.60899999999999999</v>
      </c>
      <c r="AP14" s="15">
        <v>0.626</v>
      </c>
      <c r="AQ14" s="15">
        <v>0.71299999999999997</v>
      </c>
      <c r="AR14" s="15">
        <v>0.77300000000000002</v>
      </c>
      <c r="AS14" s="15"/>
      <c r="AT14" s="225">
        <v>1.95</v>
      </c>
      <c r="AU14" s="221"/>
      <c r="AV14" s="15">
        <v>0.65</v>
      </c>
      <c r="AW14" s="28">
        <v>1.845</v>
      </c>
      <c r="AX14" s="28">
        <v>1.929</v>
      </c>
      <c r="AY14" s="28">
        <v>1.98</v>
      </c>
      <c r="AZ14" s="28">
        <v>1.9830000000000001</v>
      </c>
      <c r="BA14" s="28">
        <v>0.65</v>
      </c>
      <c r="BB14" s="28">
        <v>0.73199999999999998</v>
      </c>
      <c r="BC14" s="28">
        <v>0.84299999999999997</v>
      </c>
      <c r="BD14" s="15">
        <v>0.65</v>
      </c>
      <c r="BE14" s="15">
        <v>0.71</v>
      </c>
      <c r="BF14" s="15">
        <v>0.75</v>
      </c>
      <c r="BG14" s="15"/>
      <c r="BH14" s="15"/>
      <c r="BI14" s="15"/>
      <c r="BJ14" s="14">
        <v>1.93</v>
      </c>
      <c r="BK14" s="28">
        <v>1.8959999999999999</v>
      </c>
      <c r="BL14" s="28">
        <v>1.913</v>
      </c>
      <c r="BM14" s="28">
        <v>1.9850000000000001</v>
      </c>
      <c r="BN14" s="28">
        <v>1.8819999999999999</v>
      </c>
      <c r="BO14" s="15">
        <v>0.61</v>
      </c>
      <c r="BP14" s="15">
        <v>0.66</v>
      </c>
      <c r="BQ14" s="17"/>
      <c r="BR14" s="28">
        <v>2.0139999999999998</v>
      </c>
      <c r="BS14" s="15">
        <v>2.0699999999999998</v>
      </c>
      <c r="BT14" s="28">
        <v>0.57399999999999995</v>
      </c>
      <c r="BU14" s="15">
        <v>0.84</v>
      </c>
      <c r="BV14" s="28">
        <v>0.66100000000000003</v>
      </c>
      <c r="BW14" s="28">
        <v>0.88300000000000001</v>
      </c>
      <c r="BX14" s="15">
        <v>0.78</v>
      </c>
      <c r="BY14" s="15">
        <v>2.1</v>
      </c>
      <c r="BZ14" s="28">
        <v>2.0489999999999999</v>
      </c>
      <c r="CA14" s="28">
        <v>2.12</v>
      </c>
      <c r="CB14" s="28">
        <v>2.0110000000000001</v>
      </c>
      <c r="CC14" s="17">
        <v>0.56000000000000005</v>
      </c>
      <c r="CD14" s="14">
        <v>0.65700000000000003</v>
      </c>
      <c r="CE14" s="15">
        <v>0.57199999999999995</v>
      </c>
      <c r="CF14" s="15">
        <v>0.64900000000000002</v>
      </c>
      <c r="CG14" s="15">
        <v>0.74</v>
      </c>
      <c r="CH14" s="15">
        <v>1.7709999999999999</v>
      </c>
      <c r="CI14" s="15">
        <v>1.6739999999999999</v>
      </c>
      <c r="CJ14" s="15">
        <v>1.611</v>
      </c>
      <c r="CK14" s="17">
        <v>1.68</v>
      </c>
      <c r="CL14" s="14">
        <v>0.94</v>
      </c>
      <c r="CM14" s="15">
        <v>0.86</v>
      </c>
      <c r="CN14" s="15">
        <v>0.84</v>
      </c>
      <c r="CO14" s="17">
        <v>0.75</v>
      </c>
      <c r="CP14" s="24">
        <v>0.54</v>
      </c>
      <c r="CQ14" s="8">
        <v>0.75</v>
      </c>
      <c r="CR14" s="8">
        <v>0.61</v>
      </c>
      <c r="CS14" s="8">
        <v>0.81</v>
      </c>
      <c r="CT14" s="8">
        <v>0.54</v>
      </c>
      <c r="CU14" s="8">
        <v>0.67</v>
      </c>
      <c r="CV14" s="8">
        <v>0.61</v>
      </c>
      <c r="CW14" s="8">
        <v>0.69</v>
      </c>
      <c r="CX14" s="8">
        <v>0.53</v>
      </c>
      <c r="CY14" s="9">
        <v>0.73</v>
      </c>
    </row>
    <row r="15" spans="1:103" x14ac:dyDescent="0.2">
      <c r="A15" s="32" t="s">
        <v>13</v>
      </c>
      <c r="B15" s="15">
        <v>0.13300000000000001</v>
      </c>
      <c r="C15" s="15">
        <v>1.0999999999999999E-2</v>
      </c>
      <c r="D15" s="119" t="s">
        <v>256</v>
      </c>
      <c r="E15" s="15">
        <v>3.0000000000000001E-3</v>
      </c>
      <c r="F15" s="119" t="s">
        <v>256</v>
      </c>
      <c r="G15" s="15">
        <v>3.0000000000000001E-3</v>
      </c>
      <c r="H15" s="119" t="s">
        <v>256</v>
      </c>
      <c r="I15" s="15">
        <v>3.0000000000000001E-3</v>
      </c>
      <c r="J15" s="15">
        <v>0.01</v>
      </c>
      <c r="K15" s="15">
        <v>6.0000000000000001E-3</v>
      </c>
      <c r="L15" s="15">
        <v>1.7000000000000001E-2</v>
      </c>
      <c r="M15" s="15">
        <v>8.9999999999999993E-3</v>
      </c>
      <c r="N15" s="119" t="s">
        <v>256</v>
      </c>
      <c r="O15" s="15">
        <v>8.0000000000000002E-3</v>
      </c>
      <c r="P15" s="119" t="s">
        <v>256</v>
      </c>
      <c r="Q15" s="119" t="s">
        <v>256</v>
      </c>
      <c r="R15" s="15">
        <v>0.01</v>
      </c>
      <c r="S15" s="15">
        <v>8.9999999999999993E-3</v>
      </c>
      <c r="T15" s="15">
        <v>5.0000000000000001E-3</v>
      </c>
      <c r="U15" s="15">
        <v>3.0000000000000001E-3</v>
      </c>
      <c r="V15" s="221" t="s">
        <v>256</v>
      </c>
      <c r="W15" s="221"/>
      <c r="X15" s="15">
        <v>1.4E-2</v>
      </c>
      <c r="Y15" s="15">
        <v>4.0000000000000001E-3</v>
      </c>
      <c r="Z15" s="15">
        <v>1.4999999999999999E-2</v>
      </c>
      <c r="AA15" s="15">
        <v>6.0000000000000001E-3</v>
      </c>
      <c r="AB15" s="142" t="s">
        <v>256</v>
      </c>
      <c r="AC15" s="142" t="s">
        <v>256</v>
      </c>
      <c r="AD15" s="15">
        <v>7.0000000000000001E-3</v>
      </c>
      <c r="AE15" s="15">
        <v>5.0000000000000001E-3</v>
      </c>
      <c r="AF15" s="15">
        <v>1E-3</v>
      </c>
      <c r="AG15" s="15">
        <v>3.0000000000000001E-3</v>
      </c>
      <c r="AH15" s="142" t="s">
        <v>256</v>
      </c>
      <c r="AI15" s="15">
        <v>2E-3</v>
      </c>
      <c r="AJ15" s="142" t="s">
        <v>256</v>
      </c>
      <c r="AK15" s="15">
        <v>1.4999999999999999E-2</v>
      </c>
      <c r="AL15" s="142" t="s">
        <v>256</v>
      </c>
      <c r="AM15" s="15">
        <v>1.2999999999999999E-2</v>
      </c>
      <c r="AN15" s="15">
        <v>8.0000000000000002E-3</v>
      </c>
      <c r="AO15" s="15">
        <v>7.0000000000000001E-3</v>
      </c>
      <c r="AP15" s="15">
        <v>1.7000000000000001E-2</v>
      </c>
      <c r="AQ15" s="15">
        <v>1.9E-2</v>
      </c>
      <c r="AR15" s="15">
        <v>1.4999999999999999E-2</v>
      </c>
      <c r="AS15" s="15"/>
      <c r="AT15" s="225" t="s">
        <v>256</v>
      </c>
      <c r="AU15" s="221"/>
      <c r="AV15" s="142" t="s">
        <v>256</v>
      </c>
      <c r="AW15" s="142" t="s">
        <v>256</v>
      </c>
      <c r="AX15" s="142" t="s">
        <v>256</v>
      </c>
      <c r="AY15" s="28">
        <v>1.6E-2</v>
      </c>
      <c r="AZ15" s="28">
        <v>5.0000000000000001E-3</v>
      </c>
      <c r="BA15" s="28">
        <v>1E-3</v>
      </c>
      <c r="BB15" s="28">
        <v>3.9E-2</v>
      </c>
      <c r="BC15" s="28">
        <v>7.0000000000000001E-3</v>
      </c>
      <c r="BD15" s="142" t="s">
        <v>256</v>
      </c>
      <c r="BE15" s="142" t="s">
        <v>256</v>
      </c>
      <c r="BF15" s="142" t="s">
        <v>256</v>
      </c>
      <c r="BG15" s="15"/>
      <c r="BH15" s="15"/>
      <c r="BI15" s="17"/>
      <c r="BJ15" s="142" t="s">
        <v>256</v>
      </c>
      <c r="BK15" s="28">
        <v>4.0000000000000001E-3</v>
      </c>
      <c r="BL15" s="28">
        <v>7.0000000000000001E-3</v>
      </c>
      <c r="BM15" s="28">
        <v>4.0000000000000001E-3</v>
      </c>
      <c r="BN15" s="142" t="s">
        <v>256</v>
      </c>
      <c r="BO15" s="142" t="s">
        <v>256</v>
      </c>
      <c r="BP15" s="153" t="s">
        <v>256</v>
      </c>
      <c r="BQ15" s="143"/>
      <c r="BR15" s="142" t="s">
        <v>256</v>
      </c>
      <c r="BS15" s="142" t="s">
        <v>256</v>
      </c>
      <c r="BT15" s="28">
        <v>1.7000000000000001E-2</v>
      </c>
      <c r="BU15" s="142" t="s">
        <v>256</v>
      </c>
      <c r="BV15" s="142" t="s">
        <v>256</v>
      </c>
      <c r="BW15" s="28">
        <v>0.01</v>
      </c>
      <c r="BX15" s="15">
        <v>0.14000000000000001</v>
      </c>
      <c r="BY15" s="153" t="s">
        <v>256</v>
      </c>
      <c r="BZ15" s="28">
        <v>2E-3</v>
      </c>
      <c r="CA15" s="28">
        <v>8.0000000000000002E-3</v>
      </c>
      <c r="CB15" s="142" t="s">
        <v>256</v>
      </c>
      <c r="CC15" s="142" t="s">
        <v>256</v>
      </c>
      <c r="CD15" s="14">
        <v>1.4E-2</v>
      </c>
      <c r="CE15" s="15">
        <v>1.4E-2</v>
      </c>
      <c r="CF15" s="15">
        <v>1.0999999999999999E-2</v>
      </c>
      <c r="CG15" s="15">
        <v>1.4E-2</v>
      </c>
      <c r="CH15" s="15">
        <v>7.0000000000000001E-3</v>
      </c>
      <c r="CI15" s="142" t="s">
        <v>256</v>
      </c>
      <c r="CJ15" s="15">
        <v>5.0000000000000001E-3</v>
      </c>
      <c r="CK15" s="143" t="s">
        <v>256</v>
      </c>
      <c r="CL15" s="142" t="s">
        <v>256</v>
      </c>
      <c r="CM15" s="15">
        <v>1.1000000000000001</v>
      </c>
      <c r="CN15" s="142" t="s">
        <v>256</v>
      </c>
      <c r="CO15" s="17">
        <v>0.11</v>
      </c>
      <c r="CP15" s="142" t="s">
        <v>256</v>
      </c>
      <c r="CQ15" s="142" t="s">
        <v>256</v>
      </c>
      <c r="CR15" s="142" t="s">
        <v>256</v>
      </c>
      <c r="CS15" s="8">
        <v>0.08</v>
      </c>
      <c r="CT15" s="142" t="s">
        <v>256</v>
      </c>
      <c r="CU15" s="142" t="s">
        <v>256</v>
      </c>
      <c r="CV15" s="142" t="s">
        <v>256</v>
      </c>
      <c r="CW15" s="142" t="s">
        <v>256</v>
      </c>
      <c r="CX15" s="142" t="s">
        <v>256</v>
      </c>
      <c r="CY15" s="143" t="s">
        <v>256</v>
      </c>
    </row>
    <row r="16" spans="1:103" x14ac:dyDescent="0.2">
      <c r="A16" s="32" t="s">
        <v>14</v>
      </c>
      <c r="B16" s="15">
        <v>3.3000000000000002E-2</v>
      </c>
      <c r="C16" s="15">
        <v>2.9000000000000001E-2</v>
      </c>
      <c r="D16" s="15">
        <v>3.9E-2</v>
      </c>
      <c r="E16" s="15">
        <v>6.0999999999999999E-2</v>
      </c>
      <c r="F16" s="15">
        <v>5.3999999999999999E-2</v>
      </c>
      <c r="G16" s="15">
        <v>3.4000000000000002E-2</v>
      </c>
      <c r="H16" s="15">
        <v>3.1E-2</v>
      </c>
      <c r="I16" s="15">
        <v>4.2000000000000003E-2</v>
      </c>
      <c r="J16" s="15">
        <v>8.3000000000000004E-2</v>
      </c>
      <c r="K16" s="15">
        <v>5.1999999999999998E-2</v>
      </c>
      <c r="L16" s="15">
        <v>4.9000000000000002E-2</v>
      </c>
      <c r="M16" s="15">
        <v>6.3E-2</v>
      </c>
      <c r="N16" s="15">
        <v>7.4999999999999997E-2</v>
      </c>
      <c r="O16" s="15">
        <v>4.5999999999999999E-2</v>
      </c>
      <c r="P16" s="15">
        <v>0.08</v>
      </c>
      <c r="Q16" s="15">
        <v>5.1999999999999998E-2</v>
      </c>
      <c r="R16" s="15">
        <v>6.5000000000000002E-2</v>
      </c>
      <c r="S16" s="15">
        <v>1.9E-2</v>
      </c>
      <c r="T16" s="15">
        <v>0.04</v>
      </c>
      <c r="U16" s="15">
        <v>8.0000000000000002E-3</v>
      </c>
      <c r="V16" s="221">
        <v>3.9E-2</v>
      </c>
      <c r="W16" s="221"/>
      <c r="X16" s="15">
        <v>0.05</v>
      </c>
      <c r="Y16" s="15">
        <v>2.3E-2</v>
      </c>
      <c r="Z16" s="15">
        <v>8.9999999999999993E-3</v>
      </c>
      <c r="AA16" s="15">
        <v>1.2999999999999999E-2</v>
      </c>
      <c r="AB16" s="15">
        <v>4.8000000000000001E-2</v>
      </c>
      <c r="AC16" s="15">
        <v>0.03</v>
      </c>
      <c r="AD16" s="15">
        <v>8.1000000000000003E-2</v>
      </c>
      <c r="AE16" s="15">
        <v>3.0000000000000001E-3</v>
      </c>
      <c r="AF16" s="15">
        <v>3.6999999999999998E-2</v>
      </c>
      <c r="AG16" s="15">
        <v>3.9E-2</v>
      </c>
      <c r="AH16" s="15">
        <v>6.2E-2</v>
      </c>
      <c r="AI16" s="15">
        <v>5.8000000000000003E-2</v>
      </c>
      <c r="AJ16" s="15">
        <v>8.1000000000000003E-2</v>
      </c>
      <c r="AK16" s="15">
        <v>3.9E-2</v>
      </c>
      <c r="AL16" s="142" t="s">
        <v>256</v>
      </c>
      <c r="AM16" s="15">
        <v>3.4000000000000002E-2</v>
      </c>
      <c r="AN16" s="15">
        <v>7.0000000000000007E-2</v>
      </c>
      <c r="AO16" s="15">
        <v>1.4E-2</v>
      </c>
      <c r="AP16" s="15">
        <v>5.5E-2</v>
      </c>
      <c r="AQ16" s="15">
        <v>5.1999999999999998E-2</v>
      </c>
      <c r="AR16" s="15">
        <v>6.0000000000000001E-3</v>
      </c>
      <c r="AS16" s="15"/>
      <c r="AT16" s="225">
        <v>0.05</v>
      </c>
      <c r="AU16" s="221"/>
      <c r="AV16" s="15">
        <v>0.06</v>
      </c>
      <c r="AW16" s="28">
        <v>2.9000000000000001E-2</v>
      </c>
      <c r="AX16" s="28">
        <v>3.4000000000000002E-2</v>
      </c>
      <c r="AY16" s="28">
        <v>5.3999999999999999E-2</v>
      </c>
      <c r="AZ16" s="28">
        <v>3.5999999999999997E-2</v>
      </c>
      <c r="BA16" s="28">
        <v>5.8999999999999997E-2</v>
      </c>
      <c r="BB16" s="28">
        <v>2.5999999999999999E-2</v>
      </c>
      <c r="BC16" s="28">
        <v>9.8000000000000004E-2</v>
      </c>
      <c r="BD16" s="142" t="s">
        <v>256</v>
      </c>
      <c r="BE16" s="15">
        <v>0.05</v>
      </c>
      <c r="BF16" s="142" t="s">
        <v>256</v>
      </c>
      <c r="BG16" s="15"/>
      <c r="BH16" s="15"/>
      <c r="BI16" s="15"/>
      <c r="BJ16" s="14">
        <v>0.06</v>
      </c>
      <c r="BK16" s="28">
        <v>3.4000000000000002E-2</v>
      </c>
      <c r="BL16" s="28">
        <v>3.1E-2</v>
      </c>
      <c r="BM16" s="28">
        <v>3.3000000000000002E-2</v>
      </c>
      <c r="BN16" s="28">
        <v>0.04</v>
      </c>
      <c r="BO16" s="15">
        <v>7.0000000000000007E-2</v>
      </c>
      <c r="BP16" s="15">
        <v>0.05</v>
      </c>
      <c r="BQ16" s="17"/>
      <c r="BR16" s="28">
        <v>6.6000000000000003E-2</v>
      </c>
      <c r="BS16" s="15">
        <v>0.05</v>
      </c>
      <c r="BT16" s="28">
        <v>3.1E-2</v>
      </c>
      <c r="BU16" s="15">
        <v>0.04</v>
      </c>
      <c r="BV16" s="28">
        <v>0.03</v>
      </c>
      <c r="BW16" s="28">
        <v>4.8000000000000001E-2</v>
      </c>
      <c r="BX16" s="15">
        <v>0.03</v>
      </c>
      <c r="BY16" s="15">
        <v>0.05</v>
      </c>
      <c r="BZ16" s="28">
        <v>6.2E-2</v>
      </c>
      <c r="CA16" s="28">
        <v>4.4999999999999998E-2</v>
      </c>
      <c r="CB16" s="28">
        <v>0.04</v>
      </c>
      <c r="CC16" s="17">
        <v>7.0000000000000007E-2</v>
      </c>
      <c r="CD16" s="142" t="s">
        <v>256</v>
      </c>
      <c r="CE16" s="142" t="s">
        <v>256</v>
      </c>
      <c r="CF16" s="142" t="s">
        <v>256</v>
      </c>
      <c r="CG16" s="142" t="s">
        <v>256</v>
      </c>
      <c r="CH16" s="142" t="s">
        <v>256</v>
      </c>
      <c r="CI16" s="142" t="s">
        <v>256</v>
      </c>
      <c r="CJ16" s="142" t="s">
        <v>256</v>
      </c>
      <c r="CK16" s="143" t="s">
        <v>256</v>
      </c>
      <c r="CL16" s="142" t="s">
        <v>256</v>
      </c>
      <c r="CM16" s="142" t="s">
        <v>256</v>
      </c>
      <c r="CN16" s="142" t="s">
        <v>256</v>
      </c>
      <c r="CO16" s="143" t="s">
        <v>256</v>
      </c>
      <c r="CP16" s="142" t="s">
        <v>256</v>
      </c>
      <c r="CQ16" s="142" t="s">
        <v>256</v>
      </c>
      <c r="CR16" s="142" t="s">
        <v>256</v>
      </c>
      <c r="CS16" s="142" t="s">
        <v>256</v>
      </c>
      <c r="CT16" s="142" t="s">
        <v>256</v>
      </c>
      <c r="CU16" s="142" t="s">
        <v>256</v>
      </c>
      <c r="CV16" s="142" t="s">
        <v>256</v>
      </c>
      <c r="CW16" s="142" t="s">
        <v>256</v>
      </c>
      <c r="CX16" s="142" t="s">
        <v>256</v>
      </c>
      <c r="CY16" s="143" t="s">
        <v>256</v>
      </c>
    </row>
    <row r="17" spans="1:103" x14ac:dyDescent="0.2">
      <c r="A17" s="32" t="s">
        <v>16</v>
      </c>
      <c r="B17" s="11">
        <f t="shared" ref="B17:I17" si="0">SUM(B6:B16)</f>
        <v>99.807999999999993</v>
      </c>
      <c r="C17" s="11">
        <f t="shared" si="0"/>
        <v>100.12899999999999</v>
      </c>
      <c r="D17" s="11">
        <f t="shared" si="0"/>
        <v>100.42399999999999</v>
      </c>
      <c r="E17" s="11">
        <f t="shared" si="0"/>
        <v>100.056</v>
      </c>
      <c r="F17" s="11">
        <f t="shared" si="0"/>
        <v>99.868000000000009</v>
      </c>
      <c r="G17" s="11">
        <f t="shared" si="0"/>
        <v>99.862000000000009</v>
      </c>
      <c r="H17" s="11">
        <f t="shared" si="0"/>
        <v>100.00000000000001</v>
      </c>
      <c r="I17" s="11">
        <f t="shared" si="0"/>
        <v>100.297</v>
      </c>
      <c r="J17" s="67">
        <v>99.896000000000001</v>
      </c>
      <c r="K17" s="11">
        <v>100.357</v>
      </c>
      <c r="L17" s="11">
        <v>100.15</v>
      </c>
      <c r="M17" s="67">
        <v>99.564000000000007</v>
      </c>
      <c r="N17" s="11">
        <v>99.216999999999999</v>
      </c>
      <c r="O17" s="67">
        <v>99.245999999999995</v>
      </c>
      <c r="P17" s="67">
        <v>100.15600000000001</v>
      </c>
      <c r="Q17" s="11">
        <v>99.239000000000004</v>
      </c>
      <c r="R17" s="11">
        <v>98.954999999999998</v>
      </c>
      <c r="S17" s="67">
        <v>99.196000000000012</v>
      </c>
      <c r="T17" s="67">
        <v>99.453999999999994</v>
      </c>
      <c r="U17" s="11">
        <v>99.167000000000002</v>
      </c>
      <c r="V17" s="235">
        <v>99.51</v>
      </c>
      <c r="W17" s="235"/>
      <c r="X17" s="11">
        <v>99.275999999999996</v>
      </c>
      <c r="Y17" s="67">
        <v>98.713999999999999</v>
      </c>
      <c r="Z17" s="67">
        <v>98.666000000000011</v>
      </c>
      <c r="AA17" s="67">
        <v>98.251999999999995</v>
      </c>
      <c r="AB17" s="67">
        <v>99.23299999999999</v>
      </c>
      <c r="AC17" s="67">
        <v>98.893999999999991</v>
      </c>
      <c r="AD17" s="67">
        <v>99.244</v>
      </c>
      <c r="AE17" s="67">
        <v>98.863</v>
      </c>
      <c r="AF17" s="67">
        <v>99.236000000000004</v>
      </c>
      <c r="AG17" s="11">
        <v>99.289000000000001</v>
      </c>
      <c r="AH17" s="67">
        <v>99.466999999999999</v>
      </c>
      <c r="AI17" s="67">
        <v>99.063000000000002</v>
      </c>
      <c r="AJ17" s="67">
        <v>98.347000000000008</v>
      </c>
      <c r="AK17" s="67">
        <v>99.424999999999997</v>
      </c>
      <c r="AL17" s="67">
        <v>98.714000000000013</v>
      </c>
      <c r="AM17" s="67">
        <v>98.253999999999991</v>
      </c>
      <c r="AN17" s="11">
        <v>98.847999999999999</v>
      </c>
      <c r="AO17" s="11">
        <v>99.213999999999999</v>
      </c>
      <c r="AP17" s="67">
        <v>98.373000000000005</v>
      </c>
      <c r="AQ17" s="67">
        <v>98.577999999999989</v>
      </c>
      <c r="AR17" s="159">
        <v>99.902000000000001</v>
      </c>
      <c r="AS17" s="159"/>
      <c r="AT17" s="234">
        <v>100.55</v>
      </c>
      <c r="AU17" s="235"/>
      <c r="AV17" s="11">
        <v>99.99</v>
      </c>
      <c r="AW17" s="26">
        <v>100.10999999999999</v>
      </c>
      <c r="AX17" s="26">
        <v>99.662000000000006</v>
      </c>
      <c r="AY17" s="26">
        <v>99.598000000000013</v>
      </c>
      <c r="AZ17" s="26">
        <v>100.367</v>
      </c>
      <c r="BA17" s="26">
        <v>99.996000000000009</v>
      </c>
      <c r="BB17" s="26">
        <v>99.584000000000003</v>
      </c>
      <c r="BC17" s="26">
        <v>100.61899999999999</v>
      </c>
      <c r="BD17" s="11">
        <v>100.06</v>
      </c>
      <c r="BE17" s="11">
        <v>100.12</v>
      </c>
      <c r="BF17" s="11">
        <v>100.14</v>
      </c>
      <c r="BG17" s="11"/>
      <c r="BH17" s="11"/>
      <c r="BI17" s="11"/>
      <c r="BJ17" s="10">
        <v>100.38</v>
      </c>
      <c r="BK17" s="26">
        <v>100.182</v>
      </c>
      <c r="BL17" s="26">
        <v>100.21300000000001</v>
      </c>
      <c r="BM17" s="26">
        <v>100.09500000000001</v>
      </c>
      <c r="BN17" s="26">
        <v>100.90000000000002</v>
      </c>
      <c r="BO17" s="11">
        <v>100.52</v>
      </c>
      <c r="BP17" s="11">
        <v>99.56</v>
      </c>
      <c r="BQ17" s="13"/>
      <c r="BR17" s="26">
        <v>98.309999999999988</v>
      </c>
      <c r="BS17" s="11">
        <v>98.88</v>
      </c>
      <c r="BT17" s="26">
        <v>98.626000000000019</v>
      </c>
      <c r="BU17" s="11">
        <v>98.91</v>
      </c>
      <c r="BV17" s="26">
        <v>99.067000000000007</v>
      </c>
      <c r="BW17" s="26">
        <v>98.855999999999995</v>
      </c>
      <c r="BX17" s="11">
        <v>98.6</v>
      </c>
      <c r="BY17" s="11">
        <v>99.67</v>
      </c>
      <c r="BZ17" s="26">
        <v>99.22</v>
      </c>
      <c r="CA17" s="26">
        <v>99.553000000000011</v>
      </c>
      <c r="CB17" s="26">
        <v>98.977000000000004</v>
      </c>
      <c r="CC17" s="13">
        <v>99.16</v>
      </c>
      <c r="CD17" s="10">
        <v>99.643000000000001</v>
      </c>
      <c r="CE17" s="11">
        <v>99.298999999999992</v>
      </c>
      <c r="CF17" s="11">
        <v>100.727</v>
      </c>
      <c r="CG17" s="11">
        <v>98.957999999999998</v>
      </c>
      <c r="CH17" s="11">
        <v>100.075</v>
      </c>
      <c r="CI17" s="11">
        <v>99.496000000000009</v>
      </c>
      <c r="CJ17" s="11">
        <v>100.05999999999999</v>
      </c>
      <c r="CK17" s="13">
        <v>99.474999999999994</v>
      </c>
      <c r="CL17" s="10">
        <v>97.87</v>
      </c>
      <c r="CM17" s="11">
        <v>98.59</v>
      </c>
      <c r="CN17" s="11">
        <v>97.77</v>
      </c>
      <c r="CO17" s="13">
        <v>97.61</v>
      </c>
      <c r="CP17" s="24">
        <v>97.94</v>
      </c>
      <c r="CQ17" s="8">
        <v>98.57</v>
      </c>
      <c r="CR17" s="8">
        <v>98.51</v>
      </c>
      <c r="CS17" s="8">
        <v>99</v>
      </c>
      <c r="CT17" s="8">
        <v>94.76</v>
      </c>
      <c r="CU17" s="8">
        <v>93.83</v>
      </c>
      <c r="CV17" s="8">
        <v>98.05</v>
      </c>
      <c r="CW17" s="8">
        <v>98.71</v>
      </c>
      <c r="CX17" s="8">
        <v>98.14</v>
      </c>
      <c r="CY17" s="9">
        <v>100.73</v>
      </c>
    </row>
    <row r="18" spans="1:103" x14ac:dyDescent="0.2">
      <c r="A18" s="31" t="s">
        <v>47</v>
      </c>
      <c r="B18" s="65">
        <v>0.92564208440003304</v>
      </c>
      <c r="C18" s="65">
        <v>0.90567490947894802</v>
      </c>
      <c r="D18" s="65">
        <v>0.92373631716410909</v>
      </c>
      <c r="E18" s="65">
        <v>0.92615414688477382</v>
      </c>
      <c r="F18" s="65">
        <v>0.91034612342089782</v>
      </c>
      <c r="G18" s="65">
        <v>0.90494443517893086</v>
      </c>
      <c r="H18" s="65">
        <v>0.91487330486701768</v>
      </c>
      <c r="I18" s="65">
        <v>0.92528150654110397</v>
      </c>
      <c r="J18" s="65">
        <v>0.90759822388161382</v>
      </c>
      <c r="K18" s="65">
        <v>0.90653162914094609</v>
      </c>
      <c r="L18" s="65">
        <v>0.90699320934665117</v>
      </c>
      <c r="M18" s="65">
        <v>0.90729098561066091</v>
      </c>
      <c r="N18" s="65">
        <v>0.90601880789423017</v>
      </c>
      <c r="O18" s="65">
        <v>0.91171382887317132</v>
      </c>
      <c r="P18" s="65">
        <v>0.91196856080944666</v>
      </c>
      <c r="Q18" s="65">
        <v>0.904604442378387</v>
      </c>
      <c r="R18" s="65">
        <v>0.90521721385145615</v>
      </c>
      <c r="S18" s="65">
        <v>0.90703824202303773</v>
      </c>
      <c r="T18" s="65">
        <v>0.925751504039242</v>
      </c>
      <c r="U18" s="65">
        <v>0.91905832854527725</v>
      </c>
      <c r="V18" s="222">
        <v>0.92169222618509872</v>
      </c>
      <c r="W18" s="222"/>
      <c r="X18" s="65">
        <v>0.9245371719753992</v>
      </c>
      <c r="Y18" s="65">
        <v>0.92238521666519102</v>
      </c>
      <c r="Z18" s="65">
        <v>0.91943902321514748</v>
      </c>
      <c r="AA18" s="65">
        <v>0.91373072886404461</v>
      </c>
      <c r="AB18" s="65">
        <v>0.90707122156890529</v>
      </c>
      <c r="AC18" s="65">
        <v>0.91006492131996364</v>
      </c>
      <c r="AD18" s="65">
        <v>0.90917335822943768</v>
      </c>
      <c r="AE18" s="65">
        <v>0.9086744511970376</v>
      </c>
      <c r="AF18" s="65">
        <v>0.90980472357379538</v>
      </c>
      <c r="AG18" s="65">
        <v>0.91189759776653234</v>
      </c>
      <c r="AH18" s="65">
        <v>0.91126264915865773</v>
      </c>
      <c r="AI18" s="65">
        <v>0.9115630544467237</v>
      </c>
      <c r="AJ18" s="65">
        <v>0.90492305616902524</v>
      </c>
      <c r="AK18" s="65">
        <v>0.84367768076463012</v>
      </c>
      <c r="AL18" s="65">
        <v>0.8653753331497831</v>
      </c>
      <c r="AM18" s="65">
        <v>0.87544011989664516</v>
      </c>
      <c r="AN18" s="65">
        <v>0.91098873780473288</v>
      </c>
      <c r="AO18" s="65">
        <v>0.91290823500881058</v>
      </c>
      <c r="AP18" s="65">
        <v>0.91733825376418332</v>
      </c>
      <c r="AQ18" s="65">
        <v>0.92148475621484216</v>
      </c>
      <c r="AR18" s="65">
        <v>0.79913741390738091</v>
      </c>
      <c r="AS18" s="65"/>
      <c r="AT18" s="236">
        <v>0.91348896343413344</v>
      </c>
      <c r="AU18" s="237"/>
      <c r="AV18" s="66">
        <v>0.92027535187517939</v>
      </c>
      <c r="AW18" s="66">
        <v>0.91180206816490283</v>
      </c>
      <c r="AX18" s="66">
        <v>0.91168170055997011</v>
      </c>
      <c r="AY18" s="66">
        <v>0.91291468439953927</v>
      </c>
      <c r="AZ18" s="66">
        <v>0.9146319070012584</v>
      </c>
      <c r="BA18" s="66">
        <v>0.91423977302620363</v>
      </c>
      <c r="BB18" s="66">
        <v>0.93162844439005321</v>
      </c>
      <c r="BC18" s="66">
        <v>0.92712256452158404</v>
      </c>
      <c r="BD18" s="66">
        <v>0.93004979012637756</v>
      </c>
      <c r="BE18" s="66">
        <v>0.92279361966223961</v>
      </c>
      <c r="BF18" s="66">
        <v>0.93545302423006216</v>
      </c>
      <c r="BG18" s="66"/>
      <c r="BH18" s="66"/>
      <c r="BI18" s="66"/>
      <c r="BJ18" s="74">
        <v>0.91744278767726573</v>
      </c>
      <c r="BK18" s="66">
        <v>0.92073906216251311</v>
      </c>
      <c r="BL18" s="66">
        <v>0.91623869462608309</v>
      </c>
      <c r="BM18" s="66">
        <v>0.91919910585184927</v>
      </c>
      <c r="BN18" s="66">
        <v>0.91598442221985832</v>
      </c>
      <c r="BO18" s="66">
        <v>0.93015040817210837</v>
      </c>
      <c r="BP18" s="66">
        <v>0.92639217641787786</v>
      </c>
      <c r="BQ18" s="75"/>
      <c r="BR18" s="66">
        <v>0.91007628785660666</v>
      </c>
      <c r="BS18" s="66">
        <v>0.91006880777021981</v>
      </c>
      <c r="BT18" s="66">
        <v>0.92540141675930188</v>
      </c>
      <c r="BU18" s="66">
        <v>0.93084890435170919</v>
      </c>
      <c r="BV18" s="66">
        <v>0.91242327527759837</v>
      </c>
      <c r="BW18" s="66">
        <v>0.92391968331496632</v>
      </c>
      <c r="BX18" s="66">
        <v>0.92814395466296584</v>
      </c>
      <c r="BY18" s="66">
        <v>0.9041195353721847</v>
      </c>
      <c r="BZ18" s="66">
        <v>0.9038105319875307</v>
      </c>
      <c r="CA18" s="66">
        <v>0.90268934239081577</v>
      </c>
      <c r="CB18" s="66">
        <v>0.90335278666577135</v>
      </c>
      <c r="CC18" s="75">
        <v>0.91215063657555362</v>
      </c>
      <c r="CD18" s="42">
        <v>0.9066746114967279</v>
      </c>
      <c r="CE18" s="65">
        <v>0.92218021700608921</v>
      </c>
      <c r="CF18" s="65">
        <v>0.88990226856175991</v>
      </c>
      <c r="CG18" s="65">
        <v>0.89388115911904475</v>
      </c>
      <c r="CH18" s="65">
        <v>0.91306417211383806</v>
      </c>
      <c r="CI18" s="65">
        <v>0.91523710367156741</v>
      </c>
      <c r="CJ18" s="65">
        <v>0.91911217218898533</v>
      </c>
      <c r="CK18" s="70">
        <v>0.91485986339258774</v>
      </c>
      <c r="CL18" s="42">
        <v>0.78663150682939598</v>
      </c>
      <c r="CM18" s="65">
        <v>0.78853502072496995</v>
      </c>
      <c r="CN18" s="65">
        <v>0.78306029093651397</v>
      </c>
      <c r="CO18" s="70">
        <v>0.75089373904731604</v>
      </c>
      <c r="CP18" s="65">
        <v>0.90285108593061403</v>
      </c>
      <c r="CQ18" s="65">
        <v>0.841541037267446</v>
      </c>
      <c r="CR18" s="65">
        <v>0.77982852668763003</v>
      </c>
      <c r="CS18" s="65">
        <v>0.78045230388216602</v>
      </c>
      <c r="CT18" s="65">
        <v>0.72784062130676996</v>
      </c>
      <c r="CU18" s="65">
        <v>0.76795372619552404</v>
      </c>
      <c r="CV18" s="65">
        <v>0.89675778949909202</v>
      </c>
      <c r="CW18" s="65">
        <v>0.86162684411347601</v>
      </c>
      <c r="CX18" s="65">
        <v>0.89907542086690395</v>
      </c>
      <c r="CY18" s="70">
        <v>0.75853448424248404</v>
      </c>
    </row>
    <row r="19" spans="1:103" x14ac:dyDescent="0.2">
      <c r="A19" s="31" t="s">
        <v>168</v>
      </c>
      <c r="B19" s="11">
        <v>48.71624713317869</v>
      </c>
      <c r="C19" s="11">
        <v>47.574959219724974</v>
      </c>
      <c r="D19" s="11">
        <v>43.334672124182028</v>
      </c>
      <c r="E19" s="11">
        <v>42.076012720775353</v>
      </c>
      <c r="F19" s="11">
        <v>45.876453005647434</v>
      </c>
      <c r="G19" s="11">
        <v>46.053720450081173</v>
      </c>
      <c r="H19" s="11">
        <v>46.464049970463797</v>
      </c>
      <c r="I19" s="11">
        <v>45.105768958121445</v>
      </c>
      <c r="J19" s="11">
        <v>45.623158581256369</v>
      </c>
      <c r="K19" s="11">
        <v>45.81097430000051</v>
      </c>
      <c r="L19" s="11">
        <v>45.5632596912968</v>
      </c>
      <c r="M19" s="11">
        <v>46.075699341907871</v>
      </c>
      <c r="N19" s="11">
        <v>46.410778795019844</v>
      </c>
      <c r="O19" s="11">
        <v>45.958874201204139</v>
      </c>
      <c r="P19" s="11">
        <v>45.639655589153996</v>
      </c>
      <c r="Q19" s="11">
        <v>45.500637150241651</v>
      </c>
      <c r="R19" s="11">
        <v>45.80404179666921</v>
      </c>
      <c r="S19" s="11">
        <v>45.299392222025723</v>
      </c>
      <c r="T19" s="11">
        <v>42.601872412940736</v>
      </c>
      <c r="U19" s="11">
        <v>42.893308134937975</v>
      </c>
      <c r="V19" s="235">
        <v>42.715183008984262</v>
      </c>
      <c r="W19" s="235"/>
      <c r="X19" s="11">
        <v>44.727889530863678</v>
      </c>
      <c r="Y19" s="11">
        <v>47.88635105175468</v>
      </c>
      <c r="Z19" s="11">
        <v>47.4311905084583</v>
      </c>
      <c r="AA19" s="11">
        <v>47.239952475355679</v>
      </c>
      <c r="AB19" s="11">
        <v>46.043050557394501</v>
      </c>
      <c r="AC19" s="11">
        <v>46.003293420100739</v>
      </c>
      <c r="AD19" s="11">
        <v>46.101176833196774</v>
      </c>
      <c r="AE19" s="11">
        <v>47.69367628074481</v>
      </c>
      <c r="AF19" s="11">
        <v>45.651679695228772</v>
      </c>
      <c r="AG19" s="11">
        <v>45.690523598207562</v>
      </c>
      <c r="AH19" s="11">
        <v>46.545355853413596</v>
      </c>
      <c r="AI19" s="11">
        <v>46.903271407631976</v>
      </c>
      <c r="AJ19" s="11">
        <v>46.604962060048976</v>
      </c>
      <c r="AK19" s="11">
        <v>49.128804745465501</v>
      </c>
      <c r="AL19" s="11">
        <v>46.998727523604153</v>
      </c>
      <c r="AM19" s="11">
        <v>48.339789841643885</v>
      </c>
      <c r="AN19" s="11">
        <v>45.815177853930024</v>
      </c>
      <c r="AO19" s="11">
        <v>47.328426636530594</v>
      </c>
      <c r="AP19" s="11">
        <v>47.510579070601175</v>
      </c>
      <c r="AQ19" s="11">
        <v>47.712215889931429</v>
      </c>
      <c r="AR19" s="11">
        <v>48.202877353558449</v>
      </c>
      <c r="AS19" s="11"/>
      <c r="AT19" s="234">
        <v>46.020782257528516</v>
      </c>
      <c r="AU19" s="235"/>
      <c r="AV19" s="11">
        <v>49.31986470027929</v>
      </c>
      <c r="AW19" s="11">
        <v>45.627578978231867</v>
      </c>
      <c r="AX19" s="11">
        <v>45.984247472725059</v>
      </c>
      <c r="AY19" s="11">
        <v>45.994018126510625</v>
      </c>
      <c r="AZ19" s="11">
        <v>45.677632004789082</v>
      </c>
      <c r="BA19" s="11">
        <v>49.778836809184114</v>
      </c>
      <c r="BB19" s="11">
        <v>43.278010145173404</v>
      </c>
      <c r="BC19" s="11">
        <v>43.181965631382958</v>
      </c>
      <c r="BD19" s="11">
        <v>44.017514993379557</v>
      </c>
      <c r="BE19" s="11">
        <v>42.86966718640943</v>
      </c>
      <c r="BF19" s="11">
        <v>43.856373563666324</v>
      </c>
      <c r="BG19" s="11"/>
      <c r="BH19" s="11"/>
      <c r="BI19" s="11"/>
      <c r="BJ19" s="10">
        <v>46.656808386631042</v>
      </c>
      <c r="BK19" s="11">
        <v>46.418262687485857</v>
      </c>
      <c r="BL19" s="11">
        <v>46.699271786815203</v>
      </c>
      <c r="BM19" s="11">
        <v>47.201579648523662</v>
      </c>
      <c r="BN19" s="11">
        <v>46.210782675031773</v>
      </c>
      <c r="BO19" s="11">
        <v>40.938083815470151</v>
      </c>
      <c r="BP19" s="11">
        <v>39.837588121315044</v>
      </c>
      <c r="BQ19" s="13"/>
      <c r="BR19" s="11">
        <v>45.09460033200574</v>
      </c>
      <c r="BS19" s="11">
        <v>45.793060325763634</v>
      </c>
      <c r="BT19" s="11">
        <v>46.921817537295091</v>
      </c>
      <c r="BU19" s="11">
        <v>45.383205802919917</v>
      </c>
      <c r="BV19" s="11">
        <v>47.047801699581505</v>
      </c>
      <c r="BW19" s="11">
        <v>43.453249599834464</v>
      </c>
      <c r="BX19" s="11">
        <v>43.029878929733705</v>
      </c>
      <c r="BY19" s="11">
        <v>44.91181919976146</v>
      </c>
      <c r="BZ19" s="11">
        <v>45.226588303660535</v>
      </c>
      <c r="CA19" s="11">
        <v>44.608379361218446</v>
      </c>
      <c r="CB19" s="11">
        <v>45.253337085989152</v>
      </c>
      <c r="CC19" s="13">
        <v>48.844391294353713</v>
      </c>
      <c r="CD19" s="10">
        <v>36.689642348253059</v>
      </c>
      <c r="CE19" s="11">
        <v>41.300551024667399</v>
      </c>
      <c r="CF19" s="11">
        <v>40.516024077357862</v>
      </c>
      <c r="CG19" s="11">
        <v>40.758044287417441</v>
      </c>
      <c r="CH19" s="11">
        <v>42.673150214444632</v>
      </c>
      <c r="CI19" s="11">
        <v>43.10064741662822</v>
      </c>
      <c r="CJ19" s="11">
        <v>43.382462443322716</v>
      </c>
      <c r="CK19" s="13">
        <v>43.256200910749087</v>
      </c>
      <c r="CL19" s="11">
        <v>47.650534940503455</v>
      </c>
      <c r="CM19" s="11">
        <v>46.962501321595575</v>
      </c>
      <c r="CN19" s="11">
        <v>46.707292937425329</v>
      </c>
      <c r="CO19" s="13">
        <v>49.280729424070216</v>
      </c>
      <c r="CP19" s="11">
        <v>47.473735014466293</v>
      </c>
      <c r="CQ19" s="11">
        <v>47.875876543640793</v>
      </c>
      <c r="CR19" s="11">
        <v>47.062443901550601</v>
      </c>
      <c r="CS19" s="11">
        <v>47.308969542228773</v>
      </c>
      <c r="CT19" s="11">
        <v>49.633278928429661</v>
      </c>
      <c r="CU19" s="11">
        <v>48.073174869896043</v>
      </c>
      <c r="CV19" s="11">
        <v>47.459824428378447</v>
      </c>
      <c r="CW19" s="11">
        <v>48.734322400234085</v>
      </c>
      <c r="CX19" s="11">
        <v>48.045440238438616</v>
      </c>
      <c r="CY19" s="13">
        <v>47.683033347518318</v>
      </c>
    </row>
    <row r="20" spans="1:103" x14ac:dyDescent="0.2">
      <c r="A20" s="31" t="s">
        <v>169</v>
      </c>
      <c r="B20" s="11">
        <v>47.392704576958351</v>
      </c>
      <c r="C20" s="11">
        <v>47.343884510022974</v>
      </c>
      <c r="D20" s="11">
        <v>52.185951339861084</v>
      </c>
      <c r="E20" s="11">
        <v>53.462414182150575</v>
      </c>
      <c r="F20" s="11">
        <v>49.110202621141312</v>
      </c>
      <c r="G20" s="11">
        <v>48.707693163634588</v>
      </c>
      <c r="H20" s="11">
        <v>48.859095088844597</v>
      </c>
      <c r="I20" s="11">
        <v>50.700071731784121</v>
      </c>
      <c r="J20" s="11">
        <v>49.256925774741823</v>
      </c>
      <c r="K20" s="11">
        <v>49.044191827950684</v>
      </c>
      <c r="L20" s="11">
        <v>49.238527493262751</v>
      </c>
      <c r="M20" s="11">
        <v>48.760164865757559</v>
      </c>
      <c r="N20" s="11">
        <v>48.445238471872713</v>
      </c>
      <c r="O20" s="11">
        <v>49.150697226891374</v>
      </c>
      <c r="P20" s="11">
        <v>49.476024270102151</v>
      </c>
      <c r="Q20" s="11">
        <v>49.216065527550143</v>
      </c>
      <c r="R20" s="11">
        <v>48.918930687307686</v>
      </c>
      <c r="S20" s="11">
        <v>49.481350875218212</v>
      </c>
      <c r="T20" s="11">
        <v>52.929207890640015</v>
      </c>
      <c r="U20" s="11">
        <v>52.349060859001696</v>
      </c>
      <c r="V20" s="235">
        <v>52.594743662706456</v>
      </c>
      <c r="W20" s="235"/>
      <c r="X20" s="11">
        <v>50.953827052738397</v>
      </c>
      <c r="Y20" s="11">
        <v>47.936990527691442</v>
      </c>
      <c r="Z20" s="11">
        <v>48.235848115341263</v>
      </c>
      <c r="AA20" s="11">
        <v>48.051878296660711</v>
      </c>
      <c r="AB20" s="11">
        <v>48.804989039068118</v>
      </c>
      <c r="AC20" s="11">
        <v>49.025959225844218</v>
      </c>
      <c r="AD20" s="11">
        <v>48.849769888985868</v>
      </c>
      <c r="AE20" s="11">
        <v>47.398136205971895</v>
      </c>
      <c r="AF20" s="11">
        <v>49.301895723382792</v>
      </c>
      <c r="AG20" s="11">
        <v>49.353670158169543</v>
      </c>
      <c r="AH20" s="11">
        <v>48.592999530857632</v>
      </c>
      <c r="AI20" s="11">
        <v>48.287196323541764</v>
      </c>
      <c r="AJ20" s="11">
        <v>48.155387955064867</v>
      </c>
      <c r="AK20" s="11">
        <v>42.784609224411319</v>
      </c>
      <c r="AL20" s="11">
        <v>45.72915166433274</v>
      </c>
      <c r="AM20" s="11">
        <v>45.092149646692341</v>
      </c>
      <c r="AN20" s="11">
        <v>49.216315304686866</v>
      </c>
      <c r="AO20" s="11">
        <v>47.956704903747855</v>
      </c>
      <c r="AP20" s="11">
        <v>48.013782551458107</v>
      </c>
      <c r="AQ20" s="11">
        <v>48.013833339713919</v>
      </c>
      <c r="AR20" s="11">
        <v>38.862489322087256</v>
      </c>
      <c r="AS20" s="11"/>
      <c r="AT20" s="234">
        <v>49.15857990744248</v>
      </c>
      <c r="AU20" s="235"/>
      <c r="AV20" s="11">
        <v>46.576663979588844</v>
      </c>
      <c r="AW20" s="11">
        <v>49.433362525602675</v>
      </c>
      <c r="AX20" s="11">
        <v>49.122415221581491</v>
      </c>
      <c r="AY20" s="11">
        <v>49.166228839871614</v>
      </c>
      <c r="AZ20" s="11">
        <v>49.536126242179648</v>
      </c>
      <c r="BA20" s="11">
        <v>45.822597547410886</v>
      </c>
      <c r="BB20" s="11">
        <v>52.682018090843073</v>
      </c>
      <c r="BC20" s="11">
        <v>52.540963796219756</v>
      </c>
      <c r="BD20" s="11">
        <v>51.970745535259162</v>
      </c>
      <c r="BE20" s="11">
        <v>52.568312921620944</v>
      </c>
      <c r="BF20" s="11">
        <v>52.403003884089038</v>
      </c>
      <c r="BG20" s="11"/>
      <c r="BH20" s="11"/>
      <c r="BI20" s="11"/>
      <c r="BJ20" s="10">
        <v>48.825409065106484</v>
      </c>
      <c r="BK20" s="11">
        <v>49.181062630857141</v>
      </c>
      <c r="BL20" s="11">
        <v>48.704250610707525</v>
      </c>
      <c r="BM20" s="11">
        <v>48.424242692376936</v>
      </c>
      <c r="BN20" s="11">
        <v>49.144760367106663</v>
      </c>
      <c r="BO20" s="11">
        <v>54.758337359636599</v>
      </c>
      <c r="BP20" s="11">
        <v>55.532323434206013</v>
      </c>
      <c r="BQ20" s="13"/>
      <c r="BR20" s="11">
        <v>49.835732230599803</v>
      </c>
      <c r="BS20" s="11">
        <v>49.168907943987747</v>
      </c>
      <c r="BT20" s="11">
        <v>48.962860445057032</v>
      </c>
      <c r="BU20" s="11">
        <v>50.681419169076406</v>
      </c>
      <c r="BV20" s="11">
        <v>48.150148832341955</v>
      </c>
      <c r="BW20" s="11">
        <v>52.097010329108329</v>
      </c>
      <c r="BX20" s="11">
        <v>52.745065124770832</v>
      </c>
      <c r="BY20" s="11">
        <v>49.639727021666452</v>
      </c>
      <c r="BZ20" s="11">
        <v>49.366642178559317</v>
      </c>
      <c r="CA20" s="11">
        <v>49.810528224547141</v>
      </c>
      <c r="CB20" s="11">
        <v>49.314274163821395</v>
      </c>
      <c r="CC20" s="13">
        <v>46.543925753060257</v>
      </c>
      <c r="CD20" s="10">
        <v>55.016112501260558</v>
      </c>
      <c r="CE20" s="11">
        <v>52.056014072317225</v>
      </c>
      <c r="CF20" s="11">
        <v>50.592041521712083</v>
      </c>
      <c r="CG20" s="11">
        <v>50.236922850964902</v>
      </c>
      <c r="CH20" s="11">
        <v>45.94081224314661</v>
      </c>
      <c r="CI20" s="11">
        <v>45.955912609175201</v>
      </c>
      <c r="CJ20" s="11">
        <v>46.144199304181164</v>
      </c>
      <c r="CK20" s="13">
        <v>45.795327967240404</v>
      </c>
      <c r="CL20" s="11">
        <v>38.129011739371563</v>
      </c>
      <c r="CM20" s="11">
        <v>39.080197072888815</v>
      </c>
      <c r="CN20" s="11">
        <v>39.027303131895863</v>
      </c>
      <c r="CO20" s="13">
        <v>35.639061446180961</v>
      </c>
      <c r="CP20" s="11">
        <v>45.581524194422251</v>
      </c>
      <c r="CQ20" s="11">
        <v>41.26759520663488</v>
      </c>
      <c r="CR20" s="11">
        <v>39.282468729889302</v>
      </c>
      <c r="CS20" s="11">
        <v>38.516405039461539</v>
      </c>
      <c r="CT20" s="11">
        <v>35.028405228366424</v>
      </c>
      <c r="CU20" s="11">
        <v>37.772982831994966</v>
      </c>
      <c r="CV20" s="11">
        <v>45.059772724238442</v>
      </c>
      <c r="CW20" s="11">
        <v>41.87730260561581</v>
      </c>
      <c r="CX20" s="11">
        <v>44.63233151543708</v>
      </c>
      <c r="CY20" s="13">
        <v>37.583068597719503</v>
      </c>
    </row>
    <row r="21" spans="1:103" x14ac:dyDescent="0.2">
      <c r="A21" s="31" t="s">
        <v>170</v>
      </c>
      <c r="B21" s="11">
        <v>3.8910482898629533</v>
      </c>
      <c r="C21" s="11">
        <v>5.0811562702520412</v>
      </c>
      <c r="D21" s="11">
        <v>4.4793765359568773</v>
      </c>
      <c r="E21" s="11">
        <v>4.4615730970740755</v>
      </c>
      <c r="F21" s="11">
        <v>5.0133443732112584</v>
      </c>
      <c r="G21" s="11">
        <v>5.2385863862842408</v>
      </c>
      <c r="H21" s="11">
        <v>4.6768549406916078</v>
      </c>
      <c r="I21" s="11">
        <v>4.1941593100944292</v>
      </c>
      <c r="J21" s="11">
        <v>5.1199156440017921</v>
      </c>
      <c r="K21" s="11">
        <v>5.1448338720487889</v>
      </c>
      <c r="L21" s="11">
        <v>5.1982128154404492</v>
      </c>
      <c r="M21" s="11">
        <v>5.1641357923345703</v>
      </c>
      <c r="N21" s="11">
        <v>5.1439827331074364</v>
      </c>
      <c r="O21" s="11">
        <v>4.8904285719044926</v>
      </c>
      <c r="P21" s="11">
        <v>4.884320140743835</v>
      </c>
      <c r="Q21" s="11">
        <v>5.2832973222082185</v>
      </c>
      <c r="R21" s="11">
        <v>5.2770275160231011</v>
      </c>
      <c r="S21" s="11">
        <v>5.2192569027560811</v>
      </c>
      <c r="T21" s="11">
        <v>4.4689196964192508</v>
      </c>
      <c r="U21" s="11">
        <v>4.7576310060603371</v>
      </c>
      <c r="V21" s="235">
        <v>4.6900733283092828</v>
      </c>
      <c r="W21" s="235"/>
      <c r="X21" s="11">
        <v>4.3182834163979438</v>
      </c>
      <c r="Y21" s="11">
        <v>4.1766584205538821</v>
      </c>
      <c r="Z21" s="11">
        <v>4.3329613762004549</v>
      </c>
      <c r="AA21" s="11">
        <v>4.7081692279836131</v>
      </c>
      <c r="AB21" s="11">
        <v>5.1519604035373661</v>
      </c>
      <c r="AC21" s="11">
        <v>4.970747354055046</v>
      </c>
      <c r="AD21" s="11">
        <v>5.0490532778173574</v>
      </c>
      <c r="AE21" s="11">
        <v>4.9081875132832993</v>
      </c>
      <c r="AF21" s="11">
        <v>5.0464245813884485</v>
      </c>
      <c r="AG21" s="11">
        <v>4.9558062436229058</v>
      </c>
      <c r="AH21" s="11">
        <v>4.8616446157287649</v>
      </c>
      <c r="AI21" s="11">
        <v>4.8095322688262669</v>
      </c>
      <c r="AJ21" s="11">
        <v>5.2396499848861575</v>
      </c>
      <c r="AK21" s="11">
        <v>8.0865860301231809</v>
      </c>
      <c r="AL21" s="11">
        <v>7.2721208120631049</v>
      </c>
      <c r="AM21" s="11">
        <v>6.5680605116637709</v>
      </c>
      <c r="AN21" s="11">
        <v>4.9685068413830979</v>
      </c>
      <c r="AO21" s="11">
        <v>4.7148684597215489</v>
      </c>
      <c r="AP21" s="11">
        <v>4.4756383779407187</v>
      </c>
      <c r="AQ21" s="11">
        <v>4.2739507703546371</v>
      </c>
      <c r="AR21" s="11">
        <v>9.9390411688800686</v>
      </c>
      <c r="AS21" s="13"/>
      <c r="AT21" s="235">
        <v>4.8206378350289958</v>
      </c>
      <c r="AU21" s="235"/>
      <c r="AV21" s="11">
        <v>4.103471320131864</v>
      </c>
      <c r="AW21" s="11">
        <v>4.939058496165452</v>
      </c>
      <c r="AX21" s="11">
        <v>4.8933373056934517</v>
      </c>
      <c r="AY21" s="11">
        <v>4.8397530336177699</v>
      </c>
      <c r="AZ21" s="11">
        <v>4.7862417530312547</v>
      </c>
      <c r="BA21" s="11">
        <v>4.3985656434050107</v>
      </c>
      <c r="BB21" s="11">
        <v>4.039971763983532</v>
      </c>
      <c r="BC21" s="11">
        <v>4.2770705723972871</v>
      </c>
      <c r="BD21" s="11">
        <v>4.0117394713612855</v>
      </c>
      <c r="BE21" s="11">
        <v>4.5620198919696326</v>
      </c>
      <c r="BF21" s="11">
        <v>3.7406225522446319</v>
      </c>
      <c r="BG21" s="11"/>
      <c r="BH21" s="11"/>
      <c r="BI21" s="11"/>
      <c r="BJ21" s="10">
        <v>4.5177825482624732</v>
      </c>
      <c r="BK21" s="11">
        <v>4.400674681657005</v>
      </c>
      <c r="BL21" s="11">
        <v>4.5964776024772718</v>
      </c>
      <c r="BM21" s="11">
        <v>4.3741776590993915</v>
      </c>
      <c r="BN21" s="11">
        <v>4.6444569578615678</v>
      </c>
      <c r="BO21" s="11">
        <v>4.3035788248932523</v>
      </c>
      <c r="BP21" s="11">
        <v>4.6300884444789503</v>
      </c>
      <c r="BQ21" s="13"/>
      <c r="BR21" s="11">
        <v>5.0696674373944477</v>
      </c>
      <c r="BS21" s="11">
        <v>5.0380317302486084</v>
      </c>
      <c r="BT21" s="11">
        <v>4.1153220176478822</v>
      </c>
      <c r="BU21" s="11">
        <v>3.9353750280036754</v>
      </c>
      <c r="BV21" s="11">
        <v>4.8020494680765387</v>
      </c>
      <c r="BW21" s="11">
        <v>4.4497400710571968</v>
      </c>
      <c r="BX21" s="11">
        <v>4.2250559454954519</v>
      </c>
      <c r="BY21" s="11">
        <v>5.4484537785720732</v>
      </c>
      <c r="BZ21" s="11">
        <v>5.4067695177801456</v>
      </c>
      <c r="CA21" s="11">
        <v>5.5810924142344103</v>
      </c>
      <c r="CB21" s="11">
        <v>5.4323887501894417</v>
      </c>
      <c r="CC21" s="13">
        <v>4.6116829525860394</v>
      </c>
      <c r="CD21" s="10">
        <v>5.8513147204216045</v>
      </c>
      <c r="CE21" s="11">
        <v>4.4992772630616944</v>
      </c>
      <c r="CF21" s="11">
        <v>6.477009958292296</v>
      </c>
      <c r="CG21" s="11">
        <v>6.1729582005330812</v>
      </c>
      <c r="CH21" s="11">
        <v>4.5098653034393248</v>
      </c>
      <c r="CI21" s="11">
        <v>4.3962195238767272</v>
      </c>
      <c r="CJ21" s="11">
        <v>4.1821121175164002</v>
      </c>
      <c r="CK21" s="13">
        <v>4.3662822905240164</v>
      </c>
      <c r="CL21" s="11">
        <v>10.579149616533927</v>
      </c>
      <c r="CM21" s="11">
        <v>10.480312030383384</v>
      </c>
      <c r="CN21" s="11">
        <v>11.030838897411577</v>
      </c>
      <c r="CO21" s="13">
        <v>12.052395751119274</v>
      </c>
      <c r="CP21" s="11">
        <v>4.9046799036091162</v>
      </c>
      <c r="CQ21" s="11">
        <v>7.9877549896389537</v>
      </c>
      <c r="CR21" s="11">
        <v>11.32441798529131</v>
      </c>
      <c r="CS21" s="11">
        <v>11.053789888974812</v>
      </c>
      <c r="CT21" s="11">
        <v>13.098072193951909</v>
      </c>
      <c r="CU21" s="11">
        <v>11.413552168133144</v>
      </c>
      <c r="CV21" s="11">
        <v>5.1876555689774815</v>
      </c>
      <c r="CW21" s="11">
        <v>6.7252947852572245</v>
      </c>
      <c r="CX21" s="11">
        <v>5.2493441820574178</v>
      </c>
      <c r="CY21" s="13">
        <v>11.963879337353072</v>
      </c>
    </row>
    <row r="22" spans="1:103" x14ac:dyDescent="0.2">
      <c r="A22" s="8" t="s">
        <v>331</v>
      </c>
      <c r="B22" s="65">
        <v>5.6000000000000001E-2</v>
      </c>
      <c r="C22" s="65">
        <v>0.09</v>
      </c>
      <c r="D22" s="119" t="s">
        <v>256</v>
      </c>
      <c r="E22" s="119" t="s">
        <v>256</v>
      </c>
      <c r="F22" s="65">
        <v>0.104</v>
      </c>
      <c r="G22" s="65">
        <v>0.111</v>
      </c>
      <c r="H22" s="65">
        <v>0.10299999999999999</v>
      </c>
      <c r="I22" s="65">
        <v>3.4000000000000002E-2</v>
      </c>
      <c r="J22" s="65">
        <v>8.8999999999999996E-2</v>
      </c>
      <c r="K22" s="65">
        <v>9.0999999999999998E-2</v>
      </c>
      <c r="L22" s="65">
        <v>9.1999999999999998E-2</v>
      </c>
      <c r="M22" s="65">
        <v>9.2999999999999999E-2</v>
      </c>
      <c r="N22" s="65">
        <v>7.2999999999999995E-2</v>
      </c>
      <c r="O22" s="65">
        <v>8.6999999999999994E-2</v>
      </c>
      <c r="P22" s="65">
        <v>9.5000000000000001E-2</v>
      </c>
      <c r="Q22" s="65">
        <v>8.6999999999999994E-2</v>
      </c>
      <c r="R22" s="65">
        <v>0.09</v>
      </c>
      <c r="S22" s="65">
        <v>8.6999999999999994E-2</v>
      </c>
      <c r="T22" s="119" t="s">
        <v>256</v>
      </c>
      <c r="U22" s="119" t="s">
        <v>256</v>
      </c>
      <c r="V22" s="224" t="s">
        <v>256</v>
      </c>
      <c r="W22" s="224"/>
      <c r="X22" s="119" t="s">
        <v>256</v>
      </c>
      <c r="Y22" s="65">
        <v>6.4000000000000001E-2</v>
      </c>
      <c r="Z22" s="65">
        <v>6.7000000000000004E-2</v>
      </c>
      <c r="AA22" s="65">
        <v>9.7000000000000003E-2</v>
      </c>
      <c r="AB22" s="65">
        <v>0.115</v>
      </c>
      <c r="AC22" s="65">
        <v>0.113</v>
      </c>
      <c r="AD22" s="65">
        <v>0.11799999999999999</v>
      </c>
      <c r="AE22" s="65">
        <v>9.5000000000000001E-2</v>
      </c>
      <c r="AF22" s="65">
        <v>0.11899999999999999</v>
      </c>
      <c r="AG22" s="65">
        <v>0.11700000000000001</v>
      </c>
      <c r="AH22" s="65">
        <v>0.10199999999999999</v>
      </c>
      <c r="AI22" s="65">
        <v>7.9000000000000001E-2</v>
      </c>
      <c r="AJ22" s="65">
        <v>9.1999999999999998E-2</v>
      </c>
      <c r="AK22" s="65">
        <v>0.08</v>
      </c>
      <c r="AL22" s="65">
        <v>7.0999999999999994E-2</v>
      </c>
      <c r="AM22" s="65">
        <v>6.6000000000000003E-2</v>
      </c>
      <c r="AN22" s="65">
        <v>0.113</v>
      </c>
      <c r="AO22" s="65">
        <v>7.6999999999999999E-2</v>
      </c>
      <c r="AP22" s="65">
        <v>9.0999999999999998E-2</v>
      </c>
      <c r="AQ22" s="65">
        <v>5.5E-2</v>
      </c>
      <c r="AR22" s="65">
        <v>0.09</v>
      </c>
      <c r="AS22" s="70"/>
      <c r="AT22" s="222">
        <v>6.3E-2</v>
      </c>
      <c r="AU22" s="222"/>
      <c r="AV22" s="65">
        <v>7.0000000000000007E-2</v>
      </c>
      <c r="AW22" s="65">
        <v>7.1999999999999995E-2</v>
      </c>
      <c r="AX22" s="65">
        <v>8.1000000000000003E-2</v>
      </c>
      <c r="AY22" s="65">
        <v>8.3000000000000004E-2</v>
      </c>
      <c r="AZ22" s="65">
        <v>8.5000000000000006E-2</v>
      </c>
      <c r="BA22" s="65">
        <v>0.10100000000000001</v>
      </c>
      <c r="BB22" s="65">
        <v>1.7999999999999999E-2</v>
      </c>
      <c r="BC22" s="119" t="s">
        <v>256</v>
      </c>
      <c r="BD22" s="119" t="s">
        <v>256</v>
      </c>
      <c r="BE22" s="119" t="s">
        <v>256</v>
      </c>
      <c r="BF22" s="119" t="s">
        <v>256</v>
      </c>
      <c r="BG22" s="65"/>
      <c r="BH22" s="65"/>
      <c r="BI22" s="70"/>
      <c r="BJ22" s="65">
        <v>0.1</v>
      </c>
      <c r="BK22" s="65">
        <v>0.09</v>
      </c>
      <c r="BL22" s="65">
        <v>0.108</v>
      </c>
      <c r="BM22" s="65">
        <v>0.1</v>
      </c>
      <c r="BN22" s="65">
        <v>0.104</v>
      </c>
      <c r="BO22" s="119" t="s">
        <v>256</v>
      </c>
      <c r="BP22" s="154" t="s">
        <v>256</v>
      </c>
      <c r="BQ22" s="120"/>
      <c r="BR22" s="65">
        <v>6.8000000000000005E-2</v>
      </c>
      <c r="BS22" s="65">
        <v>8.1000000000000003E-2</v>
      </c>
      <c r="BT22" s="65">
        <v>3.6999999999999998E-2</v>
      </c>
      <c r="BU22" s="119" t="s">
        <v>256</v>
      </c>
      <c r="BV22" s="65">
        <v>1.4E-2</v>
      </c>
      <c r="BW22" s="119" t="s">
        <v>256</v>
      </c>
      <c r="BX22" s="119" t="s">
        <v>256</v>
      </c>
      <c r="BY22" s="65">
        <v>9.2999999999999999E-2</v>
      </c>
      <c r="BZ22" s="65">
        <v>7.1999999999999995E-2</v>
      </c>
      <c r="CA22" s="65">
        <v>8.5000000000000006E-2</v>
      </c>
      <c r="CB22" s="65">
        <v>6.7000000000000004E-2</v>
      </c>
      <c r="CC22" s="70">
        <v>0.107</v>
      </c>
      <c r="CD22" s="65">
        <v>2.5000000000000001E-2</v>
      </c>
      <c r="CE22" s="65">
        <v>5.8999999999999997E-2</v>
      </c>
      <c r="CF22" s="65">
        <v>2.3E-2</v>
      </c>
      <c r="CG22" s="65">
        <v>1.6E-2</v>
      </c>
      <c r="CH22" s="65">
        <v>8.8999999999999996E-2</v>
      </c>
      <c r="CI22" s="65">
        <v>8.5000000000000006E-2</v>
      </c>
      <c r="CJ22" s="65">
        <v>7.5999999999999998E-2</v>
      </c>
      <c r="CK22" s="70">
        <v>9.2999999999999999E-2</v>
      </c>
      <c r="CL22" s="65">
        <v>0.218</v>
      </c>
      <c r="CM22" s="65">
        <v>0.217</v>
      </c>
      <c r="CN22" s="65">
        <v>0.20499999999999999</v>
      </c>
      <c r="CO22" s="70">
        <v>0.33300000000000002</v>
      </c>
      <c r="CP22" s="65">
        <v>0.107</v>
      </c>
      <c r="CQ22" s="65">
        <v>0.18</v>
      </c>
      <c r="CR22" s="65">
        <v>0.214</v>
      </c>
      <c r="CS22" s="65">
        <v>0.24299999999999999</v>
      </c>
      <c r="CT22" s="65">
        <v>0.34899999999999998</v>
      </c>
      <c r="CU22" s="65">
        <v>0.26</v>
      </c>
      <c r="CV22" s="65">
        <v>0.105</v>
      </c>
      <c r="CW22" s="65">
        <v>0.191</v>
      </c>
      <c r="CX22" s="65">
        <v>0.16300000000000001</v>
      </c>
      <c r="CY22" s="70">
        <v>0.27600000000000002</v>
      </c>
    </row>
    <row r="23" spans="1:103" x14ac:dyDescent="0.2">
      <c r="A23" s="31" t="s">
        <v>332</v>
      </c>
      <c r="B23" s="65">
        <v>7.8E-2</v>
      </c>
      <c r="C23" s="65">
        <v>0.111</v>
      </c>
      <c r="D23" s="65">
        <v>1.6E-2</v>
      </c>
      <c r="E23" s="65">
        <v>2.1000000000000001E-2</v>
      </c>
      <c r="F23" s="65">
        <v>0.183</v>
      </c>
      <c r="G23" s="65">
        <v>0.17799999999999999</v>
      </c>
      <c r="H23" s="65">
        <v>0.10199999999999999</v>
      </c>
      <c r="I23" s="65">
        <v>4.8000000000000001E-2</v>
      </c>
      <c r="J23" s="65">
        <v>0.19600000000000001</v>
      </c>
      <c r="K23" s="65">
        <v>0.20200000000000001</v>
      </c>
      <c r="L23" s="65">
        <v>0.188</v>
      </c>
      <c r="M23" s="65">
        <v>0.19900000000000001</v>
      </c>
      <c r="N23" s="65">
        <v>0.21299999999999999</v>
      </c>
      <c r="O23" s="65">
        <v>0.20399999999999999</v>
      </c>
      <c r="P23" s="65">
        <v>0.19600000000000001</v>
      </c>
      <c r="Q23" s="65">
        <v>0.21</v>
      </c>
      <c r="R23" s="65">
        <v>0.19400000000000001</v>
      </c>
      <c r="S23" s="65">
        <v>0.20399999999999999</v>
      </c>
      <c r="T23" s="65">
        <v>2.1999999999999999E-2</v>
      </c>
      <c r="U23" s="65">
        <v>1.4999999999999999E-2</v>
      </c>
      <c r="V23" s="222">
        <v>1.6E-2</v>
      </c>
      <c r="W23" s="222"/>
      <c r="X23" s="65">
        <v>0.02</v>
      </c>
      <c r="Y23" s="65">
        <v>4.2999999999999997E-2</v>
      </c>
      <c r="Z23" s="65">
        <v>4.2999999999999997E-2</v>
      </c>
      <c r="AA23" s="65">
        <v>0.192</v>
      </c>
      <c r="AB23" s="65">
        <v>0.185</v>
      </c>
      <c r="AC23" s="65">
        <v>0.185</v>
      </c>
      <c r="AD23" s="65">
        <v>0.183</v>
      </c>
      <c r="AE23" s="65">
        <v>0.19400000000000001</v>
      </c>
      <c r="AF23" s="65">
        <v>0.17899999999999999</v>
      </c>
      <c r="AG23" s="65">
        <v>0.17100000000000001</v>
      </c>
      <c r="AH23" s="65">
        <v>0.185</v>
      </c>
      <c r="AI23" s="65">
        <v>0.21299999999999999</v>
      </c>
      <c r="AJ23" s="65">
        <v>0.20200000000000001</v>
      </c>
      <c r="AK23" s="65">
        <v>7.6999999999999999E-2</v>
      </c>
      <c r="AL23" s="65">
        <v>9.1999999999999998E-2</v>
      </c>
      <c r="AM23" s="65">
        <v>4.3999999999999997E-2</v>
      </c>
      <c r="AN23" s="65">
        <v>0.17699999999999999</v>
      </c>
      <c r="AO23" s="65">
        <v>0.13500000000000001</v>
      </c>
      <c r="AP23" s="65">
        <v>6.4000000000000001E-2</v>
      </c>
      <c r="AQ23" s="65">
        <v>2.5000000000000001E-2</v>
      </c>
      <c r="AR23" s="65">
        <v>9.0999999999999998E-2</v>
      </c>
      <c r="AS23" s="70"/>
      <c r="AT23" s="222">
        <v>0.17</v>
      </c>
      <c r="AU23" s="222"/>
      <c r="AV23" s="65">
        <v>6.3E-2</v>
      </c>
      <c r="AW23" s="65">
        <v>0.17</v>
      </c>
      <c r="AX23" s="65">
        <v>0.17199999999999999</v>
      </c>
      <c r="AY23" s="65">
        <v>0.16400000000000001</v>
      </c>
      <c r="AZ23" s="65">
        <v>0.159</v>
      </c>
      <c r="BA23" s="65">
        <v>9.7000000000000003E-2</v>
      </c>
      <c r="BB23" s="65">
        <v>2.1000000000000001E-2</v>
      </c>
      <c r="BC23" s="65">
        <v>1.6E-2</v>
      </c>
      <c r="BD23" s="65">
        <v>1.7000000000000001E-2</v>
      </c>
      <c r="BE23" s="65">
        <v>1.9E-2</v>
      </c>
      <c r="BF23" s="65">
        <v>1.7999999999999999E-2</v>
      </c>
      <c r="BG23" s="65"/>
      <c r="BH23" s="65"/>
      <c r="BI23" s="70"/>
      <c r="BJ23" s="65">
        <v>0.16400000000000001</v>
      </c>
      <c r="BK23" s="65">
        <v>0.17100000000000001</v>
      </c>
      <c r="BL23" s="65">
        <v>0.161</v>
      </c>
      <c r="BM23" s="65">
        <v>0.16200000000000001</v>
      </c>
      <c r="BN23" s="65">
        <v>0.156</v>
      </c>
      <c r="BO23" s="65">
        <v>2.1999999999999999E-2</v>
      </c>
      <c r="BP23" s="65">
        <v>0.01</v>
      </c>
      <c r="BQ23" s="70"/>
      <c r="BR23" s="65">
        <v>0.19700000000000001</v>
      </c>
      <c r="BS23" s="65">
        <v>0.184</v>
      </c>
      <c r="BT23" s="65">
        <v>5.6000000000000001E-2</v>
      </c>
      <c r="BU23" s="65">
        <v>0.04</v>
      </c>
      <c r="BV23" s="65">
        <v>2.5000000000000001E-2</v>
      </c>
      <c r="BW23" s="65">
        <v>2.7E-2</v>
      </c>
      <c r="BX23" s="65">
        <v>3.2000000000000001E-2</v>
      </c>
      <c r="BY23" s="65">
        <v>0.17499999999999999</v>
      </c>
      <c r="BZ23" s="65">
        <v>0.189</v>
      </c>
      <c r="CA23" s="65">
        <v>0.17799999999999999</v>
      </c>
      <c r="CB23" s="65">
        <v>0.183</v>
      </c>
      <c r="CC23" s="70">
        <v>0.105</v>
      </c>
      <c r="CD23" s="65">
        <v>6.4000000000000001E-2</v>
      </c>
      <c r="CE23" s="65">
        <v>7.4999999999999997E-2</v>
      </c>
      <c r="CF23" s="65">
        <v>7.2999999999999995E-2</v>
      </c>
      <c r="CG23" s="65">
        <v>7.9000000000000001E-2</v>
      </c>
      <c r="CH23" s="65">
        <v>0.16300000000000001</v>
      </c>
      <c r="CI23" s="65">
        <v>0.16500000000000001</v>
      </c>
      <c r="CJ23" s="65">
        <v>0.17599999999999999</v>
      </c>
      <c r="CK23" s="70">
        <v>0.16900000000000001</v>
      </c>
      <c r="CL23" s="65">
        <v>2.8000000000000001E-2</v>
      </c>
      <c r="CM23" s="65">
        <v>6.4000000000000001E-2</v>
      </c>
      <c r="CN23" s="65">
        <v>2.8000000000000001E-2</v>
      </c>
      <c r="CO23" s="70">
        <v>4.5999999999999999E-2</v>
      </c>
      <c r="CP23" s="65">
        <v>4.1000000000000002E-2</v>
      </c>
      <c r="CQ23" s="65">
        <v>2.5999999999999999E-2</v>
      </c>
      <c r="CR23" s="65">
        <v>0.03</v>
      </c>
      <c r="CS23" s="65">
        <v>0.02</v>
      </c>
      <c r="CT23" s="65">
        <v>4.9000000000000002E-2</v>
      </c>
      <c r="CU23" s="65">
        <v>1.4999999999999999E-2</v>
      </c>
      <c r="CV23" s="65">
        <v>4.1000000000000002E-2</v>
      </c>
      <c r="CW23" s="65">
        <v>0.06</v>
      </c>
      <c r="CX23" s="65">
        <v>0.114</v>
      </c>
      <c r="CY23" s="70">
        <v>1.0999999999999999E-2</v>
      </c>
    </row>
    <row r="24" spans="1:103" x14ac:dyDescent="0.2">
      <c r="A24" s="31" t="s">
        <v>330</v>
      </c>
      <c r="B24" s="15">
        <v>1.3928571428571428</v>
      </c>
      <c r="C24" s="15">
        <v>1.2333333333333334</v>
      </c>
      <c r="D24" s="119" t="s">
        <v>256</v>
      </c>
      <c r="E24" s="119" t="s">
        <v>256</v>
      </c>
      <c r="F24" s="15">
        <v>1.7596153846153846</v>
      </c>
      <c r="G24" s="15">
        <v>1.6036036036036034</v>
      </c>
      <c r="H24" s="15">
        <v>0.99029126213592233</v>
      </c>
      <c r="I24" s="15">
        <v>1.4117647058823528</v>
      </c>
      <c r="J24" s="15">
        <v>2.202247191011236</v>
      </c>
      <c r="K24" s="15">
        <v>2.2197802197802199</v>
      </c>
      <c r="L24" s="15">
        <v>2.0434782608695654</v>
      </c>
      <c r="M24" s="15">
        <v>2.1397849462365595</v>
      </c>
      <c r="N24" s="15">
        <v>2.9178082191780823</v>
      </c>
      <c r="O24" s="15">
        <v>2.3448275862068964</v>
      </c>
      <c r="P24" s="15">
        <v>2.0631578947368423</v>
      </c>
      <c r="Q24" s="15">
        <v>2.4137931034482758</v>
      </c>
      <c r="R24" s="15">
        <v>2.1555555555555559</v>
      </c>
      <c r="S24" s="15">
        <v>2.3448275862068964</v>
      </c>
      <c r="T24" s="142" t="s">
        <v>256</v>
      </c>
      <c r="U24" s="142" t="s">
        <v>256</v>
      </c>
      <c r="V24" s="223" t="s">
        <v>256</v>
      </c>
      <c r="W24" s="223"/>
      <c r="X24" s="142" t="s">
        <v>256</v>
      </c>
      <c r="Y24" s="15">
        <v>0.67187499999999989</v>
      </c>
      <c r="Z24" s="15">
        <v>0.64179104477611937</v>
      </c>
      <c r="AA24" s="15">
        <v>1.9793814432989691</v>
      </c>
      <c r="AB24" s="15">
        <v>1.6086956521739129</v>
      </c>
      <c r="AC24" s="15">
        <v>1.6371681415929202</v>
      </c>
      <c r="AD24" s="15">
        <v>1.5508474576271187</v>
      </c>
      <c r="AE24" s="15">
        <v>2.0421052631578949</v>
      </c>
      <c r="AF24" s="15">
        <v>1.5042016806722689</v>
      </c>
      <c r="AG24" s="15">
        <v>1.4615384615384617</v>
      </c>
      <c r="AH24" s="15">
        <v>1.8137254901960784</v>
      </c>
      <c r="AI24" s="15">
        <v>2.6962025316455693</v>
      </c>
      <c r="AJ24" s="15">
        <v>2.1956521739130435</v>
      </c>
      <c r="AK24" s="15">
        <v>0.96250000000000002</v>
      </c>
      <c r="AL24" s="15">
        <v>1.295774647887324</v>
      </c>
      <c r="AM24" s="15">
        <v>0.66666666666666663</v>
      </c>
      <c r="AN24" s="15">
        <v>1.566371681415929</v>
      </c>
      <c r="AO24" s="15">
        <v>1.7532467532467533</v>
      </c>
      <c r="AP24" s="15">
        <v>0.70329670329670335</v>
      </c>
      <c r="AQ24" s="15">
        <v>0.45454545454545459</v>
      </c>
      <c r="AR24" s="15">
        <v>1.0111111111111111</v>
      </c>
      <c r="AS24" s="17"/>
      <c r="AT24" s="221">
        <v>2.6984126984126986</v>
      </c>
      <c r="AU24" s="221"/>
      <c r="AV24" s="15">
        <v>0.89999999999999991</v>
      </c>
      <c r="AW24" s="15">
        <v>2.3611111111111116</v>
      </c>
      <c r="AX24" s="15">
        <v>2.1234567901234565</v>
      </c>
      <c r="AY24" s="15">
        <v>1.9759036144578312</v>
      </c>
      <c r="AZ24" s="15">
        <v>1.8705882352941174</v>
      </c>
      <c r="BA24" s="15">
        <v>0.96039603960396036</v>
      </c>
      <c r="BB24" s="15">
        <v>1.1666666666666667</v>
      </c>
      <c r="BC24" s="142" t="s">
        <v>256</v>
      </c>
      <c r="BD24" s="142" t="s">
        <v>256</v>
      </c>
      <c r="BE24" s="142" t="s">
        <v>256</v>
      </c>
      <c r="BF24" s="142" t="s">
        <v>256</v>
      </c>
      <c r="BG24" s="15"/>
      <c r="BH24" s="15"/>
      <c r="BI24" s="17"/>
      <c r="BJ24" s="15">
        <v>1.64</v>
      </c>
      <c r="BK24" s="15">
        <v>1.9000000000000001</v>
      </c>
      <c r="BL24" s="15">
        <v>1.4907407407407407</v>
      </c>
      <c r="BM24" s="15">
        <v>1.6199999999999999</v>
      </c>
      <c r="BN24" s="15">
        <v>1.5</v>
      </c>
      <c r="BO24" s="142" t="s">
        <v>256</v>
      </c>
      <c r="BP24" s="15">
        <v>1</v>
      </c>
      <c r="BQ24" s="17"/>
      <c r="BR24" s="15">
        <v>2.8970588235294117</v>
      </c>
      <c r="BS24" s="15">
        <v>2.2716049382716048</v>
      </c>
      <c r="BT24" s="15">
        <v>1.5135135135135136</v>
      </c>
      <c r="BU24" s="142" t="s">
        <v>256</v>
      </c>
      <c r="BV24" s="15">
        <v>1.7857142857142858</v>
      </c>
      <c r="BW24" s="142" t="s">
        <v>256</v>
      </c>
      <c r="BX24" s="142" t="s">
        <v>256</v>
      </c>
      <c r="BY24" s="15">
        <v>1.8817204301075268</v>
      </c>
      <c r="BZ24" s="15">
        <v>2.625</v>
      </c>
      <c r="CA24" s="15">
        <v>2.0941176470588232</v>
      </c>
      <c r="CB24" s="15">
        <v>2.7313432835820892</v>
      </c>
      <c r="CC24" s="17">
        <v>0.98130841121495327</v>
      </c>
      <c r="CD24" s="15">
        <v>2.56</v>
      </c>
      <c r="CE24" s="15">
        <v>1.271186440677966</v>
      </c>
      <c r="CF24" s="15">
        <v>3.1739130434782608</v>
      </c>
      <c r="CG24" s="15">
        <v>4.9375</v>
      </c>
      <c r="CH24" s="15">
        <v>1.8314606741573036</v>
      </c>
      <c r="CI24" s="15">
        <v>1.9411764705882353</v>
      </c>
      <c r="CJ24" s="15">
        <v>2.3157894736842106</v>
      </c>
      <c r="CK24" s="17">
        <v>1.817204301075269</v>
      </c>
      <c r="CL24" s="15">
        <v>0.12844036697247707</v>
      </c>
      <c r="CM24" s="15">
        <v>0.29493087557603687</v>
      </c>
      <c r="CN24" s="15">
        <v>0.13658536585365855</v>
      </c>
      <c r="CO24" s="17">
        <v>0.13813813813813813</v>
      </c>
      <c r="CP24" s="15">
        <v>0.38317757009345799</v>
      </c>
      <c r="CQ24" s="15">
        <v>0.14444444444444443</v>
      </c>
      <c r="CR24" s="15">
        <v>0.14018691588785046</v>
      </c>
      <c r="CS24" s="15">
        <v>8.2304526748971193E-2</v>
      </c>
      <c r="CT24" s="15">
        <v>0.14040114613180518</v>
      </c>
      <c r="CU24" s="15">
        <v>5.7692307692307689E-2</v>
      </c>
      <c r="CV24" s="15">
        <v>0.39047619047619053</v>
      </c>
      <c r="CW24" s="15">
        <v>0.31413612565445026</v>
      </c>
      <c r="CX24" s="15">
        <v>0.69938650306748462</v>
      </c>
      <c r="CY24" s="17">
        <v>3.9855072463768113E-2</v>
      </c>
    </row>
    <row r="25" spans="1:103" x14ac:dyDescent="0.2">
      <c r="A25" s="31" t="s">
        <v>438</v>
      </c>
      <c r="B25" s="15">
        <v>0.67</v>
      </c>
      <c r="C25" s="15">
        <v>0.85299999999999998</v>
      </c>
      <c r="D25" s="15">
        <v>0.16799999999999998</v>
      </c>
      <c r="E25" s="15">
        <v>0.378</v>
      </c>
      <c r="F25" s="15">
        <v>1.6519999999999999</v>
      </c>
      <c r="G25" s="15">
        <v>1.6010000000000002</v>
      </c>
      <c r="H25" s="15">
        <v>0.623</v>
      </c>
      <c r="I25" s="15">
        <v>0.26900000000000002</v>
      </c>
      <c r="J25" s="15">
        <v>1.613</v>
      </c>
      <c r="K25" s="15">
        <v>1.611</v>
      </c>
      <c r="L25" s="15">
        <v>1.6420000000000001</v>
      </c>
      <c r="M25" s="15">
        <v>1.6489999999999998</v>
      </c>
      <c r="N25" s="15">
        <v>1.655</v>
      </c>
      <c r="O25" s="15">
        <v>1.6579999999999999</v>
      </c>
      <c r="P25" s="15">
        <v>1.625</v>
      </c>
      <c r="Q25" s="15">
        <v>1.655</v>
      </c>
      <c r="R25" s="15">
        <v>1.6219999999999999</v>
      </c>
      <c r="S25" s="15">
        <v>1.6559999999999999</v>
      </c>
      <c r="T25" s="15">
        <v>0.46200000000000002</v>
      </c>
      <c r="U25" s="15">
        <v>9.2999999999999999E-2</v>
      </c>
      <c r="V25" s="221">
        <v>0.16</v>
      </c>
      <c r="W25" s="221"/>
      <c r="X25" s="153" t="s">
        <v>256</v>
      </c>
      <c r="Y25" s="15">
        <v>0.26100000000000001</v>
      </c>
      <c r="Z25" s="15">
        <v>0.41399999999999998</v>
      </c>
      <c r="AA25" s="15">
        <v>1.65</v>
      </c>
      <c r="AB25" s="15">
        <v>1.627</v>
      </c>
      <c r="AC25" s="15">
        <v>1.609</v>
      </c>
      <c r="AD25" s="15">
        <v>1.645</v>
      </c>
      <c r="AE25" s="15">
        <v>1.655</v>
      </c>
      <c r="AF25" s="15">
        <v>1.609</v>
      </c>
      <c r="AG25" s="15">
        <v>1.609</v>
      </c>
      <c r="AH25" s="15">
        <v>1.6600000000000001</v>
      </c>
      <c r="AI25" s="15">
        <v>1.6870000000000001</v>
      </c>
      <c r="AJ25" s="15">
        <v>1.6460000000000001</v>
      </c>
      <c r="AK25" s="15">
        <v>0.55599999999999994</v>
      </c>
      <c r="AL25" s="15">
        <v>0.52400000000000002</v>
      </c>
      <c r="AM25" s="15">
        <v>0.35499999999999998</v>
      </c>
      <c r="AN25" s="15">
        <v>1.655</v>
      </c>
      <c r="AO25" s="15">
        <v>0.71599999999999997</v>
      </c>
      <c r="AP25" s="15">
        <v>0.441</v>
      </c>
      <c r="AQ25" s="15">
        <v>0.16699999999999998</v>
      </c>
      <c r="AR25" s="15">
        <v>0.66100000000000003</v>
      </c>
      <c r="AS25" s="17"/>
      <c r="AT25" s="225">
        <v>1.585</v>
      </c>
      <c r="AU25" s="221"/>
      <c r="AV25" s="15">
        <v>0.36299999999999999</v>
      </c>
      <c r="AW25" s="15">
        <v>1.532</v>
      </c>
      <c r="AX25" s="15">
        <v>1.589</v>
      </c>
      <c r="AY25" s="15">
        <v>1.605</v>
      </c>
      <c r="AZ25" s="15">
        <v>1.591</v>
      </c>
      <c r="BA25" s="15">
        <v>0.55899999999999994</v>
      </c>
      <c r="BB25" s="15">
        <v>0.22500000000000001</v>
      </c>
      <c r="BC25" s="15">
        <v>0.23799999999999999</v>
      </c>
      <c r="BD25" s="15">
        <v>5.5000000000000007E-2</v>
      </c>
      <c r="BE25" s="15">
        <v>0.18099999999999999</v>
      </c>
      <c r="BF25" s="15">
        <v>0.14699999999999999</v>
      </c>
      <c r="BG25" s="15"/>
      <c r="BH25" s="15"/>
      <c r="BI25" s="17"/>
      <c r="BJ25" s="15">
        <v>1.5630000000000002</v>
      </c>
      <c r="BK25" s="15">
        <v>1.5589999999999999</v>
      </c>
      <c r="BL25" s="15">
        <v>1.5489999999999999</v>
      </c>
      <c r="BM25" s="15">
        <v>1.591</v>
      </c>
      <c r="BN25" s="15">
        <v>1.5150000000000001</v>
      </c>
      <c r="BO25" s="15">
        <v>0.21200000000000002</v>
      </c>
      <c r="BP25" s="15">
        <v>7.3999999999999996E-2</v>
      </c>
      <c r="BQ25" s="17"/>
      <c r="BR25" s="15">
        <v>1.7070000000000001</v>
      </c>
      <c r="BS25" s="15">
        <v>1.7070000000000001</v>
      </c>
      <c r="BT25" s="15">
        <v>0.32500000000000001</v>
      </c>
      <c r="BU25" s="15">
        <v>0.41600000000000004</v>
      </c>
      <c r="BV25" s="15">
        <v>7.5999999999999998E-2</v>
      </c>
      <c r="BW25" s="15">
        <v>0.39900000000000002</v>
      </c>
      <c r="BX25" s="15">
        <v>0.36</v>
      </c>
      <c r="BY25" s="15">
        <v>1.7070000000000001</v>
      </c>
      <c r="BZ25" s="15">
        <v>1.706</v>
      </c>
      <c r="CA25" s="15">
        <v>1.7280000000000002</v>
      </c>
      <c r="CB25" s="15">
        <v>1.675</v>
      </c>
      <c r="CC25" s="17">
        <v>0.57800000000000007</v>
      </c>
      <c r="CD25" s="15">
        <v>0.65100000000000002</v>
      </c>
      <c r="CE25" s="15">
        <v>0.55700000000000005</v>
      </c>
      <c r="CF25" s="15">
        <v>0.61599999999999999</v>
      </c>
      <c r="CG25" s="15">
        <v>0.69599999999999995</v>
      </c>
      <c r="CH25" s="15">
        <v>1.478</v>
      </c>
      <c r="CI25" s="15">
        <v>1.4279999999999999</v>
      </c>
      <c r="CJ25" s="15">
        <v>1.399</v>
      </c>
      <c r="CK25" s="17">
        <v>1.44</v>
      </c>
      <c r="CL25" s="15">
        <v>0.54200000000000004</v>
      </c>
      <c r="CM25" s="15">
        <v>0.76300000000000001</v>
      </c>
      <c r="CN25" s="15">
        <v>0.48099999999999998</v>
      </c>
      <c r="CO25" s="17">
        <v>0.65</v>
      </c>
      <c r="CP25" s="15">
        <v>0.22700000000000001</v>
      </c>
      <c r="CQ25" s="15">
        <v>0.34199999999999997</v>
      </c>
      <c r="CR25" s="15">
        <v>0.35099999999999998</v>
      </c>
      <c r="CS25" s="15">
        <v>0.40300000000000002</v>
      </c>
      <c r="CT25" s="15">
        <v>0.55199999999999994</v>
      </c>
      <c r="CU25" s="15">
        <v>0.28100000000000003</v>
      </c>
      <c r="CV25" s="15">
        <v>0.255</v>
      </c>
      <c r="CW25" s="15">
        <v>0.52200000000000002</v>
      </c>
      <c r="CX25" s="15">
        <v>0.628</v>
      </c>
      <c r="CY25" s="17">
        <v>0.20499999999999999</v>
      </c>
    </row>
    <row r="26" spans="1:103" x14ac:dyDescent="0.2">
      <c r="A26" s="31" t="s">
        <v>334</v>
      </c>
      <c r="B26" s="68">
        <v>1242</v>
      </c>
      <c r="C26" s="68">
        <v>1274</v>
      </c>
      <c r="D26" s="68">
        <v>1304</v>
      </c>
      <c r="E26" s="68">
        <v>1309</v>
      </c>
      <c r="F26" s="68">
        <v>1291</v>
      </c>
      <c r="G26" s="68">
        <v>1288</v>
      </c>
      <c r="H26" s="68">
        <v>1292</v>
      </c>
      <c r="I26" s="68">
        <v>1287</v>
      </c>
      <c r="J26" s="68">
        <v>1286</v>
      </c>
      <c r="K26" s="68">
        <v>1285</v>
      </c>
      <c r="L26" s="68">
        <v>1288</v>
      </c>
      <c r="M26" s="68">
        <v>1284</v>
      </c>
      <c r="N26" s="68">
        <v>1278</v>
      </c>
      <c r="O26" s="68">
        <v>1286</v>
      </c>
      <c r="P26" s="68">
        <v>1290</v>
      </c>
      <c r="Q26" s="68">
        <v>1287</v>
      </c>
      <c r="R26" s="68">
        <v>1286</v>
      </c>
      <c r="S26" s="68">
        <v>1288</v>
      </c>
      <c r="T26" s="68">
        <v>1306</v>
      </c>
      <c r="U26" s="68">
        <v>1310</v>
      </c>
      <c r="V26" s="220">
        <v>1301</v>
      </c>
      <c r="W26" s="220"/>
      <c r="X26" s="68">
        <v>1300</v>
      </c>
      <c r="Y26" s="68">
        <v>1259</v>
      </c>
      <c r="Z26" s="68">
        <v>1264</v>
      </c>
      <c r="AA26" s="68">
        <v>1279</v>
      </c>
      <c r="AB26" s="68">
        <v>1288</v>
      </c>
      <c r="AC26" s="68">
        <v>1289</v>
      </c>
      <c r="AD26" s="68">
        <v>1290</v>
      </c>
      <c r="AE26" s="68">
        <v>1272</v>
      </c>
      <c r="AF26" s="68">
        <v>1293</v>
      </c>
      <c r="AG26" s="68">
        <v>1293</v>
      </c>
      <c r="AH26" s="68">
        <v>1284</v>
      </c>
      <c r="AI26" s="68">
        <v>1278</v>
      </c>
      <c r="AJ26" s="68">
        <v>1281</v>
      </c>
      <c r="AK26" s="68">
        <v>1224</v>
      </c>
      <c r="AL26" s="68">
        <v>1266</v>
      </c>
      <c r="AM26" s="68">
        <v>1234</v>
      </c>
      <c r="AN26" s="68">
        <v>1292</v>
      </c>
      <c r="AO26" s="68">
        <v>1276</v>
      </c>
      <c r="AP26" s="68">
        <v>1253</v>
      </c>
      <c r="AQ26" s="68">
        <v>1249</v>
      </c>
      <c r="AR26" s="68">
        <v>1197</v>
      </c>
      <c r="AS26" s="77"/>
      <c r="AT26" s="220">
        <v>1289</v>
      </c>
      <c r="AU26" s="220"/>
      <c r="AV26" s="68">
        <v>1248</v>
      </c>
      <c r="AW26" s="68">
        <v>1295</v>
      </c>
      <c r="AX26" s="68">
        <v>1295</v>
      </c>
      <c r="AY26" s="68">
        <v>1292</v>
      </c>
      <c r="AZ26" s="68">
        <v>1297</v>
      </c>
      <c r="BA26" s="68">
        <v>1260</v>
      </c>
      <c r="BB26" s="68">
        <v>1311</v>
      </c>
      <c r="BC26" s="68">
        <v>1305</v>
      </c>
      <c r="BD26" s="68">
        <v>1308</v>
      </c>
      <c r="BE26" s="68">
        <v>1309</v>
      </c>
      <c r="BF26" s="68">
        <v>1309</v>
      </c>
      <c r="BG26" s="68"/>
      <c r="BH26" s="68"/>
      <c r="BI26" s="77"/>
      <c r="BJ26" s="68">
        <v>1289</v>
      </c>
      <c r="BK26" s="68">
        <v>1290</v>
      </c>
      <c r="BL26" s="68">
        <v>1289</v>
      </c>
      <c r="BM26" s="68">
        <v>1284</v>
      </c>
      <c r="BN26" s="68">
        <v>1293</v>
      </c>
      <c r="BO26" s="68">
        <v>1316</v>
      </c>
      <c r="BP26" s="68">
        <v>1328</v>
      </c>
      <c r="BQ26" s="77"/>
      <c r="BR26" s="68">
        <v>1294</v>
      </c>
      <c r="BS26" s="68">
        <v>1291</v>
      </c>
      <c r="BT26" s="68">
        <v>1280</v>
      </c>
      <c r="BU26" s="68">
        <v>1289</v>
      </c>
      <c r="BV26" s="68">
        <v>1270</v>
      </c>
      <c r="BW26" s="68">
        <v>1304</v>
      </c>
      <c r="BX26" s="68">
        <v>1308</v>
      </c>
      <c r="BY26" s="68">
        <v>1299</v>
      </c>
      <c r="BZ26" s="68">
        <v>1292</v>
      </c>
      <c r="CA26" s="68">
        <v>1298</v>
      </c>
      <c r="CB26" s="68">
        <v>1291</v>
      </c>
      <c r="CC26" s="77">
        <v>1279</v>
      </c>
      <c r="CD26" s="68">
        <v>1314</v>
      </c>
      <c r="CE26" s="68">
        <v>1311</v>
      </c>
      <c r="CF26" s="68">
        <v>1302</v>
      </c>
      <c r="CG26" s="68">
        <v>1296</v>
      </c>
      <c r="CH26" s="68">
        <v>1293</v>
      </c>
      <c r="CI26" s="68">
        <v>1290</v>
      </c>
      <c r="CJ26" s="68">
        <v>1289</v>
      </c>
      <c r="CK26" s="77">
        <v>1291</v>
      </c>
      <c r="CL26" s="68">
        <v>1175</v>
      </c>
      <c r="CM26" s="68">
        <v>1175</v>
      </c>
      <c r="CN26" s="68">
        <v>1207</v>
      </c>
      <c r="CO26" s="77">
        <v>1154</v>
      </c>
      <c r="CP26" s="68">
        <v>1257</v>
      </c>
      <c r="CQ26" s="68">
        <v>1203</v>
      </c>
      <c r="CR26" s="68">
        <v>1211</v>
      </c>
      <c r="CS26" s="68">
        <v>1178</v>
      </c>
      <c r="CT26" s="68">
        <v>1162</v>
      </c>
      <c r="CU26" s="68">
        <v>1170</v>
      </c>
      <c r="CV26" s="68">
        <v>1250</v>
      </c>
      <c r="CW26" s="68">
        <v>1213</v>
      </c>
      <c r="CX26" s="68">
        <v>1273</v>
      </c>
      <c r="CY26" s="77">
        <v>1169</v>
      </c>
    </row>
    <row r="27" spans="1:103" x14ac:dyDescent="0.2">
      <c r="A27" s="31" t="s">
        <v>333</v>
      </c>
      <c r="B27" s="71" t="s">
        <v>328</v>
      </c>
      <c r="C27" s="72" t="s">
        <v>328</v>
      </c>
      <c r="D27" s="72" t="s">
        <v>329</v>
      </c>
      <c r="E27" s="72" t="s">
        <v>329</v>
      </c>
      <c r="F27" s="72" t="s">
        <v>328</v>
      </c>
      <c r="G27" s="72" t="s">
        <v>328</v>
      </c>
      <c r="H27" s="72" t="s">
        <v>328</v>
      </c>
      <c r="I27" s="72" t="s">
        <v>328</v>
      </c>
      <c r="J27" s="72" t="s">
        <v>328</v>
      </c>
      <c r="K27" s="72" t="s">
        <v>328</v>
      </c>
      <c r="L27" s="72" t="s">
        <v>328</v>
      </c>
      <c r="M27" s="72" t="s">
        <v>328</v>
      </c>
      <c r="N27" s="72" t="s">
        <v>328</v>
      </c>
      <c r="O27" s="72" t="s">
        <v>328</v>
      </c>
      <c r="P27" s="72" t="s">
        <v>328</v>
      </c>
      <c r="Q27" s="72" t="s">
        <v>328</v>
      </c>
      <c r="R27" s="72" t="s">
        <v>328</v>
      </c>
      <c r="S27" s="72" t="s">
        <v>328</v>
      </c>
      <c r="T27" s="72" t="s">
        <v>329</v>
      </c>
      <c r="U27" s="72" t="s">
        <v>329</v>
      </c>
      <c r="V27" s="72" t="s">
        <v>329</v>
      </c>
      <c r="W27" s="72"/>
      <c r="X27" s="72" t="s">
        <v>329</v>
      </c>
      <c r="Y27" s="72" t="s">
        <v>328</v>
      </c>
      <c r="Z27" s="72" t="s">
        <v>328</v>
      </c>
      <c r="AA27" s="72" t="s">
        <v>328</v>
      </c>
      <c r="AB27" s="72" t="s">
        <v>328</v>
      </c>
      <c r="AC27" s="72" t="s">
        <v>328</v>
      </c>
      <c r="AD27" s="72" t="s">
        <v>328</v>
      </c>
      <c r="AE27" s="72" t="s">
        <v>328</v>
      </c>
      <c r="AF27" s="72" t="s">
        <v>328</v>
      </c>
      <c r="AG27" s="72" t="s">
        <v>328</v>
      </c>
      <c r="AH27" s="72" t="s">
        <v>328</v>
      </c>
      <c r="AI27" s="72" t="s">
        <v>328</v>
      </c>
      <c r="AJ27" s="72" t="s">
        <v>328</v>
      </c>
      <c r="AK27" s="72" t="s">
        <v>328</v>
      </c>
      <c r="AL27" s="72" t="s">
        <v>328</v>
      </c>
      <c r="AM27" s="72" t="s">
        <v>328</v>
      </c>
      <c r="AN27" s="72" t="s">
        <v>328</v>
      </c>
      <c r="AO27" s="72" t="s">
        <v>328</v>
      </c>
      <c r="AP27" s="72" t="s">
        <v>328</v>
      </c>
      <c r="AQ27" s="72" t="s">
        <v>328</v>
      </c>
      <c r="AR27" s="72" t="s">
        <v>328</v>
      </c>
      <c r="AS27" s="73"/>
      <c r="AT27" s="72" t="s">
        <v>328</v>
      </c>
      <c r="AU27" s="72"/>
      <c r="AV27" s="72" t="s">
        <v>328</v>
      </c>
      <c r="AW27" s="72" t="s">
        <v>328</v>
      </c>
      <c r="AX27" s="72" t="s">
        <v>328</v>
      </c>
      <c r="AY27" s="72" t="s">
        <v>328</v>
      </c>
      <c r="AZ27" s="72" t="s">
        <v>328</v>
      </c>
      <c r="BA27" s="72" t="s">
        <v>328</v>
      </c>
      <c r="BB27" s="72" t="s">
        <v>329</v>
      </c>
      <c r="BC27" s="72" t="s">
        <v>329</v>
      </c>
      <c r="BD27" s="72" t="s">
        <v>329</v>
      </c>
      <c r="BE27" s="72" t="s">
        <v>329</v>
      </c>
      <c r="BF27" s="72" t="s">
        <v>329</v>
      </c>
      <c r="BG27" s="72"/>
      <c r="BH27" s="72"/>
      <c r="BI27" s="73"/>
      <c r="BJ27" s="72" t="s">
        <v>328</v>
      </c>
      <c r="BK27" s="72" t="s">
        <v>328</v>
      </c>
      <c r="BL27" s="72" t="s">
        <v>328</v>
      </c>
      <c r="BM27" s="72" t="s">
        <v>328</v>
      </c>
      <c r="BN27" s="72" t="s">
        <v>328</v>
      </c>
      <c r="BO27" s="72" t="s">
        <v>329</v>
      </c>
      <c r="BP27" s="11" t="s">
        <v>329</v>
      </c>
      <c r="BQ27" s="73"/>
      <c r="BR27" s="72" t="s">
        <v>328</v>
      </c>
      <c r="BS27" s="72" t="s">
        <v>328</v>
      </c>
      <c r="BT27" s="72" t="s">
        <v>328</v>
      </c>
      <c r="BU27" s="72" t="s">
        <v>328</v>
      </c>
      <c r="BV27" s="72" t="s">
        <v>328</v>
      </c>
      <c r="BW27" s="72" t="s">
        <v>329</v>
      </c>
      <c r="BX27" s="72" t="s">
        <v>329</v>
      </c>
      <c r="BY27" s="72" t="s">
        <v>329</v>
      </c>
      <c r="BZ27" s="72" t="s">
        <v>328</v>
      </c>
      <c r="CA27" s="72" t="s">
        <v>329</v>
      </c>
      <c r="CB27" s="72" t="s">
        <v>328</v>
      </c>
      <c r="CC27" s="73" t="s">
        <v>328</v>
      </c>
      <c r="CD27" s="72" t="s">
        <v>329</v>
      </c>
      <c r="CE27" s="72" t="s">
        <v>329</v>
      </c>
      <c r="CF27" s="72" t="s">
        <v>329</v>
      </c>
      <c r="CG27" s="72" t="s">
        <v>329</v>
      </c>
      <c r="CH27" s="72" t="s">
        <v>328</v>
      </c>
      <c r="CI27" s="72" t="s">
        <v>328</v>
      </c>
      <c r="CJ27" s="72" t="s">
        <v>328</v>
      </c>
      <c r="CK27" s="73" t="s">
        <v>328</v>
      </c>
      <c r="CL27" s="72" t="s">
        <v>328</v>
      </c>
      <c r="CM27" s="72" t="s">
        <v>328</v>
      </c>
      <c r="CN27" s="72" t="s">
        <v>328</v>
      </c>
      <c r="CO27" s="73" t="s">
        <v>328</v>
      </c>
      <c r="CP27" s="72" t="s">
        <v>328</v>
      </c>
      <c r="CQ27" s="72" t="s">
        <v>328</v>
      </c>
      <c r="CR27" s="72" t="s">
        <v>328</v>
      </c>
      <c r="CS27" s="72" t="s">
        <v>328</v>
      </c>
      <c r="CT27" s="72" t="s">
        <v>328</v>
      </c>
      <c r="CU27" s="72" t="s">
        <v>328</v>
      </c>
      <c r="CV27" s="72" t="s">
        <v>328</v>
      </c>
      <c r="CW27" s="72" t="s">
        <v>328</v>
      </c>
      <c r="CX27" s="72" t="s">
        <v>328</v>
      </c>
      <c r="CY27" s="73" t="s">
        <v>328</v>
      </c>
    </row>
    <row r="28" spans="1:103" x14ac:dyDescent="0.2">
      <c r="A28" s="30" t="s">
        <v>125</v>
      </c>
      <c r="F28" s="8" t="s">
        <v>268</v>
      </c>
      <c r="G28" s="8" t="s">
        <v>269</v>
      </c>
      <c r="H28" s="8" t="s">
        <v>270</v>
      </c>
      <c r="I28" s="8" t="s">
        <v>271</v>
      </c>
      <c r="K28" s="8" t="s">
        <v>272</v>
      </c>
      <c r="L28" s="8" t="s">
        <v>273</v>
      </c>
      <c r="T28" s="8" t="s">
        <v>274</v>
      </c>
      <c r="U28" s="8" t="s">
        <v>275</v>
      </c>
      <c r="V28" s="8" t="s">
        <v>276</v>
      </c>
      <c r="W28" s="8" t="s">
        <v>277</v>
      </c>
      <c r="X28" s="8" t="s">
        <v>278</v>
      </c>
      <c r="Y28" s="8" t="s">
        <v>279</v>
      </c>
      <c r="AA28" s="8" t="s">
        <v>280</v>
      </c>
      <c r="AB28" s="8" t="s">
        <v>281</v>
      </c>
      <c r="AC28" s="8" t="s">
        <v>282</v>
      </c>
      <c r="AK28" s="8" t="s">
        <v>439</v>
      </c>
      <c r="AL28" s="8" t="s">
        <v>283</v>
      </c>
      <c r="AM28" s="8" t="s">
        <v>285</v>
      </c>
      <c r="AN28" s="8" t="s">
        <v>286</v>
      </c>
      <c r="AO28" s="94" t="s">
        <v>287</v>
      </c>
      <c r="AP28" s="94"/>
      <c r="AQ28" s="94"/>
      <c r="AS28" s="9" t="s">
        <v>284</v>
      </c>
      <c r="AT28" s="8" t="s">
        <v>288</v>
      </c>
      <c r="AU28" s="8" t="s">
        <v>289</v>
      </c>
      <c r="AV28" s="8" t="s">
        <v>274</v>
      </c>
      <c r="BC28" s="8" t="s">
        <v>275</v>
      </c>
      <c r="BD28" s="8" t="s">
        <v>278</v>
      </c>
      <c r="BE28" s="8" t="s">
        <v>276</v>
      </c>
      <c r="BF28" s="8" t="s">
        <v>277</v>
      </c>
      <c r="BG28" s="8" t="s">
        <v>279</v>
      </c>
      <c r="BH28" s="8" t="s">
        <v>280</v>
      </c>
      <c r="BI28" s="9" t="s">
        <v>281</v>
      </c>
      <c r="BJ28" s="8" t="s">
        <v>275</v>
      </c>
      <c r="BP28" s="5" t="s">
        <v>288</v>
      </c>
      <c r="BQ28" s="8" t="s">
        <v>277</v>
      </c>
      <c r="BR28" s="24"/>
      <c r="BS28" s="8" t="s">
        <v>276</v>
      </c>
      <c r="BT28" s="8" t="s">
        <v>275</v>
      </c>
      <c r="BU28" s="8" t="s">
        <v>288</v>
      </c>
      <c r="BW28" s="8" t="s">
        <v>290</v>
      </c>
      <c r="BX28" s="8" t="s">
        <v>274</v>
      </c>
      <c r="BY28" s="8" t="s">
        <v>278</v>
      </c>
      <c r="BZ28" s="8" t="s">
        <v>279</v>
      </c>
      <c r="CC28" s="9" t="s">
        <v>280</v>
      </c>
      <c r="CD28" s="24"/>
    </row>
    <row r="29" spans="1:103" x14ac:dyDescent="0.2">
      <c r="A29" s="107" t="s">
        <v>19</v>
      </c>
      <c r="F29" s="11">
        <v>0.47592322160265182</v>
      </c>
      <c r="G29" s="11">
        <v>0.36895870527549013</v>
      </c>
      <c r="H29" s="11">
        <v>2.1104000364542412</v>
      </c>
      <c r="I29" s="11">
        <v>2.0707571628412889</v>
      </c>
      <c r="J29" s="11"/>
      <c r="K29" s="11">
        <v>0.61504112469073735</v>
      </c>
      <c r="L29" s="11">
        <v>0.19220619312689449</v>
      </c>
      <c r="M29" s="11"/>
      <c r="N29" s="11"/>
      <c r="O29" s="11"/>
      <c r="P29" s="11"/>
      <c r="Q29" s="11"/>
      <c r="R29" s="11"/>
      <c r="S29" s="11"/>
      <c r="T29" s="11">
        <v>9.6096879490488369</v>
      </c>
      <c r="U29" s="11">
        <v>0.86087188463796471</v>
      </c>
      <c r="V29" s="11">
        <v>79.822387596944466</v>
      </c>
      <c r="W29" s="11">
        <v>8.9334781861695678</v>
      </c>
      <c r="X29" s="11">
        <v>2.9692927378920277</v>
      </c>
      <c r="Y29" s="11">
        <v>479.78251865787001</v>
      </c>
      <c r="Z29" s="11"/>
      <c r="AA29" s="11">
        <v>12.497916905124459</v>
      </c>
      <c r="AB29" s="11">
        <v>4.5815558484973851</v>
      </c>
      <c r="AC29" s="11">
        <v>0.50942507034727391</v>
      </c>
      <c r="AD29" s="11"/>
      <c r="AE29" s="11"/>
      <c r="AF29" s="11"/>
      <c r="AG29" s="11"/>
      <c r="AH29" s="11"/>
      <c r="AI29" s="11"/>
      <c r="AJ29" s="11"/>
      <c r="AK29" s="11">
        <v>5.6137392651724269</v>
      </c>
      <c r="AL29" s="11">
        <v>1.2897281392569291</v>
      </c>
      <c r="AM29" s="11">
        <v>16.883817591237868</v>
      </c>
      <c r="AN29" s="11">
        <v>8.6979302839426751</v>
      </c>
      <c r="AO29" s="11">
        <v>530.84427669015361</v>
      </c>
      <c r="AP29" s="11"/>
      <c r="AQ29" s="11"/>
      <c r="AR29" s="65"/>
      <c r="AS29" s="13">
        <v>52.440231173463168</v>
      </c>
      <c r="AT29" s="11">
        <v>0.27172493733847908</v>
      </c>
      <c r="AU29" s="11">
        <v>0.23609069653771642</v>
      </c>
      <c r="AV29" s="11">
        <v>4.6637663774327587</v>
      </c>
      <c r="AW29" s="11"/>
      <c r="AX29" s="11"/>
      <c r="AY29" s="11"/>
      <c r="AZ29" s="11"/>
      <c r="BA29" s="11"/>
      <c r="BB29" s="11"/>
      <c r="BC29" s="11">
        <v>2.2076005592289127</v>
      </c>
      <c r="BD29" s="11">
        <v>1.2443772681485727</v>
      </c>
      <c r="BE29" s="11">
        <v>13.416115328978622</v>
      </c>
      <c r="BF29" s="11">
        <v>4.986175539417288</v>
      </c>
      <c r="BG29" s="11">
        <v>8.4559920288166843</v>
      </c>
      <c r="BH29" s="11">
        <v>3.0242950149088936</v>
      </c>
      <c r="BI29" s="13">
        <v>18.038685781639359</v>
      </c>
      <c r="BJ29" s="11">
        <v>0.12086032732276482</v>
      </c>
      <c r="BK29" s="11"/>
      <c r="BL29" s="11"/>
      <c r="BM29" s="11"/>
      <c r="BN29" s="11"/>
      <c r="BO29" s="11"/>
      <c r="BP29" s="11">
        <v>3.8068471026390536</v>
      </c>
      <c r="BQ29" s="11">
        <v>1.7267867469841112</v>
      </c>
      <c r="BR29" s="42"/>
      <c r="BS29" s="11">
        <v>0.21483606357446644</v>
      </c>
      <c r="BT29" s="11">
        <v>7.5511752230803442</v>
      </c>
      <c r="BU29" s="11">
        <v>283.0203636770508</v>
      </c>
      <c r="BV29" s="11"/>
      <c r="BW29" s="11">
        <v>92.230404154700949</v>
      </c>
      <c r="BX29" s="11">
        <v>280.94910560467798</v>
      </c>
      <c r="BY29" s="11">
        <v>0.44332952793737973</v>
      </c>
      <c r="BZ29" s="11">
        <v>0.38404778516813087</v>
      </c>
      <c r="CA29" s="11"/>
      <c r="CB29" s="11"/>
      <c r="CC29" s="11">
        <v>11.740229773897413</v>
      </c>
      <c r="CD29" s="24"/>
    </row>
    <row r="30" spans="1:103" x14ac:dyDescent="0.2">
      <c r="A30" s="107" t="s">
        <v>20</v>
      </c>
      <c r="F30" s="65">
        <v>0.42212146003903067</v>
      </c>
      <c r="G30" s="65">
        <v>0.35540656855636765</v>
      </c>
      <c r="H30" s="65">
        <v>0.50771858353719768</v>
      </c>
      <c r="I30" s="65">
        <v>0.49818132837683049</v>
      </c>
      <c r="J30" s="65"/>
      <c r="K30" s="65">
        <v>0.56270515033007351</v>
      </c>
      <c r="L30" s="65">
        <v>0.48833776115660282</v>
      </c>
      <c r="M30" s="65"/>
      <c r="N30" s="65"/>
      <c r="O30" s="65"/>
      <c r="P30" s="65"/>
      <c r="Q30" s="65"/>
      <c r="R30" s="65"/>
      <c r="S30" s="65"/>
      <c r="T30" s="65">
        <v>0.47338591195623203</v>
      </c>
      <c r="U30" s="65">
        <v>0.3503031638239601</v>
      </c>
      <c r="V30" s="65">
        <v>1.2293577927369435</v>
      </c>
      <c r="W30" s="65">
        <v>0.11192542663862473</v>
      </c>
      <c r="X30" s="65">
        <v>0.27564974540592552</v>
      </c>
      <c r="Y30" s="65">
        <v>3.7764722927536631</v>
      </c>
      <c r="Z30" s="65"/>
      <c r="AA30" s="65">
        <v>0.6293839216526167</v>
      </c>
      <c r="AB30" s="65">
        <v>0.52764953299395156</v>
      </c>
      <c r="AC30" s="65">
        <v>0.60545406166226767</v>
      </c>
      <c r="AD30" s="65"/>
      <c r="AE30" s="65"/>
      <c r="AF30" s="65"/>
      <c r="AG30" s="65"/>
      <c r="AH30" s="65"/>
      <c r="AI30" s="65"/>
      <c r="AJ30" s="65"/>
      <c r="AK30" s="65">
        <v>5.4715478743239938</v>
      </c>
      <c r="AL30" s="65">
        <v>1.6542965865073491</v>
      </c>
      <c r="AM30" s="65">
        <v>1.693941520209246</v>
      </c>
      <c r="AN30" s="65">
        <v>0.58368676255880247</v>
      </c>
      <c r="AO30" s="65">
        <v>1.6782471370502252</v>
      </c>
      <c r="AP30" s="65"/>
      <c r="AQ30" s="65"/>
      <c r="AR30" s="65"/>
      <c r="AS30" s="70">
        <v>0.80187764081306534</v>
      </c>
      <c r="AT30" s="65">
        <v>0.60784742613920684</v>
      </c>
      <c r="AU30" s="65">
        <v>0.65298954899307149</v>
      </c>
      <c r="AV30" s="65">
        <v>1.2626011937410986</v>
      </c>
      <c r="AW30" s="65"/>
      <c r="AX30" s="65"/>
      <c r="AY30" s="65"/>
      <c r="AZ30" s="65"/>
      <c r="BA30" s="65"/>
      <c r="BB30" s="65"/>
      <c r="BC30" s="65">
        <v>0.78608489977398555</v>
      </c>
      <c r="BD30" s="65">
        <v>7.6364118796381109E-2</v>
      </c>
      <c r="BE30" s="65">
        <v>0.48753896985834932</v>
      </c>
      <c r="BF30" s="65">
        <v>0.14974159655378474</v>
      </c>
      <c r="BG30" s="65">
        <v>0.11550359821401039</v>
      </c>
      <c r="BH30" s="65">
        <v>0.4206543753668428</v>
      </c>
      <c r="BI30" s="70">
        <v>0.47083176696761558</v>
      </c>
      <c r="BJ30" s="65">
        <v>0.40523909552886045</v>
      </c>
      <c r="BK30" s="65"/>
      <c r="BL30" s="65"/>
      <c r="BM30" s="65"/>
      <c r="BN30" s="65"/>
      <c r="BO30" s="65"/>
      <c r="BP30" s="65">
        <v>0.29926167948397542</v>
      </c>
      <c r="BQ30" s="65">
        <v>0.34394640105349011</v>
      </c>
      <c r="BR30" s="42"/>
      <c r="BS30" s="65">
        <v>0.48579322843094769</v>
      </c>
      <c r="BT30" s="65">
        <v>0.97035894483403307</v>
      </c>
      <c r="BU30" s="65">
        <v>1.8105525223368983</v>
      </c>
      <c r="BV30" s="65"/>
      <c r="BW30" s="65">
        <v>4.847954611253396</v>
      </c>
      <c r="BX30" s="65">
        <v>1.5828487019478934</v>
      </c>
      <c r="BY30" s="65">
        <v>0.43592925743507238</v>
      </c>
      <c r="BZ30" s="65">
        <v>0.48335661658112894</v>
      </c>
      <c r="CA30" s="65"/>
      <c r="CB30" s="65"/>
      <c r="CC30" s="65">
        <v>0.41087674748158176</v>
      </c>
      <c r="CD30" s="24"/>
    </row>
    <row r="31" spans="1:103" x14ac:dyDescent="0.2">
      <c r="A31" s="107" t="s">
        <v>36</v>
      </c>
      <c r="F31" s="65">
        <v>1.3887659119626188</v>
      </c>
      <c r="G31" s="65">
        <v>1.4741068214627742</v>
      </c>
      <c r="H31" s="65">
        <v>1.2977803012432558</v>
      </c>
      <c r="I31" s="65">
        <v>1.273402107739239</v>
      </c>
      <c r="J31" s="65"/>
      <c r="K31" s="65">
        <v>1.4982666376818088</v>
      </c>
      <c r="L31" s="65">
        <v>1.617682308849544</v>
      </c>
      <c r="M31" s="65"/>
      <c r="N31" s="65"/>
      <c r="O31" s="65"/>
      <c r="P31" s="65"/>
      <c r="Q31" s="65"/>
      <c r="R31" s="65"/>
      <c r="S31" s="65"/>
      <c r="T31" s="65">
        <v>1.1342858747197897</v>
      </c>
      <c r="U31" s="65">
        <v>2.742042364412919</v>
      </c>
      <c r="V31" s="65">
        <v>3.9991141729848461</v>
      </c>
      <c r="W31" s="65">
        <v>3.7339592432335489</v>
      </c>
      <c r="X31" s="65">
        <v>6.3994038768263994</v>
      </c>
      <c r="Y31" s="65">
        <v>4.1246843676053686</v>
      </c>
      <c r="Z31" s="65"/>
      <c r="AA31" s="65">
        <v>1.6879668517263779</v>
      </c>
      <c r="AB31" s="65">
        <v>1.5617714573715784</v>
      </c>
      <c r="AC31" s="65">
        <v>1.7336765746265883</v>
      </c>
      <c r="AD31" s="65"/>
      <c r="AE31" s="65"/>
      <c r="AF31" s="65"/>
      <c r="AG31" s="65"/>
      <c r="AH31" s="65"/>
      <c r="AI31" s="65"/>
      <c r="AJ31" s="65"/>
      <c r="AK31" s="65">
        <v>20.661582423071376</v>
      </c>
      <c r="AL31" s="65">
        <v>7.9819147580323619</v>
      </c>
      <c r="AM31" s="65">
        <v>12.548876087812241</v>
      </c>
      <c r="AN31" s="65">
        <v>2.1561843212402891</v>
      </c>
      <c r="AO31" s="65">
        <v>6.884822454268579</v>
      </c>
      <c r="AP31" s="65"/>
      <c r="AQ31" s="65"/>
      <c r="AR31" s="65"/>
      <c r="AS31" s="70">
        <v>2.902577945863595</v>
      </c>
      <c r="AT31" s="65">
        <v>9.6536806569434699</v>
      </c>
      <c r="AU31" s="65">
        <v>10.045206653571222</v>
      </c>
      <c r="AV31" s="65">
        <v>12.510411071684445</v>
      </c>
      <c r="AW31" s="65"/>
      <c r="AX31" s="65"/>
      <c r="AY31" s="65"/>
      <c r="AZ31" s="65"/>
      <c r="BA31" s="65"/>
      <c r="BB31" s="65"/>
      <c r="BC31" s="65">
        <v>2.4188059618900297</v>
      </c>
      <c r="BD31" s="65">
        <v>3.803753076204448</v>
      </c>
      <c r="BE31" s="65">
        <v>2.084226688821218</v>
      </c>
      <c r="BF31" s="65">
        <v>4.9870759158584397</v>
      </c>
      <c r="BG31" s="65">
        <v>4.1555447026522598</v>
      </c>
      <c r="BH31" s="65">
        <v>5.5521576523201661</v>
      </c>
      <c r="BI31" s="70">
        <v>4.8595292553916805</v>
      </c>
      <c r="BJ31" s="65">
        <v>1.5011343025602399</v>
      </c>
      <c r="BK31" s="65"/>
      <c r="BL31" s="65"/>
      <c r="BM31" s="65"/>
      <c r="BN31" s="65"/>
      <c r="BO31" s="65"/>
      <c r="BP31" s="65">
        <v>0.67539934139067559</v>
      </c>
      <c r="BQ31" s="65">
        <v>1.8064629825526939</v>
      </c>
      <c r="BR31" s="42"/>
      <c r="BS31" s="65">
        <v>9.9648662076308394</v>
      </c>
      <c r="BT31" s="65">
        <v>12.090703398459592</v>
      </c>
      <c r="BU31" s="65">
        <v>10.131801977955909</v>
      </c>
      <c r="BV31" s="65"/>
      <c r="BW31" s="65">
        <v>8.0982521877600799</v>
      </c>
      <c r="BX31" s="65">
        <v>7.3053370203555108</v>
      </c>
      <c r="BY31" s="65">
        <v>10.228144151112065</v>
      </c>
      <c r="BZ31" s="65">
        <v>10.302404290350387</v>
      </c>
      <c r="CA31" s="65"/>
      <c r="CB31" s="65"/>
      <c r="CC31" s="65">
        <v>10.707381890073885</v>
      </c>
      <c r="CD31" s="24"/>
    </row>
    <row r="32" spans="1:103" x14ac:dyDescent="0.2">
      <c r="A32" s="107" t="s">
        <v>37</v>
      </c>
      <c r="F32" s="65">
        <v>4.6193170440437825</v>
      </c>
      <c r="G32" s="65">
        <v>4.8818873489242831</v>
      </c>
      <c r="H32" s="65">
        <v>4.4082311919308266</v>
      </c>
      <c r="I32" s="65">
        <v>4.3254246391542255</v>
      </c>
      <c r="J32" s="65"/>
      <c r="K32" s="65">
        <v>5.2550406662427127</v>
      </c>
      <c r="L32" s="65">
        <v>5.4761792001001597</v>
      </c>
      <c r="M32" s="65"/>
      <c r="N32" s="65"/>
      <c r="O32" s="65"/>
      <c r="P32" s="65"/>
      <c r="Q32" s="65"/>
      <c r="R32" s="65"/>
      <c r="S32" s="65"/>
      <c r="T32" s="65">
        <v>2.8717528842069444</v>
      </c>
      <c r="U32" s="65">
        <v>8.0052900401526141</v>
      </c>
      <c r="V32" s="65">
        <v>9.2502604826004244</v>
      </c>
      <c r="W32" s="65">
        <v>9.3614345636917289</v>
      </c>
      <c r="X32" s="65">
        <v>14.198372587939957</v>
      </c>
      <c r="Y32" s="65">
        <v>11.05543638132076</v>
      </c>
      <c r="Z32" s="65"/>
      <c r="AA32" s="65">
        <v>5.1542523241070741</v>
      </c>
      <c r="AB32" s="65">
        <v>4.7942583963886136</v>
      </c>
      <c r="AC32" s="65">
        <v>5.0505667106481269</v>
      </c>
      <c r="AD32" s="65"/>
      <c r="AE32" s="65"/>
      <c r="AF32" s="65"/>
      <c r="AG32" s="65"/>
      <c r="AH32" s="65"/>
      <c r="AI32" s="65"/>
      <c r="AJ32" s="65"/>
      <c r="AK32" s="65">
        <v>62.595001562847756</v>
      </c>
      <c r="AL32" s="65">
        <v>22.550088631638211</v>
      </c>
      <c r="AM32" s="65">
        <v>39.35019970934372</v>
      </c>
      <c r="AN32" s="65">
        <v>6.0919748769665603</v>
      </c>
      <c r="AO32" s="65">
        <v>14.390776025480591</v>
      </c>
      <c r="AP32" s="65"/>
      <c r="AQ32" s="65"/>
      <c r="AR32" s="65"/>
      <c r="AS32" s="70">
        <v>6.5871436638117302</v>
      </c>
      <c r="AT32" s="65">
        <v>16.668690875871107</v>
      </c>
      <c r="AU32" s="65">
        <v>18.468396045151167</v>
      </c>
      <c r="AV32" s="65">
        <v>28.496924646221451</v>
      </c>
      <c r="AW32" s="65"/>
      <c r="AX32" s="65"/>
      <c r="AY32" s="65"/>
      <c r="AZ32" s="65"/>
      <c r="BA32" s="65"/>
      <c r="BB32" s="65"/>
      <c r="BC32" s="65">
        <v>4.3528558957041241</v>
      </c>
      <c r="BD32" s="65">
        <v>7.3747821566881617</v>
      </c>
      <c r="BE32" s="65">
        <v>4.0670285819942364</v>
      </c>
      <c r="BF32" s="65">
        <v>9.6277096295671072</v>
      </c>
      <c r="BG32" s="65">
        <v>8.1434542264323682</v>
      </c>
      <c r="BH32" s="65">
        <v>13.693745377540473</v>
      </c>
      <c r="BI32" s="70">
        <v>13.084163930339855</v>
      </c>
      <c r="BJ32" s="65">
        <v>4.5958562410160084</v>
      </c>
      <c r="BK32" s="65"/>
      <c r="BL32" s="65"/>
      <c r="BM32" s="65"/>
      <c r="BN32" s="65"/>
      <c r="BO32" s="65"/>
      <c r="BP32" s="65">
        <v>1.9502730770727794</v>
      </c>
      <c r="BQ32" s="65">
        <v>6.5753185008143191</v>
      </c>
      <c r="BR32" s="42"/>
      <c r="BS32" s="65">
        <v>19.473248174131733</v>
      </c>
      <c r="BT32" s="65">
        <v>24.479689048821456</v>
      </c>
      <c r="BU32" s="65">
        <v>23.634654730922193</v>
      </c>
      <c r="BV32" s="65"/>
      <c r="BW32" s="65">
        <v>19.943347551010085</v>
      </c>
      <c r="BX32" s="65">
        <v>16.604558247467505</v>
      </c>
      <c r="BY32" s="65">
        <v>24.089141406293493</v>
      </c>
      <c r="BZ32" s="65">
        <v>20.23975070702727</v>
      </c>
      <c r="CA32" s="65"/>
      <c r="CB32" s="65"/>
      <c r="CC32" s="65">
        <v>25.030325209037983</v>
      </c>
      <c r="CD32" s="24"/>
    </row>
    <row r="33" spans="1:82" x14ac:dyDescent="0.2">
      <c r="A33" s="107" t="s">
        <v>22</v>
      </c>
      <c r="F33" s="119" t="s">
        <v>256</v>
      </c>
      <c r="G33" s="119" t="s">
        <v>256</v>
      </c>
      <c r="H33" s="119" t="s">
        <v>256</v>
      </c>
      <c r="I33" s="119" t="s">
        <v>256</v>
      </c>
      <c r="J33" s="65"/>
      <c r="K33" s="65">
        <v>0.95955001203983559</v>
      </c>
      <c r="L33" s="65">
        <v>0.88982142818931609</v>
      </c>
      <c r="M33" s="65"/>
      <c r="N33" s="65"/>
      <c r="O33" s="65"/>
      <c r="P33" s="65"/>
      <c r="Q33" s="65"/>
      <c r="R33" s="65"/>
      <c r="S33" s="65"/>
      <c r="T33" s="65">
        <v>0.37803185653465343</v>
      </c>
      <c r="U33" s="65">
        <v>1.0705748641106767</v>
      </c>
      <c r="V33" s="65">
        <v>1.0209969732910396</v>
      </c>
      <c r="W33" s="65">
        <v>1.0012598585744854</v>
      </c>
      <c r="X33" s="65">
        <v>1.6967433657380753</v>
      </c>
      <c r="Y33" s="65">
        <v>1.5726332846679723</v>
      </c>
      <c r="Z33" s="65"/>
      <c r="AA33" s="65">
        <v>0.8229673518995696</v>
      </c>
      <c r="AB33" s="65">
        <v>0.77924343536869856</v>
      </c>
      <c r="AC33" s="65">
        <v>0.87589062564074993</v>
      </c>
      <c r="AD33" s="65"/>
      <c r="AE33" s="65"/>
      <c r="AF33" s="65"/>
      <c r="AG33" s="65"/>
      <c r="AH33" s="65"/>
      <c r="AI33" s="65"/>
      <c r="AJ33" s="65"/>
      <c r="AK33" s="65">
        <v>9.5743175405077636</v>
      </c>
      <c r="AL33" s="65">
        <v>3.1533219454635404</v>
      </c>
      <c r="AM33" s="65">
        <v>5.6324831378879026</v>
      </c>
      <c r="AN33" s="65">
        <v>1.0198319466726389</v>
      </c>
      <c r="AO33" s="65">
        <v>1.9393163335626014</v>
      </c>
      <c r="AP33" s="65"/>
      <c r="AQ33" s="65"/>
      <c r="AR33" s="65"/>
      <c r="AS33" s="70">
        <v>0.98510671674739603</v>
      </c>
      <c r="AT33" s="119" t="s">
        <v>256</v>
      </c>
      <c r="AU33" s="119" t="s">
        <v>256</v>
      </c>
      <c r="AV33" s="119" t="s">
        <v>256</v>
      </c>
      <c r="AW33" s="65"/>
      <c r="AX33" s="65"/>
      <c r="AY33" s="65"/>
      <c r="AZ33" s="65"/>
      <c r="BA33" s="65"/>
      <c r="BB33" s="65"/>
      <c r="BC33" s="119" t="s">
        <v>256</v>
      </c>
      <c r="BD33" s="119" t="s">
        <v>256</v>
      </c>
      <c r="BE33" s="119" t="s">
        <v>256</v>
      </c>
      <c r="BF33" s="119" t="s">
        <v>256</v>
      </c>
      <c r="BG33" s="119" t="s">
        <v>256</v>
      </c>
      <c r="BH33" s="119" t="s">
        <v>256</v>
      </c>
      <c r="BI33" s="120" t="s">
        <v>256</v>
      </c>
      <c r="BJ33" s="119" t="s">
        <v>256</v>
      </c>
      <c r="BK33" s="65"/>
      <c r="BL33" s="65"/>
      <c r="BM33" s="65"/>
      <c r="BN33" s="65"/>
      <c r="BO33" s="119"/>
      <c r="BP33" s="154" t="s">
        <v>256</v>
      </c>
      <c r="BQ33" s="154" t="s">
        <v>256</v>
      </c>
      <c r="BR33" s="42"/>
      <c r="BS33" s="119" t="s">
        <v>256</v>
      </c>
      <c r="BT33" s="119" t="s">
        <v>256</v>
      </c>
      <c r="BU33" s="119" t="s">
        <v>256</v>
      </c>
      <c r="BV33" s="65"/>
      <c r="BW33" s="119" t="s">
        <v>256</v>
      </c>
      <c r="BX33" s="119" t="s">
        <v>256</v>
      </c>
      <c r="BY33" s="119" t="s">
        <v>256</v>
      </c>
      <c r="BZ33" s="119" t="s">
        <v>256</v>
      </c>
      <c r="CA33" s="65"/>
      <c r="CB33" s="65"/>
      <c r="CC33" s="119" t="s">
        <v>256</v>
      </c>
      <c r="CD33" s="24"/>
    </row>
    <row r="34" spans="1:82" x14ac:dyDescent="0.2">
      <c r="A34" s="107" t="s">
        <v>23</v>
      </c>
      <c r="F34" s="11">
        <v>83.415184051888076</v>
      </c>
      <c r="G34" s="11">
        <v>82.645618588603099</v>
      </c>
      <c r="H34" s="11">
        <v>65.570652749380088</v>
      </c>
      <c r="I34" s="11">
        <v>64.33893883033096</v>
      </c>
      <c r="J34" s="11"/>
      <c r="K34" s="11">
        <v>97.966582322344195</v>
      </c>
      <c r="L34" s="11">
        <v>105.09179221495054</v>
      </c>
      <c r="M34" s="65"/>
      <c r="N34" s="65"/>
      <c r="O34" s="65"/>
      <c r="P34" s="65"/>
      <c r="Q34" s="65"/>
      <c r="R34" s="65"/>
      <c r="S34" s="65"/>
      <c r="T34" s="11">
        <v>83.130449472516773</v>
      </c>
      <c r="U34" s="11">
        <v>84.69526200659574</v>
      </c>
      <c r="V34" s="11">
        <v>102.64932696059347</v>
      </c>
      <c r="W34" s="11">
        <v>105.38442809320986</v>
      </c>
      <c r="X34" s="11">
        <v>108.63852873475292</v>
      </c>
      <c r="Y34" s="11">
        <v>336.61326060444117</v>
      </c>
      <c r="Z34" s="11"/>
      <c r="AA34" s="11">
        <v>100.55715564558282</v>
      </c>
      <c r="AB34" s="11">
        <v>93.938739575296651</v>
      </c>
      <c r="AC34" s="11">
        <v>98.405206528678548</v>
      </c>
      <c r="AD34" s="11"/>
      <c r="AE34" s="11"/>
      <c r="AF34" s="11"/>
      <c r="AG34" s="11"/>
      <c r="AH34" s="11"/>
      <c r="AI34" s="11"/>
      <c r="AJ34" s="11"/>
      <c r="AK34" s="11">
        <v>124.71233147038149</v>
      </c>
      <c r="AL34" s="11">
        <v>104.64966925123707</v>
      </c>
      <c r="AM34" s="11">
        <v>115.84510032691063</v>
      </c>
      <c r="AN34" s="11">
        <v>109.95055168494582</v>
      </c>
      <c r="AO34" s="11">
        <v>653.44732846319675</v>
      </c>
      <c r="AP34" s="11"/>
      <c r="AQ34" s="11"/>
      <c r="AR34" s="65"/>
      <c r="AS34" s="13">
        <v>186.86567338332532</v>
      </c>
      <c r="AT34" s="11">
        <v>132.16717017330231</v>
      </c>
      <c r="AU34" s="11">
        <v>139.10953682251275</v>
      </c>
      <c r="AV34" s="11">
        <v>75.363615669138724</v>
      </c>
      <c r="AW34" s="11"/>
      <c r="AX34" s="11"/>
      <c r="AY34" s="11"/>
      <c r="AZ34" s="11"/>
      <c r="BA34" s="11"/>
      <c r="BB34" s="11"/>
      <c r="BC34" s="11">
        <v>65.051409936044365</v>
      </c>
      <c r="BD34" s="11">
        <v>101.86886050466448</v>
      </c>
      <c r="BE34" s="11">
        <v>52.604359648656093</v>
      </c>
      <c r="BF34" s="11">
        <v>93.339582087937742</v>
      </c>
      <c r="BG34" s="11">
        <v>77.485239887014046</v>
      </c>
      <c r="BH34" s="11">
        <v>23.034260067511347</v>
      </c>
      <c r="BI34" s="13">
        <v>19.26300022215117</v>
      </c>
      <c r="BJ34" s="11">
        <v>76.422709882631892</v>
      </c>
      <c r="BK34" s="11"/>
      <c r="BL34" s="11"/>
      <c r="BM34" s="11"/>
      <c r="BN34" s="11"/>
      <c r="BO34" s="11"/>
      <c r="BP34" s="11">
        <v>62.792049140995374</v>
      </c>
      <c r="BQ34" s="11">
        <v>70.336471168231213</v>
      </c>
      <c r="BR34" s="42"/>
      <c r="BS34" s="11">
        <v>166.72035059908407</v>
      </c>
      <c r="BT34" s="11">
        <v>195.9488503847644</v>
      </c>
      <c r="BU34" s="11">
        <v>406.94671708885585</v>
      </c>
      <c r="BV34" s="11"/>
      <c r="BW34" s="11">
        <v>88.143382415715607</v>
      </c>
      <c r="BX34" s="11">
        <v>146.40873244311661</v>
      </c>
      <c r="BY34" s="11">
        <v>181.20238593388348</v>
      </c>
      <c r="BZ34" s="11">
        <v>168.27211116086693</v>
      </c>
      <c r="CA34" s="11"/>
      <c r="CB34" s="11"/>
      <c r="CC34" s="11">
        <v>183.41174497734755</v>
      </c>
      <c r="CD34" s="24"/>
    </row>
    <row r="35" spans="1:82" x14ac:dyDescent="0.2">
      <c r="A35" s="107" t="s">
        <v>24</v>
      </c>
      <c r="F35" s="65">
        <v>4.6923674902774648</v>
      </c>
      <c r="G35" s="65">
        <v>5.2560887653123061</v>
      </c>
      <c r="H35" s="65">
        <v>5.1730748553897863</v>
      </c>
      <c r="I35" s="65">
        <v>5.0759010735758343</v>
      </c>
      <c r="J35" s="65"/>
      <c r="K35" s="65">
        <v>6.2954188836856337</v>
      </c>
      <c r="L35" s="65">
        <v>5.8273211369898492</v>
      </c>
      <c r="M35" s="65"/>
      <c r="N35" s="65"/>
      <c r="O35" s="65"/>
      <c r="P35" s="65"/>
      <c r="Q35" s="65"/>
      <c r="R35" s="65"/>
      <c r="S35" s="65"/>
      <c r="T35" s="65">
        <v>2.3110052690081648</v>
      </c>
      <c r="U35" s="65">
        <v>6.1996555904787973</v>
      </c>
      <c r="V35" s="65">
        <v>3.8878520691121232</v>
      </c>
      <c r="W35" s="65">
        <v>4.3820783798187035</v>
      </c>
      <c r="X35" s="65">
        <v>7.2927414634780146</v>
      </c>
      <c r="Y35" s="65">
        <v>9.9794462851823464</v>
      </c>
      <c r="Z35" s="65"/>
      <c r="AA35" s="65">
        <v>5.1419198715678789</v>
      </c>
      <c r="AB35" s="65">
        <v>5.3066737111101983</v>
      </c>
      <c r="AC35" s="65">
        <v>6.0784573505428856</v>
      </c>
      <c r="AD35" s="65"/>
      <c r="AE35" s="65"/>
      <c r="AF35" s="65"/>
      <c r="AG35" s="65"/>
      <c r="AH35" s="65"/>
      <c r="AI35" s="65"/>
      <c r="AJ35" s="65"/>
      <c r="AK35" s="65">
        <v>55.043814987948281</v>
      </c>
      <c r="AL35" s="65">
        <v>16.95322420800003</v>
      </c>
      <c r="AM35" s="65">
        <v>28.684031218193123</v>
      </c>
      <c r="AN35" s="65">
        <v>6.5191279145597942</v>
      </c>
      <c r="AO35" s="65">
        <v>10.010947164942626</v>
      </c>
      <c r="AP35" s="65"/>
      <c r="AQ35" s="65"/>
      <c r="AR35" s="65"/>
      <c r="AS35" s="70">
        <v>6.1403492842888223</v>
      </c>
      <c r="AT35" s="65">
        <v>5.9726699922321131</v>
      </c>
      <c r="AU35" s="65">
        <v>6.9443158210051479</v>
      </c>
      <c r="AV35" s="65">
        <v>11.911167369860152</v>
      </c>
      <c r="AW35" s="65"/>
      <c r="AX35" s="65"/>
      <c r="AY35" s="65"/>
      <c r="AZ35" s="65"/>
      <c r="BA35" s="65"/>
      <c r="BB35" s="65"/>
      <c r="BC35" s="65">
        <v>1.0957257649365602</v>
      </c>
      <c r="BD35" s="65">
        <v>2.2921512363132206</v>
      </c>
      <c r="BE35" s="65">
        <v>1.3094499347812416</v>
      </c>
      <c r="BF35" s="65">
        <v>3.240839523634349</v>
      </c>
      <c r="BG35" s="65">
        <v>2.9493057874866642</v>
      </c>
      <c r="BH35" s="65">
        <v>5.6022799529685292</v>
      </c>
      <c r="BI35" s="70">
        <v>7.633142302918567</v>
      </c>
      <c r="BJ35" s="65">
        <v>5.0096323867845065</v>
      </c>
      <c r="BK35" s="65"/>
      <c r="BL35" s="65"/>
      <c r="BM35" s="65"/>
      <c r="BN35" s="65"/>
      <c r="BO35" s="65"/>
      <c r="BP35" s="65">
        <v>1.9648973710019162</v>
      </c>
      <c r="BQ35" s="65">
        <v>7.9449838617150812</v>
      </c>
      <c r="BR35" s="42"/>
      <c r="BS35" s="65">
        <v>6.4002430705872406</v>
      </c>
      <c r="BT35" s="65">
        <v>11.334026245016723</v>
      </c>
      <c r="BU35" s="65">
        <v>13.099419425256201</v>
      </c>
      <c r="BV35" s="65"/>
      <c r="BW35" s="65">
        <v>10.419963958186855</v>
      </c>
      <c r="BX35" s="65">
        <v>6.939351863177726</v>
      </c>
      <c r="BY35" s="65">
        <v>8.9901176244107788</v>
      </c>
      <c r="BZ35" s="65">
        <v>7.3344446026378129</v>
      </c>
      <c r="CA35" s="65"/>
      <c r="CB35" s="65"/>
      <c r="CC35" s="65">
        <v>10.947563294226711</v>
      </c>
      <c r="CD35" s="24"/>
    </row>
    <row r="36" spans="1:82" x14ac:dyDescent="0.2">
      <c r="A36" s="107" t="s">
        <v>27</v>
      </c>
      <c r="F36" s="65">
        <v>2.0582909093845956</v>
      </c>
      <c r="G36" s="65">
        <v>2.1499271241659699</v>
      </c>
      <c r="H36" s="65">
        <v>2.5178125372076465</v>
      </c>
      <c r="I36" s="65">
        <v>2.4705166110943537</v>
      </c>
      <c r="J36" s="65"/>
      <c r="K36" s="65">
        <v>2.5788763038490288</v>
      </c>
      <c r="L36" s="65">
        <v>2.3828848362700228</v>
      </c>
      <c r="M36" s="65"/>
      <c r="N36" s="65"/>
      <c r="O36" s="65"/>
      <c r="P36" s="65"/>
      <c r="Q36" s="65"/>
      <c r="R36" s="65"/>
      <c r="S36" s="65"/>
      <c r="T36" s="65">
        <v>0.86552271380787715</v>
      </c>
      <c r="U36" s="65">
        <v>1.9179760532715591</v>
      </c>
      <c r="V36" s="65">
        <v>0.98243696783538326</v>
      </c>
      <c r="W36" s="65">
        <v>0.73552277822818724</v>
      </c>
      <c r="X36" s="65">
        <v>1.1313674047282802</v>
      </c>
      <c r="Y36" s="65">
        <v>3.2995652558838628</v>
      </c>
      <c r="Z36" s="65"/>
      <c r="AA36" s="65">
        <v>2.1898362268084384</v>
      </c>
      <c r="AB36" s="65">
        <v>2.3167897437433567</v>
      </c>
      <c r="AC36" s="65">
        <v>2.2719266497006174</v>
      </c>
      <c r="AD36" s="65"/>
      <c r="AE36" s="65"/>
      <c r="AF36" s="65"/>
      <c r="AG36" s="65"/>
      <c r="AH36" s="65"/>
      <c r="AI36" s="65"/>
      <c r="AJ36" s="65"/>
      <c r="AK36" s="65">
        <v>14.944634790008422</v>
      </c>
      <c r="AL36" s="65">
        <v>4.9182099204554106</v>
      </c>
      <c r="AM36" s="65">
        <v>7.560576558302273</v>
      </c>
      <c r="AN36" s="65">
        <v>2.5695049672503956</v>
      </c>
      <c r="AO36" s="65">
        <v>2.7598900931843673</v>
      </c>
      <c r="AP36" s="65"/>
      <c r="AQ36" s="65"/>
      <c r="AR36" s="65"/>
      <c r="AS36" s="70">
        <v>2.2065777570242062</v>
      </c>
      <c r="AT36" s="65">
        <v>1.6369137068613782</v>
      </c>
      <c r="AU36" s="65">
        <v>1.9503421717854508</v>
      </c>
      <c r="AV36" s="65">
        <v>2.8935081164616352</v>
      </c>
      <c r="AW36" s="65"/>
      <c r="AX36" s="65"/>
      <c r="AY36" s="65"/>
      <c r="AZ36" s="65"/>
      <c r="BA36" s="65"/>
      <c r="BB36" s="65"/>
      <c r="BC36" s="65">
        <v>0.25040317268576473</v>
      </c>
      <c r="BD36" s="65">
        <v>0.40450025645714049</v>
      </c>
      <c r="BE36" s="65">
        <v>0.29458937358697312</v>
      </c>
      <c r="BF36" s="65">
        <v>0.62266340345331628</v>
      </c>
      <c r="BG36" s="65">
        <v>0.73445410407566669</v>
      </c>
      <c r="BH36" s="65">
        <v>1.2906581371007633</v>
      </c>
      <c r="BI36" s="70">
        <v>1.8727742021692393</v>
      </c>
      <c r="BJ36" s="65">
        <v>1.8241049115385977</v>
      </c>
      <c r="BK36" s="65"/>
      <c r="BL36" s="65"/>
      <c r="BM36" s="65"/>
      <c r="BN36" s="65"/>
      <c r="BO36" s="65"/>
      <c r="BP36" s="65">
        <v>0.81076381379261875</v>
      </c>
      <c r="BQ36" s="65">
        <v>3.2043464078924444</v>
      </c>
      <c r="BR36" s="42"/>
      <c r="BS36" s="65">
        <v>1.9121581786575916</v>
      </c>
      <c r="BT36" s="65">
        <v>2.2487998277074439</v>
      </c>
      <c r="BU36" s="65">
        <v>3.1439987419162208</v>
      </c>
      <c r="BV36" s="65"/>
      <c r="BW36" s="65">
        <v>2.1219245131433127</v>
      </c>
      <c r="BX36" s="65">
        <v>1.2563595217625334</v>
      </c>
      <c r="BY36" s="65">
        <v>2.1003300116353785</v>
      </c>
      <c r="BZ36" s="65">
        <v>1.7223358997216565</v>
      </c>
      <c r="CA36" s="65"/>
      <c r="CB36" s="65"/>
      <c r="CC36" s="65">
        <v>2.4347586865042103</v>
      </c>
      <c r="CD36" s="24"/>
    </row>
    <row r="37" spans="1:82" x14ac:dyDescent="0.2">
      <c r="A37" s="107" t="s">
        <v>25</v>
      </c>
      <c r="F37" s="11">
        <v>37.187352753981692</v>
      </c>
      <c r="G37" s="11">
        <v>39.526226668834532</v>
      </c>
      <c r="H37" s="11">
        <v>39.651920831996051</v>
      </c>
      <c r="I37" s="11">
        <v>38.907078120234807</v>
      </c>
      <c r="J37" s="11"/>
      <c r="K37" s="11">
        <v>40.122882593062897</v>
      </c>
      <c r="L37" s="11">
        <v>41.099090976642536</v>
      </c>
      <c r="M37" s="65"/>
      <c r="N37" s="65"/>
      <c r="O37" s="65"/>
      <c r="P37" s="65"/>
      <c r="Q37" s="65"/>
      <c r="R37" s="65"/>
      <c r="S37" s="65"/>
      <c r="T37" s="11">
        <v>3.3759602546045624</v>
      </c>
      <c r="U37" s="11">
        <v>4.9080404716583921</v>
      </c>
      <c r="V37" s="11">
        <v>6.0590908533480494</v>
      </c>
      <c r="W37" s="11">
        <v>2.128881811024443</v>
      </c>
      <c r="X37" s="11">
        <v>8.0449446384658412</v>
      </c>
      <c r="Y37" s="11">
        <v>50.658457099725553</v>
      </c>
      <c r="Z37" s="11"/>
      <c r="AA37" s="11">
        <v>37.571101801525209</v>
      </c>
      <c r="AB37" s="11">
        <v>37.718294561623367</v>
      </c>
      <c r="AC37" s="11">
        <v>38.513626475277427</v>
      </c>
      <c r="AD37" s="11"/>
      <c r="AE37" s="11"/>
      <c r="AF37" s="11"/>
      <c r="AG37" s="11"/>
      <c r="AH37" s="11"/>
      <c r="AI37" s="11"/>
      <c r="AJ37" s="11"/>
      <c r="AK37" s="11">
        <v>372.63823962331878</v>
      </c>
      <c r="AL37" s="11">
        <v>62.548508198841724</v>
      </c>
      <c r="AM37" s="11">
        <v>62.961635885875232</v>
      </c>
      <c r="AN37" s="11">
        <v>39.799044548391535</v>
      </c>
      <c r="AO37" s="11">
        <v>34.382967399345851</v>
      </c>
      <c r="AP37" s="11"/>
      <c r="AQ37" s="11"/>
      <c r="AR37" s="65"/>
      <c r="AS37" s="13">
        <v>37.323362323983503</v>
      </c>
      <c r="AT37" s="11">
        <v>21.905832529529306</v>
      </c>
      <c r="AU37" s="11">
        <v>23.00377525064081</v>
      </c>
      <c r="AV37" s="11">
        <v>25.113142923764844</v>
      </c>
      <c r="AW37" s="11"/>
      <c r="AX37" s="11"/>
      <c r="AY37" s="11"/>
      <c r="AZ37" s="11"/>
      <c r="BA37" s="11"/>
      <c r="BB37" s="11"/>
      <c r="BC37" s="11">
        <v>1.6240018060777017</v>
      </c>
      <c r="BD37" s="11">
        <v>2.5262177855786687</v>
      </c>
      <c r="BE37" s="11">
        <v>1.3058009824417915</v>
      </c>
      <c r="BF37" s="11">
        <v>1.6216151474300042</v>
      </c>
      <c r="BG37" s="11">
        <v>2.3461921754699508</v>
      </c>
      <c r="BH37" s="11">
        <v>4.2013434340016556</v>
      </c>
      <c r="BI37" s="13">
        <v>5.5181679815672871</v>
      </c>
      <c r="BJ37" s="11">
        <v>29.999598932286649</v>
      </c>
      <c r="BK37" s="11"/>
      <c r="BL37" s="11"/>
      <c r="BM37" s="11"/>
      <c r="BN37" s="11"/>
      <c r="BO37" s="11"/>
      <c r="BP37" s="11">
        <v>3.8715527733086197</v>
      </c>
      <c r="BQ37" s="11">
        <v>31.44930306398852</v>
      </c>
      <c r="BR37" s="42"/>
      <c r="BS37" s="11">
        <v>23.034815009414277</v>
      </c>
      <c r="BT37" s="11">
        <v>24.436111808134779</v>
      </c>
      <c r="BU37" s="11">
        <v>46.630232027457666</v>
      </c>
      <c r="BV37" s="11"/>
      <c r="BW37" s="11">
        <v>12.241378217210981</v>
      </c>
      <c r="BX37" s="11">
        <v>11.849959100779891</v>
      </c>
      <c r="BY37" s="11">
        <v>22.312409941896131</v>
      </c>
      <c r="BZ37" s="11">
        <v>22.54883182785932</v>
      </c>
      <c r="CA37" s="11"/>
      <c r="CB37" s="11"/>
      <c r="CC37" s="11">
        <v>22.98369158138453</v>
      </c>
      <c r="CD37" s="24"/>
    </row>
    <row r="38" spans="1:82" x14ac:dyDescent="0.2">
      <c r="A38" s="107" t="s">
        <v>26</v>
      </c>
      <c r="F38" s="65">
        <v>1.3080102079900917</v>
      </c>
      <c r="G38" s="65">
        <v>1.4518392715045412</v>
      </c>
      <c r="H38" s="65">
        <v>1.7723747154519514</v>
      </c>
      <c r="I38" s="65">
        <v>1.7390814887528541</v>
      </c>
      <c r="J38" s="65"/>
      <c r="K38" s="65">
        <v>1.6867564526539902</v>
      </c>
      <c r="L38" s="65">
        <v>1.5561677883329867</v>
      </c>
      <c r="M38" s="65"/>
      <c r="N38" s="65"/>
      <c r="O38" s="65"/>
      <c r="P38" s="65"/>
      <c r="Q38" s="65"/>
      <c r="R38" s="65"/>
      <c r="S38" s="65"/>
      <c r="T38" s="65">
        <v>0.45148504846587462</v>
      </c>
      <c r="U38" s="65">
        <v>0.56046595504656582</v>
      </c>
      <c r="V38" s="65">
        <v>0.28218882933802891</v>
      </c>
      <c r="W38" s="65">
        <v>0.14158687369994372</v>
      </c>
      <c r="X38" s="65">
        <v>0.28422491417392165</v>
      </c>
      <c r="Y38" s="65">
        <v>2.2716200240870421</v>
      </c>
      <c r="Z38" s="65"/>
      <c r="AA38" s="65">
        <v>1.338496456027551</v>
      </c>
      <c r="AB38" s="65">
        <v>1.5124105394437537</v>
      </c>
      <c r="AC38" s="65">
        <v>1.5505294825452438</v>
      </c>
      <c r="AD38" s="65"/>
      <c r="AE38" s="65"/>
      <c r="AF38" s="65"/>
      <c r="AG38" s="65"/>
      <c r="AH38" s="65"/>
      <c r="AI38" s="65"/>
      <c r="AJ38" s="65"/>
      <c r="AK38" s="65">
        <v>11.777080718836077</v>
      </c>
      <c r="AL38" s="65">
        <v>2.4513548714908033</v>
      </c>
      <c r="AM38" s="65">
        <v>2.6112580394525868</v>
      </c>
      <c r="AN38" s="65">
        <v>1.7034797105829056</v>
      </c>
      <c r="AO38" s="65">
        <v>1.5277545795404874</v>
      </c>
      <c r="AP38" s="65"/>
      <c r="AQ38" s="65"/>
      <c r="AR38" s="65"/>
      <c r="AS38" s="70">
        <v>1.4682420455792453</v>
      </c>
      <c r="AT38" s="65">
        <v>0.96054496034666959</v>
      </c>
      <c r="AU38" s="65">
        <v>0.92473776858842038</v>
      </c>
      <c r="AV38" s="65">
        <v>0.96743796365987245</v>
      </c>
      <c r="AW38" s="65"/>
      <c r="AX38" s="65"/>
      <c r="AY38" s="65"/>
      <c r="AZ38" s="65"/>
      <c r="BA38" s="65"/>
      <c r="BB38" s="65"/>
      <c r="BC38" s="65">
        <v>9.5771797356420052E-2</v>
      </c>
      <c r="BD38" s="65">
        <v>0.20367884910340536</v>
      </c>
      <c r="BE38" s="65">
        <v>0.14290401598870517</v>
      </c>
      <c r="BF38" s="65">
        <v>0.1025294598080677</v>
      </c>
      <c r="BG38" s="65">
        <v>0.22158953406741602</v>
      </c>
      <c r="BH38" s="65">
        <v>0.27112158639710743</v>
      </c>
      <c r="BI38" s="70">
        <v>0.34126599600275764</v>
      </c>
      <c r="BJ38" s="65">
        <v>1.2971008553016872</v>
      </c>
      <c r="BK38" s="65"/>
      <c r="BL38" s="65"/>
      <c r="BM38" s="65"/>
      <c r="BN38" s="65"/>
      <c r="BO38" s="65"/>
      <c r="BP38" s="65">
        <v>0.25042855895181904</v>
      </c>
      <c r="BQ38" s="65">
        <v>1.7577001250530886</v>
      </c>
      <c r="BR38" s="42"/>
      <c r="BS38" s="65">
        <v>0.96375028626146575</v>
      </c>
      <c r="BT38" s="65">
        <v>1.0082412387604747</v>
      </c>
      <c r="BU38" s="65">
        <v>1.8403464324618652</v>
      </c>
      <c r="BV38" s="65"/>
      <c r="BW38" s="65">
        <v>0.50295153943087834</v>
      </c>
      <c r="BX38" s="65">
        <v>0.5127562028582543</v>
      </c>
      <c r="BY38" s="65">
        <v>0.83697343562544113</v>
      </c>
      <c r="BZ38" s="65">
        <v>1.1642859037362541</v>
      </c>
      <c r="CA38" s="65"/>
      <c r="CB38" s="65"/>
      <c r="CC38" s="65">
        <v>1.0388641057230872</v>
      </c>
      <c r="CD38" s="24"/>
    </row>
    <row r="39" spans="1:82" x14ac:dyDescent="0.2">
      <c r="A39" s="107" t="s">
        <v>28</v>
      </c>
      <c r="F39" s="65">
        <v>0.83998893698631794</v>
      </c>
      <c r="G39" s="65">
        <v>0.82463802212544912</v>
      </c>
      <c r="H39" s="65">
        <v>0.85481300051982934</v>
      </c>
      <c r="I39" s="65">
        <v>0.83875573973658402</v>
      </c>
      <c r="J39" s="65"/>
      <c r="K39" s="65">
        <v>1.1345729235090241</v>
      </c>
      <c r="L39" s="65">
        <v>0.92150375111217986</v>
      </c>
      <c r="M39" s="65"/>
      <c r="N39" s="65"/>
      <c r="O39" s="65"/>
      <c r="P39" s="65"/>
      <c r="Q39" s="65"/>
      <c r="R39" s="65"/>
      <c r="S39" s="65"/>
      <c r="T39" s="65">
        <v>1.2927140192774995</v>
      </c>
      <c r="U39" s="65">
        <v>1.7005291996841114</v>
      </c>
      <c r="V39" s="65">
        <v>2.1360775120006119</v>
      </c>
      <c r="W39" s="65">
        <v>2.4148378964199737</v>
      </c>
      <c r="X39" s="65">
        <v>2.6076531693375058</v>
      </c>
      <c r="Y39" s="65">
        <v>1.8352842049962617</v>
      </c>
      <c r="Z39" s="65"/>
      <c r="AA39" s="65">
        <v>0.85316517449092144</v>
      </c>
      <c r="AB39" s="65">
        <v>0.88298166172054549</v>
      </c>
      <c r="AC39" s="65">
        <v>0.95590963165527831</v>
      </c>
      <c r="AD39" s="65"/>
      <c r="AE39" s="65"/>
      <c r="AF39" s="65"/>
      <c r="AG39" s="65"/>
      <c r="AH39" s="65"/>
      <c r="AI39" s="65"/>
      <c r="AJ39" s="65"/>
      <c r="AK39" s="65">
        <v>4.1822144131891914</v>
      </c>
      <c r="AL39" s="65">
        <v>1.9813701690526222</v>
      </c>
      <c r="AM39" s="65">
        <v>2.8214217704791591</v>
      </c>
      <c r="AN39" s="65">
        <v>0.97001694900813873</v>
      </c>
      <c r="AO39" s="65">
        <v>1.4278109941416397</v>
      </c>
      <c r="AP39" s="65"/>
      <c r="AQ39" s="65"/>
      <c r="AR39" s="65"/>
      <c r="AS39" s="70">
        <v>1.1509092621858175</v>
      </c>
      <c r="AT39" s="65">
        <v>0.63138689605568799</v>
      </c>
      <c r="AU39" s="65">
        <v>0.71915923107011648</v>
      </c>
      <c r="AV39" s="65">
        <v>1.1089638916035591</v>
      </c>
      <c r="AW39" s="65"/>
      <c r="AX39" s="65"/>
      <c r="AY39" s="65"/>
      <c r="AZ39" s="65"/>
      <c r="BA39" s="65"/>
      <c r="BB39" s="65"/>
      <c r="BC39" s="65">
        <v>0.91323608340706042</v>
      </c>
      <c r="BD39" s="65">
        <v>1.5928143565748512</v>
      </c>
      <c r="BE39" s="65">
        <v>0.61472728647366937</v>
      </c>
      <c r="BF39" s="65">
        <v>1.1965685711130014</v>
      </c>
      <c r="BG39" s="65">
        <v>1.0533907186775313</v>
      </c>
      <c r="BH39" s="65">
        <v>0.66170839334514564</v>
      </c>
      <c r="BI39" s="70">
        <v>0.35011337523742769</v>
      </c>
      <c r="BJ39" s="65">
        <v>0.74363874594923085</v>
      </c>
      <c r="BK39" s="65"/>
      <c r="BL39" s="65"/>
      <c r="BM39" s="65"/>
      <c r="BN39" s="65"/>
      <c r="BO39" s="65"/>
      <c r="BP39" s="65">
        <v>0.9227810409242686</v>
      </c>
      <c r="BQ39" s="65">
        <v>1.3579067426904705</v>
      </c>
      <c r="BR39" s="42"/>
      <c r="BS39" s="65">
        <v>0.61531516725541768</v>
      </c>
      <c r="BT39" s="65">
        <v>1.0222826914559946</v>
      </c>
      <c r="BU39" s="65">
        <v>1.0516104643851076</v>
      </c>
      <c r="BV39" s="65"/>
      <c r="BW39" s="65">
        <v>1.4172765262023472</v>
      </c>
      <c r="BX39" s="65">
        <v>1.3964777095915879</v>
      </c>
      <c r="BY39" s="65">
        <v>0.77913820446435988</v>
      </c>
      <c r="BZ39" s="65">
        <v>0.68868407633358053</v>
      </c>
      <c r="CA39" s="65"/>
      <c r="CB39" s="65"/>
      <c r="CC39" s="65">
        <v>0.96572175828010998</v>
      </c>
      <c r="CD39" s="24"/>
    </row>
    <row r="40" spans="1:82" x14ac:dyDescent="0.2">
      <c r="A40" s="107" t="s">
        <v>29</v>
      </c>
      <c r="F40" s="68">
        <v>3566.1191999992357</v>
      </c>
      <c r="G40" s="68">
        <v>3890.5416850473734</v>
      </c>
      <c r="H40" s="68">
        <v>3705.6153136566281</v>
      </c>
      <c r="I40" s="68">
        <v>3636.0070701956752</v>
      </c>
      <c r="J40" s="68"/>
      <c r="K40" s="68">
        <v>4007.3646934617313</v>
      </c>
      <c r="L40" s="68">
        <v>3932.1419015865777</v>
      </c>
      <c r="M40" s="11"/>
      <c r="N40" s="11"/>
      <c r="O40" s="11"/>
      <c r="P40" s="11"/>
      <c r="Q40" s="11"/>
      <c r="R40" s="11"/>
      <c r="S40" s="11"/>
      <c r="T40" s="68">
        <v>1544.9942904531954</v>
      </c>
      <c r="U40" s="68">
        <v>1429.1873374901713</v>
      </c>
      <c r="V40" s="68">
        <v>1420.8359143719078</v>
      </c>
      <c r="W40" s="68">
        <v>1093.1766574881972</v>
      </c>
      <c r="X40" s="68">
        <v>1364.9449107362889</v>
      </c>
      <c r="Y40" s="68">
        <v>5149.5947962626815</v>
      </c>
      <c r="Z40" s="68"/>
      <c r="AA40" s="68">
        <v>3871.4642059933394</v>
      </c>
      <c r="AB40" s="68">
        <v>4049.2468504261224</v>
      </c>
      <c r="AC40" s="68">
        <v>4254.8238980174065</v>
      </c>
      <c r="AD40" s="68"/>
      <c r="AE40" s="68"/>
      <c r="AF40" s="68"/>
      <c r="AG40" s="68"/>
      <c r="AH40" s="68"/>
      <c r="AI40" s="68"/>
      <c r="AJ40" s="68"/>
      <c r="AK40" s="68">
        <v>17741.171188831329</v>
      </c>
      <c r="AL40" s="68">
        <v>6104.3650012530379</v>
      </c>
      <c r="AM40" s="68">
        <v>6565.6492741852999</v>
      </c>
      <c r="AN40" s="68">
        <v>4119.4373830407858</v>
      </c>
      <c r="AO40" s="68">
        <v>4025.9429829120636</v>
      </c>
      <c r="AP40" s="68"/>
      <c r="AQ40" s="68"/>
      <c r="AR40" s="65"/>
      <c r="AS40" s="77">
        <v>4018.0163932740688</v>
      </c>
      <c r="AT40" s="68">
        <v>2274.9059865809977</v>
      </c>
      <c r="AU40" s="68">
        <v>2274.3798404708505</v>
      </c>
      <c r="AV40" s="68">
        <v>2678.9942172831484</v>
      </c>
      <c r="AW40" s="68"/>
      <c r="AX40" s="68"/>
      <c r="AY40" s="68"/>
      <c r="AZ40" s="68"/>
      <c r="BA40" s="68"/>
      <c r="BB40" s="68"/>
      <c r="BC40" s="68">
        <v>747.50238523352903</v>
      </c>
      <c r="BD40" s="68">
        <v>778.57538768425582</v>
      </c>
      <c r="BE40" s="68">
        <v>741.75790330860775</v>
      </c>
      <c r="BF40" s="68">
        <v>666.02843583328661</v>
      </c>
      <c r="BG40" s="68">
        <v>839.76660276390612</v>
      </c>
      <c r="BH40" s="68">
        <v>1019.4332480488345</v>
      </c>
      <c r="BI40" s="77">
        <v>1391.5717753557487</v>
      </c>
      <c r="BJ40" s="68">
        <v>3000.6041228435929</v>
      </c>
      <c r="BK40" s="68"/>
      <c r="BL40" s="68"/>
      <c r="BM40" s="68"/>
      <c r="BN40" s="68"/>
      <c r="BO40" s="68"/>
      <c r="BP40" s="68">
        <v>1062.6836351333186</v>
      </c>
      <c r="BQ40" s="68">
        <v>4180.8671295158565</v>
      </c>
      <c r="BR40" s="42"/>
      <c r="BS40" s="68">
        <v>2382.7059838276359</v>
      </c>
      <c r="BT40" s="68">
        <v>2537.6053004540499</v>
      </c>
      <c r="BU40" s="68">
        <v>4373.6451278217137</v>
      </c>
      <c r="BV40" s="68"/>
      <c r="BW40" s="68">
        <v>1632.0573124345392</v>
      </c>
      <c r="BX40" s="68">
        <v>1606.3428241953252</v>
      </c>
      <c r="BY40" s="68">
        <v>2214.1340494044125</v>
      </c>
      <c r="BZ40" s="68">
        <v>2408.613068535924</v>
      </c>
      <c r="CA40" s="68"/>
      <c r="CB40" s="68"/>
      <c r="CC40" s="77">
        <v>2241.9712975947186</v>
      </c>
    </row>
    <row r="41" spans="1:82" x14ac:dyDescent="0.2">
      <c r="A41" s="107" t="s">
        <v>30</v>
      </c>
      <c r="F41" s="65">
        <v>2.5918605977072917</v>
      </c>
      <c r="G41" s="65">
        <v>2.7739279299674062</v>
      </c>
      <c r="H41" s="65">
        <v>3.5041951777572788</v>
      </c>
      <c r="I41" s="65">
        <v>3.4383705169596284</v>
      </c>
      <c r="J41" s="65"/>
      <c r="K41" s="65">
        <v>2.8447688833814406</v>
      </c>
      <c r="L41" s="65">
        <v>3.6233951370333273</v>
      </c>
      <c r="M41" s="65"/>
      <c r="N41" s="65"/>
      <c r="O41" s="65"/>
      <c r="P41" s="65"/>
      <c r="Q41" s="65"/>
      <c r="R41" s="65"/>
      <c r="S41" s="65"/>
      <c r="T41" s="65">
        <v>1.3078399083566112</v>
      </c>
      <c r="U41" s="65">
        <v>2.7043416697486116</v>
      </c>
      <c r="V41" s="65">
        <v>1.5829741196667051</v>
      </c>
      <c r="W41" s="65">
        <v>0.6484838913540576</v>
      </c>
      <c r="X41" s="65">
        <v>1.2187442354717377</v>
      </c>
      <c r="Y41" s="65">
        <v>5.5126878313140528</v>
      </c>
      <c r="Z41" s="65"/>
      <c r="AA41" s="65">
        <v>3.3107205392804655</v>
      </c>
      <c r="AB41" s="65">
        <v>3.6531642917877609</v>
      </c>
      <c r="AC41" s="65">
        <v>3.4899878860728886</v>
      </c>
      <c r="AD41" s="65"/>
      <c r="AE41" s="65"/>
      <c r="AF41" s="65"/>
      <c r="AG41" s="65"/>
      <c r="AH41" s="65"/>
      <c r="AI41" s="65"/>
      <c r="AJ41" s="65"/>
      <c r="AK41" s="65">
        <v>16.30216895378015</v>
      </c>
      <c r="AL41" s="65">
        <v>5.0076598657664793</v>
      </c>
      <c r="AM41" s="65">
        <v>7.3920846081960239</v>
      </c>
      <c r="AN41" s="65">
        <v>3.3735242326967545</v>
      </c>
      <c r="AO41" s="65">
        <v>3.8792170695363555</v>
      </c>
      <c r="AP41" s="65"/>
      <c r="AQ41" s="65"/>
      <c r="AR41" s="68"/>
      <c r="AS41" s="70">
        <v>2.9499590837660712</v>
      </c>
      <c r="AT41" s="65">
        <v>1.9323878957182135</v>
      </c>
      <c r="AU41" s="65">
        <v>2.6074166714833424</v>
      </c>
      <c r="AV41" s="65">
        <v>3.2395370627601516</v>
      </c>
      <c r="AW41" s="65"/>
      <c r="AX41" s="65"/>
      <c r="AY41" s="65"/>
      <c r="AZ41" s="65"/>
      <c r="BA41" s="65"/>
      <c r="BB41" s="65"/>
      <c r="BC41" s="65">
        <v>0.27522405070450484</v>
      </c>
      <c r="BD41" s="65">
        <v>0.62631989273827426</v>
      </c>
      <c r="BE41" s="65">
        <v>0.44003024264028329</v>
      </c>
      <c r="BF41" s="65">
        <v>0.59994834868640834</v>
      </c>
      <c r="BG41" s="65">
        <v>0.99145066011624694</v>
      </c>
      <c r="BH41" s="65">
        <v>1.5176730350529426</v>
      </c>
      <c r="BI41" s="70">
        <v>1.7937586137687032</v>
      </c>
      <c r="BJ41" s="65">
        <v>2.9767703232201259</v>
      </c>
      <c r="BK41" s="65"/>
      <c r="BL41" s="65"/>
      <c r="BM41" s="65"/>
      <c r="BN41" s="65"/>
      <c r="BO41" s="65"/>
      <c r="BP41" s="65">
        <v>1.0583194922940848</v>
      </c>
      <c r="BQ41" s="65">
        <v>4.9462887218172673</v>
      </c>
      <c r="BR41" s="76"/>
      <c r="BS41" s="65">
        <v>2.1622030707735949</v>
      </c>
      <c r="BT41" s="65">
        <v>3.2191109941446858</v>
      </c>
      <c r="BU41" s="65">
        <v>2.9702373181038646</v>
      </c>
      <c r="BV41" s="65"/>
      <c r="BW41" s="65">
        <v>2.4564632325412372</v>
      </c>
      <c r="BX41" s="65">
        <v>0.99452074223386244</v>
      </c>
      <c r="BY41" s="65">
        <v>2.6117465658443537</v>
      </c>
      <c r="BZ41" s="65">
        <v>2.6372060134699464</v>
      </c>
      <c r="CA41" s="65"/>
      <c r="CB41" s="65"/>
      <c r="CC41" s="70">
        <v>2.609463981651027</v>
      </c>
    </row>
    <row r="42" spans="1:82" x14ac:dyDescent="0.2">
      <c r="A42" s="107" t="s">
        <v>31</v>
      </c>
      <c r="F42" s="119" t="s">
        <v>256</v>
      </c>
      <c r="G42" s="119" t="s">
        <v>256</v>
      </c>
      <c r="H42" s="119" t="s">
        <v>256</v>
      </c>
      <c r="I42" s="119" t="s">
        <v>256</v>
      </c>
      <c r="J42" s="65"/>
      <c r="K42" s="119" t="s">
        <v>256</v>
      </c>
      <c r="L42" s="119" t="s">
        <v>256</v>
      </c>
      <c r="M42" s="65"/>
      <c r="N42" s="65"/>
      <c r="O42" s="65"/>
      <c r="P42" s="65"/>
      <c r="Q42" s="65"/>
      <c r="R42" s="65"/>
      <c r="S42" s="65"/>
      <c r="T42" s="119" t="s">
        <v>256</v>
      </c>
      <c r="U42" s="119" t="s">
        <v>256</v>
      </c>
      <c r="V42" s="119" t="s">
        <v>256</v>
      </c>
      <c r="W42" s="119" t="s">
        <v>256</v>
      </c>
      <c r="X42" s="119" t="s">
        <v>256</v>
      </c>
      <c r="Y42" s="119" t="s">
        <v>256</v>
      </c>
      <c r="Z42" s="65"/>
      <c r="AA42" s="119" t="s">
        <v>256</v>
      </c>
      <c r="AB42" s="119" t="s">
        <v>256</v>
      </c>
      <c r="AC42" s="119" t="s">
        <v>256</v>
      </c>
      <c r="AD42" s="65"/>
      <c r="AE42" s="65"/>
      <c r="AF42" s="65"/>
      <c r="AG42" s="65"/>
      <c r="AH42" s="65"/>
      <c r="AI42" s="65"/>
      <c r="AJ42" s="65"/>
      <c r="AK42" s="161" t="s">
        <v>256</v>
      </c>
      <c r="AL42" s="161" t="s">
        <v>256</v>
      </c>
      <c r="AM42" s="119" t="s">
        <v>256</v>
      </c>
      <c r="AN42" s="119" t="s">
        <v>256</v>
      </c>
      <c r="AO42" s="119" t="s">
        <v>256</v>
      </c>
      <c r="AP42" s="65"/>
      <c r="AQ42" s="65"/>
      <c r="AR42" s="68"/>
      <c r="AS42" s="120" t="s">
        <v>256</v>
      </c>
      <c r="AT42" s="119" t="s">
        <v>256</v>
      </c>
      <c r="AU42" s="119" t="s">
        <v>256</v>
      </c>
      <c r="AV42" s="119" t="s">
        <v>256</v>
      </c>
      <c r="AW42" s="65"/>
      <c r="AX42" s="65"/>
      <c r="AY42" s="65"/>
      <c r="AZ42" s="65"/>
      <c r="BA42" s="65"/>
      <c r="BB42" s="65"/>
      <c r="BC42" s="119" t="s">
        <v>256</v>
      </c>
      <c r="BD42" s="119" t="s">
        <v>256</v>
      </c>
      <c r="BE42" s="119" t="s">
        <v>256</v>
      </c>
      <c r="BF42" s="119" t="s">
        <v>256</v>
      </c>
      <c r="BG42" s="119" t="s">
        <v>256</v>
      </c>
      <c r="BH42" s="119" t="s">
        <v>256</v>
      </c>
      <c r="BI42" s="120" t="s">
        <v>256</v>
      </c>
      <c r="BJ42" s="119" t="s">
        <v>256</v>
      </c>
      <c r="BK42" s="65"/>
      <c r="BL42" s="65"/>
      <c r="BM42" s="65"/>
      <c r="BN42" s="65"/>
      <c r="BO42" s="119"/>
      <c r="BP42" s="154" t="s">
        <v>256</v>
      </c>
      <c r="BQ42" s="154" t="s">
        <v>256</v>
      </c>
      <c r="BR42" s="76"/>
      <c r="BS42" s="119" t="s">
        <v>256</v>
      </c>
      <c r="BT42" s="119" t="s">
        <v>256</v>
      </c>
      <c r="BU42" s="119" t="s">
        <v>256</v>
      </c>
      <c r="BV42" s="65"/>
      <c r="BW42" s="119" t="s">
        <v>256</v>
      </c>
      <c r="BX42" s="119" t="s">
        <v>256</v>
      </c>
      <c r="BY42" s="119" t="s">
        <v>256</v>
      </c>
      <c r="BZ42" s="119" t="s">
        <v>256</v>
      </c>
      <c r="CA42" s="65"/>
      <c r="CB42" s="65"/>
      <c r="CC42" s="120" t="s">
        <v>256</v>
      </c>
    </row>
    <row r="43" spans="1:82" x14ac:dyDescent="0.2">
      <c r="A43" s="107" t="s">
        <v>32</v>
      </c>
      <c r="F43" s="65">
        <v>3.6404391914027294</v>
      </c>
      <c r="G43" s="65">
        <v>4.0372731153672072</v>
      </c>
      <c r="H43" s="65">
        <v>4.2285826191541123</v>
      </c>
      <c r="I43" s="65">
        <v>4.1491506804517702</v>
      </c>
      <c r="J43" s="65"/>
      <c r="K43" s="65">
        <v>4.2054830510705505</v>
      </c>
      <c r="L43" s="65">
        <v>4.2125631955705467</v>
      </c>
      <c r="M43" s="65"/>
      <c r="N43" s="65"/>
      <c r="O43" s="65"/>
      <c r="P43" s="65"/>
      <c r="Q43" s="65"/>
      <c r="R43" s="65"/>
      <c r="S43" s="65"/>
      <c r="T43" s="65">
        <v>1.9411246876072257</v>
      </c>
      <c r="U43" s="65">
        <v>3.0818917228787903</v>
      </c>
      <c r="V43" s="65">
        <v>1.2062894336364116</v>
      </c>
      <c r="W43" s="65">
        <v>0.67110277597486867</v>
      </c>
      <c r="X43" s="65">
        <v>0.82206424688392865</v>
      </c>
      <c r="Y43" s="65">
        <v>5.6934698768891394</v>
      </c>
      <c r="Z43" s="65"/>
      <c r="AA43" s="65">
        <v>3.8462380076268161</v>
      </c>
      <c r="AB43" s="65">
        <v>3.7506288330029198</v>
      </c>
      <c r="AC43" s="65">
        <v>4.2751924131269341</v>
      </c>
      <c r="AD43" s="65"/>
      <c r="AE43" s="65"/>
      <c r="AF43" s="65"/>
      <c r="AG43" s="65"/>
      <c r="AH43" s="65"/>
      <c r="AI43" s="65"/>
      <c r="AJ43" s="65"/>
      <c r="AK43" s="65">
        <v>12.405368930492841</v>
      </c>
      <c r="AL43" s="65">
        <v>5.4628024169003773</v>
      </c>
      <c r="AM43" s="65">
        <v>7.0286616874205352</v>
      </c>
      <c r="AN43" s="65">
        <v>3.9717320880416085</v>
      </c>
      <c r="AO43" s="65">
        <v>4.1431742874381605</v>
      </c>
      <c r="AP43" s="65"/>
      <c r="AQ43" s="65"/>
      <c r="AR43" s="65"/>
      <c r="AS43" s="70">
        <v>3.8459927358228012</v>
      </c>
      <c r="AT43" s="65">
        <v>2.5627334211356354</v>
      </c>
      <c r="AU43" s="65">
        <v>2.5803387437874337</v>
      </c>
      <c r="AV43" s="65">
        <v>3.189690028706631</v>
      </c>
      <c r="AW43" s="65"/>
      <c r="AX43" s="65"/>
      <c r="AY43" s="65"/>
      <c r="AZ43" s="65"/>
      <c r="BA43" s="65"/>
      <c r="BB43" s="65"/>
      <c r="BC43" s="65">
        <v>0.50270407608104517</v>
      </c>
      <c r="BD43" s="65">
        <v>0.62562755402290349</v>
      </c>
      <c r="BE43" s="65">
        <v>0.73002324177059563</v>
      </c>
      <c r="BF43" s="65">
        <v>0.77430721096970956</v>
      </c>
      <c r="BG43" s="65">
        <v>1.0097185529514536</v>
      </c>
      <c r="BH43" s="65">
        <v>1.4029451351951137</v>
      </c>
      <c r="BI43" s="70">
        <v>1.8268559467205343</v>
      </c>
      <c r="BJ43" s="65">
        <v>3.3442656513565456</v>
      </c>
      <c r="BK43" s="65"/>
      <c r="BL43" s="65"/>
      <c r="BM43" s="65"/>
      <c r="BN43" s="65"/>
      <c r="BO43" s="65"/>
      <c r="BP43" s="65">
        <v>1.5994930424229095</v>
      </c>
      <c r="BQ43" s="65">
        <v>5.7733282462220821</v>
      </c>
      <c r="BR43" s="42"/>
      <c r="BS43" s="65">
        <v>3.0566181232109377</v>
      </c>
      <c r="BT43" s="65">
        <v>3.5260582074490965</v>
      </c>
      <c r="BU43" s="65">
        <v>3.1750718867308021</v>
      </c>
      <c r="BV43" s="65"/>
      <c r="BW43" s="65">
        <v>2.192917203718316</v>
      </c>
      <c r="BX43" s="65">
        <v>1.2863563070719466</v>
      </c>
      <c r="BY43" s="65">
        <v>2.6883492835142535</v>
      </c>
      <c r="BZ43" s="65">
        <v>2.8466531384779952</v>
      </c>
      <c r="CA43" s="65"/>
      <c r="CB43" s="65"/>
      <c r="CC43" s="70">
        <v>3.0632769779615048</v>
      </c>
    </row>
    <row r="44" spans="1:82" x14ac:dyDescent="0.2">
      <c r="A44" s="107" t="s">
        <v>33</v>
      </c>
      <c r="F44" s="11">
        <v>21.674169759906864</v>
      </c>
      <c r="G44" s="11">
        <v>23.342423097606229</v>
      </c>
      <c r="H44" s="11">
        <v>24.697278795212895</v>
      </c>
      <c r="I44" s="11">
        <v>24.233352011214425</v>
      </c>
      <c r="J44" s="11"/>
      <c r="K44" s="119" t="s">
        <v>256</v>
      </c>
      <c r="L44" s="119" t="s">
        <v>256</v>
      </c>
      <c r="M44" s="65"/>
      <c r="N44" s="65"/>
      <c r="O44" s="65"/>
      <c r="P44" s="65"/>
      <c r="Q44" s="65"/>
      <c r="R44" s="65"/>
      <c r="S44" s="65"/>
      <c r="T44" s="119" t="s">
        <v>256</v>
      </c>
      <c r="U44" s="119" t="s">
        <v>256</v>
      </c>
      <c r="V44" s="119" t="s">
        <v>256</v>
      </c>
      <c r="W44" s="119" t="s">
        <v>256</v>
      </c>
      <c r="X44" s="119" t="s">
        <v>256</v>
      </c>
      <c r="Y44" s="119" t="s">
        <v>256</v>
      </c>
      <c r="Z44" s="11"/>
      <c r="AA44" s="119" t="s">
        <v>256</v>
      </c>
      <c r="AB44" s="119" t="s">
        <v>256</v>
      </c>
      <c r="AC44" s="119" t="s">
        <v>256</v>
      </c>
      <c r="AD44" s="11"/>
      <c r="AE44" s="11"/>
      <c r="AF44" s="11"/>
      <c r="AG44" s="11"/>
      <c r="AH44" s="11"/>
      <c r="AI44" s="11"/>
      <c r="AJ44" s="11"/>
      <c r="AK44" s="161" t="s">
        <v>256</v>
      </c>
      <c r="AL44" s="161" t="s">
        <v>256</v>
      </c>
      <c r="AM44" s="119" t="s">
        <v>256</v>
      </c>
      <c r="AN44" s="119" t="s">
        <v>256</v>
      </c>
      <c r="AO44" s="119" t="s">
        <v>256</v>
      </c>
      <c r="AP44" s="11"/>
      <c r="AQ44" s="11"/>
      <c r="AR44" s="65"/>
      <c r="AS44" s="120" t="s">
        <v>256</v>
      </c>
      <c r="AT44" s="11">
        <v>15.019709242465442</v>
      </c>
      <c r="AU44" s="11">
        <v>15.234935150630644</v>
      </c>
      <c r="AV44" s="11">
        <v>18.310076910224325</v>
      </c>
      <c r="AW44" s="11"/>
      <c r="AX44" s="11"/>
      <c r="AY44" s="11"/>
      <c r="AZ44" s="11"/>
      <c r="BA44" s="11"/>
      <c r="BB44" s="11"/>
      <c r="BC44" s="11">
        <v>3.4279023942762907</v>
      </c>
      <c r="BD44" s="11">
        <v>3.8658755113234684</v>
      </c>
      <c r="BE44" s="11">
        <v>4.7497879372591933</v>
      </c>
      <c r="BF44" s="11">
        <v>4.145353017977305</v>
      </c>
      <c r="BG44" s="11">
        <v>6.46307026746861</v>
      </c>
      <c r="BH44" s="11">
        <v>7.7841235521826215</v>
      </c>
      <c r="BI44" s="13">
        <v>11.620303014041635</v>
      </c>
      <c r="BJ44" s="11">
        <v>19.798987944006964</v>
      </c>
      <c r="BK44" s="11"/>
      <c r="BL44" s="11"/>
      <c r="BM44" s="11"/>
      <c r="BN44" s="11"/>
      <c r="BO44" s="11"/>
      <c r="BP44" s="11">
        <v>9.9850734408224024</v>
      </c>
      <c r="BQ44" s="11">
        <v>34.335860610386057</v>
      </c>
      <c r="BR44" s="42"/>
      <c r="BS44" s="11">
        <v>16.448505190371595</v>
      </c>
      <c r="BT44" s="11">
        <v>19.019183614877495</v>
      </c>
      <c r="BU44" s="11">
        <v>17.38817224178764</v>
      </c>
      <c r="BV44" s="11"/>
      <c r="BW44" s="11">
        <v>10.534019520001904</v>
      </c>
      <c r="BX44" s="11">
        <v>7.8010695341209058</v>
      </c>
      <c r="BY44" s="11">
        <v>15.963510248898183</v>
      </c>
      <c r="BZ44" s="11">
        <v>16.390812242195715</v>
      </c>
      <c r="CA44" s="11"/>
      <c r="CB44" s="11"/>
      <c r="CC44" s="13">
        <v>16.434412533365688</v>
      </c>
    </row>
    <row r="45" spans="1:82" x14ac:dyDescent="0.2">
      <c r="A45" s="107" t="s">
        <v>38</v>
      </c>
      <c r="F45" s="119" t="s">
        <v>256</v>
      </c>
      <c r="G45" s="119" t="s">
        <v>256</v>
      </c>
      <c r="H45" s="119" t="s">
        <v>256</v>
      </c>
      <c r="I45" s="119" t="s">
        <v>256</v>
      </c>
      <c r="J45" s="65"/>
      <c r="K45" s="119" t="s">
        <v>256</v>
      </c>
      <c r="L45" s="119" t="s">
        <v>256</v>
      </c>
      <c r="M45" s="65"/>
      <c r="N45" s="65"/>
      <c r="O45" s="65"/>
      <c r="P45" s="65"/>
      <c r="Q45" s="65"/>
      <c r="R45" s="65"/>
      <c r="S45" s="65"/>
      <c r="T45" s="119" t="s">
        <v>256</v>
      </c>
      <c r="U45" s="119" t="s">
        <v>256</v>
      </c>
      <c r="V45" s="119" t="s">
        <v>256</v>
      </c>
      <c r="W45" s="119" t="s">
        <v>256</v>
      </c>
      <c r="X45" s="119" t="s">
        <v>256</v>
      </c>
      <c r="Y45" s="119" t="s">
        <v>256</v>
      </c>
      <c r="Z45" s="65"/>
      <c r="AA45" s="119" t="s">
        <v>256</v>
      </c>
      <c r="AB45" s="119" t="s">
        <v>256</v>
      </c>
      <c r="AC45" s="119" t="s">
        <v>256</v>
      </c>
      <c r="AD45" s="65"/>
      <c r="AE45" s="65"/>
      <c r="AF45" s="65"/>
      <c r="AG45" s="65"/>
      <c r="AH45" s="65"/>
      <c r="AI45" s="65"/>
      <c r="AJ45" s="65"/>
      <c r="AK45" s="161" t="s">
        <v>256</v>
      </c>
      <c r="AL45" s="161" t="s">
        <v>256</v>
      </c>
      <c r="AM45" s="119" t="s">
        <v>256</v>
      </c>
      <c r="AN45" s="119" t="s">
        <v>256</v>
      </c>
      <c r="AO45" s="119" t="s">
        <v>256</v>
      </c>
      <c r="AP45" s="65"/>
      <c r="AQ45" s="65"/>
      <c r="AR45" s="65"/>
      <c r="AS45" s="120" t="s">
        <v>256</v>
      </c>
      <c r="AT45" s="119" t="s">
        <v>256</v>
      </c>
      <c r="AU45" s="119" t="s">
        <v>256</v>
      </c>
      <c r="AV45" s="119" t="s">
        <v>256</v>
      </c>
      <c r="AW45" s="65"/>
      <c r="AX45" s="65"/>
      <c r="AY45" s="65"/>
      <c r="AZ45" s="65"/>
      <c r="BA45" s="65"/>
      <c r="BB45" s="65"/>
      <c r="BC45" s="119" t="s">
        <v>256</v>
      </c>
      <c r="BD45" s="119" t="s">
        <v>256</v>
      </c>
      <c r="BE45" s="119" t="s">
        <v>256</v>
      </c>
      <c r="BF45" s="119" t="s">
        <v>256</v>
      </c>
      <c r="BG45" s="119" t="s">
        <v>256</v>
      </c>
      <c r="BH45" s="119" t="s">
        <v>256</v>
      </c>
      <c r="BI45" s="120" t="s">
        <v>256</v>
      </c>
      <c r="BJ45" s="119" t="s">
        <v>256</v>
      </c>
      <c r="BK45" s="65"/>
      <c r="BL45" s="65"/>
      <c r="BM45" s="65"/>
      <c r="BN45" s="65"/>
      <c r="BO45" s="119"/>
      <c r="BP45" s="154" t="s">
        <v>256</v>
      </c>
      <c r="BQ45" s="154" t="s">
        <v>256</v>
      </c>
      <c r="BR45" s="42"/>
      <c r="BS45" s="119" t="s">
        <v>256</v>
      </c>
      <c r="BT45" s="119" t="s">
        <v>256</v>
      </c>
      <c r="BU45" s="119" t="s">
        <v>256</v>
      </c>
      <c r="BV45" s="65"/>
      <c r="BW45" s="119" t="s">
        <v>256</v>
      </c>
      <c r="BX45" s="119" t="s">
        <v>256</v>
      </c>
      <c r="BY45" s="119" t="s">
        <v>256</v>
      </c>
      <c r="BZ45" s="119" t="s">
        <v>256</v>
      </c>
      <c r="CA45" s="65"/>
      <c r="CB45" s="65"/>
      <c r="CC45" s="120" t="s">
        <v>256</v>
      </c>
    </row>
    <row r="46" spans="1:82" x14ac:dyDescent="0.2">
      <c r="A46" s="107" t="s">
        <v>34</v>
      </c>
      <c r="F46" s="65">
        <v>2.7572928769648168</v>
      </c>
      <c r="G46" s="65">
        <v>2.9235013327814801</v>
      </c>
      <c r="H46" s="65">
        <v>2.9407686808572087</v>
      </c>
      <c r="I46" s="65">
        <v>2.8855277222112723</v>
      </c>
      <c r="J46" s="65"/>
      <c r="K46" s="65">
        <v>3.1363458672284334</v>
      </c>
      <c r="L46" s="65">
        <v>3.0536431409925759</v>
      </c>
      <c r="M46" s="65"/>
      <c r="N46" s="65"/>
      <c r="O46" s="65"/>
      <c r="P46" s="65"/>
      <c r="Q46" s="65"/>
      <c r="R46" s="65"/>
      <c r="S46" s="65"/>
      <c r="T46" s="65">
        <v>1.9903827525070981</v>
      </c>
      <c r="U46" s="65">
        <v>2.3337437795112357</v>
      </c>
      <c r="V46" s="65">
        <v>1.1855099399941194</v>
      </c>
      <c r="W46" s="65">
        <v>0.51291604344947006</v>
      </c>
      <c r="X46" s="65">
        <v>0.56496077333823391</v>
      </c>
      <c r="Y46" s="65">
        <v>3.6408352771430867</v>
      </c>
      <c r="Z46" s="65"/>
      <c r="AA46" s="65">
        <v>2.7573914470840504</v>
      </c>
      <c r="AB46" s="65">
        <v>2.4314082027398993</v>
      </c>
      <c r="AC46" s="65">
        <v>2.8557334620753312</v>
      </c>
      <c r="AD46" s="65"/>
      <c r="AE46" s="65"/>
      <c r="AF46" s="65"/>
      <c r="AG46" s="65"/>
      <c r="AH46" s="65"/>
      <c r="AI46" s="65"/>
      <c r="AJ46" s="65"/>
      <c r="AK46" s="65">
        <v>5.8051027816510974</v>
      </c>
      <c r="AL46" s="65">
        <v>3.9254037633142631</v>
      </c>
      <c r="AM46" s="65">
        <v>4.2913241233238049</v>
      </c>
      <c r="AN46" s="65">
        <v>3.3222619700256582</v>
      </c>
      <c r="AO46" s="65">
        <v>2.7252229136942159</v>
      </c>
      <c r="AP46" s="65"/>
      <c r="AQ46" s="65"/>
      <c r="AR46" s="65"/>
      <c r="AS46" s="70">
        <v>2.6991526932846028</v>
      </c>
      <c r="AT46" s="65">
        <v>1.8232705321204268</v>
      </c>
      <c r="AU46" s="65">
        <v>1.8220593479738176</v>
      </c>
      <c r="AV46" s="65">
        <v>2.3247793490452011</v>
      </c>
      <c r="AW46" s="65"/>
      <c r="AX46" s="65"/>
      <c r="AY46" s="65"/>
      <c r="AZ46" s="65"/>
      <c r="BA46" s="65"/>
      <c r="BB46" s="65"/>
      <c r="BC46" s="65">
        <v>0.42566379625221334</v>
      </c>
      <c r="BD46" s="65">
        <v>0.46100784037477122</v>
      </c>
      <c r="BE46" s="65">
        <v>0.74084073710473786</v>
      </c>
      <c r="BF46" s="65">
        <v>0.53497025320643943</v>
      </c>
      <c r="BG46" s="65">
        <v>0.70674909411515752</v>
      </c>
      <c r="BH46" s="65">
        <v>0.99572538763952767</v>
      </c>
      <c r="BI46" s="70">
        <v>1.2457041758565757</v>
      </c>
      <c r="BJ46" s="65">
        <v>2.5827289050793913</v>
      </c>
      <c r="BK46" s="65"/>
      <c r="BL46" s="65"/>
      <c r="BM46" s="65"/>
      <c r="BN46" s="65"/>
      <c r="BO46" s="65"/>
      <c r="BP46" s="65">
        <v>1.3885497280860704</v>
      </c>
      <c r="BQ46" s="65">
        <v>4.2982263650198691</v>
      </c>
      <c r="BR46" s="42"/>
      <c r="BS46" s="65">
        <v>2.3002884025207515</v>
      </c>
      <c r="BT46" s="65">
        <v>2.3291515380455463</v>
      </c>
      <c r="BU46" s="65">
        <v>2.0587358801447211</v>
      </c>
      <c r="BV46" s="65"/>
      <c r="BW46" s="65">
        <v>1.4268014195286272</v>
      </c>
      <c r="BX46" s="65">
        <v>0.95003204375208572</v>
      </c>
      <c r="BY46" s="65">
        <v>2.0160422644222358</v>
      </c>
      <c r="BZ46" s="65">
        <v>1.9750655048545351</v>
      </c>
      <c r="CA46" s="65"/>
      <c r="CB46" s="65"/>
      <c r="CC46" s="70">
        <v>2.1502796584500707</v>
      </c>
    </row>
    <row r="47" spans="1:82" x14ac:dyDescent="0.2">
      <c r="A47" s="107" t="s">
        <v>39</v>
      </c>
      <c r="F47" s="119" t="s">
        <v>256</v>
      </c>
      <c r="G47" s="119" t="s">
        <v>256</v>
      </c>
      <c r="H47" s="119" t="s">
        <v>256</v>
      </c>
      <c r="I47" s="119" t="s">
        <v>256</v>
      </c>
      <c r="J47" s="65"/>
      <c r="K47" s="119" t="s">
        <v>256</v>
      </c>
      <c r="L47" s="119" t="s">
        <v>256</v>
      </c>
      <c r="M47" s="65"/>
      <c r="N47" s="65"/>
      <c r="O47" s="65"/>
      <c r="P47" s="65"/>
      <c r="Q47" s="65"/>
      <c r="R47" s="65"/>
      <c r="S47" s="65"/>
      <c r="T47" s="119" t="s">
        <v>256</v>
      </c>
      <c r="U47" s="119" t="s">
        <v>256</v>
      </c>
      <c r="V47" s="119" t="s">
        <v>256</v>
      </c>
      <c r="W47" s="119" t="s">
        <v>256</v>
      </c>
      <c r="X47" s="119" t="s">
        <v>256</v>
      </c>
      <c r="Y47" s="119" t="s">
        <v>256</v>
      </c>
      <c r="Z47" s="65"/>
      <c r="AA47" s="119" t="s">
        <v>256</v>
      </c>
      <c r="AB47" s="119" t="s">
        <v>256</v>
      </c>
      <c r="AC47" s="119" t="s">
        <v>256</v>
      </c>
      <c r="AD47" s="65"/>
      <c r="AE47" s="65"/>
      <c r="AF47" s="65"/>
      <c r="AG47" s="65"/>
      <c r="AH47" s="65"/>
      <c r="AI47" s="65"/>
      <c r="AJ47" s="65"/>
      <c r="AK47" s="161" t="s">
        <v>256</v>
      </c>
      <c r="AL47" s="161" t="s">
        <v>256</v>
      </c>
      <c r="AM47" s="119" t="s">
        <v>256</v>
      </c>
      <c r="AN47" s="119" t="s">
        <v>256</v>
      </c>
      <c r="AO47" s="119" t="s">
        <v>256</v>
      </c>
      <c r="AP47" s="65"/>
      <c r="AQ47" s="65"/>
      <c r="AR47" s="65"/>
      <c r="AS47" s="120" t="s">
        <v>256</v>
      </c>
      <c r="AT47" s="119" t="s">
        <v>256</v>
      </c>
      <c r="AU47" s="119" t="s">
        <v>256</v>
      </c>
      <c r="AV47" s="119" t="s">
        <v>256</v>
      </c>
      <c r="AW47" s="65"/>
      <c r="AX47" s="65"/>
      <c r="AY47" s="65"/>
      <c r="AZ47" s="65"/>
      <c r="BA47" s="65"/>
      <c r="BB47" s="65"/>
      <c r="BC47" s="119" t="s">
        <v>256</v>
      </c>
      <c r="BD47" s="119" t="s">
        <v>256</v>
      </c>
      <c r="BE47" s="119" t="s">
        <v>256</v>
      </c>
      <c r="BF47" s="119" t="s">
        <v>256</v>
      </c>
      <c r="BG47" s="119" t="s">
        <v>256</v>
      </c>
      <c r="BH47" s="119" t="s">
        <v>256</v>
      </c>
      <c r="BI47" s="120" t="s">
        <v>256</v>
      </c>
      <c r="BJ47" s="119" t="s">
        <v>256</v>
      </c>
      <c r="BK47" s="65"/>
      <c r="BL47" s="65"/>
      <c r="BM47" s="65"/>
      <c r="BN47" s="65"/>
      <c r="BO47" s="119"/>
      <c r="BP47" s="154" t="s">
        <v>256</v>
      </c>
      <c r="BQ47" s="120" t="s">
        <v>256</v>
      </c>
      <c r="BR47" s="65"/>
      <c r="BS47" s="119" t="s">
        <v>256</v>
      </c>
      <c r="BT47" s="119" t="s">
        <v>256</v>
      </c>
      <c r="BU47" s="119" t="s">
        <v>256</v>
      </c>
      <c r="BV47" s="65"/>
      <c r="BW47" s="119" t="s">
        <v>256</v>
      </c>
      <c r="BX47" s="119" t="s">
        <v>256</v>
      </c>
      <c r="BY47" s="119" t="s">
        <v>256</v>
      </c>
      <c r="BZ47" s="119" t="s">
        <v>256</v>
      </c>
      <c r="CA47" s="65"/>
      <c r="CB47" s="65"/>
      <c r="CC47" s="120" t="s">
        <v>256</v>
      </c>
    </row>
    <row r="48" spans="1:82" x14ac:dyDescent="0.2">
      <c r="A48" s="107" t="s">
        <v>35</v>
      </c>
      <c r="F48" s="65">
        <v>2.6169456417670647</v>
      </c>
      <c r="G48" s="65">
        <v>2.8469008873877333</v>
      </c>
      <c r="H48" s="65">
        <v>2.9934719308643309</v>
      </c>
      <c r="I48" s="65">
        <v>2.9372409664171562</v>
      </c>
      <c r="J48" s="65"/>
      <c r="K48" s="65">
        <v>3.2686622416772639</v>
      </c>
      <c r="L48" s="65">
        <v>2.9972160259863636</v>
      </c>
      <c r="M48" s="65"/>
      <c r="N48" s="65"/>
      <c r="O48" s="65"/>
      <c r="P48" s="65"/>
      <c r="Q48" s="65"/>
      <c r="R48" s="65"/>
      <c r="S48" s="65"/>
      <c r="T48" s="65">
        <v>2.3808768245527849</v>
      </c>
      <c r="U48" s="65">
        <v>2.8345813035807925</v>
      </c>
      <c r="V48" s="65">
        <v>1.510998746969842</v>
      </c>
      <c r="W48" s="65">
        <v>0.88875667333644659</v>
      </c>
      <c r="X48" s="65">
        <v>0.66076415230586782</v>
      </c>
      <c r="Y48" s="65">
        <v>3.3234295293587994</v>
      </c>
      <c r="Z48" s="65"/>
      <c r="AA48" s="65">
        <v>2.6968044388612324</v>
      </c>
      <c r="AB48" s="65">
        <v>2.7842346129307822</v>
      </c>
      <c r="AC48" s="65">
        <v>2.6099666206939913</v>
      </c>
      <c r="AD48" s="65"/>
      <c r="AE48" s="65"/>
      <c r="AF48" s="65"/>
      <c r="AG48" s="65"/>
      <c r="AH48" s="65"/>
      <c r="AI48" s="65"/>
      <c r="AJ48" s="65"/>
      <c r="AK48" s="65">
        <v>4.9544877521195785</v>
      </c>
      <c r="AL48" s="65">
        <v>3.1955329894099789</v>
      </c>
      <c r="AM48" s="65">
        <v>3.6450246026409507</v>
      </c>
      <c r="AN48" s="65">
        <v>3.0008876805348232</v>
      </c>
      <c r="AO48" s="65">
        <v>2.6239173492484142</v>
      </c>
      <c r="AP48" s="65"/>
      <c r="AQ48" s="65"/>
      <c r="AR48" s="65"/>
      <c r="AS48" s="70">
        <v>2.8396902037225491</v>
      </c>
      <c r="AT48" s="65">
        <v>1.9704403066124452</v>
      </c>
      <c r="AU48" s="65">
        <v>1.9210051820014125</v>
      </c>
      <c r="AV48" s="65">
        <v>1.7686058425050648</v>
      </c>
      <c r="AW48" s="65"/>
      <c r="AX48" s="65"/>
      <c r="AY48" s="65"/>
      <c r="AZ48" s="65"/>
      <c r="BA48" s="65"/>
      <c r="BB48" s="65"/>
      <c r="BC48" s="65">
        <v>0.73672201674087978</v>
      </c>
      <c r="BD48" s="65">
        <v>0.65470832106351329</v>
      </c>
      <c r="BE48" s="65">
        <v>0.87504510567437022</v>
      </c>
      <c r="BF48" s="65">
        <v>0.64876289746155558</v>
      </c>
      <c r="BG48" s="65">
        <v>0.94729312041465885</v>
      </c>
      <c r="BH48" s="65">
        <v>1.0897593280925897</v>
      </c>
      <c r="BI48" s="70">
        <v>1.221571138329036</v>
      </c>
      <c r="BJ48" s="65">
        <v>2.3055015984319134</v>
      </c>
      <c r="BK48" s="65"/>
      <c r="BL48" s="65"/>
      <c r="BM48" s="65"/>
      <c r="BN48" s="65"/>
      <c r="BO48" s="65"/>
      <c r="BP48" s="65">
        <v>1.4936420535556778</v>
      </c>
      <c r="BQ48" s="70">
        <v>4.0322317309417359</v>
      </c>
      <c r="BR48" s="65"/>
      <c r="BS48" s="65">
        <v>2.1142753147913189</v>
      </c>
      <c r="BT48" s="65">
        <v>2.2535232471469864</v>
      </c>
      <c r="BU48" s="65">
        <v>1.8963013759640406</v>
      </c>
      <c r="BV48" s="65"/>
      <c r="BW48" s="65">
        <v>1.5298034280635662</v>
      </c>
      <c r="BX48" s="65">
        <v>1.1093530086693417</v>
      </c>
      <c r="BY48" s="65">
        <v>1.6559865412791421</v>
      </c>
      <c r="BZ48" s="65">
        <v>1.8173479572143141</v>
      </c>
      <c r="CA48" s="65"/>
      <c r="CB48" s="65"/>
      <c r="CC48" s="70">
        <v>1.83034978960846</v>
      </c>
    </row>
    <row r="49" spans="1:81" x14ac:dyDescent="0.2">
      <c r="A49" s="145" t="s">
        <v>40</v>
      </c>
      <c r="B49" s="146"/>
      <c r="C49" s="146"/>
      <c r="D49" s="146"/>
      <c r="E49" s="146"/>
      <c r="F49" s="20"/>
      <c r="G49" s="20"/>
      <c r="H49" s="20"/>
      <c r="I49" s="20"/>
      <c r="J49" s="20"/>
      <c r="K49" s="20">
        <v>0.45605157658705142</v>
      </c>
      <c r="L49" s="20">
        <v>0.40085601241829871</v>
      </c>
      <c r="M49" s="20"/>
      <c r="N49" s="20"/>
      <c r="O49" s="20"/>
      <c r="P49" s="20"/>
      <c r="Q49" s="20"/>
      <c r="R49" s="20"/>
      <c r="S49" s="20"/>
      <c r="T49" s="20">
        <v>0.32409993888140892</v>
      </c>
      <c r="U49" s="20">
        <v>0.36552535073307812</v>
      </c>
      <c r="V49" s="20">
        <v>0.16713465204520617</v>
      </c>
      <c r="W49" s="20">
        <v>0.11117930793632697</v>
      </c>
      <c r="X49" s="20">
        <v>0.11172759784882146</v>
      </c>
      <c r="Y49" s="20">
        <v>0.49241553409592598</v>
      </c>
      <c r="Z49" s="20"/>
      <c r="AA49" s="20">
        <v>0.3404637707545044</v>
      </c>
      <c r="AB49" s="20">
        <v>0.41460999171707952</v>
      </c>
      <c r="AC49" s="20">
        <v>0.40349518313159932</v>
      </c>
      <c r="AD49" s="20"/>
      <c r="AE49" s="20"/>
      <c r="AF49" s="20"/>
      <c r="AG49" s="20"/>
      <c r="AH49" s="20"/>
      <c r="AI49" s="20"/>
      <c r="AJ49" s="20"/>
      <c r="AK49" s="20">
        <v>0.81950384356605355</v>
      </c>
      <c r="AL49" s="20">
        <v>0.46411760430492</v>
      </c>
      <c r="AM49" s="20">
        <v>0.52170020324389044</v>
      </c>
      <c r="AN49" s="20">
        <v>0.37835224334994566</v>
      </c>
      <c r="AO49" s="20">
        <v>0.32998208366625476</v>
      </c>
      <c r="AP49" s="20"/>
      <c r="AQ49" s="20"/>
      <c r="AR49" s="146"/>
      <c r="AS49" s="21">
        <v>0.39336839867319212</v>
      </c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1"/>
      <c r="BJ49" s="20"/>
      <c r="BK49" s="20"/>
      <c r="BL49" s="20"/>
      <c r="BM49" s="20"/>
      <c r="BN49" s="20"/>
      <c r="BO49" s="20"/>
      <c r="BP49" s="20"/>
      <c r="BQ49" s="21"/>
      <c r="BR49" s="146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1"/>
    </row>
    <row r="51" spans="1:81" x14ac:dyDescent="0.2">
      <c r="A51" s="2" t="s">
        <v>445</v>
      </c>
    </row>
  </sheetData>
  <mergeCells count="56">
    <mergeCell ref="V6:W6"/>
    <mergeCell ref="V5:W5"/>
    <mergeCell ref="V4:W4"/>
    <mergeCell ref="B3:AR3"/>
    <mergeCell ref="V7:W7"/>
    <mergeCell ref="AT11:AU11"/>
    <mergeCell ref="V8:W8"/>
    <mergeCell ref="V21:W21"/>
    <mergeCell ref="V20:W20"/>
    <mergeCell ref="V19:W19"/>
    <mergeCell ref="V13:W13"/>
    <mergeCell ref="V12:W12"/>
    <mergeCell ref="V11:W11"/>
    <mergeCell ref="V10:W10"/>
    <mergeCell ref="V9:W9"/>
    <mergeCell ref="V18:W18"/>
    <mergeCell ref="V17:W17"/>
    <mergeCell ref="V16:W16"/>
    <mergeCell ref="V15:W15"/>
    <mergeCell ref="V14:W14"/>
    <mergeCell ref="AT16:AU16"/>
    <mergeCell ref="AT15:AU15"/>
    <mergeCell ref="AT14:AU14"/>
    <mergeCell ref="AT13:AU13"/>
    <mergeCell ref="AT12:AU12"/>
    <mergeCell ref="AT21:AU21"/>
    <mergeCell ref="AT20:AU20"/>
    <mergeCell ref="AT19:AU19"/>
    <mergeCell ref="AT18:AU18"/>
    <mergeCell ref="AT17:AU17"/>
    <mergeCell ref="CL3:CO3"/>
    <mergeCell ref="CL4:CO4"/>
    <mergeCell ref="CP4:CY4"/>
    <mergeCell ref="CP3:CY3"/>
    <mergeCell ref="AT10:AU10"/>
    <mergeCell ref="AT9:AU9"/>
    <mergeCell ref="AT8:AU8"/>
    <mergeCell ref="AT7:AU7"/>
    <mergeCell ref="AT6:AU6"/>
    <mergeCell ref="BR3:CC3"/>
    <mergeCell ref="CD3:CK3"/>
    <mergeCell ref="BJ3:BP3"/>
    <mergeCell ref="AT3:BI3"/>
    <mergeCell ref="BG5:BI5"/>
    <mergeCell ref="AT4:AU4"/>
    <mergeCell ref="AT5:AU5"/>
    <mergeCell ref="AT26:AU26"/>
    <mergeCell ref="AT24:AU24"/>
    <mergeCell ref="AT23:AU23"/>
    <mergeCell ref="AT22:AU22"/>
    <mergeCell ref="V26:W26"/>
    <mergeCell ref="V25:W25"/>
    <mergeCell ref="V24:W24"/>
    <mergeCell ref="V23:W23"/>
    <mergeCell ref="V22:W22"/>
    <mergeCell ref="AT25:AU25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5"/>
  <sheetViews>
    <sheetView workbookViewId="0">
      <pane xSplit="1" topLeftCell="B1" activePane="topRight" state="frozen"/>
      <selection pane="topRight" activeCell="B27" sqref="B27"/>
    </sheetView>
  </sheetViews>
  <sheetFormatPr defaultColWidth="9.140625" defaultRowHeight="15" x14ac:dyDescent="0.2"/>
  <cols>
    <col min="1" max="2" width="9.140625" style="2"/>
    <col min="3" max="4" width="9.5703125" style="2" bestFit="1" customWidth="1"/>
    <col min="5" max="5" width="10.85546875" style="2" bestFit="1" customWidth="1"/>
    <col min="6" max="8" width="10.42578125" style="2" bestFit="1" customWidth="1"/>
    <col min="9" max="11" width="9.140625" style="2"/>
    <col min="12" max="12" width="12.28515625" style="2" bestFit="1" customWidth="1"/>
    <col min="13" max="16384" width="9.140625" style="2"/>
  </cols>
  <sheetData>
    <row r="1" spans="1:12" x14ac:dyDescent="0.2">
      <c r="A1" s="2" t="s">
        <v>460</v>
      </c>
    </row>
    <row r="2" spans="1:12" x14ac:dyDescent="0.2">
      <c r="A2" s="1" t="s">
        <v>49</v>
      </c>
      <c r="B2" s="198" t="s">
        <v>2</v>
      </c>
      <c r="C2" s="199"/>
      <c r="D2" s="199"/>
      <c r="E2" s="199"/>
      <c r="F2" s="199"/>
      <c r="G2" s="199"/>
      <c r="H2" s="200"/>
      <c r="I2" s="200" t="s">
        <v>0</v>
      </c>
      <c r="J2" s="197"/>
      <c r="K2" s="197"/>
      <c r="L2" s="197"/>
    </row>
    <row r="3" spans="1:12" x14ac:dyDescent="0.2">
      <c r="A3" s="1" t="s">
        <v>306</v>
      </c>
      <c r="B3" s="197" t="s">
        <v>307</v>
      </c>
      <c r="C3" s="197"/>
      <c r="D3" s="197"/>
      <c r="E3" s="197"/>
      <c r="F3" s="197" t="s">
        <v>308</v>
      </c>
      <c r="G3" s="197"/>
      <c r="H3" s="197"/>
      <c r="I3" s="200" t="s">
        <v>307</v>
      </c>
      <c r="J3" s="197"/>
      <c r="K3" s="197"/>
      <c r="L3" s="157" t="s">
        <v>308</v>
      </c>
    </row>
    <row r="4" spans="1:12" x14ac:dyDescent="0.2">
      <c r="A4" s="33" t="s">
        <v>125</v>
      </c>
      <c r="B4" s="33" t="s">
        <v>268</v>
      </c>
      <c r="C4" s="33" t="s">
        <v>269</v>
      </c>
      <c r="D4" s="33" t="s">
        <v>272</v>
      </c>
      <c r="E4" s="33" t="s">
        <v>273</v>
      </c>
      <c r="F4" s="1" t="s">
        <v>311</v>
      </c>
      <c r="G4" s="1" t="s">
        <v>309</v>
      </c>
      <c r="H4" s="1" t="s">
        <v>310</v>
      </c>
      <c r="I4" s="111" t="s">
        <v>276</v>
      </c>
      <c r="J4" s="33" t="s">
        <v>278</v>
      </c>
      <c r="K4" s="33" t="s">
        <v>279</v>
      </c>
      <c r="L4" s="1" t="s">
        <v>312</v>
      </c>
    </row>
    <row r="5" spans="1:12" x14ac:dyDescent="0.2">
      <c r="A5" s="46" t="s">
        <v>19</v>
      </c>
      <c r="B5" s="11">
        <v>0.47592322160265182</v>
      </c>
      <c r="C5" s="11">
        <v>0.36895870527549013</v>
      </c>
      <c r="D5" s="11">
        <v>0.61504112469073735</v>
      </c>
      <c r="E5" s="11">
        <v>0.19220619312689449</v>
      </c>
      <c r="F5" s="11">
        <v>5.7921182812539398E-2</v>
      </c>
      <c r="G5" s="11">
        <v>6.9480257305667106E-2</v>
      </c>
      <c r="H5" s="13">
        <v>0.107195433259424</v>
      </c>
      <c r="I5" s="11">
        <v>0.21483606357446644</v>
      </c>
      <c r="J5" s="11">
        <v>0.44332952793737973</v>
      </c>
      <c r="K5" s="11">
        <v>0.38404778516813087</v>
      </c>
      <c r="L5" s="13">
        <v>0.13777286155808599</v>
      </c>
    </row>
    <row r="6" spans="1:12" x14ac:dyDescent="0.2">
      <c r="A6" s="46" t="s">
        <v>20</v>
      </c>
      <c r="B6" s="65">
        <v>0.42212146003903067</v>
      </c>
      <c r="C6" s="65">
        <v>0.35540656855636765</v>
      </c>
      <c r="D6" s="65">
        <v>0.56270515033007351</v>
      </c>
      <c r="E6" s="65">
        <v>0.48833776115660282</v>
      </c>
      <c r="F6" s="65">
        <v>0.266613157404824</v>
      </c>
      <c r="G6" s="65">
        <v>0.26745507824414799</v>
      </c>
      <c r="H6" s="70">
        <v>0.26895392446945598</v>
      </c>
      <c r="I6" s="65">
        <v>0.48579322843094769</v>
      </c>
      <c r="J6" s="65">
        <v>0.43592925743507238</v>
      </c>
      <c r="K6" s="65">
        <v>0.48335661658112894</v>
      </c>
      <c r="L6" s="70">
        <v>0.37244366819632901</v>
      </c>
    </row>
    <row r="7" spans="1:12" x14ac:dyDescent="0.2">
      <c r="A7" s="46" t="s">
        <v>36</v>
      </c>
      <c r="B7" s="65">
        <v>1.3887659119626188</v>
      </c>
      <c r="C7" s="65">
        <v>1.4741068214627742</v>
      </c>
      <c r="D7" s="65">
        <v>1.4982666376818088</v>
      </c>
      <c r="E7" s="65">
        <v>1.617682308849544</v>
      </c>
      <c r="F7" s="65">
        <v>1.31489908137843</v>
      </c>
      <c r="G7" s="65">
        <v>1.33078225225795</v>
      </c>
      <c r="H7" s="70">
        <v>1.22117963081116</v>
      </c>
      <c r="I7" s="65">
        <v>9.9648662076308394</v>
      </c>
      <c r="J7" s="65">
        <v>10.228144151112065</v>
      </c>
      <c r="K7" s="65">
        <v>10.302404290350387</v>
      </c>
      <c r="L7" s="70">
        <v>9.2497259664952196</v>
      </c>
    </row>
    <row r="8" spans="1:12" x14ac:dyDescent="0.2">
      <c r="A8" s="46" t="s">
        <v>37</v>
      </c>
      <c r="B8" s="65">
        <v>4.6193170440437825</v>
      </c>
      <c r="C8" s="65">
        <v>4.8818873489242831</v>
      </c>
      <c r="D8" s="65">
        <v>5.2550406662427127</v>
      </c>
      <c r="E8" s="65">
        <v>5.4761792001001597</v>
      </c>
      <c r="F8" s="65">
        <v>4.0321817525347701</v>
      </c>
      <c r="G8" s="65">
        <v>4.1134475140781097</v>
      </c>
      <c r="H8" s="70">
        <v>4.1431490694562498</v>
      </c>
      <c r="I8" s="65">
        <v>19.473248174131733</v>
      </c>
      <c r="J8" s="65">
        <v>24.089141406293493</v>
      </c>
      <c r="K8" s="65">
        <v>20.23975070702727</v>
      </c>
      <c r="L8" s="70">
        <v>19.243979523944201</v>
      </c>
    </row>
    <row r="9" spans="1:12" x14ac:dyDescent="0.2">
      <c r="A9" s="46" t="s">
        <v>22</v>
      </c>
      <c r="B9" s="128" t="s">
        <v>256</v>
      </c>
      <c r="C9" s="128" t="s">
        <v>256</v>
      </c>
      <c r="D9" s="65">
        <v>0.95955001203983559</v>
      </c>
      <c r="E9" s="65">
        <v>0.88982142818931609</v>
      </c>
      <c r="F9" s="65">
        <v>0.71932296758693703</v>
      </c>
      <c r="G9" s="65">
        <v>0.761854781269099</v>
      </c>
      <c r="H9" s="70">
        <v>0.76593323289779092</v>
      </c>
      <c r="I9" s="128" t="s">
        <v>256</v>
      </c>
      <c r="J9" s="128" t="s">
        <v>256</v>
      </c>
      <c r="K9" s="128" t="s">
        <v>256</v>
      </c>
      <c r="L9" s="70">
        <v>1.92649021211425</v>
      </c>
    </row>
    <row r="10" spans="1:12" x14ac:dyDescent="0.2">
      <c r="A10" s="46" t="s">
        <v>23</v>
      </c>
      <c r="B10" s="68">
        <v>83.415184051888076</v>
      </c>
      <c r="C10" s="68">
        <v>82.645618588603099</v>
      </c>
      <c r="D10" s="68">
        <v>97.966582322344195</v>
      </c>
      <c r="E10" s="68">
        <v>105.09179221495054</v>
      </c>
      <c r="F10" s="68">
        <v>81.153716323869304</v>
      </c>
      <c r="G10" s="68">
        <v>82.923743016328601</v>
      </c>
      <c r="H10" s="77">
        <v>81.341226862853006</v>
      </c>
      <c r="I10" s="68">
        <v>166.72035059908407</v>
      </c>
      <c r="J10" s="68">
        <v>181.20238593388348</v>
      </c>
      <c r="K10" s="11">
        <v>168.27211116086693</v>
      </c>
      <c r="L10" s="77">
        <v>173.398410472206</v>
      </c>
    </row>
    <row r="11" spans="1:12" x14ac:dyDescent="0.2">
      <c r="A11" s="46" t="s">
        <v>24</v>
      </c>
      <c r="B11" s="65">
        <v>4.6923674902774648</v>
      </c>
      <c r="C11" s="65">
        <v>5.2560887653123061</v>
      </c>
      <c r="D11" s="65">
        <v>6.2954188836856337</v>
      </c>
      <c r="E11" s="65">
        <v>5.8273211369898492</v>
      </c>
      <c r="F11" s="65">
        <v>4.3777908745823897</v>
      </c>
      <c r="G11" s="65">
        <v>4.6107012445489897</v>
      </c>
      <c r="H11" s="70">
        <v>4.4791938564739402</v>
      </c>
      <c r="I11" s="65">
        <v>6.4002430705872406</v>
      </c>
      <c r="J11" s="65">
        <v>8.9901176244107788</v>
      </c>
      <c r="K11" s="65">
        <v>7.3344446026378129</v>
      </c>
      <c r="L11" s="70">
        <v>7.8124805236455304</v>
      </c>
    </row>
    <row r="12" spans="1:12" x14ac:dyDescent="0.2">
      <c r="A12" s="46" t="s">
        <v>27</v>
      </c>
      <c r="B12" s="65">
        <v>2.0582909093845956</v>
      </c>
      <c r="C12" s="65">
        <v>2.1499271241659699</v>
      </c>
      <c r="D12" s="65">
        <v>2.5788763038490288</v>
      </c>
      <c r="E12" s="65">
        <v>2.3828848362700228</v>
      </c>
      <c r="F12" s="65">
        <v>1.8517479179609002</v>
      </c>
      <c r="G12" s="65">
        <v>1.8403302831988999</v>
      </c>
      <c r="H12" s="70">
        <v>1.8995004073052</v>
      </c>
      <c r="I12" s="65">
        <v>1.9121581786575916</v>
      </c>
      <c r="J12" s="65">
        <v>2.1003300116353785</v>
      </c>
      <c r="K12" s="65">
        <v>1.7223358997216565</v>
      </c>
      <c r="L12" s="70">
        <v>1.51326437350087</v>
      </c>
    </row>
    <row r="13" spans="1:12" x14ac:dyDescent="0.2">
      <c r="A13" s="46" t="s">
        <v>25</v>
      </c>
      <c r="B13" s="11">
        <v>37.187352753981692</v>
      </c>
      <c r="C13" s="11">
        <v>39.526226668834532</v>
      </c>
      <c r="D13" s="11">
        <v>40.122882593062897</v>
      </c>
      <c r="E13" s="11">
        <v>41.099090976642536</v>
      </c>
      <c r="F13" s="11">
        <v>39.742218567442599</v>
      </c>
      <c r="G13" s="11">
        <v>40.455867882271903</v>
      </c>
      <c r="H13" s="13">
        <v>38.246552382681699</v>
      </c>
      <c r="I13" s="11">
        <v>23.034815009414277</v>
      </c>
      <c r="J13" s="11">
        <v>22.312409941896131</v>
      </c>
      <c r="K13" s="11">
        <v>22.54883182785932</v>
      </c>
      <c r="L13" s="13">
        <v>24.196692812618299</v>
      </c>
    </row>
    <row r="14" spans="1:12" x14ac:dyDescent="0.2">
      <c r="A14" s="46" t="s">
        <v>26</v>
      </c>
      <c r="B14" s="65">
        <v>1.3080102079900917</v>
      </c>
      <c r="C14" s="65">
        <v>1.4518392715045412</v>
      </c>
      <c r="D14" s="65">
        <v>1.6867564526539902</v>
      </c>
      <c r="E14" s="65">
        <v>1.5561677883329867</v>
      </c>
      <c r="F14" s="65">
        <v>1.2074693769154901</v>
      </c>
      <c r="G14" s="65">
        <v>1.1891124837612801</v>
      </c>
      <c r="H14" s="70">
        <v>1.1905692669854799</v>
      </c>
      <c r="I14" s="65">
        <v>0.96375028626146575</v>
      </c>
      <c r="J14" s="65">
        <v>0.83697343562544113</v>
      </c>
      <c r="K14" s="65">
        <v>1.1642859037362541</v>
      </c>
      <c r="L14" s="70">
        <v>0.81682994354583305</v>
      </c>
    </row>
    <row r="15" spans="1:12" x14ac:dyDescent="0.2">
      <c r="A15" s="46" t="s">
        <v>28</v>
      </c>
      <c r="B15" s="65">
        <v>0.83998893698631794</v>
      </c>
      <c r="C15" s="65">
        <v>0.82463802212544912</v>
      </c>
      <c r="D15" s="65">
        <v>1.1345729235090241</v>
      </c>
      <c r="E15" s="65">
        <v>0.92150375111217986</v>
      </c>
      <c r="F15" s="65">
        <v>0.71053277263904691</v>
      </c>
      <c r="G15" s="65">
        <v>0.75604418814660201</v>
      </c>
      <c r="H15" s="70">
        <v>0.74821531693889798</v>
      </c>
      <c r="I15" s="65">
        <v>0.61531516725541768</v>
      </c>
      <c r="J15" s="65">
        <v>0.77913820446435988</v>
      </c>
      <c r="K15" s="65">
        <v>0.68868407633358053</v>
      </c>
      <c r="L15" s="70">
        <v>0.68741561580843791</v>
      </c>
    </row>
    <row r="16" spans="1:12" x14ac:dyDescent="0.2">
      <c r="A16" s="46" t="s">
        <v>29</v>
      </c>
      <c r="B16" s="68">
        <v>3566.1191999992357</v>
      </c>
      <c r="C16" s="68">
        <v>3890.5416850473734</v>
      </c>
      <c r="D16" s="68">
        <v>4007.3646934617313</v>
      </c>
      <c r="E16" s="68">
        <v>3932.1419015865777</v>
      </c>
      <c r="F16" s="68">
        <v>4129.5606102684997</v>
      </c>
      <c r="G16" s="68">
        <v>4369.2565249389099</v>
      </c>
      <c r="H16" s="77">
        <v>4182.1855749771103</v>
      </c>
      <c r="I16" s="68">
        <v>2382.7059838276359</v>
      </c>
      <c r="J16" s="68">
        <v>2214.1340494044125</v>
      </c>
      <c r="K16" s="68">
        <v>2408.613068535924</v>
      </c>
      <c r="L16" s="77">
        <v>2737.2955675585804</v>
      </c>
    </row>
    <row r="17" spans="1:12" x14ac:dyDescent="0.2">
      <c r="A17" s="46" t="s">
        <v>30</v>
      </c>
      <c r="B17" s="11">
        <v>2.5918605977072917</v>
      </c>
      <c r="C17" s="11">
        <v>2.7739279299674062</v>
      </c>
      <c r="D17" s="11">
        <v>2.8447688833814406</v>
      </c>
      <c r="E17" s="11">
        <v>3.6233951370333273</v>
      </c>
      <c r="F17" s="11">
        <v>2.69803324589315</v>
      </c>
      <c r="G17" s="11">
        <v>2.8068636412910699</v>
      </c>
      <c r="H17" s="13">
        <v>2.76813635914267</v>
      </c>
      <c r="I17" s="65">
        <v>2.1622030707735949</v>
      </c>
      <c r="J17" s="65">
        <v>2.6117465658443537</v>
      </c>
      <c r="K17" s="65">
        <v>2.6372060134699464</v>
      </c>
      <c r="L17" s="70">
        <v>2.1714191524991402</v>
      </c>
    </row>
    <row r="18" spans="1:12" x14ac:dyDescent="0.2">
      <c r="A18" s="46" t="s">
        <v>31</v>
      </c>
      <c r="B18" s="128" t="s">
        <v>256</v>
      </c>
      <c r="C18" s="128" t="s">
        <v>256</v>
      </c>
      <c r="D18" s="128" t="s">
        <v>256</v>
      </c>
      <c r="E18" s="128" t="s">
        <v>256</v>
      </c>
      <c r="F18" s="11">
        <v>0.53063706858669701</v>
      </c>
      <c r="G18" s="11">
        <v>0.51875430765913999</v>
      </c>
      <c r="H18" s="13">
        <v>0.50944306872948597</v>
      </c>
      <c r="I18" s="128" t="s">
        <v>256</v>
      </c>
      <c r="J18" s="128" t="s">
        <v>256</v>
      </c>
      <c r="K18" s="128" t="s">
        <v>256</v>
      </c>
      <c r="L18" s="70">
        <v>0.405466322248902</v>
      </c>
    </row>
    <row r="19" spans="1:12" x14ac:dyDescent="0.2">
      <c r="A19" s="46" t="s">
        <v>32</v>
      </c>
      <c r="B19" s="65">
        <v>3.6404391914027294</v>
      </c>
      <c r="C19" s="65">
        <v>4.0372731153672072</v>
      </c>
      <c r="D19" s="65">
        <v>4.2054830510705505</v>
      </c>
      <c r="E19" s="65">
        <v>4.2125631955705467</v>
      </c>
      <c r="F19" s="65">
        <v>3.5856238507749301</v>
      </c>
      <c r="G19" s="65">
        <v>3.6644967213877102</v>
      </c>
      <c r="H19" s="70">
        <v>3.6239123979022501</v>
      </c>
      <c r="I19" s="65">
        <v>3.0566181232109377</v>
      </c>
      <c r="J19" s="65">
        <v>2.6883492835142535</v>
      </c>
      <c r="K19" s="65">
        <v>2.8466531384779952</v>
      </c>
      <c r="L19" s="70">
        <v>2.9433562495106398</v>
      </c>
    </row>
    <row r="20" spans="1:12" x14ac:dyDescent="0.2">
      <c r="A20" s="46" t="s">
        <v>33</v>
      </c>
      <c r="B20" s="11">
        <v>21.674169759906864</v>
      </c>
      <c r="C20" s="11">
        <v>23.342423097606229</v>
      </c>
      <c r="D20" s="128" t="s">
        <v>256</v>
      </c>
      <c r="E20" s="128" t="s">
        <v>256</v>
      </c>
      <c r="F20" s="11">
        <v>22.202355966536601</v>
      </c>
      <c r="G20" s="11">
        <v>21.960631759542299</v>
      </c>
      <c r="H20" s="13">
        <v>22.089935051345801</v>
      </c>
      <c r="I20" s="11">
        <v>16.448505190371595</v>
      </c>
      <c r="J20" s="11">
        <v>15.963510248898183</v>
      </c>
      <c r="K20" s="11">
        <v>16.390812242195715</v>
      </c>
      <c r="L20" s="13">
        <v>16.357659458463399</v>
      </c>
    </row>
    <row r="21" spans="1:12" x14ac:dyDescent="0.2">
      <c r="A21" s="46" t="s">
        <v>38</v>
      </c>
      <c r="B21" s="128" t="s">
        <v>256</v>
      </c>
      <c r="C21" s="128" t="s">
        <v>256</v>
      </c>
      <c r="D21" s="128" t="s">
        <v>256</v>
      </c>
      <c r="E21" s="128" t="s">
        <v>256</v>
      </c>
      <c r="F21" s="65">
        <v>0.79148131575763703</v>
      </c>
      <c r="G21" s="65">
        <v>0.81355197441479499</v>
      </c>
      <c r="H21" s="70">
        <v>0.79655152798539497</v>
      </c>
      <c r="I21" s="128" t="s">
        <v>256</v>
      </c>
      <c r="J21" s="128" t="s">
        <v>256</v>
      </c>
      <c r="K21" s="128" t="s">
        <v>256</v>
      </c>
      <c r="L21" s="70">
        <v>0.63340555102540996</v>
      </c>
    </row>
    <row r="22" spans="1:12" x14ac:dyDescent="0.2">
      <c r="A22" s="46" t="s">
        <v>34</v>
      </c>
      <c r="B22" s="65">
        <v>2.7572928769648168</v>
      </c>
      <c r="C22" s="65">
        <v>2.9235013327814801</v>
      </c>
      <c r="D22" s="65">
        <v>3.1363458672284334</v>
      </c>
      <c r="E22" s="65">
        <v>3.0536431409925759</v>
      </c>
      <c r="F22" s="65">
        <v>2.3740790927112601</v>
      </c>
      <c r="G22" s="65">
        <v>2.3516132016025102</v>
      </c>
      <c r="H22" s="70">
        <v>2.3369096640391298</v>
      </c>
      <c r="I22" s="65">
        <v>2.3002884025207515</v>
      </c>
      <c r="J22" s="65">
        <v>2.0160422644222358</v>
      </c>
      <c r="K22" s="65">
        <v>1.9750655048545351</v>
      </c>
      <c r="L22" s="70">
        <v>1.75919602026342</v>
      </c>
    </row>
    <row r="23" spans="1:12" x14ac:dyDescent="0.2">
      <c r="A23" s="46" t="s">
        <v>39</v>
      </c>
      <c r="B23" s="128" t="s">
        <v>256</v>
      </c>
      <c r="C23" s="128" t="s">
        <v>256</v>
      </c>
      <c r="D23" s="128" t="s">
        <v>256</v>
      </c>
      <c r="E23" s="128" t="s">
        <v>256</v>
      </c>
      <c r="F23" s="65">
        <v>0.32109352340615199</v>
      </c>
      <c r="G23" s="65">
        <v>0.34155641605409298</v>
      </c>
      <c r="H23" s="70">
        <v>0.32760829922920698</v>
      </c>
      <c r="I23" s="128" t="s">
        <v>256</v>
      </c>
      <c r="J23" s="128" t="s">
        <v>256</v>
      </c>
      <c r="K23" s="128" t="s">
        <v>256</v>
      </c>
      <c r="L23" s="70">
        <v>0.24694078629271601</v>
      </c>
    </row>
    <row r="24" spans="1:12" x14ac:dyDescent="0.2">
      <c r="A24" s="46" t="s">
        <v>35</v>
      </c>
      <c r="B24" s="42">
        <v>2.6169456417670647</v>
      </c>
      <c r="C24" s="65">
        <v>2.8469008873877333</v>
      </c>
      <c r="D24" s="65">
        <v>3.2686622416772639</v>
      </c>
      <c r="E24" s="65">
        <v>2.9972160259863636</v>
      </c>
      <c r="F24" s="65">
        <v>2.1251457521396699</v>
      </c>
      <c r="G24" s="65">
        <v>2.1636770479565901</v>
      </c>
      <c r="H24" s="70">
        <v>2.13265896743704</v>
      </c>
      <c r="I24" s="65">
        <v>2.1142753147913189</v>
      </c>
      <c r="J24" s="65">
        <v>1.6559865412791421</v>
      </c>
      <c r="K24" s="65">
        <v>1.8173479572143141</v>
      </c>
      <c r="L24" s="70">
        <v>1.61179621069955</v>
      </c>
    </row>
    <row r="25" spans="1:12" x14ac:dyDescent="0.2">
      <c r="A25" s="47" t="s">
        <v>40</v>
      </c>
      <c r="B25" s="147" t="s">
        <v>256</v>
      </c>
      <c r="C25" s="148" t="s">
        <v>256</v>
      </c>
      <c r="D25" s="20">
        <v>0.45605157658705142</v>
      </c>
      <c r="E25" s="20">
        <v>0.40085601241829871</v>
      </c>
      <c r="F25" s="20">
        <v>0.31108623650191802</v>
      </c>
      <c r="G25" s="20">
        <v>0.32127328272563599</v>
      </c>
      <c r="H25" s="21">
        <v>0.32212121600864208</v>
      </c>
      <c r="I25" s="148" t="s">
        <v>256</v>
      </c>
      <c r="J25" s="148" t="s">
        <v>256</v>
      </c>
      <c r="K25" s="148" t="s">
        <v>256</v>
      </c>
      <c r="L25" s="21">
        <v>0.23980191193294301</v>
      </c>
    </row>
  </sheetData>
  <mergeCells count="5">
    <mergeCell ref="B3:E3"/>
    <mergeCell ref="F3:H3"/>
    <mergeCell ref="I3:K3"/>
    <mergeCell ref="I2:L2"/>
    <mergeCell ref="B2:H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6"/>
  <sheetViews>
    <sheetView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B5" sqref="B5"/>
    </sheetView>
  </sheetViews>
  <sheetFormatPr defaultColWidth="9.140625" defaultRowHeight="15" x14ac:dyDescent="0.2"/>
  <cols>
    <col min="1" max="1" width="9.140625" style="2"/>
    <col min="2" max="10" width="9.140625" style="2" customWidth="1"/>
    <col min="11" max="11" width="9.140625" style="2" bestFit="1" customWidth="1"/>
    <col min="12" max="16384" width="9.140625" style="2"/>
  </cols>
  <sheetData>
    <row r="1" spans="1:11" x14ac:dyDescent="0.2">
      <c r="A1" s="2" t="s">
        <v>461</v>
      </c>
    </row>
    <row r="2" spans="1:11" x14ac:dyDescent="0.2">
      <c r="A2" s="1" t="s">
        <v>49</v>
      </c>
      <c r="B2" s="197" t="s">
        <v>442</v>
      </c>
      <c r="C2" s="197"/>
      <c r="D2" s="197"/>
      <c r="E2" s="197"/>
      <c r="F2" s="197"/>
      <c r="G2" s="197"/>
      <c r="H2" s="197"/>
      <c r="I2" s="197"/>
      <c r="J2" s="197"/>
      <c r="K2" s="197"/>
    </row>
    <row r="3" spans="1:11" x14ac:dyDescent="0.2">
      <c r="A3" s="1" t="s">
        <v>306</v>
      </c>
      <c r="B3" s="197" t="s">
        <v>308</v>
      </c>
      <c r="C3" s="197"/>
      <c r="D3" s="197"/>
      <c r="E3" s="197"/>
      <c r="F3" s="197"/>
      <c r="G3" s="197"/>
      <c r="H3" s="197"/>
      <c r="I3" s="197"/>
      <c r="J3" s="197"/>
      <c r="K3" s="197"/>
    </row>
    <row r="4" spans="1:11" x14ac:dyDescent="0.2">
      <c r="A4" s="46" t="s">
        <v>19</v>
      </c>
      <c r="B4" s="166">
        <v>707.64325422221805</v>
      </c>
      <c r="C4" s="167">
        <v>679.09471123194396</v>
      </c>
      <c r="D4" s="167">
        <v>714.75595118671094</v>
      </c>
      <c r="E4" s="167">
        <v>695.61791555929597</v>
      </c>
      <c r="F4" s="167">
        <v>673.16694250333398</v>
      </c>
      <c r="G4" s="167">
        <v>692.155109331115</v>
      </c>
      <c r="H4" s="167">
        <v>670.57477553065303</v>
      </c>
      <c r="I4" s="167">
        <v>704.05205808767005</v>
      </c>
      <c r="J4" s="167">
        <v>665.75471414364199</v>
      </c>
      <c r="K4" s="168">
        <v>683.53623692529595</v>
      </c>
    </row>
    <row r="5" spans="1:11" x14ac:dyDescent="0.2">
      <c r="A5" s="46" t="s">
        <v>20</v>
      </c>
      <c r="B5" s="51">
        <v>12.5372087819574</v>
      </c>
      <c r="C5" s="52">
        <v>12.2135826743274</v>
      </c>
      <c r="D5" s="52">
        <v>12.318225763551199</v>
      </c>
      <c r="E5" s="52">
        <v>12.2944284388202</v>
      </c>
      <c r="F5" s="52">
        <v>11.668715541998401</v>
      </c>
      <c r="G5" s="52">
        <v>12.041083160007499</v>
      </c>
      <c r="H5" s="52">
        <v>11.634981549826099</v>
      </c>
      <c r="I5" s="52">
        <v>12.1609283180641</v>
      </c>
      <c r="J5" s="52">
        <v>11.7128866997942</v>
      </c>
      <c r="K5" s="53">
        <v>11.7969237232348</v>
      </c>
    </row>
    <row r="6" spans="1:11" x14ac:dyDescent="0.2">
      <c r="A6" s="46" t="s">
        <v>36</v>
      </c>
      <c r="B6" s="54">
        <v>26.3891454325491</v>
      </c>
      <c r="C6" s="55">
        <v>26.296655454884799</v>
      </c>
      <c r="D6" s="55">
        <v>26.460971165147502</v>
      </c>
      <c r="E6" s="55">
        <v>25.358275860242699</v>
      </c>
      <c r="F6" s="55">
        <v>25.029688331741099</v>
      </c>
      <c r="G6" s="55">
        <v>25.409133781764901</v>
      </c>
      <c r="H6" s="55">
        <v>25.0183038054635</v>
      </c>
      <c r="I6" s="55">
        <v>26.4233954551873</v>
      </c>
      <c r="J6" s="55">
        <v>25.504603091835101</v>
      </c>
      <c r="K6" s="56">
        <v>25.557595992358099</v>
      </c>
    </row>
    <row r="7" spans="1:11" x14ac:dyDescent="0.2">
      <c r="A7" s="46" t="s">
        <v>37</v>
      </c>
      <c r="B7" s="54">
        <v>55.124668832046702</v>
      </c>
      <c r="C7" s="55">
        <v>54.492914775598202</v>
      </c>
      <c r="D7" s="55">
        <v>55.396808306068998</v>
      </c>
      <c r="E7" s="55">
        <v>54.194159361664198</v>
      </c>
      <c r="F7" s="55">
        <v>51.444418402891998</v>
      </c>
      <c r="G7" s="55">
        <v>52.788181751120902</v>
      </c>
      <c r="H7" s="55">
        <v>52.503887127998397</v>
      </c>
      <c r="I7" s="55">
        <v>54.368025619965103</v>
      </c>
      <c r="J7" s="55">
        <v>54.1077970013339</v>
      </c>
      <c r="K7" s="56">
        <v>54.065621303997602</v>
      </c>
    </row>
    <row r="8" spans="1:11" x14ac:dyDescent="0.2">
      <c r="A8" s="46" t="s">
        <v>22</v>
      </c>
      <c r="B8" s="93">
        <v>6.7067568939158901</v>
      </c>
      <c r="C8" s="88">
        <v>6.5912559657535299</v>
      </c>
      <c r="D8" s="88">
        <v>6.9868653526760598</v>
      </c>
      <c r="E8" s="88">
        <v>6.7602262374250897</v>
      </c>
      <c r="F8" s="88">
        <v>6.6315044459023698</v>
      </c>
      <c r="G8" s="88">
        <v>6.8306498144003802</v>
      </c>
      <c r="H8" s="88">
        <v>6.4748133919565598</v>
      </c>
      <c r="I8" s="88">
        <v>6.8484332699389103</v>
      </c>
      <c r="J8" s="88">
        <v>6.5832689641608102</v>
      </c>
      <c r="K8" s="89">
        <v>6.6721448615214998</v>
      </c>
    </row>
    <row r="9" spans="1:11" x14ac:dyDescent="0.2">
      <c r="A9" s="46" t="s">
        <v>23</v>
      </c>
      <c r="B9" s="169">
        <v>348.03959939280401</v>
      </c>
      <c r="C9" s="137">
        <v>344.16222943003402</v>
      </c>
      <c r="D9" s="137">
        <v>358.37919902367298</v>
      </c>
      <c r="E9" s="137">
        <v>349.63119576189303</v>
      </c>
      <c r="F9" s="137">
        <v>336.54563862190298</v>
      </c>
      <c r="G9" s="137">
        <v>341.15783041577703</v>
      </c>
      <c r="H9" s="137">
        <v>332.59111961637899</v>
      </c>
      <c r="I9" s="137">
        <v>355.11319984530297</v>
      </c>
      <c r="J9" s="137">
        <v>340.50855093953498</v>
      </c>
      <c r="K9" s="110">
        <v>342.348416665412</v>
      </c>
    </row>
    <row r="10" spans="1:11" x14ac:dyDescent="0.2">
      <c r="A10" s="46" t="s">
        <v>24</v>
      </c>
      <c r="B10" s="51">
        <v>29.560560564752102</v>
      </c>
      <c r="C10" s="52">
        <v>29.857330896787701</v>
      </c>
      <c r="D10" s="52">
        <v>29.936883988168098</v>
      </c>
      <c r="E10" s="52">
        <v>34.9013937808881</v>
      </c>
      <c r="F10" s="52">
        <v>29.233834043599099</v>
      </c>
      <c r="G10" s="52">
        <v>28.831542422641299</v>
      </c>
      <c r="H10" s="52">
        <v>28.006136172831798</v>
      </c>
      <c r="I10" s="52">
        <v>29.249853191573202</v>
      </c>
      <c r="J10" s="52">
        <v>27.876621363624199</v>
      </c>
      <c r="K10" s="53">
        <v>28.612683662059201</v>
      </c>
    </row>
    <row r="11" spans="1:11" x14ac:dyDescent="0.2">
      <c r="A11" s="46" t="s">
        <v>27</v>
      </c>
      <c r="B11" s="93">
        <v>7.0064849941158904</v>
      </c>
      <c r="C11" s="88">
        <v>6.8311829502570003</v>
      </c>
      <c r="D11" s="88">
        <v>7.1017155396494003</v>
      </c>
      <c r="E11" s="88">
        <v>6.6726604955745703</v>
      </c>
      <c r="F11" s="88">
        <v>6.6390426795688997</v>
      </c>
      <c r="G11" s="88">
        <v>6.7258621458440997</v>
      </c>
      <c r="H11" s="88">
        <v>6.5164804881085097</v>
      </c>
      <c r="I11" s="88">
        <v>7.0217633566966198</v>
      </c>
      <c r="J11" s="88">
        <v>6.8088424899544897</v>
      </c>
      <c r="K11" s="89">
        <v>6.7810040235546403</v>
      </c>
    </row>
    <row r="12" spans="1:11" x14ac:dyDescent="0.2">
      <c r="A12" s="46" t="s">
        <v>25</v>
      </c>
      <c r="B12" s="54">
        <v>184.98899429527</v>
      </c>
      <c r="C12" s="55">
        <v>187.902299564434</v>
      </c>
      <c r="D12" s="55">
        <v>189.008289502574</v>
      </c>
      <c r="E12" s="55">
        <v>184.65749204103801</v>
      </c>
      <c r="F12" s="55">
        <v>186.51551562139099</v>
      </c>
      <c r="G12" s="55">
        <v>186.148026395926</v>
      </c>
      <c r="H12" s="55">
        <v>181.876990185105</v>
      </c>
      <c r="I12" s="55">
        <v>191.94959671133299</v>
      </c>
      <c r="J12" s="55">
        <v>183.311305343535</v>
      </c>
      <c r="K12" s="56">
        <v>185.40948863864199</v>
      </c>
    </row>
    <row r="13" spans="1:11" x14ac:dyDescent="0.2">
      <c r="A13" s="46" t="s">
        <v>26</v>
      </c>
      <c r="B13" s="93">
        <v>5.2769808885544904</v>
      </c>
      <c r="C13" s="88">
        <v>5.1438284975491504</v>
      </c>
      <c r="D13" s="88">
        <v>5.3713375502149496</v>
      </c>
      <c r="E13" s="88">
        <v>5.0550109572405404</v>
      </c>
      <c r="F13" s="88">
        <v>5.1848725879541</v>
      </c>
      <c r="G13" s="88">
        <v>5.23621732702677</v>
      </c>
      <c r="H13" s="88">
        <v>5.0824428108002699</v>
      </c>
      <c r="I13" s="88">
        <v>5.38350774467464</v>
      </c>
      <c r="J13" s="88">
        <v>5.1604103510572097</v>
      </c>
      <c r="K13" s="89">
        <v>5.1329330032827203</v>
      </c>
    </row>
    <row r="14" spans="1:11" x14ac:dyDescent="0.2">
      <c r="A14" s="46" t="s">
        <v>28</v>
      </c>
      <c r="B14" s="93">
        <v>2.0514281774583201</v>
      </c>
      <c r="C14" s="88">
        <v>1.98885385808933</v>
      </c>
      <c r="D14" s="88">
        <v>2.0378902185152801</v>
      </c>
      <c r="E14" s="88">
        <v>2.0580496712555401</v>
      </c>
      <c r="F14" s="88">
        <v>1.9483846225775101</v>
      </c>
      <c r="G14" s="88">
        <v>2.0020491298207999</v>
      </c>
      <c r="H14" s="88">
        <v>1.90963856198564</v>
      </c>
      <c r="I14" s="88">
        <v>2.0680664244757101</v>
      </c>
      <c r="J14" s="88">
        <v>1.94704350530135</v>
      </c>
      <c r="K14" s="89">
        <v>2.0092518740233598</v>
      </c>
    </row>
    <row r="15" spans="1:11" x14ac:dyDescent="0.2">
      <c r="A15" s="46" t="s">
        <v>29</v>
      </c>
      <c r="B15" s="169">
        <v>15026.752510737701</v>
      </c>
      <c r="C15" s="137">
        <v>14991.0204908214</v>
      </c>
      <c r="D15" s="137">
        <v>14772.8490653437</v>
      </c>
      <c r="E15" s="137">
        <v>14803.312495178499</v>
      </c>
      <c r="F15" s="137">
        <v>14625.7086760241</v>
      </c>
      <c r="G15" s="137">
        <v>14934.5518779419</v>
      </c>
      <c r="H15" s="137">
        <v>14604.3980731632</v>
      </c>
      <c r="I15" s="137">
        <v>14988.761538136399</v>
      </c>
      <c r="J15" s="137">
        <v>14627.736469253001</v>
      </c>
      <c r="K15" s="110">
        <v>15147.652271123599</v>
      </c>
    </row>
    <row r="16" spans="1:11" x14ac:dyDescent="0.2">
      <c r="A16" s="46" t="s">
        <v>30</v>
      </c>
      <c r="B16" s="93">
        <v>6.9684090572890103</v>
      </c>
      <c r="C16" s="88">
        <v>6.9545531017936</v>
      </c>
      <c r="D16" s="88">
        <v>6.9536653080039796</v>
      </c>
      <c r="E16" s="88">
        <v>6.6786159709057298</v>
      </c>
      <c r="F16" s="88">
        <v>6.6719366994606997</v>
      </c>
      <c r="G16" s="88">
        <v>6.9255252962440403</v>
      </c>
      <c r="H16" s="88">
        <v>6.5728399840468201</v>
      </c>
      <c r="I16" s="88">
        <v>7.0491577073066098</v>
      </c>
      <c r="J16" s="88">
        <v>6.6285215164802702</v>
      </c>
      <c r="K16" s="89">
        <v>6.8993590500484698</v>
      </c>
    </row>
    <row r="17" spans="1:11" x14ac:dyDescent="0.2">
      <c r="A17" s="46" t="s">
        <v>31</v>
      </c>
      <c r="B17" s="93">
        <v>1.0680453803036001</v>
      </c>
      <c r="C17" s="88">
        <v>1.0652699987565499</v>
      </c>
      <c r="D17" s="88">
        <v>1.1059739327720299</v>
      </c>
      <c r="E17" s="88">
        <v>1.3643102646421399</v>
      </c>
      <c r="F17" s="88">
        <v>1.03257987197019</v>
      </c>
      <c r="G17" s="88">
        <v>1.05666352184886</v>
      </c>
      <c r="H17" s="88">
        <v>1.0228505435251301</v>
      </c>
      <c r="I17" s="88">
        <v>1.10207893409488</v>
      </c>
      <c r="J17" s="88">
        <v>1.03457074365202</v>
      </c>
      <c r="K17" s="89">
        <v>1.0815709295048299</v>
      </c>
    </row>
    <row r="18" spans="1:11" x14ac:dyDescent="0.2">
      <c r="A18" s="46" t="s">
        <v>32</v>
      </c>
      <c r="B18" s="93">
        <v>6.76755434790587</v>
      </c>
      <c r="C18" s="88">
        <v>6.8040789090101796</v>
      </c>
      <c r="D18" s="88">
        <v>6.8290347061737</v>
      </c>
      <c r="E18" s="88">
        <v>6.9045117421286699</v>
      </c>
      <c r="F18" s="88">
        <v>6.7871832427844696</v>
      </c>
      <c r="G18" s="88">
        <v>6.5935911766215298</v>
      </c>
      <c r="H18" s="88">
        <v>6.4427491674639903</v>
      </c>
      <c r="I18" s="88">
        <v>6.8497326238753198</v>
      </c>
      <c r="J18" s="88">
        <v>6.6707474298553402</v>
      </c>
      <c r="K18" s="89">
        <v>6.6067342263253996</v>
      </c>
    </row>
    <row r="19" spans="1:11" x14ac:dyDescent="0.2">
      <c r="A19" s="46" t="s">
        <v>33</v>
      </c>
      <c r="B19" s="54">
        <v>34.801248653576799</v>
      </c>
      <c r="C19" s="55">
        <v>35.162369512943002</v>
      </c>
      <c r="D19" s="55">
        <v>35.137622600468298</v>
      </c>
      <c r="E19" s="55">
        <v>35.040046658196601</v>
      </c>
      <c r="F19" s="55">
        <v>35.095022636174498</v>
      </c>
      <c r="G19" s="55">
        <v>35.177669734899098</v>
      </c>
      <c r="H19" s="55">
        <v>35.389260251123403</v>
      </c>
      <c r="I19" s="55">
        <v>35.574862172837797</v>
      </c>
      <c r="J19" s="55">
        <v>35.414414893740798</v>
      </c>
      <c r="K19" s="56">
        <v>36.556991960210702</v>
      </c>
    </row>
    <row r="20" spans="1:11" x14ac:dyDescent="0.2">
      <c r="A20" s="46" t="s">
        <v>38</v>
      </c>
      <c r="B20" s="93">
        <v>1.33972745068378</v>
      </c>
      <c r="C20" s="88">
        <v>1.3479617134861299</v>
      </c>
      <c r="D20" s="88">
        <v>1.41675005441997</v>
      </c>
      <c r="E20" s="88">
        <v>1.3483235109079501</v>
      </c>
      <c r="F20" s="88">
        <v>1.3113231393439799</v>
      </c>
      <c r="G20" s="88">
        <v>1.3475248939861599</v>
      </c>
      <c r="H20" s="88">
        <v>1.29619508946763</v>
      </c>
      <c r="I20" s="88">
        <v>1.3808247476612301</v>
      </c>
      <c r="J20" s="88">
        <v>1.2987181901074101</v>
      </c>
      <c r="K20" s="89">
        <v>1.36347437997218</v>
      </c>
    </row>
    <row r="21" spans="1:11" x14ac:dyDescent="0.2">
      <c r="A21" s="46" t="s">
        <v>34</v>
      </c>
      <c r="B21" s="93">
        <v>3.8598053348644599</v>
      </c>
      <c r="C21" s="88">
        <v>3.8250416083259999</v>
      </c>
      <c r="D21" s="88">
        <v>3.9497762148810902</v>
      </c>
      <c r="E21" s="88">
        <v>3.7685717866233999</v>
      </c>
      <c r="F21" s="88">
        <v>3.7689860885070599</v>
      </c>
      <c r="G21" s="88">
        <v>3.8506846304517999</v>
      </c>
      <c r="H21" s="88">
        <v>3.67823629355963</v>
      </c>
      <c r="I21" s="88">
        <v>3.9021381003917099</v>
      </c>
      <c r="J21" s="88">
        <v>3.7955968102411299</v>
      </c>
      <c r="K21" s="89">
        <v>3.8638937329434402</v>
      </c>
    </row>
    <row r="22" spans="1:11" x14ac:dyDescent="0.2">
      <c r="A22" s="46" t="s">
        <v>39</v>
      </c>
      <c r="B22" s="93">
        <v>0.54868585617964205</v>
      </c>
      <c r="C22" s="88">
        <v>0.53325518295183905</v>
      </c>
      <c r="D22" s="88">
        <v>0.56308148904619504</v>
      </c>
      <c r="E22" s="88">
        <v>0.53153275433784597</v>
      </c>
      <c r="F22" s="88">
        <v>0.51335622218396204</v>
      </c>
      <c r="G22" s="88">
        <v>0.530373104410784</v>
      </c>
      <c r="H22" s="88">
        <v>0.49970380972946898</v>
      </c>
      <c r="I22" s="88">
        <v>0.56607975723714998</v>
      </c>
      <c r="J22" s="88">
        <v>0.51522025570977403</v>
      </c>
      <c r="K22" s="89">
        <v>0.553025103406801</v>
      </c>
    </row>
    <row r="23" spans="1:11" x14ac:dyDescent="0.2">
      <c r="A23" s="46" t="s">
        <v>35</v>
      </c>
      <c r="B23" s="93">
        <v>3.6598911169042898</v>
      </c>
      <c r="C23" s="88">
        <v>3.5695268160275102</v>
      </c>
      <c r="D23" s="88">
        <v>3.73987956127419</v>
      </c>
      <c r="E23" s="88">
        <v>3.4574794830139099</v>
      </c>
      <c r="F23" s="88">
        <v>3.5149821457049599</v>
      </c>
      <c r="G23" s="88">
        <v>3.6365469400124901</v>
      </c>
      <c r="H23" s="88">
        <v>3.3099430428214398</v>
      </c>
      <c r="I23" s="88">
        <v>3.7722461420490201</v>
      </c>
      <c r="J23" s="88">
        <v>3.4871730145327402</v>
      </c>
      <c r="K23" s="89">
        <v>3.6307409430901498</v>
      </c>
    </row>
    <row r="24" spans="1:11" x14ac:dyDescent="0.2">
      <c r="A24" s="47" t="s">
        <v>40</v>
      </c>
      <c r="B24" s="57">
        <v>0.53877363244227405</v>
      </c>
      <c r="C24" s="58">
        <v>0.53299095206416403</v>
      </c>
      <c r="D24" s="58">
        <v>0.55364570362663501</v>
      </c>
      <c r="E24" s="58">
        <v>0.51687012896801199</v>
      </c>
      <c r="F24" s="58">
        <v>0.51192236653317702</v>
      </c>
      <c r="G24" s="58">
        <v>0.53358952110070601</v>
      </c>
      <c r="H24" s="58">
        <v>0.51190518270099805</v>
      </c>
      <c r="I24" s="58">
        <v>0.55869377072825899</v>
      </c>
      <c r="J24" s="58">
        <v>0.524761571057073</v>
      </c>
      <c r="K24" s="59">
        <v>0.52392547266274503</v>
      </c>
    </row>
    <row r="26" spans="1:11" x14ac:dyDescent="0.2">
      <c r="A26" s="2" t="s">
        <v>441</v>
      </c>
    </row>
  </sheetData>
  <mergeCells count="2">
    <mergeCell ref="B2:K2"/>
    <mergeCell ref="B3:K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Calc. TE composition</vt:lpstr>
      <vt:lpstr>Ol</vt:lpstr>
      <vt:lpstr>Sp</vt:lpstr>
      <vt:lpstr>Fs</vt:lpstr>
      <vt:lpstr>Opx</vt:lpstr>
      <vt:lpstr>Cpx</vt:lpstr>
      <vt:lpstr>Cpx - method comparison</vt:lpstr>
      <vt:lpstr>SRM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Каримов Анас Александрович</dc:creator>
  <cp:lastModifiedBy>Каримов Анас Александрович</cp:lastModifiedBy>
  <dcterms:created xsi:type="dcterms:W3CDTF">2015-06-05T18:19:34Z</dcterms:created>
  <dcterms:modified xsi:type="dcterms:W3CDTF">2023-01-31T12:56:23Z</dcterms:modified>
</cp:coreProperties>
</file>