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27022"/>
  <workbookPr autoCompressPictures="0"/>
  <bookViews>
    <workbookView xWindow="0" yWindow="0" windowWidth="30920" windowHeight="8200" tabRatio="554"/>
  </bookViews>
  <sheets>
    <sheet name="0B" sheetId="1" r:id="rId1"/>
  </sheets>
  <calcPr calcId="140001" concurrentCalc="0"/>
  <extLst>
    <ext xmlns:mx="http://schemas.microsoft.com/office/mac/excel/2008/main" uri="{7523E5D3-25F3-A5E0-1632-64F254C22452}">
      <mx:ArchID Flags="2"/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R41" i="1" l="1"/>
  <c r="B68" i="1"/>
  <c r="C68" i="1"/>
  <c r="D68" i="1"/>
  <c r="S41" i="1"/>
  <c r="Q41" i="1"/>
  <c r="I36" i="1"/>
  <c r="H36" i="1"/>
  <c r="G36" i="1"/>
  <c r="N24" i="1"/>
  <c r="M24" i="1"/>
  <c r="L24" i="1"/>
  <c r="AC21" i="1"/>
  <c r="AB21" i="1"/>
  <c r="AA21" i="1"/>
  <c r="X15" i="1"/>
  <c r="W15" i="1"/>
  <c r="V15" i="1"/>
</calcChain>
</file>

<file path=xl/sharedStrings.xml><?xml version="1.0" encoding="utf-8"?>
<sst xmlns="http://schemas.openxmlformats.org/spreadsheetml/2006/main" count="189" uniqueCount="162">
  <si>
    <t>Repeat Classes</t>
  </si>
  <si>
    <t>==============</t>
  </si>
  <si>
    <t>Total Sequences:</t>
  </si>
  <si>
    <t>Total Length:</t>
  </si>
  <si>
    <t>Class</t>
  </si>
  <si>
    <t>bp Masked</t>
  </si>
  <si>
    <t>masked (%)</t>
  </si>
  <si>
    <t>DNA</t>
  </si>
  <si>
    <t>LINE</t>
  </si>
  <si>
    <t>LTR</t>
  </si>
  <si>
    <t>SINE</t>
  </si>
  <si>
    <t>Other</t>
  </si>
  <si>
    <t>Low_complexity</t>
  </si>
  <si>
    <t xml:space="preserve">    Academ</t>
  </si>
  <si>
    <t xml:space="preserve">    CR1</t>
  </si>
  <si>
    <t xml:space="preserve">    Copia</t>
  </si>
  <si>
    <t xml:space="preserve">    5S</t>
  </si>
  <si>
    <t xml:space="preserve">    DNA_virus</t>
  </si>
  <si>
    <t>RNA</t>
  </si>
  <si>
    <t xml:space="preserve">    Academ2</t>
  </si>
  <si>
    <t xml:space="preserve">    CR1-Zenon</t>
  </si>
  <si>
    <t xml:space="preserve">    DIRS</t>
  </si>
  <si>
    <t xml:space="preserve">    5S-Core-RTE</t>
  </si>
  <si>
    <t>RC</t>
  </si>
  <si>
    <t xml:space="preserve"> --</t>
  </si>
  <si>
    <t xml:space="preserve">    --</t>
  </si>
  <si>
    <t xml:space="preserve">   --</t>
  </si>
  <si>
    <t>Satellite</t>
  </si>
  <si>
    <t xml:space="preserve">    CMC-Chapaev</t>
  </si>
  <si>
    <t xml:space="preserve">    CRE</t>
  </si>
  <si>
    <t xml:space="preserve">    ERV</t>
  </si>
  <si>
    <t xml:space="preserve">    5S-Deu-L2</t>
  </si>
  <si>
    <t xml:space="preserve">    Helitron</t>
  </si>
  <si>
    <t xml:space="preserve">    Y-chromosome</t>
  </si>
  <si>
    <t xml:space="preserve">    CMC-Chapaev-3</t>
  </si>
  <si>
    <t xml:space="preserve">    DRE</t>
  </si>
  <si>
    <t xml:space="preserve">    ERV-Foamy</t>
  </si>
  <si>
    <t xml:space="preserve">    5S-Sauria-RTE</t>
  </si>
  <si>
    <t>Retroposon</t>
  </si>
  <si>
    <t xml:space="preserve">    centr</t>
  </si>
  <si>
    <t xml:space="preserve">    CMC-EnSpm</t>
  </si>
  <si>
    <t xml:space="preserve">    Dong-R4</t>
  </si>
  <si>
    <t xml:space="preserve">    ERV-Lenti</t>
  </si>
  <si>
    <t xml:space="preserve">    7SL</t>
  </si>
  <si>
    <t xml:space="preserve">    SVA</t>
  </si>
  <si>
    <t xml:space="preserve">    macro</t>
  </si>
  <si>
    <t xml:space="preserve">    CMC-Mirage</t>
  </si>
  <si>
    <t xml:space="preserve">    I</t>
  </si>
  <si>
    <t xml:space="preserve">    ERV1</t>
  </si>
  <si>
    <t xml:space="preserve">    Alu</t>
  </si>
  <si>
    <t>Segmental</t>
  </si>
  <si>
    <t>Simple_repeat</t>
  </si>
  <si>
    <t xml:space="preserve">    CMC-Transib</t>
  </si>
  <si>
    <t xml:space="preserve">    I-Nimb</t>
  </si>
  <si>
    <t xml:space="preserve">    ERV4</t>
  </si>
  <si>
    <t xml:space="preserve">    B2</t>
  </si>
  <si>
    <t>Unknown</t>
  </si>
  <si>
    <t>rRNA</t>
  </si>
  <si>
    <t xml:space="preserve">    Crypton</t>
  </si>
  <si>
    <t xml:space="preserve">    Jockey</t>
  </si>
  <si>
    <t xml:space="preserve">    ERVK</t>
  </si>
  <si>
    <t xml:space="preserve">    B4</t>
  </si>
  <si>
    <t>TOTAL</t>
  </si>
  <si>
    <t>scRNA</t>
  </si>
  <si>
    <t xml:space="preserve">    Crypton-H</t>
  </si>
  <si>
    <t xml:space="preserve">    L1</t>
  </si>
  <si>
    <t xml:space="preserve">    ERVL</t>
  </si>
  <si>
    <t xml:space="preserve">    ID</t>
  </si>
  <si>
    <t>snRNA</t>
  </si>
  <si>
    <t xml:space="preserve">    Crypton-V</t>
  </si>
  <si>
    <t xml:space="preserve">    L1-Tx1</t>
  </si>
  <si>
    <t xml:space="preserve">    ERVL-MaLR</t>
  </si>
  <si>
    <t xml:space="preserve">    L2</t>
  </si>
  <si>
    <t>srpRNA</t>
  </si>
  <si>
    <t xml:space="preserve">    Dada</t>
  </si>
  <si>
    <t xml:space="preserve">    Gypsy</t>
  </si>
  <si>
    <t xml:space="preserve">    MIR</t>
  </si>
  <si>
    <t>tRNA</t>
  </si>
  <si>
    <t xml:space="preserve">    Ginger</t>
  </si>
  <si>
    <t xml:space="preserve">    L2-Hydra</t>
  </si>
  <si>
    <t xml:space="preserve">    Gypsy-Troyka</t>
  </si>
  <si>
    <t xml:space="preserve">    RTE-BovB</t>
  </si>
  <si>
    <t xml:space="preserve">    Harbinger</t>
  </si>
  <si>
    <t xml:space="preserve">    LOA</t>
  </si>
  <si>
    <t xml:space="preserve">    Ngaro</t>
  </si>
  <si>
    <t xml:space="preserve">    U</t>
  </si>
  <si>
    <t xml:space="preserve">    IS3EU</t>
  </si>
  <si>
    <t xml:space="preserve">    Odin</t>
  </si>
  <si>
    <t xml:space="preserve">    Pao</t>
  </si>
  <si>
    <t xml:space="preserve">    tRNA</t>
  </si>
  <si>
    <t xml:space="preserve">    Kolobok</t>
  </si>
  <si>
    <t xml:space="preserve">    Penelope</t>
  </si>
  <si>
    <t xml:space="preserve">    tRNA-7SL</t>
  </si>
  <si>
    <t xml:space="preserve">    Kolobok-Hydra</t>
  </si>
  <si>
    <t xml:space="preserve">    Proto2</t>
  </si>
  <si>
    <t xml:space="preserve">    tRNA-C</t>
  </si>
  <si>
    <t xml:space="preserve">    Kolobok-T2</t>
  </si>
  <si>
    <t xml:space="preserve">    R1</t>
  </si>
  <si>
    <t xml:space="preserve">    tRNA-CR1</t>
  </si>
  <si>
    <t xml:space="preserve">    MULE-F</t>
  </si>
  <si>
    <t xml:space="preserve">    R2</t>
  </si>
  <si>
    <t xml:space="preserve">    tRNA-Core</t>
  </si>
  <si>
    <t xml:space="preserve">    MULE-MuDR</t>
  </si>
  <si>
    <t xml:space="preserve">    R2-Hero</t>
  </si>
  <si>
    <t xml:space="preserve">    tRNA-Core-L2</t>
  </si>
  <si>
    <t xml:space="preserve">    MULE-NOF</t>
  </si>
  <si>
    <t xml:space="preserve">    R2-NeSL</t>
  </si>
  <si>
    <t xml:space="preserve">    tRNA-Core-RTE</t>
  </si>
  <si>
    <t xml:space="preserve">    Maverick</t>
  </si>
  <si>
    <t xml:space="preserve">    RTE</t>
  </si>
  <si>
    <t xml:space="preserve">    tRNA-Deu</t>
  </si>
  <si>
    <t xml:space="preserve">    Merlin</t>
  </si>
  <si>
    <t xml:space="preserve">    tRNA-Deu-L2</t>
  </si>
  <si>
    <t xml:space="preserve">    P</t>
  </si>
  <si>
    <t xml:space="preserve">    RTE-RTE</t>
  </si>
  <si>
    <t xml:space="preserve">    tRNA-L2</t>
  </si>
  <si>
    <t xml:space="preserve">    PIF-Harbinger</t>
  </si>
  <si>
    <t xml:space="preserve">    RTE-RTEX</t>
  </si>
  <si>
    <t xml:space="preserve">    tRNA-Mermaid</t>
  </si>
  <si>
    <t xml:space="preserve">    PIF-ISL2EU</t>
  </si>
  <si>
    <t xml:space="preserve">    RTE-X</t>
  </si>
  <si>
    <t xml:space="preserve">    tRNA-RTE</t>
  </si>
  <si>
    <t xml:space="preserve">    PiggyBac</t>
  </si>
  <si>
    <t xml:space="preserve">    Rex-Babar</t>
  </si>
  <si>
    <t xml:space="preserve">    tRNA-Rex</t>
  </si>
  <si>
    <t xml:space="preserve">    Sola</t>
  </si>
  <si>
    <t xml:space="preserve">    tRNA-Sauria</t>
  </si>
  <si>
    <t xml:space="preserve">    TcMar</t>
  </si>
  <si>
    <t xml:space="preserve">    tRNA-Sauria-L2</t>
  </si>
  <si>
    <t xml:space="preserve">    TcMar-Fot1</t>
  </si>
  <si>
    <t xml:space="preserve">    tRNA-V</t>
  </si>
  <si>
    <t xml:space="preserve">    TcMar-ISRm11</t>
  </si>
  <si>
    <t xml:space="preserve">    tRNA-V-CR1</t>
  </si>
  <si>
    <t xml:space="preserve">    TcMar-Mariner</t>
  </si>
  <si>
    <t xml:space="preserve">    tRNA-V-Core-L2</t>
  </si>
  <si>
    <t xml:space="preserve">    TcMar-Pogo</t>
  </si>
  <si>
    <t xml:space="preserve">    TcMar-Stowaway</t>
  </si>
  <si>
    <t xml:space="preserve">    TcMar-Tc1</t>
  </si>
  <si>
    <t xml:space="preserve">    TcMar-Tc2</t>
  </si>
  <si>
    <t xml:space="preserve">    TcMar-Tc4</t>
  </si>
  <si>
    <t xml:space="preserve">    TcMar-Tigger</t>
  </si>
  <si>
    <t xml:space="preserve">    TcMar-m44</t>
  </si>
  <si>
    <t xml:space="preserve">    Zator</t>
  </si>
  <si>
    <t xml:space="preserve">    Zisupton</t>
  </si>
  <si>
    <t xml:space="preserve">    hAT</t>
  </si>
  <si>
    <t xml:space="preserve">    hAT-Ac</t>
  </si>
  <si>
    <t xml:space="preserve">    hAT-Blackjack</t>
  </si>
  <si>
    <t xml:space="preserve">    hAT-Charlie</t>
  </si>
  <si>
    <t xml:space="preserve">    hAT-Pegasus</t>
  </si>
  <si>
    <t xml:space="preserve">    hAT-Tag1</t>
  </si>
  <si>
    <t xml:space="preserve">    hAT-Tip100</t>
  </si>
  <si>
    <t xml:space="preserve">    hAT-Tol2</t>
  </si>
  <si>
    <t xml:space="preserve">    hAT-hAT1</t>
  </si>
  <si>
    <t xml:space="preserve">    hAT-hAT19</t>
  </si>
  <si>
    <t xml:space="preserve">    hAT-hAT5</t>
  </si>
  <si>
    <t xml:space="preserve">    hAT-hAT6</t>
  </si>
  <si>
    <t xml:space="preserve">    hAT-hATm</t>
  </si>
  <si>
    <t xml:space="preserve">    hAT-hATw</t>
  </si>
  <si>
    <t xml:space="preserve">    hAT-hATx</t>
  </si>
  <si>
    <t xml:space="preserve">    hAT-hobo</t>
  </si>
  <si>
    <t>Count</t>
  </si>
  <si>
    <r>
      <rPr>
        <b/>
        <sz val="12"/>
        <color rgb="FF000000"/>
        <rFont val="Calibri"/>
        <family val="2"/>
        <scheme val="minor"/>
      </rPr>
      <t>Supplementary File 1:</t>
    </r>
    <r>
      <rPr>
        <sz val="12"/>
        <color rgb="FF000000"/>
        <rFont val="Calibri"/>
        <family val="2"/>
        <scheme val="minor"/>
      </rPr>
      <t xml:space="preserve"> Repeat copy number of families and superfamilies on the </t>
    </r>
    <r>
      <rPr>
        <i/>
        <sz val="12"/>
        <color rgb="FF000000"/>
        <rFont val="Calibri"/>
        <family val="2"/>
        <scheme val="minor"/>
      </rPr>
      <t>A. latifasciata</t>
    </r>
    <r>
      <rPr>
        <sz val="12"/>
        <color rgb="FF000000"/>
        <rFont val="Calibri"/>
        <family val="2"/>
        <scheme val="minor"/>
      </rPr>
      <t xml:space="preserve"> 0B genome detected by RepeatMasker. Count, number of copies; bp Masked, number of base pairs masked by that specific element in the gneome; masked (%), element percentage on the genome.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</si>
</sst>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12"/>
      <color rgb="FF000000"/>
      <name val="Calibri"/>
      <family val="2"/>
      <scheme val="minor"/>
    </font>
    <font>
      <b/>
      <sz val="12"/>
      <color rgb="FF000000"/>
      <name val="Calibri"/>
      <family val="2"/>
      <scheme val="minor"/>
    </font>
    <font>
      <i/>
      <sz val="12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9" fontId="1" fillId="0" borderId="0" applyBorder="0" applyProtection="0"/>
  </cellStyleXfs>
  <cellXfs count="11">
    <xf numFmtId="0" fontId="0" fillId="0" borderId="0" xfId="0"/>
    <xf numFmtId="0" fontId="2" fillId="0" borderId="0" xfId="0" applyFont="1"/>
    <xf numFmtId="3" fontId="2" fillId="0" borderId="0" xfId="0" applyNumberFormat="1" applyFont="1"/>
    <xf numFmtId="0" fontId="3" fillId="0" borderId="1" xfId="0" applyFont="1" applyBorder="1"/>
    <xf numFmtId="10" fontId="2" fillId="0" borderId="0" xfId="0" applyNumberFormat="1" applyFont="1"/>
    <xf numFmtId="0" fontId="3" fillId="0" borderId="2" xfId="0" applyFont="1" applyBorder="1"/>
    <xf numFmtId="3" fontId="3" fillId="0" borderId="2" xfId="0" applyNumberFormat="1" applyFont="1" applyBorder="1"/>
    <xf numFmtId="10" fontId="3" fillId="0" borderId="2" xfId="1" applyNumberFormat="1" applyFont="1" applyBorder="1" applyAlignment="1" applyProtection="1"/>
    <xf numFmtId="0" fontId="2" fillId="0" borderId="0" xfId="0" applyNumberFormat="1" applyFont="1" applyFill="1" applyBorder="1" applyAlignment="1">
      <alignment horizontal="center" vertical="center" wrapText="1"/>
    </xf>
    <xf numFmtId="10" fontId="3" fillId="0" borderId="2" xfId="0" applyNumberFormat="1" applyFont="1" applyBorder="1"/>
    <xf numFmtId="0" fontId="2" fillId="0" borderId="0" xfId="0" applyFont="1" applyAlignment="1">
      <alignment horizontal="left" wrapText="1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68"/>
  <sheetViews>
    <sheetView tabSelected="1" zoomScale="80" zoomScaleNormal="80" zoomScalePageLayoutView="80" workbookViewId="0">
      <selection sqref="A1:R1"/>
    </sheetView>
  </sheetViews>
  <sheetFormatPr baseColWidth="10" defaultColWidth="8.83203125" defaultRowHeight="15" x14ac:dyDescent="0"/>
  <cols>
    <col min="1" max="1" width="8.83203125" style="1"/>
    <col min="2" max="2" width="13.5" style="1" customWidth="1"/>
    <col min="3" max="3" width="13" style="1" customWidth="1"/>
    <col min="4" max="4" width="12.5" style="1" bestFit="1" customWidth="1"/>
    <col min="5" max="6" width="8.83203125" style="1"/>
    <col min="7" max="7" width="10.6640625" style="1" bestFit="1" customWidth="1"/>
    <col min="8" max="8" width="12.6640625" style="1" customWidth="1"/>
    <col min="9" max="9" width="11.5" style="1" bestFit="1" customWidth="1"/>
    <col min="10" max="11" width="8.83203125" style="1"/>
    <col min="12" max="12" width="11.33203125" style="1" bestFit="1" customWidth="1"/>
    <col min="13" max="13" width="12.5" style="1" bestFit="1" customWidth="1"/>
    <col min="14" max="14" width="11.33203125" style="1" bestFit="1" customWidth="1"/>
    <col min="15" max="16" width="8.83203125" style="1"/>
    <col min="17" max="18" width="11.5" style="1" bestFit="1" customWidth="1"/>
    <col min="19" max="19" width="12.5" style="1" bestFit="1" customWidth="1"/>
    <col min="20" max="21" width="8.83203125" style="1"/>
    <col min="22" max="22" width="10.5" style="1" bestFit="1" customWidth="1"/>
    <col min="23" max="23" width="14.5" style="1" customWidth="1"/>
    <col min="24" max="24" width="11.33203125" style="1" bestFit="1" customWidth="1"/>
    <col min="25" max="26" width="8.83203125" style="1"/>
    <col min="27" max="27" width="10.6640625" style="1" bestFit="1" customWidth="1"/>
    <col min="28" max="28" width="14" style="1" customWidth="1"/>
    <col min="29" max="29" width="11.6640625" style="1" bestFit="1" customWidth="1"/>
    <col min="30" max="16384" width="8.83203125" style="1"/>
  </cols>
  <sheetData>
    <row r="1" spans="1:29" ht="30.75" customHeight="1">
      <c r="A1" s="10" t="s">
        <v>161</v>
      </c>
      <c r="B1" s="10"/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</row>
    <row r="3" spans="1:29">
      <c r="A3" s="1" t="s">
        <v>0</v>
      </c>
    </row>
    <row r="4" spans="1:29">
      <c r="A4" s="1" t="s">
        <v>1</v>
      </c>
    </row>
    <row r="5" spans="1:29">
      <c r="A5" s="1" t="s">
        <v>2</v>
      </c>
      <c r="B5" s="2">
        <v>218259</v>
      </c>
    </row>
    <row r="6" spans="1:29">
      <c r="A6" s="1" t="s">
        <v>3</v>
      </c>
      <c r="B6" s="2">
        <v>758543724</v>
      </c>
    </row>
    <row r="8" spans="1:29">
      <c r="A8" s="3" t="s">
        <v>4</v>
      </c>
      <c r="B8" s="3" t="s">
        <v>160</v>
      </c>
      <c r="C8" s="3" t="s">
        <v>5</v>
      </c>
      <c r="D8" s="3" t="s">
        <v>6</v>
      </c>
      <c r="F8" s="3" t="s">
        <v>4</v>
      </c>
      <c r="G8" s="3" t="s">
        <v>160</v>
      </c>
      <c r="H8" s="3" t="s">
        <v>5</v>
      </c>
      <c r="I8" s="3" t="s">
        <v>6</v>
      </c>
      <c r="K8" s="3" t="s">
        <v>4</v>
      </c>
      <c r="L8" s="3" t="s">
        <v>160</v>
      </c>
      <c r="M8" s="3" t="s">
        <v>5</v>
      </c>
      <c r="N8" s="3" t="s">
        <v>6</v>
      </c>
      <c r="P8" s="3" t="s">
        <v>4</v>
      </c>
      <c r="Q8" s="3" t="s">
        <v>160</v>
      </c>
      <c r="R8" s="3" t="s">
        <v>5</v>
      </c>
      <c r="S8" s="3" t="s">
        <v>6</v>
      </c>
      <c r="U8" s="3" t="s">
        <v>4</v>
      </c>
      <c r="V8" s="3" t="s">
        <v>160</v>
      </c>
      <c r="W8" s="3" t="s">
        <v>5</v>
      </c>
      <c r="X8" s="3" t="s">
        <v>6</v>
      </c>
      <c r="Z8" s="3" t="s">
        <v>4</v>
      </c>
      <c r="AA8" s="3" t="s">
        <v>160</v>
      </c>
      <c r="AB8" s="3" t="s">
        <v>5</v>
      </c>
      <c r="AC8" s="3" t="s">
        <v>6</v>
      </c>
    </row>
    <row r="9" spans="1:29">
      <c r="A9" s="1" t="s">
        <v>7</v>
      </c>
      <c r="B9" s="2">
        <v>70545</v>
      </c>
      <c r="C9" s="2">
        <v>9591312</v>
      </c>
      <c r="D9" s="4">
        <v>1.26E-2</v>
      </c>
      <c r="F9" s="1" t="s">
        <v>8</v>
      </c>
      <c r="G9" s="2">
        <v>1774</v>
      </c>
      <c r="H9" s="2">
        <v>212762</v>
      </c>
      <c r="I9" s="4">
        <v>2.9999999999999997E-4</v>
      </c>
      <c r="K9" s="1" t="s">
        <v>9</v>
      </c>
      <c r="L9" s="2">
        <v>1851</v>
      </c>
      <c r="M9" s="2">
        <v>225901</v>
      </c>
      <c r="N9" s="4">
        <v>2.9999999999999997E-4</v>
      </c>
      <c r="P9" s="1" t="s">
        <v>10</v>
      </c>
      <c r="Q9" s="2">
        <v>1679</v>
      </c>
      <c r="R9" s="2">
        <v>207905</v>
      </c>
      <c r="S9" s="4">
        <v>2.9999999999999997E-4</v>
      </c>
      <c r="U9" s="1" t="s">
        <v>11</v>
      </c>
      <c r="V9" s="2">
        <v>3</v>
      </c>
      <c r="W9" s="2">
        <v>422</v>
      </c>
      <c r="X9" s="4">
        <v>0</v>
      </c>
      <c r="Z9" s="1" t="s">
        <v>12</v>
      </c>
      <c r="AA9" s="2">
        <v>34450</v>
      </c>
      <c r="AB9" s="2">
        <v>1609867</v>
      </c>
      <c r="AC9" s="4">
        <v>2.0999999999999999E-3</v>
      </c>
    </row>
    <row r="10" spans="1:29">
      <c r="A10" s="1" t="s">
        <v>13</v>
      </c>
      <c r="B10" s="2">
        <v>503</v>
      </c>
      <c r="C10" s="2">
        <v>22987</v>
      </c>
      <c r="D10" s="4">
        <v>0</v>
      </c>
      <c r="F10" s="1" t="s">
        <v>14</v>
      </c>
      <c r="G10" s="2">
        <v>1089</v>
      </c>
      <c r="H10" s="2">
        <v>56508</v>
      </c>
      <c r="I10" s="4">
        <v>1E-4</v>
      </c>
      <c r="K10" s="1" t="s">
        <v>15</v>
      </c>
      <c r="L10" s="2">
        <v>1286</v>
      </c>
      <c r="M10" s="2">
        <v>253519</v>
      </c>
      <c r="N10" s="4">
        <v>2.9999999999999997E-4</v>
      </c>
      <c r="P10" s="1" t="s">
        <v>16</v>
      </c>
      <c r="Q10" s="2">
        <v>30</v>
      </c>
      <c r="R10" s="2">
        <v>1428</v>
      </c>
      <c r="S10" s="4">
        <v>0</v>
      </c>
      <c r="U10" s="1" t="s">
        <v>17</v>
      </c>
      <c r="V10" s="2">
        <v>17</v>
      </c>
      <c r="W10" s="2">
        <v>610</v>
      </c>
      <c r="X10" s="4">
        <v>0</v>
      </c>
      <c r="Z10" s="1" t="s">
        <v>18</v>
      </c>
      <c r="AA10" s="2">
        <v>10</v>
      </c>
      <c r="AB10" s="2">
        <v>446</v>
      </c>
      <c r="AC10" s="4">
        <v>0</v>
      </c>
    </row>
    <row r="11" spans="1:29">
      <c r="A11" s="1" t="s">
        <v>19</v>
      </c>
      <c r="B11" s="2">
        <v>18</v>
      </c>
      <c r="C11" s="2">
        <v>1053</v>
      </c>
      <c r="D11" s="4">
        <v>0</v>
      </c>
      <c r="F11" s="1" t="s">
        <v>20</v>
      </c>
      <c r="G11" s="2">
        <v>290</v>
      </c>
      <c r="H11" s="2">
        <v>57632</v>
      </c>
      <c r="I11" s="4">
        <v>1E-4</v>
      </c>
      <c r="K11" s="1" t="s">
        <v>21</v>
      </c>
      <c r="L11" s="2">
        <v>1513</v>
      </c>
      <c r="M11" s="2">
        <v>355559</v>
      </c>
      <c r="N11" s="4">
        <v>5.0000000000000001E-4</v>
      </c>
      <c r="P11" s="1" t="s">
        <v>22</v>
      </c>
      <c r="Q11" s="2">
        <v>4</v>
      </c>
      <c r="R11" s="2">
        <v>271</v>
      </c>
      <c r="S11" s="4">
        <v>0</v>
      </c>
      <c r="U11" s="1" t="s">
        <v>38</v>
      </c>
      <c r="V11" s="2">
        <v>3877</v>
      </c>
      <c r="W11" s="2">
        <v>955262</v>
      </c>
      <c r="X11" s="4">
        <v>1.2999999999999999E-3</v>
      </c>
      <c r="Z11" s="1" t="s">
        <v>27</v>
      </c>
      <c r="AA11" s="2">
        <v>5038</v>
      </c>
      <c r="AB11" s="2">
        <v>617527</v>
      </c>
      <c r="AC11" s="4">
        <v>8.0000000000000004E-4</v>
      </c>
    </row>
    <row r="12" spans="1:29">
      <c r="A12" s="1" t="s">
        <v>28</v>
      </c>
      <c r="B12" s="2">
        <v>408</v>
      </c>
      <c r="C12" s="2">
        <v>18063</v>
      </c>
      <c r="D12" s="4">
        <v>0</v>
      </c>
      <c r="F12" s="1" t="s">
        <v>29</v>
      </c>
      <c r="G12" s="2">
        <v>6</v>
      </c>
      <c r="H12" s="2">
        <v>424</v>
      </c>
      <c r="I12" s="4">
        <v>0</v>
      </c>
      <c r="K12" s="1" t="s">
        <v>30</v>
      </c>
      <c r="L12" s="2">
        <v>181</v>
      </c>
      <c r="M12" s="2">
        <v>9776</v>
      </c>
      <c r="N12" s="4">
        <v>0</v>
      </c>
      <c r="P12" s="1" t="s">
        <v>31</v>
      </c>
      <c r="Q12" s="2">
        <v>1732</v>
      </c>
      <c r="R12" s="2">
        <v>56165</v>
      </c>
      <c r="S12" s="4">
        <v>1E-4</v>
      </c>
      <c r="U12" s="1" t="s">
        <v>44</v>
      </c>
      <c r="V12" s="2">
        <v>4</v>
      </c>
      <c r="W12" s="2">
        <v>262</v>
      </c>
      <c r="X12" s="4">
        <v>0</v>
      </c>
      <c r="Z12" s="1" t="s">
        <v>33</v>
      </c>
      <c r="AA12" s="2">
        <v>5</v>
      </c>
      <c r="AB12" s="2">
        <v>242</v>
      </c>
      <c r="AC12" s="4">
        <v>0</v>
      </c>
    </row>
    <row r="13" spans="1:29">
      <c r="A13" s="1" t="s">
        <v>34</v>
      </c>
      <c r="B13" s="2">
        <v>488</v>
      </c>
      <c r="C13" s="2">
        <v>54591</v>
      </c>
      <c r="D13" s="4">
        <v>1E-4</v>
      </c>
      <c r="F13" s="1" t="s">
        <v>35</v>
      </c>
      <c r="G13" s="2">
        <v>4</v>
      </c>
      <c r="H13" s="2">
        <v>207</v>
      </c>
      <c r="I13" s="4">
        <v>0</v>
      </c>
      <c r="K13" s="1" t="s">
        <v>36</v>
      </c>
      <c r="L13" s="2">
        <v>8</v>
      </c>
      <c r="M13" s="2">
        <v>405</v>
      </c>
      <c r="N13" s="4">
        <v>0</v>
      </c>
      <c r="P13" s="1" t="s">
        <v>37</v>
      </c>
      <c r="Q13" s="2">
        <v>123</v>
      </c>
      <c r="R13" s="2">
        <v>9406</v>
      </c>
      <c r="S13" s="4">
        <v>0</v>
      </c>
      <c r="U13" s="1" t="s">
        <v>50</v>
      </c>
      <c r="V13" s="2">
        <v>5</v>
      </c>
      <c r="W13" s="2">
        <v>236</v>
      </c>
      <c r="X13" s="4">
        <v>0</v>
      </c>
      <c r="Z13" s="1" t="s">
        <v>39</v>
      </c>
      <c r="AA13" s="2">
        <v>8</v>
      </c>
      <c r="AB13" s="2">
        <v>1469</v>
      </c>
      <c r="AC13" s="4">
        <v>0</v>
      </c>
    </row>
    <row r="14" spans="1:29">
      <c r="A14" s="1" t="s">
        <v>40</v>
      </c>
      <c r="B14" s="2">
        <v>18393</v>
      </c>
      <c r="C14" s="2">
        <v>2263734</v>
      </c>
      <c r="D14" s="4">
        <v>3.0000000000000001E-3</v>
      </c>
      <c r="F14" s="1" t="s">
        <v>41</v>
      </c>
      <c r="G14" s="2">
        <v>9150</v>
      </c>
      <c r="H14" s="2">
        <v>2448967</v>
      </c>
      <c r="I14" s="4">
        <v>3.2000000000000002E-3</v>
      </c>
      <c r="K14" s="1" t="s">
        <v>42</v>
      </c>
      <c r="L14" s="2">
        <v>2</v>
      </c>
      <c r="M14" s="2">
        <v>101</v>
      </c>
      <c r="N14" s="4">
        <v>0</v>
      </c>
      <c r="P14" s="1" t="s">
        <v>43</v>
      </c>
      <c r="Q14" s="2">
        <v>8</v>
      </c>
      <c r="R14" s="2">
        <v>1016</v>
      </c>
      <c r="S14" s="4">
        <v>0</v>
      </c>
      <c r="U14" s="1" t="s">
        <v>56</v>
      </c>
      <c r="V14" s="2">
        <v>322699</v>
      </c>
      <c r="W14" s="2">
        <v>53635854</v>
      </c>
      <c r="X14" s="4">
        <v>7.0699999999999999E-2</v>
      </c>
      <c r="Z14" s="1" t="s">
        <v>45</v>
      </c>
      <c r="AA14" s="2">
        <v>48</v>
      </c>
      <c r="AB14" s="2">
        <v>3491</v>
      </c>
      <c r="AC14" s="4">
        <v>0</v>
      </c>
    </row>
    <row r="15" spans="1:29">
      <c r="A15" s="1" t="s">
        <v>46</v>
      </c>
      <c r="B15" s="2">
        <v>4</v>
      </c>
      <c r="C15" s="2">
        <v>274</v>
      </c>
      <c r="D15" s="4">
        <v>0</v>
      </c>
      <c r="F15" s="1" t="s">
        <v>47</v>
      </c>
      <c r="G15" s="2">
        <v>1458</v>
      </c>
      <c r="H15" s="2">
        <v>237274</v>
      </c>
      <c r="I15" s="4">
        <v>2.9999999999999997E-4</v>
      </c>
      <c r="K15" s="1" t="s">
        <v>48</v>
      </c>
      <c r="L15" s="2">
        <v>7922</v>
      </c>
      <c r="M15" s="2">
        <v>1300811</v>
      </c>
      <c r="N15" s="4">
        <v>1.6999999999999999E-3</v>
      </c>
      <c r="P15" s="1" t="s">
        <v>49</v>
      </c>
      <c r="Q15" s="2">
        <v>13</v>
      </c>
      <c r="R15" s="2">
        <v>1583</v>
      </c>
      <c r="S15" s="4">
        <v>0</v>
      </c>
      <c r="U15" s="5" t="s">
        <v>62</v>
      </c>
      <c r="V15" s="6">
        <f>SUM(V9:V14)</f>
        <v>326605</v>
      </c>
      <c r="W15" s="6">
        <f>SUM(W9:W14)</f>
        <v>54592646</v>
      </c>
      <c r="X15" s="7">
        <f>SUM(X9:X14)</f>
        <v>7.1999999999999995E-2</v>
      </c>
      <c r="Z15" s="1" t="s">
        <v>51</v>
      </c>
      <c r="AA15" s="2">
        <v>229887</v>
      </c>
      <c r="AB15" s="2">
        <v>9667831</v>
      </c>
      <c r="AC15" s="4">
        <v>1.2699999999999999E-2</v>
      </c>
    </row>
    <row r="16" spans="1:29">
      <c r="A16" s="1" t="s">
        <v>52</v>
      </c>
      <c r="B16" s="2">
        <v>338</v>
      </c>
      <c r="C16" s="2">
        <v>19721</v>
      </c>
      <c r="D16" s="4">
        <v>0</v>
      </c>
      <c r="F16" s="1" t="s">
        <v>53</v>
      </c>
      <c r="G16" s="2">
        <v>132</v>
      </c>
      <c r="H16" s="2">
        <v>42224</v>
      </c>
      <c r="I16" s="4">
        <v>1E-4</v>
      </c>
      <c r="K16" s="1" t="s">
        <v>54</v>
      </c>
      <c r="L16" s="2">
        <v>132</v>
      </c>
      <c r="M16" s="2">
        <v>7600</v>
      </c>
      <c r="N16" s="4">
        <v>0</v>
      </c>
      <c r="P16" s="1" t="s">
        <v>55</v>
      </c>
      <c r="Q16" s="2">
        <v>4</v>
      </c>
      <c r="R16" s="2">
        <v>220</v>
      </c>
      <c r="S16" s="4">
        <v>0</v>
      </c>
      <c r="Z16" s="1" t="s">
        <v>57</v>
      </c>
      <c r="AA16" s="2">
        <v>1500</v>
      </c>
      <c r="AB16" s="2">
        <v>197569</v>
      </c>
      <c r="AC16" s="4">
        <v>2.9999999999999997E-4</v>
      </c>
    </row>
    <row r="17" spans="1:29">
      <c r="A17" s="1" t="s">
        <v>58</v>
      </c>
      <c r="B17" s="2">
        <v>75</v>
      </c>
      <c r="C17" s="2">
        <v>6937</v>
      </c>
      <c r="D17" s="4">
        <v>0</v>
      </c>
      <c r="F17" s="1" t="s">
        <v>59</v>
      </c>
      <c r="G17" s="2">
        <v>821</v>
      </c>
      <c r="H17" s="2">
        <v>55550</v>
      </c>
      <c r="I17" s="4">
        <v>1E-4</v>
      </c>
      <c r="K17" s="1" t="s">
        <v>60</v>
      </c>
      <c r="L17" s="2">
        <v>3145</v>
      </c>
      <c r="M17" s="2">
        <v>276857</v>
      </c>
      <c r="N17" s="4">
        <v>4.0000000000000002E-4</v>
      </c>
      <c r="P17" s="1" t="s">
        <v>61</v>
      </c>
      <c r="Q17" s="2">
        <v>25</v>
      </c>
      <c r="R17" s="2">
        <v>1131</v>
      </c>
      <c r="S17" s="4">
        <v>0</v>
      </c>
      <c r="Z17" s="1" t="s">
        <v>63</v>
      </c>
      <c r="AA17" s="2">
        <v>1</v>
      </c>
      <c r="AB17" s="2">
        <v>104</v>
      </c>
      <c r="AC17" s="4">
        <v>0</v>
      </c>
    </row>
    <row r="18" spans="1:29">
      <c r="A18" s="1" t="s">
        <v>64</v>
      </c>
      <c r="B18" s="2">
        <v>7</v>
      </c>
      <c r="C18" s="2">
        <v>697</v>
      </c>
      <c r="D18" s="4">
        <v>0</v>
      </c>
      <c r="F18" s="1" t="s">
        <v>65</v>
      </c>
      <c r="G18" s="2">
        <v>21187</v>
      </c>
      <c r="H18" s="2">
        <v>5144393</v>
      </c>
      <c r="I18" s="4">
        <v>6.7999999999999996E-3</v>
      </c>
      <c r="K18" s="1" t="s">
        <v>66</v>
      </c>
      <c r="L18" s="2">
        <v>245</v>
      </c>
      <c r="M18" s="2">
        <v>13776</v>
      </c>
      <c r="N18" s="4">
        <v>0</v>
      </c>
      <c r="P18" s="1" t="s">
        <v>67</v>
      </c>
      <c r="Q18" s="2">
        <v>22</v>
      </c>
      <c r="R18" s="2">
        <v>968</v>
      </c>
      <c r="S18" s="4">
        <v>0</v>
      </c>
      <c r="Z18" s="1" t="s">
        <v>68</v>
      </c>
      <c r="AA18" s="2">
        <v>109</v>
      </c>
      <c r="AB18" s="2">
        <v>11558</v>
      </c>
      <c r="AC18" s="4">
        <v>0</v>
      </c>
    </row>
    <row r="19" spans="1:29">
      <c r="A19" s="1" t="s">
        <v>69</v>
      </c>
      <c r="B19" s="2">
        <v>600</v>
      </c>
      <c r="C19" s="2">
        <v>42782</v>
      </c>
      <c r="D19" s="4">
        <v>1E-4</v>
      </c>
      <c r="F19" s="1" t="s">
        <v>70</v>
      </c>
      <c r="G19" s="2">
        <v>2419</v>
      </c>
      <c r="H19" s="2">
        <v>498509</v>
      </c>
      <c r="I19" s="4">
        <v>6.9999999999999999E-4</v>
      </c>
      <c r="K19" s="1" t="s">
        <v>71</v>
      </c>
      <c r="L19" s="2">
        <v>38</v>
      </c>
      <c r="M19" s="2">
        <v>3435</v>
      </c>
      <c r="N19" s="4">
        <v>0</v>
      </c>
      <c r="P19" s="1" t="s">
        <v>72</v>
      </c>
      <c r="Q19" s="2">
        <v>5</v>
      </c>
      <c r="R19" s="2">
        <v>282</v>
      </c>
      <c r="S19" s="4">
        <v>0</v>
      </c>
      <c r="Z19" s="1" t="s">
        <v>73</v>
      </c>
      <c r="AA19" s="2">
        <v>18</v>
      </c>
      <c r="AB19" s="2">
        <v>3214</v>
      </c>
      <c r="AC19" s="4">
        <v>0</v>
      </c>
    </row>
    <row r="20" spans="1:29">
      <c r="A20" s="1" t="s">
        <v>74</v>
      </c>
      <c r="B20" s="2">
        <v>2873</v>
      </c>
      <c r="C20" s="2">
        <v>157011</v>
      </c>
      <c r="D20" s="4">
        <v>2.0000000000000001E-4</v>
      </c>
      <c r="F20" s="1" t="s">
        <v>72</v>
      </c>
      <c r="G20" s="2">
        <v>92444</v>
      </c>
      <c r="H20" s="2">
        <v>18489818</v>
      </c>
      <c r="I20" s="4">
        <v>2.4400000000000002E-2</v>
      </c>
      <c r="K20" s="1" t="s">
        <v>75</v>
      </c>
      <c r="L20" s="2">
        <v>17806</v>
      </c>
      <c r="M20" s="2">
        <v>4629212</v>
      </c>
      <c r="N20" s="4">
        <v>6.1000000000000004E-3</v>
      </c>
      <c r="P20" s="1" t="s">
        <v>76</v>
      </c>
      <c r="Q20" s="2">
        <v>16670</v>
      </c>
      <c r="R20" s="2">
        <v>2002434</v>
      </c>
      <c r="S20" s="4">
        <v>2.5999999999999999E-3</v>
      </c>
      <c r="Z20" s="1" t="s">
        <v>77</v>
      </c>
      <c r="AA20" s="2">
        <v>955</v>
      </c>
      <c r="AB20" s="2">
        <v>59672</v>
      </c>
      <c r="AC20" s="4">
        <v>1E-4</v>
      </c>
    </row>
    <row r="21" spans="1:29">
      <c r="A21" s="1" t="s">
        <v>78</v>
      </c>
      <c r="B21" s="2">
        <v>1428</v>
      </c>
      <c r="C21" s="2">
        <v>78816</v>
      </c>
      <c r="D21" s="4">
        <v>1E-4</v>
      </c>
      <c r="F21" s="1" t="s">
        <v>79</v>
      </c>
      <c r="G21" s="2">
        <v>9</v>
      </c>
      <c r="H21" s="2">
        <v>636</v>
      </c>
      <c r="I21" s="4">
        <v>0</v>
      </c>
      <c r="K21" s="1" t="s">
        <v>80</v>
      </c>
      <c r="L21" s="2">
        <v>9</v>
      </c>
      <c r="M21" s="2">
        <v>531</v>
      </c>
      <c r="N21" s="4">
        <v>0</v>
      </c>
      <c r="P21" s="1" t="s">
        <v>81</v>
      </c>
      <c r="Q21" s="2">
        <v>5</v>
      </c>
      <c r="R21" s="2">
        <v>347</v>
      </c>
      <c r="S21" s="4">
        <v>0</v>
      </c>
      <c r="Z21" s="5" t="s">
        <v>62</v>
      </c>
      <c r="AA21" s="6">
        <f>SUM(AA9:AA20)</f>
        <v>272029</v>
      </c>
      <c r="AB21" s="6">
        <f>SUM(AB9:AB20)</f>
        <v>12172990</v>
      </c>
      <c r="AC21" s="7">
        <f>SUM(AC9:AC20)</f>
        <v>1.6E-2</v>
      </c>
    </row>
    <row r="22" spans="1:29">
      <c r="A22" s="1" t="s">
        <v>82</v>
      </c>
      <c r="B22" s="2">
        <v>58</v>
      </c>
      <c r="C22" s="2">
        <v>3653</v>
      </c>
      <c r="D22" s="4">
        <v>0</v>
      </c>
      <c r="F22" s="1" t="s">
        <v>83</v>
      </c>
      <c r="G22" s="2">
        <v>101</v>
      </c>
      <c r="H22" s="2">
        <v>5610</v>
      </c>
      <c r="I22" s="4">
        <v>0</v>
      </c>
      <c r="K22" s="1" t="s">
        <v>84</v>
      </c>
      <c r="L22" s="2">
        <v>12486</v>
      </c>
      <c r="M22" s="2">
        <v>1076482</v>
      </c>
      <c r="N22" s="4">
        <v>1.4E-3</v>
      </c>
      <c r="P22" s="1" t="s">
        <v>85</v>
      </c>
      <c r="Q22" s="2">
        <v>5</v>
      </c>
      <c r="R22" s="2">
        <v>245</v>
      </c>
      <c r="S22" s="4">
        <v>0</v>
      </c>
    </row>
    <row r="23" spans="1:29">
      <c r="A23" s="1" t="s">
        <v>86</v>
      </c>
      <c r="B23" s="2">
        <v>2435</v>
      </c>
      <c r="C23" s="2">
        <v>285044</v>
      </c>
      <c r="D23" s="4">
        <v>4.0000000000000002E-4</v>
      </c>
      <c r="F23" s="1" t="s">
        <v>87</v>
      </c>
      <c r="G23" s="2">
        <v>5</v>
      </c>
      <c r="H23" s="2">
        <v>268</v>
      </c>
      <c r="I23" s="4">
        <v>0</v>
      </c>
      <c r="K23" s="1" t="s">
        <v>88</v>
      </c>
      <c r="L23" s="2">
        <v>5840</v>
      </c>
      <c r="M23" s="2">
        <v>1599144</v>
      </c>
      <c r="N23" s="4">
        <v>2.0999999999999999E-3</v>
      </c>
      <c r="P23" s="1" t="s">
        <v>89</v>
      </c>
      <c r="Q23" s="2">
        <v>1994</v>
      </c>
      <c r="R23" s="2">
        <v>209542</v>
      </c>
      <c r="S23" s="4">
        <v>2.9999999999999997E-4</v>
      </c>
    </row>
    <row r="24" spans="1:29">
      <c r="A24" s="1" t="s">
        <v>90</v>
      </c>
      <c r="B24" s="2">
        <v>27</v>
      </c>
      <c r="C24" s="2">
        <v>1950</v>
      </c>
      <c r="D24" s="4">
        <v>0</v>
      </c>
      <c r="F24" s="1" t="s">
        <v>91</v>
      </c>
      <c r="G24" s="2">
        <v>28071</v>
      </c>
      <c r="H24" s="2">
        <v>4313709</v>
      </c>
      <c r="I24" s="4">
        <v>5.7000000000000002E-3</v>
      </c>
      <c r="K24" s="5" t="s">
        <v>62</v>
      </c>
      <c r="L24" s="6">
        <f>SUM(L9:L23)</f>
        <v>52464</v>
      </c>
      <c r="M24" s="6">
        <f>SUM(M9:M23)</f>
        <v>9753109</v>
      </c>
      <c r="N24" s="7">
        <f>SUM(N9:N23)</f>
        <v>1.2799999999999999E-2</v>
      </c>
      <c r="P24" s="1" t="s">
        <v>92</v>
      </c>
      <c r="Q24" s="2">
        <v>1</v>
      </c>
      <c r="R24" s="2">
        <v>43</v>
      </c>
      <c r="S24" s="4">
        <v>0</v>
      </c>
    </row>
    <row r="25" spans="1:29">
      <c r="A25" s="1" t="s">
        <v>93</v>
      </c>
      <c r="B25" s="2">
        <v>363</v>
      </c>
      <c r="C25" s="2">
        <v>19006</v>
      </c>
      <c r="D25" s="4">
        <v>0</v>
      </c>
      <c r="F25" s="1" t="s">
        <v>94</v>
      </c>
      <c r="G25" s="2">
        <v>225</v>
      </c>
      <c r="H25" s="2">
        <v>61121</v>
      </c>
      <c r="I25" s="4">
        <v>1E-4</v>
      </c>
      <c r="P25" s="1" t="s">
        <v>95</v>
      </c>
      <c r="Q25" s="2">
        <v>27</v>
      </c>
      <c r="R25" s="2">
        <v>1479</v>
      </c>
      <c r="S25" s="4">
        <v>0</v>
      </c>
    </row>
    <row r="26" spans="1:29">
      <c r="A26" s="1" t="s">
        <v>96</v>
      </c>
      <c r="B26" s="2">
        <v>1734</v>
      </c>
      <c r="C26" s="2">
        <v>61653</v>
      </c>
      <c r="D26" s="4">
        <v>1E-4</v>
      </c>
      <c r="F26" s="1" t="s">
        <v>97</v>
      </c>
      <c r="G26" s="2">
        <v>544</v>
      </c>
      <c r="H26" s="2">
        <v>33055</v>
      </c>
      <c r="I26" s="4">
        <v>0</v>
      </c>
      <c r="P26" s="1" t="s">
        <v>98</v>
      </c>
      <c r="Q26" s="2">
        <v>5</v>
      </c>
      <c r="R26" s="2">
        <v>268</v>
      </c>
      <c r="S26" s="4">
        <v>0</v>
      </c>
    </row>
    <row r="27" spans="1:29">
      <c r="A27" s="1" t="s">
        <v>99</v>
      </c>
      <c r="B27" s="2">
        <v>2</v>
      </c>
      <c r="C27" s="2">
        <v>116</v>
      </c>
      <c r="D27" s="4">
        <v>0</v>
      </c>
      <c r="F27" s="1" t="s">
        <v>100</v>
      </c>
      <c r="G27" s="2">
        <v>158</v>
      </c>
      <c r="H27" s="2">
        <v>10322</v>
      </c>
      <c r="I27" s="4">
        <v>0</v>
      </c>
      <c r="P27" s="1" t="s">
        <v>101</v>
      </c>
      <c r="Q27" s="2">
        <v>12616</v>
      </c>
      <c r="R27" s="2">
        <v>1670972</v>
      </c>
      <c r="S27" s="4">
        <v>2.2000000000000001E-3</v>
      </c>
    </row>
    <row r="28" spans="1:29">
      <c r="A28" s="1" t="s">
        <v>102</v>
      </c>
      <c r="B28" s="2">
        <v>514</v>
      </c>
      <c r="C28" s="2">
        <v>48734</v>
      </c>
      <c r="D28" s="4">
        <v>1E-4</v>
      </c>
      <c r="F28" s="1" t="s">
        <v>103</v>
      </c>
      <c r="G28" s="2">
        <v>1002</v>
      </c>
      <c r="H28" s="2">
        <v>306294</v>
      </c>
      <c r="I28" s="4">
        <v>4.0000000000000002E-4</v>
      </c>
      <c r="P28" s="1" t="s">
        <v>104</v>
      </c>
      <c r="Q28" s="2">
        <v>11453</v>
      </c>
      <c r="R28" s="2">
        <v>1387716</v>
      </c>
      <c r="S28" s="4">
        <v>1.8E-3</v>
      </c>
    </row>
    <row r="29" spans="1:29">
      <c r="A29" s="1" t="s">
        <v>105</v>
      </c>
      <c r="B29" s="2">
        <v>108</v>
      </c>
      <c r="C29" s="2">
        <v>9469</v>
      </c>
      <c r="D29" s="4">
        <v>0</v>
      </c>
      <c r="F29" s="1" t="s">
        <v>106</v>
      </c>
      <c r="G29" s="2">
        <v>7</v>
      </c>
      <c r="H29" s="2">
        <v>917</v>
      </c>
      <c r="I29" s="4">
        <v>0</v>
      </c>
      <c r="P29" s="1" t="s">
        <v>107</v>
      </c>
      <c r="Q29" s="2">
        <v>7</v>
      </c>
      <c r="R29" s="2">
        <v>337</v>
      </c>
      <c r="S29" s="4">
        <v>0</v>
      </c>
    </row>
    <row r="30" spans="1:29">
      <c r="A30" s="1" t="s">
        <v>108</v>
      </c>
      <c r="B30" s="2">
        <v>2622</v>
      </c>
      <c r="C30" s="2">
        <v>211548</v>
      </c>
      <c r="D30" s="4">
        <v>2.9999999999999997E-4</v>
      </c>
      <c r="F30" s="1" t="s">
        <v>109</v>
      </c>
      <c r="G30" s="2">
        <v>6222</v>
      </c>
      <c r="H30" s="2">
        <v>909572</v>
      </c>
      <c r="I30" s="4">
        <v>1.1999999999999999E-3</v>
      </c>
      <c r="P30" s="1" t="s">
        <v>110</v>
      </c>
      <c r="Q30" s="2">
        <v>2</v>
      </c>
      <c r="R30" s="2">
        <v>157</v>
      </c>
      <c r="S30" s="4">
        <v>0</v>
      </c>
    </row>
    <row r="31" spans="1:29">
      <c r="A31" s="1" t="s">
        <v>111</v>
      </c>
      <c r="B31" s="2">
        <v>1604</v>
      </c>
      <c r="C31" s="2">
        <v>64068</v>
      </c>
      <c r="D31" s="4">
        <v>1E-4</v>
      </c>
      <c r="F31" s="1" t="s">
        <v>81</v>
      </c>
      <c r="G31" s="2">
        <v>27508</v>
      </c>
      <c r="H31" s="2">
        <v>6416611</v>
      </c>
      <c r="I31" s="4">
        <v>8.5000000000000006E-3</v>
      </c>
      <c r="P31" s="1" t="s">
        <v>112</v>
      </c>
      <c r="Q31" s="2">
        <v>83</v>
      </c>
      <c r="R31" s="2">
        <v>3142</v>
      </c>
      <c r="S31" s="4">
        <v>0</v>
      </c>
    </row>
    <row r="32" spans="1:29">
      <c r="A32" s="1" t="s">
        <v>113</v>
      </c>
      <c r="B32" s="2">
        <v>1965</v>
      </c>
      <c r="C32" s="2">
        <v>429254</v>
      </c>
      <c r="D32" s="4">
        <v>5.9999999999999995E-4</v>
      </c>
      <c r="F32" s="1" t="s">
        <v>114</v>
      </c>
      <c r="G32" s="2">
        <v>10</v>
      </c>
      <c r="H32" s="2">
        <v>671</v>
      </c>
      <c r="I32" s="4">
        <v>0</v>
      </c>
      <c r="P32" s="1" t="s">
        <v>115</v>
      </c>
      <c r="Q32" s="2">
        <v>53</v>
      </c>
      <c r="R32" s="2">
        <v>3201</v>
      </c>
      <c r="S32" s="4">
        <v>0</v>
      </c>
    </row>
    <row r="33" spans="1:19">
      <c r="A33" s="1" t="s">
        <v>116</v>
      </c>
      <c r="B33" s="2">
        <v>11423</v>
      </c>
      <c r="C33" s="2">
        <v>2175244</v>
      </c>
      <c r="D33" s="4">
        <v>2.8999999999999998E-3</v>
      </c>
      <c r="F33" s="1" t="s">
        <v>117</v>
      </c>
      <c r="G33" s="2">
        <v>15</v>
      </c>
      <c r="H33" s="2">
        <v>894</v>
      </c>
      <c r="I33" s="4">
        <v>0</v>
      </c>
      <c r="P33" s="1" t="s">
        <v>118</v>
      </c>
      <c r="Q33" s="2">
        <v>1217</v>
      </c>
      <c r="R33" s="2">
        <v>106207</v>
      </c>
      <c r="S33" s="4">
        <v>1E-4</v>
      </c>
    </row>
    <row r="34" spans="1:19">
      <c r="A34" s="1" t="s">
        <v>119</v>
      </c>
      <c r="B34" s="2">
        <v>1135</v>
      </c>
      <c r="C34" s="2">
        <v>257745</v>
      </c>
      <c r="D34" s="4">
        <v>2.9999999999999997E-4</v>
      </c>
      <c r="F34" s="1" t="s">
        <v>120</v>
      </c>
      <c r="G34" s="2">
        <v>306</v>
      </c>
      <c r="H34" s="2">
        <v>20369</v>
      </c>
      <c r="I34" s="4">
        <v>0</v>
      </c>
      <c r="P34" s="1" t="s">
        <v>121</v>
      </c>
      <c r="Q34" s="2">
        <v>24</v>
      </c>
      <c r="R34" s="2">
        <v>820</v>
      </c>
      <c r="S34" s="4">
        <v>0</v>
      </c>
    </row>
    <row r="35" spans="1:19">
      <c r="A35" s="1" t="s">
        <v>122</v>
      </c>
      <c r="B35" s="2">
        <v>12866</v>
      </c>
      <c r="C35" s="2">
        <v>2729557</v>
      </c>
      <c r="D35" s="4">
        <v>3.5999999999999999E-3</v>
      </c>
      <c r="F35" s="1" t="s">
        <v>123</v>
      </c>
      <c r="G35" s="2">
        <v>40220</v>
      </c>
      <c r="H35" s="2">
        <v>8064564</v>
      </c>
      <c r="I35" s="4">
        <v>1.06E-2</v>
      </c>
      <c r="P35" s="1" t="s">
        <v>124</v>
      </c>
      <c r="Q35" s="2">
        <v>1</v>
      </c>
      <c r="R35" s="2">
        <v>62</v>
      </c>
      <c r="S35" s="4">
        <v>0</v>
      </c>
    </row>
    <row r="36" spans="1:19">
      <c r="A36" s="1" t="s">
        <v>125</v>
      </c>
      <c r="B36" s="2">
        <v>3176</v>
      </c>
      <c r="C36" s="2">
        <v>204285</v>
      </c>
      <c r="D36" s="4">
        <v>2.9999999999999997E-4</v>
      </c>
      <c r="F36" s="5" t="s">
        <v>62</v>
      </c>
      <c r="G36" s="6">
        <f>SUM(G9:G35)</f>
        <v>235177</v>
      </c>
      <c r="H36" s="6">
        <f>SUM(H9:H35)</f>
        <v>47388881</v>
      </c>
      <c r="I36" s="7">
        <f>SUM(I9:I35)</f>
        <v>6.2600000000000003E-2</v>
      </c>
      <c r="P36" s="1" t="s">
        <v>126</v>
      </c>
      <c r="Q36" s="2">
        <v>3</v>
      </c>
      <c r="R36" s="2">
        <v>231</v>
      </c>
      <c r="S36" s="4">
        <v>0</v>
      </c>
    </row>
    <row r="37" spans="1:19">
      <c r="A37" s="1" t="s">
        <v>127</v>
      </c>
      <c r="B37" s="2">
        <v>504</v>
      </c>
      <c r="C37" s="2">
        <v>33170</v>
      </c>
      <c r="D37" s="4">
        <v>0</v>
      </c>
      <c r="P37" s="1" t="s">
        <v>128</v>
      </c>
      <c r="Q37" s="2">
        <v>1</v>
      </c>
      <c r="R37" s="2">
        <v>43</v>
      </c>
      <c r="S37" s="4">
        <v>0</v>
      </c>
    </row>
    <row r="38" spans="1:19">
      <c r="A38" s="1" t="s">
        <v>129</v>
      </c>
      <c r="B38" s="2">
        <v>887</v>
      </c>
      <c r="C38" s="2">
        <v>136055</v>
      </c>
      <c r="D38" s="4">
        <v>2.0000000000000001E-4</v>
      </c>
      <c r="G38" s="8"/>
      <c r="H38" s="8"/>
      <c r="P38" s="1" t="s">
        <v>130</v>
      </c>
      <c r="Q38" s="2">
        <v>18156</v>
      </c>
      <c r="R38" s="2">
        <v>2435761</v>
      </c>
      <c r="S38" s="4">
        <v>3.2000000000000002E-3</v>
      </c>
    </row>
    <row r="39" spans="1:19">
      <c r="A39" s="1" t="s">
        <v>131</v>
      </c>
      <c r="B39" s="2">
        <v>2396</v>
      </c>
      <c r="C39" s="2">
        <v>449778</v>
      </c>
      <c r="D39" s="4">
        <v>5.9999999999999995E-4</v>
      </c>
      <c r="G39" s="8"/>
      <c r="H39" s="8"/>
      <c r="P39" s="1" t="s">
        <v>132</v>
      </c>
      <c r="Q39" s="2">
        <v>538</v>
      </c>
      <c r="R39" s="2">
        <v>28719</v>
      </c>
      <c r="S39" s="4">
        <v>0</v>
      </c>
    </row>
    <row r="40" spans="1:19">
      <c r="A40" s="1" t="s">
        <v>133</v>
      </c>
      <c r="B40" s="2">
        <v>124</v>
      </c>
      <c r="C40" s="2">
        <v>7914</v>
      </c>
      <c r="D40" s="4">
        <v>0</v>
      </c>
      <c r="G40" s="8"/>
      <c r="H40" s="8"/>
      <c r="P40" s="1" t="s">
        <v>134</v>
      </c>
      <c r="Q40" s="2">
        <v>141</v>
      </c>
      <c r="R40" s="2">
        <v>8020</v>
      </c>
      <c r="S40" s="4">
        <v>0</v>
      </c>
    </row>
    <row r="41" spans="1:19">
      <c r="A41" s="1" t="s">
        <v>135</v>
      </c>
      <c r="B41" s="2">
        <v>20</v>
      </c>
      <c r="C41" s="2">
        <v>1019</v>
      </c>
      <c r="D41" s="4">
        <v>0</v>
      </c>
      <c r="G41" s="8"/>
      <c r="H41" s="8"/>
      <c r="P41" s="5" t="s">
        <v>62</v>
      </c>
      <c r="Q41" s="6">
        <f>SUM(Q9:Q40)</f>
        <v>66647</v>
      </c>
      <c r="R41" s="6">
        <f>SUM(R9:R40)</f>
        <v>8140121</v>
      </c>
      <c r="S41" s="7">
        <f>SUM(S9:S40)</f>
        <v>1.06E-2</v>
      </c>
    </row>
    <row r="42" spans="1:19">
      <c r="A42" s="1" t="s">
        <v>136</v>
      </c>
      <c r="B42" s="2">
        <v>47</v>
      </c>
      <c r="C42" s="2">
        <v>4228</v>
      </c>
      <c r="D42" s="4">
        <v>0</v>
      </c>
      <c r="G42" s="8"/>
      <c r="H42" s="8"/>
    </row>
    <row r="43" spans="1:19">
      <c r="A43" s="1" t="s">
        <v>137</v>
      </c>
      <c r="B43" s="2">
        <v>149220</v>
      </c>
      <c r="C43" s="2">
        <v>33134074</v>
      </c>
      <c r="D43" s="4">
        <v>4.3700000000000003E-2</v>
      </c>
      <c r="G43" s="8"/>
      <c r="H43" s="8"/>
    </row>
    <row r="44" spans="1:19">
      <c r="A44" s="1" t="s">
        <v>138</v>
      </c>
      <c r="B44" s="2">
        <v>10355</v>
      </c>
      <c r="C44" s="2">
        <v>2276082</v>
      </c>
      <c r="D44" s="4">
        <v>3.0000000000000001E-3</v>
      </c>
    </row>
    <row r="45" spans="1:19">
      <c r="A45" s="1" t="s">
        <v>139</v>
      </c>
      <c r="B45" s="2">
        <v>11</v>
      </c>
      <c r="C45" s="2">
        <v>696</v>
      </c>
      <c r="D45" s="4">
        <v>0</v>
      </c>
    </row>
    <row r="46" spans="1:19">
      <c r="A46" s="1" t="s">
        <v>140</v>
      </c>
      <c r="B46" s="2">
        <v>3834</v>
      </c>
      <c r="C46" s="2">
        <v>704151</v>
      </c>
      <c r="D46" s="4">
        <v>8.9999999999999998E-4</v>
      </c>
    </row>
    <row r="47" spans="1:19">
      <c r="A47" s="1" t="s">
        <v>141</v>
      </c>
      <c r="B47" s="2">
        <v>7</v>
      </c>
      <c r="C47" s="2">
        <v>411</v>
      </c>
      <c r="D47" s="4">
        <v>0</v>
      </c>
    </row>
    <row r="48" spans="1:19">
      <c r="A48" s="1" t="s">
        <v>142</v>
      </c>
      <c r="B48" s="2">
        <v>53</v>
      </c>
      <c r="C48" s="2">
        <v>2953</v>
      </c>
      <c r="D48" s="4">
        <v>0</v>
      </c>
    </row>
    <row r="49" spans="1:4">
      <c r="A49" s="1" t="s">
        <v>143</v>
      </c>
      <c r="B49" s="2">
        <v>668</v>
      </c>
      <c r="C49" s="2">
        <v>34689</v>
      </c>
      <c r="D49" s="4">
        <v>0</v>
      </c>
    </row>
    <row r="50" spans="1:4">
      <c r="A50" s="1" t="s">
        <v>144</v>
      </c>
      <c r="B50" s="2">
        <v>23167</v>
      </c>
      <c r="C50" s="2">
        <v>3420840</v>
      </c>
      <c r="D50" s="4">
        <v>4.4999999999999997E-3</v>
      </c>
    </row>
    <row r="51" spans="1:4">
      <c r="A51" s="1" t="s">
        <v>145</v>
      </c>
      <c r="B51" s="2">
        <v>74006</v>
      </c>
      <c r="C51" s="2">
        <v>13418194</v>
      </c>
      <c r="D51" s="4">
        <v>1.77E-2</v>
      </c>
    </row>
    <row r="52" spans="1:4">
      <c r="A52" s="1" t="s">
        <v>146</v>
      </c>
      <c r="B52" s="2">
        <v>1570</v>
      </c>
      <c r="C52" s="2">
        <v>208907</v>
      </c>
      <c r="D52" s="4">
        <v>2.9999999999999997E-4</v>
      </c>
    </row>
    <row r="53" spans="1:4">
      <c r="A53" s="1" t="s">
        <v>147</v>
      </c>
      <c r="B53" s="2">
        <v>37310</v>
      </c>
      <c r="C53" s="2">
        <v>6901211</v>
      </c>
      <c r="D53" s="4">
        <v>9.1000000000000004E-3</v>
      </c>
    </row>
    <row r="54" spans="1:4">
      <c r="A54" s="1" t="s">
        <v>148</v>
      </c>
      <c r="B54" s="2">
        <v>150</v>
      </c>
      <c r="C54" s="2">
        <v>8754</v>
      </c>
      <c r="D54" s="4">
        <v>0</v>
      </c>
    </row>
    <row r="55" spans="1:4">
      <c r="A55" s="1" t="s">
        <v>149</v>
      </c>
      <c r="B55" s="2">
        <v>114</v>
      </c>
      <c r="C55" s="2">
        <v>6274</v>
      </c>
      <c r="D55" s="4">
        <v>0</v>
      </c>
    </row>
    <row r="56" spans="1:4">
      <c r="A56" s="1" t="s">
        <v>150</v>
      </c>
      <c r="B56" s="2">
        <v>10027</v>
      </c>
      <c r="C56" s="2">
        <v>1650374</v>
      </c>
      <c r="D56" s="4">
        <v>2.2000000000000001E-3</v>
      </c>
    </row>
    <row r="57" spans="1:4">
      <c r="A57" s="1" t="s">
        <v>151</v>
      </c>
      <c r="B57" s="2">
        <v>6811</v>
      </c>
      <c r="C57" s="2">
        <v>1535798</v>
      </c>
      <c r="D57" s="4">
        <v>2E-3</v>
      </c>
    </row>
    <row r="58" spans="1:4">
      <c r="A58" s="1" t="s">
        <v>152</v>
      </c>
      <c r="B58" s="2">
        <v>6</v>
      </c>
      <c r="C58" s="2">
        <v>355</v>
      </c>
      <c r="D58" s="4">
        <v>0</v>
      </c>
    </row>
    <row r="59" spans="1:4">
      <c r="A59" s="1" t="s">
        <v>153</v>
      </c>
      <c r="B59" s="2">
        <v>5</v>
      </c>
      <c r="C59" s="2">
        <v>273</v>
      </c>
      <c r="D59" s="4">
        <v>0</v>
      </c>
    </row>
    <row r="60" spans="1:4">
      <c r="A60" s="1" t="s">
        <v>154</v>
      </c>
      <c r="B60" s="2">
        <v>758</v>
      </c>
      <c r="C60" s="2">
        <v>150878</v>
      </c>
      <c r="D60" s="4">
        <v>2.0000000000000001E-4</v>
      </c>
    </row>
    <row r="61" spans="1:4">
      <c r="A61" s="1" t="s">
        <v>155</v>
      </c>
      <c r="B61" s="2">
        <v>367</v>
      </c>
      <c r="C61" s="2">
        <v>13210</v>
      </c>
      <c r="D61" s="4">
        <v>0</v>
      </c>
    </row>
    <row r="62" spans="1:4">
      <c r="A62" s="1" t="s">
        <v>156</v>
      </c>
      <c r="B62" s="2">
        <v>259</v>
      </c>
      <c r="C62" s="2">
        <v>12874</v>
      </c>
      <c r="D62" s="4">
        <v>0</v>
      </c>
    </row>
    <row r="63" spans="1:4">
      <c r="A63" s="1" t="s">
        <v>157</v>
      </c>
      <c r="B63" s="2">
        <v>70</v>
      </c>
      <c r="C63" s="2">
        <v>3458</v>
      </c>
      <c r="D63" s="4">
        <v>0</v>
      </c>
    </row>
    <row r="64" spans="1:4">
      <c r="A64" s="1" t="s">
        <v>158</v>
      </c>
      <c r="B64" s="2">
        <v>53</v>
      </c>
      <c r="C64" s="2">
        <v>2379</v>
      </c>
      <c r="D64" s="4">
        <v>0</v>
      </c>
    </row>
    <row r="65" spans="1:4">
      <c r="A65" s="1" t="s">
        <v>159</v>
      </c>
      <c r="B65" s="2">
        <v>397</v>
      </c>
      <c r="C65" s="2">
        <v>54368</v>
      </c>
      <c r="D65" s="4">
        <v>1E-4</v>
      </c>
    </row>
    <row r="66" spans="1:4">
      <c r="A66" s="1" t="s">
        <v>23</v>
      </c>
      <c r="B66" s="1" t="s">
        <v>24</v>
      </c>
      <c r="C66" s="1" t="s">
        <v>25</v>
      </c>
      <c r="D66" s="1" t="s">
        <v>26</v>
      </c>
    </row>
    <row r="67" spans="1:4">
      <c r="A67" s="1" t="s">
        <v>32</v>
      </c>
      <c r="B67" s="2">
        <v>5135</v>
      </c>
      <c r="C67" s="2">
        <v>606714</v>
      </c>
      <c r="D67" s="4">
        <v>8.0000000000000004E-4</v>
      </c>
    </row>
    <row r="68" spans="1:4">
      <c r="A68" s="5" t="s">
        <v>62</v>
      </c>
      <c r="B68" s="6">
        <f>SUM(B9:B67)</f>
        <v>464043</v>
      </c>
      <c r="C68" s="6">
        <f>SUM(C9:C67)</f>
        <v>83539385</v>
      </c>
      <c r="D68" s="9">
        <f>SUM(D9:D67)</f>
        <v>0.1101</v>
      </c>
    </row>
  </sheetData>
  <mergeCells count="1">
    <mergeCell ref="A1:R1"/>
  </mergeCells>
  <pageMargins left="0.7" right="0.7" top="0.75" bottom="0.75" header="0.51180555555555496" footer="0.51180555555555496"/>
  <pageSetup paperSize="9" firstPageNumber="0" orientation="portrait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23</TotalTime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0B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Rafael Coan</dc:creator>
  <dc:description/>
  <cp:lastModifiedBy>Cesar Martins FAPESP 2013/04533-3</cp:lastModifiedBy>
  <cp:revision>7</cp:revision>
  <dcterms:created xsi:type="dcterms:W3CDTF">2016-04-13T12:36:57Z</dcterms:created>
  <dcterms:modified xsi:type="dcterms:W3CDTF">2018-03-16T20:25:25Z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