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150"/>
  </bookViews>
  <sheets>
    <sheet name="Directory" sheetId="1" r:id="rId1"/>
    <sheet name="Table S2-1" sheetId="5" r:id="rId2"/>
    <sheet name="Table S2-2" sheetId="2" r:id="rId3"/>
    <sheet name="Table S2-3" sheetId="6" r:id="rId4"/>
  </sheet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89" i="5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T5"/>
  <c r="T4"/>
  <c r="T3"/>
  <c r="U85"/>
  <c r="U77"/>
  <c r="U69"/>
  <c r="U61"/>
  <c r="U53"/>
  <c r="U45"/>
  <c r="U37"/>
  <c r="U29"/>
  <c r="U21"/>
  <c r="U13"/>
  <c r="U5"/>
  <c r="U88"/>
  <c r="U80"/>
  <c r="U72"/>
  <c r="U64"/>
  <c r="U56"/>
  <c r="U48"/>
  <c r="U40"/>
  <c r="U32"/>
  <c r="U24"/>
  <c r="U16"/>
  <c r="U8"/>
  <c r="U89"/>
  <c r="U73"/>
  <c r="U57"/>
  <c r="U41"/>
  <c r="U25"/>
  <c r="U9"/>
  <c r="U84"/>
  <c r="U68"/>
  <c r="U52"/>
  <c r="U36"/>
  <c r="U20"/>
  <c r="U4"/>
  <c r="U83"/>
  <c r="U67"/>
  <c r="U51"/>
  <c r="U35"/>
  <c r="U19"/>
  <c r="U3"/>
  <c r="U78"/>
  <c r="U54"/>
  <c r="U38"/>
  <c r="U22"/>
  <c r="U6"/>
  <c r="U87"/>
  <c r="U79"/>
  <c r="U71"/>
  <c r="U63"/>
  <c r="U55"/>
  <c r="U47"/>
  <c r="U39"/>
  <c r="U31"/>
  <c r="U23"/>
  <c r="U15"/>
  <c r="U7"/>
  <c r="U91"/>
  <c r="U82"/>
  <c r="U74"/>
  <c r="U66"/>
  <c r="U58"/>
  <c r="U50"/>
  <c r="U42"/>
  <c r="U34"/>
  <c r="U26"/>
  <c r="U18"/>
  <c r="U10"/>
  <c r="U92"/>
  <c r="U81"/>
  <c r="U65"/>
  <c r="U49"/>
  <c r="U33"/>
  <c r="U17"/>
  <c r="U90"/>
  <c r="U76"/>
  <c r="U60"/>
  <c r="U44"/>
  <c r="U28"/>
  <c r="U12"/>
  <c r="U75"/>
  <c r="U59"/>
  <c r="U43"/>
  <c r="U27"/>
  <c r="U11"/>
  <c r="U86"/>
  <c r="U70"/>
  <c r="U62"/>
  <c r="U46"/>
  <c r="U30"/>
  <c r="U14"/>
</calcChain>
</file>

<file path=xl/sharedStrings.xml><?xml version="1.0" encoding="utf-8"?>
<sst xmlns="http://schemas.openxmlformats.org/spreadsheetml/2006/main" count="930" uniqueCount="701">
  <si>
    <t>MIX1</t>
  </si>
  <si>
    <t>peak 1 (MP)</t>
  </si>
  <si>
    <t>peak 2 (BP)</t>
  </si>
  <si>
    <t>Compound name</t>
  </si>
  <si>
    <t>TMS and MEOX</t>
  </si>
  <si>
    <t>RT</t>
  </si>
  <si>
    <t>RI</t>
  </si>
  <si>
    <t>m/z1</t>
  </si>
  <si>
    <t>m/z2</t>
  </si>
  <si>
    <t>m/z3</t>
  </si>
  <si>
    <t>L-Alanine</t>
  </si>
  <si>
    <t>?</t>
  </si>
  <si>
    <t>L-(-)-Malic acid</t>
  </si>
  <si>
    <t>3TMS</t>
  </si>
  <si>
    <t>D(+)- Glucose anhydrous</t>
  </si>
  <si>
    <t>Glucose</t>
  </si>
  <si>
    <t>5TMS,1MEOX</t>
  </si>
  <si>
    <t>N-Acetyl-D-glucosamine (= 2-Acetamido-2-deoxy-D-glucose)</t>
  </si>
  <si>
    <t>4TMS, 1MEOX</t>
  </si>
  <si>
    <t xml:space="preserve">D(-)-Fructose </t>
  </si>
  <si>
    <t>MIX 2</t>
  </si>
  <si>
    <t>Xylitol</t>
  </si>
  <si>
    <t>5TMS</t>
  </si>
  <si>
    <t>D-(+)-Mannose</t>
  </si>
  <si>
    <t>Fumaric acid</t>
  </si>
  <si>
    <t>2TMS</t>
  </si>
  <si>
    <t>MIX 3</t>
  </si>
  <si>
    <t>Sucrose</t>
  </si>
  <si>
    <t>8TMS</t>
  </si>
  <si>
    <t>Glycerol phosphate disodium salt hydrate</t>
  </si>
  <si>
    <t>4TMS</t>
  </si>
  <si>
    <t>Glycerol-2P</t>
  </si>
  <si>
    <t>Glycerol-3P</t>
  </si>
  <si>
    <t>D-(-)- Arabinose</t>
  </si>
  <si>
    <t>L-Valine</t>
  </si>
  <si>
    <t>Succinic acid</t>
  </si>
  <si>
    <t>MIX 4</t>
  </si>
  <si>
    <t xml:space="preserve">L-Proline </t>
  </si>
  <si>
    <t>D-Sorbitol (=glucitol)</t>
  </si>
  <si>
    <t>6TMS</t>
  </si>
  <si>
    <t>L-Glutamine</t>
  </si>
  <si>
    <t>Malonic acid</t>
  </si>
  <si>
    <t>MIX 5</t>
  </si>
  <si>
    <t>Mucic acid (=Galactaric acid)</t>
  </si>
  <si>
    <t xml:space="preserve">Maleic acid </t>
  </si>
  <si>
    <t xml:space="preserve">Benzoic acid </t>
  </si>
  <si>
    <t>Octanoic acid (=Caprylic acid, C8:0)</t>
  </si>
  <si>
    <t xml:space="preserve">L-(-)-Sorbose </t>
  </si>
  <si>
    <t>Citric acid</t>
  </si>
  <si>
    <t>MIX 6</t>
  </si>
  <si>
    <t>D-(+)-Galactose</t>
  </si>
  <si>
    <t>Glycerol (=1,2,3-Propanetriol)</t>
  </si>
  <si>
    <t xml:space="preserve">L-Aspartic acid </t>
  </si>
  <si>
    <t>D(+)- Xylose</t>
  </si>
  <si>
    <t>4TMS,1MEOX</t>
  </si>
  <si>
    <t>Malic acid</t>
  </si>
  <si>
    <t>MIX 7</t>
  </si>
  <si>
    <t>Sodium pyruvate</t>
  </si>
  <si>
    <t>Tryptamine (=1H-Indole-3-ethanamine)</t>
  </si>
  <si>
    <t>Ascorbic acid</t>
  </si>
  <si>
    <t>D(-)-Ribose</t>
  </si>
  <si>
    <t>Maltotriose hydrate</t>
  </si>
  <si>
    <t>11TMS, 1MEOX</t>
  </si>
  <si>
    <t>MIX 8</t>
  </si>
  <si>
    <t>Raffinose</t>
  </si>
  <si>
    <t>11TMS</t>
  </si>
  <si>
    <t>α-ketoglutaric acid (=2-Oxoglutaric acid)</t>
  </si>
  <si>
    <t>2TMS, 1MEOX</t>
  </si>
  <si>
    <t>L-Methionine</t>
  </si>
  <si>
    <t>Glycine</t>
  </si>
  <si>
    <t xml:space="preserve">D(-)-Mannitol </t>
  </si>
  <si>
    <t>MIX 9</t>
  </si>
  <si>
    <t>L-Serine</t>
  </si>
  <si>
    <t>Urea</t>
  </si>
  <si>
    <t>Palmitic acid</t>
  </si>
  <si>
    <t>1TMS</t>
  </si>
  <si>
    <t>Myo-inositol</t>
  </si>
  <si>
    <t>D(-)-Erythrose</t>
  </si>
  <si>
    <t>3TMS,1MEOX</t>
  </si>
  <si>
    <t>L-(+)-Tartaric acid (=L-Threaric acid)</t>
  </si>
  <si>
    <t>MIX 10</t>
  </si>
  <si>
    <t>Oxalic acid dihydrate (=Ethanedioic acid dihydrate)</t>
  </si>
  <si>
    <t>Nicotinic acid (=3-Pyridinecarboxylic acid)</t>
  </si>
  <si>
    <t>Salicylic acid</t>
  </si>
  <si>
    <t>L-Homoserine</t>
  </si>
  <si>
    <t>MIX 11</t>
  </si>
  <si>
    <t>β-Alanine</t>
  </si>
  <si>
    <t>DL-Norvaline (=(±)-2-Aminopentanoic acid)</t>
  </si>
  <si>
    <t>L-Rhamnose monohydrate (= 6-Deoxy-L-mannose)</t>
  </si>
  <si>
    <t>Glycolic acid</t>
  </si>
  <si>
    <t>Decanoic acid (=Capric acid, C10:0)</t>
  </si>
  <si>
    <t>MIX 12</t>
  </si>
  <si>
    <t>meso-Erythritol (=1,2,3,4-Butanetetrol)</t>
  </si>
  <si>
    <t>D-Glucuronic acid</t>
  </si>
  <si>
    <t>α-Lactose monohydrate (= 4-O-β-D-Galactopyranosyl-α-D-glucose)</t>
  </si>
  <si>
    <t>8TMS,1MEOX</t>
  </si>
  <si>
    <t xml:space="preserve">DL-Glyceraldehyde </t>
  </si>
  <si>
    <t>2TMS,1MEOX</t>
  </si>
  <si>
    <t>L-Leucine</t>
  </si>
  <si>
    <t>MIX 13</t>
  </si>
  <si>
    <t>L-Threonine</t>
  </si>
  <si>
    <t xml:space="preserve">D-(+)-Galacturonic acid monohydrate </t>
  </si>
  <si>
    <t>DL-Lysine-monohydrochloride</t>
  </si>
  <si>
    <t>Glyoxylic acid monohydrate</t>
  </si>
  <si>
    <t>Valeric acid (=Pentanoic acid)</t>
  </si>
  <si>
    <t>MIX 14</t>
  </si>
  <si>
    <t xml:space="preserve">D-Glyceric acid sodium salt </t>
  </si>
  <si>
    <t>L-Pyroglutamic acid  (=(S)-(−)-2-Pyrrolidone-5-carboxylic acid)</t>
  </si>
  <si>
    <t>L-Cysteine</t>
  </si>
  <si>
    <t>L-Isoleucine</t>
  </si>
  <si>
    <t>Gallic acid (=3,4,5-trihydroxybenzoic acid)</t>
  </si>
  <si>
    <t>MIX 15</t>
  </si>
  <si>
    <t>D-Erythronic acid potassium salt</t>
  </si>
  <si>
    <t>Vanillin</t>
  </si>
  <si>
    <t>1TMS,1MEOX</t>
  </si>
  <si>
    <t>L-(-)-Fucose (= 6-Deoxy-L-galactose)</t>
  </si>
  <si>
    <t>Glutamic acid</t>
  </si>
  <si>
    <t>DL-Ornithine hydrochloride anhyrous</t>
  </si>
  <si>
    <t>MIX 16</t>
  </si>
  <si>
    <t>L-Histidine monohydrochloride monohydrate</t>
  </si>
  <si>
    <t>Glutaric acid</t>
  </si>
  <si>
    <t>trans-Caffeic acid (= 2-propenoic acid)</t>
  </si>
  <si>
    <t>cys-Caffeic acid (= 2-propenoic acid)</t>
  </si>
  <si>
    <t>L(-)-Phenylalanine</t>
  </si>
  <si>
    <t>DL-Tryptophan</t>
  </si>
  <si>
    <t>MIX 17</t>
  </si>
  <si>
    <t>Adenine</t>
  </si>
  <si>
    <t>L-Arginine monohydrochloride</t>
  </si>
  <si>
    <t>Glutaric acid (=pentanedioic acid)</t>
  </si>
  <si>
    <t xml:space="preserve">Glycolaldehyde dimer (=1,4-Dioxane-2,5-diol; Hydroxyacetaldehyde dimer) </t>
  </si>
  <si>
    <t>MIX 18</t>
  </si>
  <si>
    <t>Cinnamic acid</t>
  </si>
  <si>
    <t>Phloroglucinol, anhydrous (=1,3,5-Trihydroxybenzene)</t>
  </si>
  <si>
    <t>Shikimic acid</t>
  </si>
  <si>
    <t>cys-Ferulic acid</t>
  </si>
  <si>
    <t>trans-Ferulic acid</t>
  </si>
  <si>
    <t>Putrescine (= 1.4-butanediamine)</t>
  </si>
  <si>
    <t>MIX 19</t>
  </si>
  <si>
    <t>Vanillic acid</t>
  </si>
  <si>
    <t>Quinic acid</t>
  </si>
  <si>
    <r>
      <t xml:space="preserve">D-(+)-Trehalose </t>
    </r>
    <r>
      <rPr>
        <sz val="11"/>
        <rFont val="Calibri"/>
        <family val="2"/>
        <charset val="204"/>
      </rPr>
      <t xml:space="preserve">α,α' </t>
    </r>
    <r>
      <rPr>
        <sz val="11"/>
        <rFont val="Arial"/>
        <family val="2"/>
        <charset val="204"/>
      </rPr>
      <t>dihydrate</t>
    </r>
  </si>
  <si>
    <t>D-Glucaric acid calcium salt (Calcium D-saccharate tetrahydrate)</t>
  </si>
  <si>
    <t>D-Ribose-5-phosphate disodium hydrate (25.53 mM - old stock)</t>
  </si>
  <si>
    <t>Mix 25</t>
  </si>
  <si>
    <t>Melibiose</t>
  </si>
  <si>
    <t>Galactitol (=Dulcitol)</t>
  </si>
  <si>
    <t>MIX 20</t>
  </si>
  <si>
    <t>D(-)-Erythrulose</t>
  </si>
  <si>
    <t>D-(+)-Maltose monohydrate</t>
  </si>
  <si>
    <t>Erythrose-4-phosphate sodium</t>
  </si>
  <si>
    <t>Ribulose</t>
  </si>
  <si>
    <t>Mannose-1-phosphate</t>
  </si>
  <si>
    <t>6TMS,1MEOX</t>
  </si>
  <si>
    <t>MIX 21</t>
  </si>
  <si>
    <t>Galactinol</t>
  </si>
  <si>
    <t>9TMS</t>
  </si>
  <si>
    <t>Fructose-6-phosphate</t>
  </si>
  <si>
    <t>Isomaltose</t>
  </si>
  <si>
    <t>Dihydroxyacetone phosphate dilithium salt</t>
  </si>
  <si>
    <t>Dulcitol (=Galactitol)</t>
  </si>
  <si>
    <t>MIX 22</t>
  </si>
  <si>
    <t>Glucose-6-phosphate</t>
  </si>
  <si>
    <t>Turanose</t>
  </si>
  <si>
    <t>D-glyceraldehyde-3-phosphate (gap)</t>
  </si>
  <si>
    <t>D(-)-Phospho-glyceric acid (gip)</t>
  </si>
  <si>
    <t>MIX 23</t>
  </si>
  <si>
    <t>Fructose-1.6-biphosphate</t>
  </si>
  <si>
    <t>7TMS</t>
  </si>
  <si>
    <t>7TMS,1MEOX</t>
  </si>
  <si>
    <t>DH-ascorbate</t>
  </si>
  <si>
    <t>2MEOX</t>
  </si>
  <si>
    <t>MIX 24</t>
  </si>
  <si>
    <t>Ribulose-1.5-biphosphate (=D-erythro-2-Pentulose)</t>
  </si>
  <si>
    <t>Erlose</t>
  </si>
  <si>
    <t>3PG</t>
  </si>
  <si>
    <t>6PG</t>
  </si>
  <si>
    <t>AcCoA</t>
  </si>
  <si>
    <t>Aconitic acid</t>
  </si>
  <si>
    <t>Adenosine</t>
  </si>
  <si>
    <t>ADP</t>
  </si>
  <si>
    <t>AKG</t>
  </si>
  <si>
    <t>Allantoin</t>
  </si>
  <si>
    <t>AMP</t>
  </si>
  <si>
    <t>ARG</t>
  </si>
  <si>
    <t>ASN</t>
  </si>
  <si>
    <t>ASP</t>
  </si>
  <si>
    <t>ATP</t>
  </si>
  <si>
    <t>CA</t>
  </si>
  <si>
    <t>CarbamoylAla</t>
  </si>
  <si>
    <t>CDP</t>
  </si>
  <si>
    <t>cGMP</t>
  </si>
  <si>
    <t>CIT</t>
  </si>
  <si>
    <t>CMP</t>
  </si>
  <si>
    <t>CTP</t>
  </si>
  <si>
    <t>Cytidine</t>
  </si>
  <si>
    <t>DHO</t>
  </si>
  <si>
    <t>dTDP</t>
  </si>
  <si>
    <t>dTTP</t>
  </si>
  <si>
    <t>E4P</t>
  </si>
  <si>
    <t>F6P</t>
  </si>
  <si>
    <t>FAD</t>
  </si>
  <si>
    <t>FMN</t>
  </si>
  <si>
    <t>FUM</t>
  </si>
  <si>
    <t>G1P</t>
  </si>
  <si>
    <t>G6P</t>
  </si>
  <si>
    <t>GA1P</t>
  </si>
  <si>
    <t>GA6P</t>
  </si>
  <si>
    <t>GDP</t>
  </si>
  <si>
    <t>GLA</t>
  </si>
  <si>
    <t>GLC3P</t>
  </si>
  <si>
    <t>GLN</t>
  </si>
  <si>
    <t>GLY</t>
  </si>
  <si>
    <t>GSH</t>
  </si>
  <si>
    <t>GSSG</t>
  </si>
  <si>
    <t>GTP</t>
  </si>
  <si>
    <t>Guanosine</t>
  </si>
  <si>
    <t>HIS</t>
  </si>
  <si>
    <t>IP3</t>
  </si>
  <si>
    <t>IP4</t>
  </si>
  <si>
    <t>IP5</t>
  </si>
  <si>
    <t>IP6</t>
  </si>
  <si>
    <t>ISOCIT</t>
  </si>
  <si>
    <t>LAC</t>
  </si>
  <si>
    <t>LYS</t>
  </si>
  <si>
    <t>MAL</t>
  </si>
  <si>
    <t>MEP</t>
  </si>
  <si>
    <t>MET</t>
  </si>
  <si>
    <t>MEVA</t>
  </si>
  <si>
    <t>NAAM</t>
  </si>
  <si>
    <t>NAD</t>
  </si>
  <si>
    <t>NADH</t>
  </si>
  <si>
    <t>NADP</t>
  </si>
  <si>
    <t>NADPH</t>
  </si>
  <si>
    <t>ORN</t>
  </si>
  <si>
    <t>ORO</t>
  </si>
  <si>
    <t>PCHOL</t>
  </si>
  <si>
    <t>PHE</t>
  </si>
  <si>
    <t>PRPP</t>
  </si>
  <si>
    <t>PYR</t>
  </si>
  <si>
    <t>R1P</t>
  </si>
  <si>
    <t>R5P</t>
  </si>
  <si>
    <t>S7BP</t>
  </si>
  <si>
    <t>S7P</t>
  </si>
  <si>
    <t>SAH</t>
  </si>
  <si>
    <t>SER</t>
  </si>
  <si>
    <t>THR</t>
  </si>
  <si>
    <t>TRP</t>
  </si>
  <si>
    <t>TYR</t>
  </si>
  <si>
    <t>UDP</t>
  </si>
  <si>
    <t>UMP</t>
  </si>
  <si>
    <t>Uridine</t>
  </si>
  <si>
    <t>UTP</t>
  </si>
  <si>
    <t>XAN5P</t>
  </si>
  <si>
    <t>ASC</t>
  </si>
  <si>
    <t>3-Phosphoglyceric acid</t>
  </si>
  <si>
    <t>6-Phosphogluconic acid</t>
  </si>
  <si>
    <t>S-Acetyl coenzyme A</t>
  </si>
  <si>
    <t>Adenylosuccinic acid</t>
  </si>
  <si>
    <t>Adenosine-5'-diphosphate</t>
  </si>
  <si>
    <t>Adenosine monophosphate</t>
  </si>
  <si>
    <t>Arginine</t>
  </si>
  <si>
    <t>Asparagine</t>
  </si>
  <si>
    <t>Aspartic acid</t>
  </si>
  <si>
    <t>Adenosine triphosphate</t>
  </si>
  <si>
    <t>3-Ureidopropionic acid</t>
  </si>
  <si>
    <t>Cytidine-5'-diphosphate</t>
  </si>
  <si>
    <t>Cyclic guanosine monophosphate</t>
  </si>
  <si>
    <t>Cytidine monophosphate</t>
  </si>
  <si>
    <t>Coenzyme A</t>
  </si>
  <si>
    <t>Cytidine-5'-triphosphate</t>
  </si>
  <si>
    <t>Thymidine-5'-diphosphate</t>
  </si>
  <si>
    <t>Deoxythymidine-5'-triphosphate</t>
  </si>
  <si>
    <t>Fructose-6-Phosphate</t>
  </si>
  <si>
    <t>Flavin adenine dinucleotide</t>
  </si>
  <si>
    <t>Glucose-1-phosphate</t>
  </si>
  <si>
    <t>Glucosamine-1-phosphate</t>
  </si>
  <si>
    <t>Glucosamine-6-phosphate</t>
  </si>
  <si>
    <t>Guanosine-5'-diphosphate</t>
  </si>
  <si>
    <t>Glycerophosphoric acid</t>
  </si>
  <si>
    <t>Glutamine</t>
  </si>
  <si>
    <t>Glutathione</t>
  </si>
  <si>
    <t>Oxiglutatione</t>
  </si>
  <si>
    <t>Guanosine-5'-triphosphate</t>
  </si>
  <si>
    <t>Histidine</t>
  </si>
  <si>
    <t>Hydroxymethylglutaroyl coenzyme A</t>
  </si>
  <si>
    <t>Inositol-1,3,4,5-tetraphosphate</t>
  </si>
  <si>
    <t>1-Diphosinositol pentakisphosphate</t>
  </si>
  <si>
    <t>Phytic acid</t>
  </si>
  <si>
    <t>Isocitric acid</t>
  </si>
  <si>
    <t>2C-Methyl-D-Erythritol 2,4-Cyclodiphosphate</t>
  </si>
  <si>
    <t>2-C-Methylerythritol 4-phosphate</t>
  </si>
  <si>
    <t>Mevalonic acid lactone</t>
  </si>
  <si>
    <t>Ornithine</t>
  </si>
  <si>
    <t>Orotic acid</t>
  </si>
  <si>
    <t>Phosphocholine</t>
  </si>
  <si>
    <t>Phenylalanine</t>
  </si>
  <si>
    <t>5-Phosphoribosyl diphosphate</t>
  </si>
  <si>
    <t>Pyruvic acid</t>
  </si>
  <si>
    <t>Ribose-1-phosphate</t>
  </si>
  <si>
    <t>Ribose-5-phosphate</t>
  </si>
  <si>
    <t>Sedoheptulose-7-phosphate</t>
  </si>
  <si>
    <t>Serine</t>
  </si>
  <si>
    <t>Tyrosine</t>
  </si>
  <si>
    <t>Uridine-5'-diphosphate</t>
  </si>
  <si>
    <t>Uridine-5'-diphosphate-glucose</t>
  </si>
  <si>
    <t>Uridine monophosphate</t>
  </si>
  <si>
    <t>-</t>
  </si>
  <si>
    <t>Uridine-5'-triphosphate</t>
  </si>
  <si>
    <t>Xanthosine-5'-phosphate</t>
  </si>
  <si>
    <t>Directory</t>
  </si>
  <si>
    <r>
      <rPr>
        <sz val="11"/>
        <rFont val="Arial"/>
        <family val="2"/>
        <charset val="204"/>
      </rPr>
      <t>γ</t>
    </r>
    <r>
      <rPr>
        <sz val="11"/>
        <rFont val="Calibri"/>
        <family val="2"/>
        <charset val="204"/>
      </rPr>
      <t>-Aminobutyric acid (= GABA)</t>
    </r>
  </si>
  <si>
    <r>
      <t xml:space="preserve">D-(-)-Isoascorbic acid (=erythorbic acid, D-araboascorbic acid, D-erythro-2-enoic acid </t>
    </r>
    <r>
      <rPr>
        <sz val="11"/>
        <rFont val="Arial"/>
        <family val="2"/>
        <charset val="204"/>
      </rPr>
      <t>γ</t>
    </r>
    <r>
      <rPr>
        <sz val="11"/>
        <rFont val="Calibri"/>
        <family val="2"/>
        <charset val="204"/>
      </rPr>
      <t>-lactone</t>
    </r>
  </si>
  <si>
    <r>
      <t>2-Phenylglycine (= (</t>
    </r>
    <r>
      <rPr>
        <sz val="11"/>
        <rFont val="Calibri"/>
        <family val="2"/>
        <charset val="204"/>
      </rPr>
      <t>±)-α-Aminophenylacetic acid)</t>
    </r>
  </si>
  <si>
    <t xml:space="preserve">features with &gt; 80% of missing value were removed, missing values were replaced by a small value (half of the minimum positive value in the original data); </t>
  </si>
  <si>
    <t>scale by Paretto method (mean-centered and divided by the square root of the standard deviation of each variable)</t>
  </si>
  <si>
    <t>Metabolomic approach</t>
  </si>
  <si>
    <t>m/z</t>
  </si>
  <si>
    <r>
      <t>t</t>
    </r>
    <r>
      <rPr>
        <b/>
        <vertAlign val="subscript"/>
        <sz val="11"/>
        <rFont val="Calibri"/>
        <family val="2"/>
        <scheme val="minor"/>
      </rPr>
      <t>R</t>
    </r>
  </si>
  <si>
    <t>Analyte</t>
  </si>
  <si>
    <t>Tentative annotation</t>
  </si>
  <si>
    <t>Peak area (control)</t>
  </si>
  <si>
    <t>Peak area (stress)</t>
  </si>
  <si>
    <t>Fold change (stress/control)</t>
  </si>
  <si>
    <r>
      <rPr>
        <i/>
        <sz val="11"/>
        <rFont val="Calibri"/>
        <family val="2"/>
        <scheme val="minor"/>
      </rPr>
      <t>p</t>
    </r>
    <r>
      <rPr>
        <sz val="11"/>
        <rFont val="Calibri"/>
        <family val="2"/>
        <scheme val="minor"/>
      </rPr>
      <t xml:space="preserve"> (t-test)</t>
    </r>
  </si>
  <si>
    <t>Untargeted EI-GCMS</t>
  </si>
  <si>
    <t>Maleic acid (2TMS)</t>
  </si>
  <si>
    <t>Maleic acid</t>
  </si>
  <si>
    <r>
      <rPr>
        <b/>
        <i/>
        <sz val="11"/>
        <rFont val="Calibri"/>
        <family val="2"/>
        <scheme val="minor"/>
      </rPr>
      <t>L</t>
    </r>
    <r>
      <rPr>
        <b/>
        <sz val="11"/>
        <rFont val="Calibri"/>
        <family val="2"/>
        <charset val="204"/>
        <scheme val="minor"/>
      </rPr>
      <t>-Homoserine (3TMS)</t>
    </r>
  </si>
  <si>
    <t>Homoserine</t>
  </si>
  <si>
    <t>Asparagine (3TMS)</t>
  </si>
  <si>
    <t>Unknown 1</t>
  </si>
  <si>
    <t>Unknown 2</t>
  </si>
  <si>
    <t>Monosaccharide-derived acid</t>
  </si>
  <si>
    <t>Targeted ESI-LCMS (MRM)</t>
  </si>
  <si>
    <t>glucose</t>
  </si>
  <si>
    <t>sucrose</t>
  </si>
  <si>
    <t xml:space="preserve">Methionine </t>
  </si>
  <si>
    <t>LEU_+_ILE</t>
  </si>
  <si>
    <t>Leucine and Isoleucine</t>
  </si>
  <si>
    <t>S-adenosyl-L-homocysteine</t>
  </si>
  <si>
    <t>Shikimic_acid</t>
  </si>
  <si>
    <t>Quinic_acid</t>
  </si>
  <si>
    <t>Tryptophan</t>
  </si>
  <si>
    <t xml:space="preserve">Lactic acid </t>
  </si>
  <si>
    <t xml:space="preserve">Nicotinamide adenine dinucleotide </t>
  </si>
  <si>
    <t>Erythrose-4-phosphate</t>
  </si>
  <si>
    <t>UDP_glucose</t>
  </si>
  <si>
    <t>ADP_ribose</t>
  </si>
  <si>
    <t>Adenosine diphosphoribose</t>
  </si>
  <si>
    <t>ADP_Glucose</t>
  </si>
  <si>
    <t>Adenosine diphosphate glucose</t>
  </si>
  <si>
    <t>α-Ketoglutaric acid</t>
  </si>
  <si>
    <t>ME_2_4cPP</t>
  </si>
  <si>
    <t>1,4-Dihydronicotinamide adenine dinucleotide</t>
  </si>
  <si>
    <t>Nicotinamide adenine dinucleotide phosphate</t>
  </si>
  <si>
    <t>Aconitic_acid</t>
  </si>
  <si>
    <t>Sedoheptulose 1,7-bisphosphate</t>
  </si>
  <si>
    <t>Adenylo_Suc</t>
  </si>
  <si>
    <t>Dihydronicotinamide-adenine dinucleotide phosphate</t>
  </si>
  <si>
    <t>CoA_01</t>
  </si>
  <si>
    <t>HMG_CoA2</t>
  </si>
  <si>
    <t>Untargeted ESI-LCMS (SWATH negative mode)</t>
  </si>
  <si>
    <t>Unknown 3</t>
  </si>
  <si>
    <t>Unknown 4</t>
  </si>
  <si>
    <t>wo_MS2_Phosphatidylethanolamine_alkenyl_18:0_22_1</t>
  </si>
  <si>
    <t>Unknown 5</t>
  </si>
  <si>
    <t>wo_MS2_PE_18:1/13_HODE_</t>
  </si>
  <si>
    <t>Untargeted ESI-LCMS (SWATH positive mode)</t>
  </si>
  <si>
    <t>Unknown 6</t>
  </si>
  <si>
    <t>Tetraethylammonium cation</t>
  </si>
  <si>
    <t>Unknown 7</t>
  </si>
  <si>
    <t>Unknown 8</t>
  </si>
  <si>
    <t>Unknown 9</t>
  </si>
  <si>
    <t>2-Butene-14-diol</t>
  </si>
  <si>
    <t>Unknown 10</t>
  </si>
  <si>
    <t>Unknown 11</t>
  </si>
  <si>
    <t>?3-Amino-124-triazole</t>
  </si>
  <si>
    <t>Unknown 12</t>
  </si>
  <si>
    <t>?Propamocarb</t>
  </si>
  <si>
    <t>Unknown 13</t>
  </si>
  <si>
    <t>Unknown 14</t>
  </si>
  <si>
    <t>Unknown 15</t>
  </si>
  <si>
    <t>Unknown 16</t>
  </si>
  <si>
    <t>Unknown 17</t>
  </si>
  <si>
    <t>Unknown 18</t>
  </si>
  <si>
    <t>Unknown 19</t>
  </si>
  <si>
    <t>Unknown 20</t>
  </si>
  <si>
    <t>Feruloyltyramine</t>
  </si>
  <si>
    <t>Unknown 21</t>
  </si>
  <si>
    <t>3'-Hydroxy-D-sepiapterin</t>
  </si>
  <si>
    <t>Unknown 22</t>
  </si>
  <si>
    <t>L-Lysine</t>
  </si>
  <si>
    <t>Unknown 23</t>
  </si>
  <si>
    <t>Ritodrine</t>
  </si>
  <si>
    <t>Unknown 24</t>
  </si>
  <si>
    <t xml:space="preserve"> Butylate</t>
  </si>
  <si>
    <t>Unknown 25</t>
  </si>
  <si>
    <t>4-Methoxy-.alpha.-pyrrolidinobutiophenone</t>
  </si>
  <si>
    <t>Unknown 26</t>
  </si>
  <si>
    <t>?Benzenebutanamide N-(4-oxo-4H-31-benzothiazin-2-yl)</t>
  </si>
  <si>
    <t>Unknown 27</t>
  </si>
  <si>
    <t>alpha-Methylaminohexanophenone</t>
  </si>
  <si>
    <t>Unknown 28</t>
  </si>
  <si>
    <t>?(R)-3-Amino-4-methylpentanoic acid</t>
  </si>
  <si>
    <t>Unknown 29</t>
  </si>
  <si>
    <t>24-Diaminotoluene</t>
  </si>
  <si>
    <t>Unknown 30</t>
  </si>
  <si>
    <t>Pyrazine</t>
  </si>
  <si>
    <t>Unknown 31</t>
  </si>
  <si>
    <t>?Triethyl phosphate</t>
  </si>
  <si>
    <t>Unknown 32</t>
  </si>
  <si>
    <t>?Cordycepin</t>
  </si>
  <si>
    <t>Unknown 33</t>
  </si>
  <si>
    <t>1-(Benzofuran-4-yl)-N-ethylpropan-2-amine</t>
  </si>
  <si>
    <t>Unknown 34</t>
  </si>
  <si>
    <t>Unknown 35</t>
  </si>
  <si>
    <t xml:space="preserve"> ?3-Amino-124-triazole</t>
  </si>
  <si>
    <t>Unknown 36</t>
  </si>
  <si>
    <t xml:space="preserve"> Huperzine A</t>
  </si>
  <si>
    <t>Unknown 37</t>
  </si>
  <si>
    <t>10-hydroxyusambarine</t>
  </si>
  <si>
    <t>Unknown 38</t>
  </si>
  <si>
    <t>Pleiomutinine</t>
  </si>
  <si>
    <t>Unknown 39</t>
  </si>
  <si>
    <t>2-Methylamino-1-phenylbutane</t>
  </si>
  <si>
    <t>Unknown 40</t>
  </si>
  <si>
    <t>?Tapentadol-beta-D-glucuronide</t>
  </si>
  <si>
    <t>Unknown 41</t>
  </si>
  <si>
    <t>Unknown 42</t>
  </si>
  <si>
    <t>?Phosphatidylethanolamine (16:0/16:1) Abbr: PPoPE or (14:0/18:1) Abbr: MOP</t>
  </si>
  <si>
    <t>Unknown 43</t>
  </si>
  <si>
    <t>1-Palmitoyl-2-linoleoyl-sn-glycero-3-phosphocholine</t>
  </si>
  <si>
    <t>Unknown 44</t>
  </si>
  <si>
    <t>Arachidonoylthiophosphorylcholine</t>
  </si>
  <si>
    <t>KEGG</t>
  </si>
  <si>
    <t>C00337</t>
  </si>
  <si>
    <t>C00212</t>
  </si>
  <si>
    <t>C00620</t>
  </si>
  <si>
    <t>C00079</t>
  </si>
  <si>
    <t>C00089</t>
  </si>
  <si>
    <t>C00072</t>
  </si>
  <si>
    <t>C00438</t>
  </si>
  <si>
    <t>C00475</t>
  </si>
  <si>
    <t>С11434</t>
  </si>
  <si>
    <t>C00186</t>
  </si>
  <si>
    <t>C00256</t>
  </si>
  <si>
    <t>C00152</t>
  </si>
  <si>
    <t>C00037</t>
  </si>
  <si>
    <t>C00188</t>
  </si>
  <si>
    <t>C11453</t>
  </si>
  <si>
    <t>C00065</t>
  </si>
  <si>
    <t>C00387</t>
  </si>
  <si>
    <t>C00031</t>
  </si>
  <si>
    <t>C00064</t>
  </si>
  <si>
    <t>C01551</t>
  </si>
  <si>
    <t>C00026</t>
  </si>
  <si>
    <t>C00299</t>
  </si>
  <si>
    <t>C00295</t>
  </si>
  <si>
    <t>C00078</t>
  </si>
  <si>
    <t>C02642</t>
  </si>
  <si>
    <t>C00062</t>
  </si>
  <si>
    <t>C00135</t>
  </si>
  <si>
    <t>C00493</t>
  </si>
  <si>
    <t>C00122</t>
  </si>
  <si>
    <t>C00103</t>
  </si>
  <si>
    <t>C00047</t>
  </si>
  <si>
    <t>C00082</t>
  </si>
  <si>
    <t>C01204</t>
  </si>
  <si>
    <t>C00077</t>
  </si>
  <si>
    <t>C11436</t>
  </si>
  <si>
    <t>C00942</t>
  </si>
  <si>
    <t>C00061</t>
  </si>
  <si>
    <t>C00117</t>
  </si>
  <si>
    <t>C00588</t>
  </si>
  <si>
    <t>C00025</t>
  </si>
  <si>
    <t>C00281</t>
  </si>
  <si>
    <t>C00279</t>
  </si>
  <si>
    <t>C00311</t>
  </si>
  <si>
    <t>C11174</t>
  </si>
  <si>
    <t>C00049</t>
  </si>
  <si>
    <t>C00655</t>
  </si>
  <si>
    <t>C00158</t>
  </si>
  <si>
    <t>C02341</t>
  </si>
  <si>
    <t>C00497</t>
  </si>
  <si>
    <t>C00035</t>
  </si>
  <si>
    <t>C00029</t>
  </si>
  <si>
    <t>C00044</t>
  </si>
  <si>
    <t>C03794</t>
  </si>
  <si>
    <t>C00010</t>
  </si>
  <si>
    <t>C00020</t>
  </si>
  <si>
    <t>C00021</t>
  </si>
  <si>
    <t>C00016</t>
  </si>
  <si>
    <t>C00498</t>
  </si>
  <si>
    <t>C00363</t>
  </si>
  <si>
    <t>C00301</t>
  </si>
  <si>
    <t>C00352</t>
  </si>
  <si>
    <t>C01185</t>
  </si>
  <si>
    <t>C00051</t>
  </si>
  <si>
    <t>C00459</t>
  </si>
  <si>
    <t>C00597</t>
  </si>
  <si>
    <t>C06746</t>
  </si>
  <si>
    <t>C00055</t>
  </si>
  <si>
    <t>C00004</t>
  </si>
  <si>
    <t>C01272</t>
  </si>
  <si>
    <t>C00024</t>
  </si>
  <si>
    <t>C00345</t>
  </si>
  <si>
    <t>C00093</t>
  </si>
  <si>
    <t>C00137</t>
  </si>
  <si>
    <t>C00119</t>
  </si>
  <si>
    <t>C00085</t>
  </si>
  <si>
    <t>C00008</t>
  </si>
  <si>
    <t>C00356</t>
  </si>
  <si>
    <t>C01245</t>
  </si>
  <si>
    <t>C00127</t>
  </si>
  <si>
    <t>C00002</t>
  </si>
  <si>
    <t>C00105</t>
  </si>
  <si>
    <t>C00668</t>
  </si>
  <si>
    <t>C00005</t>
  </si>
  <si>
    <t>C00112</t>
  </si>
  <si>
    <t>C00063</t>
  </si>
  <si>
    <t>C00003</t>
  </si>
  <si>
    <t>C00075</t>
  </si>
  <si>
    <t>C00015</t>
  </si>
  <si>
    <t>HMDB</t>
  </si>
  <si>
    <t>HMDB0000528</t>
  </si>
  <si>
    <t>HMDB0000050</t>
  </si>
  <si>
    <t>HMDB0001489</t>
  </si>
  <si>
    <t>HMDB0000159</t>
  </si>
  <si>
    <t>HMDB0000258</t>
  </si>
  <si>
    <t>HMDB0000044</t>
  </si>
  <si>
    <t xml:space="preserve"> HMDB0000828</t>
  </si>
  <si>
    <t>HMDB0000089</t>
  </si>
  <si>
    <t xml:space="preserve"> HMDB0000190</t>
  </si>
  <si>
    <t>HMDB0001311</t>
  </si>
  <si>
    <t>HMDB0000168</t>
  </si>
  <si>
    <t>HMDB0000123</t>
  </si>
  <si>
    <t>HMDB0000167</t>
  </si>
  <si>
    <t>HMDB0000187</t>
  </si>
  <si>
    <t>HMDB0000133</t>
  </si>
  <si>
    <t>HMDB0000122</t>
  </si>
  <si>
    <t>HMDB0000641</t>
  </si>
  <si>
    <t>HMDB0000462</t>
  </si>
  <si>
    <t>HMDB0000208</t>
  </si>
  <si>
    <t>HMDB0000296</t>
  </si>
  <si>
    <t>HMDB0000226</t>
  </si>
  <si>
    <t>HMDB0000929</t>
  </si>
  <si>
    <t>HMDB0000026</t>
  </si>
  <si>
    <t>HMDB0000517</t>
  </si>
  <si>
    <t>HMDB0000177</t>
  </si>
  <si>
    <t>HMDB0003070</t>
  </si>
  <si>
    <t>HMDB0000134</t>
  </si>
  <si>
    <t xml:space="preserve"> HMDB0001586</t>
  </si>
  <si>
    <t>HMDB0000182</t>
  </si>
  <si>
    <t>HMDB0000158</t>
  </si>
  <si>
    <t>HMDB0003502</t>
  </si>
  <si>
    <t>HMDB0000214</t>
  </si>
  <si>
    <t>HMDB0001314</t>
  </si>
  <si>
    <t>HMDB0001520</t>
  </si>
  <si>
    <t>HMDB0001548</t>
  </si>
  <si>
    <t>HMDB0001565</t>
  </si>
  <si>
    <t>HMDB0000148</t>
  </si>
  <si>
    <t>HMDB0001068</t>
  </si>
  <si>
    <t>HMDB0001321</t>
  </si>
  <si>
    <t>HMDB0000193</t>
  </si>
  <si>
    <t>HMDB0012494</t>
  </si>
  <si>
    <t>HMDB0000191</t>
  </si>
  <si>
    <t>HMDB0001554</t>
  </si>
  <si>
    <t>HMDB0000094</t>
  </si>
  <si>
    <t>HMDB0000958</t>
  </si>
  <si>
    <t>HMDB0031518</t>
  </si>
  <si>
    <t>HMDB0001201</t>
  </si>
  <si>
    <t>HMDB0000286</t>
  </si>
  <si>
    <t>HMDB0001273</t>
  </si>
  <si>
    <t>HMDB0000536</t>
  </si>
  <si>
    <t>HMDB0001423</t>
  </si>
  <si>
    <t>HMDB0000045</t>
  </si>
  <si>
    <t>HMDB0000939</t>
  </si>
  <si>
    <t>HMDB0001248</t>
  </si>
  <si>
    <t>HMDB0006557</t>
  </si>
  <si>
    <t>HMDB0001274</t>
  </si>
  <si>
    <t>HMDB0001178</t>
  </si>
  <si>
    <t>HMDB0001254</t>
  </si>
  <si>
    <t>HMDB0001132</t>
  </si>
  <si>
    <t>HMDB0000125</t>
  </si>
  <si>
    <t>HMDB0001342</t>
  </si>
  <si>
    <t>HMDB0000807</t>
  </si>
  <si>
    <t xml:space="preserve"> HMDB0003072</t>
  </si>
  <si>
    <t>HMDB0000095</t>
  </si>
  <si>
    <t xml:space="preserve"> HMDB0001487</t>
  </si>
  <si>
    <t>HMDB0001059</t>
  </si>
  <si>
    <t>HMDB0001206</t>
  </si>
  <si>
    <t>HMDB0001316</t>
  </si>
  <si>
    <t xml:space="preserve"> HMDB0000126</t>
  </si>
  <si>
    <t xml:space="preserve"> HMDB0001109</t>
  </si>
  <si>
    <t>HMDB0000280</t>
  </si>
  <si>
    <t>HMDB0000124</t>
  </si>
  <si>
    <t>HMDB0001341</t>
  </si>
  <si>
    <t>HMDB0001375</t>
  </si>
  <si>
    <t>HMDB0001498</t>
  </si>
  <si>
    <t xml:space="preserve"> HMDB0003337</t>
  </si>
  <si>
    <t>HMDB0000538</t>
  </si>
  <si>
    <t>HMDB0000288</t>
  </si>
  <si>
    <t xml:space="preserve"> HMDB0001401</t>
  </si>
  <si>
    <t>HMDB0000221</t>
  </si>
  <si>
    <t>HMDB0001546</t>
  </si>
  <si>
    <t>HMDB0000082</t>
  </si>
  <si>
    <t xml:space="preserve"> HMDB0000902</t>
  </si>
  <si>
    <t>HMDB0000285</t>
  </si>
  <si>
    <t>HMDB0000295</t>
  </si>
  <si>
    <t>PubChem CID</t>
  </si>
  <si>
    <t>111</t>
  </si>
  <si>
    <t>6322</t>
  </si>
  <si>
    <t>6274</t>
  </si>
  <si>
    <t>65533</t>
  </si>
  <si>
    <t>5962</t>
  </si>
  <si>
    <t>6057</t>
  </si>
  <si>
    <t>890</t>
  </si>
  <si>
    <t>6262</t>
  </si>
  <si>
    <t>443200</t>
  </si>
  <si>
    <t>33032</t>
  </si>
  <si>
    <t>1198</t>
  </si>
  <si>
    <t>127296</t>
  </si>
  <si>
    <t>5960</t>
  </si>
  <si>
    <t>73323</t>
  </si>
  <si>
    <t>311</t>
  </si>
  <si>
    <t>92824</t>
  </si>
  <si>
    <t>8629</t>
  </si>
  <si>
    <t>6083</t>
  </si>
  <si>
    <t>25246222</t>
  </si>
  <si>
    <t>643975</t>
  </si>
  <si>
    <t>16500</t>
  </si>
  <si>
    <t>164628</t>
  </si>
  <si>
    <t>121991</t>
  </si>
  <si>
    <t>124886</t>
  </si>
  <si>
    <t>64968</t>
  </si>
  <si>
    <t>6508</t>
  </si>
  <si>
    <t>439153</t>
  </si>
  <si>
    <t>188960</t>
  </si>
  <si>
    <t>7339</t>
  </si>
  <si>
    <t>69507</t>
  </si>
  <si>
    <t>6022</t>
  </si>
  <si>
    <t>65359</t>
  </si>
  <si>
    <t>5957</t>
  </si>
  <si>
    <t>6030</t>
  </si>
  <si>
    <t>6132</t>
  </si>
  <si>
    <t>6176</t>
  </si>
  <si>
    <t>5892</t>
  </si>
  <si>
    <t>6133</t>
  </si>
  <si>
    <t>6031</t>
  </si>
  <si>
    <t>Sample</t>
  </si>
  <si>
    <t>Class</t>
  </si>
  <si>
    <t>CDP_ME_2P</t>
  </si>
  <si>
    <t>S7</t>
  </si>
  <si>
    <t>Drought</t>
  </si>
  <si>
    <t>S8</t>
  </si>
  <si>
    <t>S9</t>
  </si>
  <si>
    <t>S10</t>
  </si>
  <si>
    <t>S11</t>
  </si>
  <si>
    <t>S1</t>
  </si>
  <si>
    <t>Control</t>
  </si>
  <si>
    <t>S2</t>
  </si>
  <si>
    <t>S3</t>
  </si>
  <si>
    <t>S4</t>
  </si>
  <si>
    <t>S5</t>
  </si>
  <si>
    <t>S6</t>
  </si>
  <si>
    <t>C00263</t>
  </si>
  <si>
    <t>C19636</t>
  </si>
  <si>
    <t>C00159</t>
  </si>
  <si>
    <t xml:space="preserve">  
C05402 </t>
  </si>
  <si>
    <t>C01384</t>
  </si>
  <si>
    <t>HMDB0000719</t>
  </si>
  <si>
    <t>HMDB0000169</t>
  </si>
  <si>
    <t>HMDB0000048</t>
  </si>
  <si>
    <t>HMDB0000176</t>
  </si>
  <si>
    <t>5460935  </t>
  </si>
  <si>
    <t>440658 </t>
  </si>
  <si>
    <t>18950 </t>
  </si>
  <si>
    <t>Mannose</t>
  </si>
  <si>
    <t>Maleic</t>
  </si>
  <si>
    <t>S12</t>
  </si>
  <si>
    <t>Pathway analysis was performed via MetaboAnalyst (https://www.metaboanalyst.ca)</t>
  </si>
  <si>
    <t>LCMS data</t>
  </si>
  <si>
    <t>GCMS data</t>
  </si>
  <si>
    <t xml:space="preserve">this matrix was inserted in MetaboAnalyst; </t>
  </si>
  <si>
    <t>Supplementary information 2</t>
  </si>
  <si>
    <r>
      <t xml:space="preserve">Table S2-1 </t>
    </r>
    <r>
      <rPr>
        <sz val="12"/>
        <rFont val="Times New Roman"/>
        <family val="1"/>
      </rPr>
      <t xml:space="preserve">In-house spectral library of primary metabolites - authentic standards with spectral information </t>
    </r>
  </si>
  <si>
    <r>
      <t>Table S2-2</t>
    </r>
    <r>
      <rPr>
        <sz val="12"/>
        <rFont val="Times New Roman"/>
        <family val="1"/>
      </rPr>
      <t xml:space="preserve"> The metabolites of pea (</t>
    </r>
    <r>
      <rPr>
        <i/>
        <sz val="12"/>
        <rFont val="Times New Roman"/>
        <family val="1"/>
      </rPr>
      <t xml:space="preserve">Pisum sativum </t>
    </r>
    <r>
      <rPr>
        <sz val="12"/>
        <rFont val="Times New Roman"/>
        <family val="1"/>
      </rPr>
      <t xml:space="preserve">L., cultivar SGE) seeds demonstrating at least 1.5-fold significant (p </t>
    </r>
    <r>
      <rPr>
        <sz val="12"/>
        <rFont val="Calibri"/>
        <family val="2"/>
      </rPr>
      <t>&lt;</t>
    </r>
    <r>
      <rPr>
        <sz val="12"/>
        <rFont val="Times New Roman"/>
        <family val="1"/>
      </rPr>
      <t xml:space="preserve"> 0.05) drought-related changes of their abundance in mature seeds</t>
    </r>
  </si>
  <si>
    <r>
      <t xml:space="preserve">Table S2-3 </t>
    </r>
    <r>
      <rPr>
        <sz val="12"/>
        <rFont val="Times New Roman"/>
        <family val="1"/>
      </rPr>
      <t>Matrix for pathway analysis of</t>
    </r>
    <r>
      <rPr>
        <i/>
        <sz val="12"/>
        <rFont val="Times New Roman"/>
        <family val="1"/>
      </rPr>
      <t xml:space="preserve"> Pisum sativum </t>
    </r>
    <r>
      <rPr>
        <sz val="12"/>
        <rFont val="Times New Roman"/>
        <family val="1"/>
      </rPr>
      <t xml:space="preserve">L. seed metabolites built only for those demonstrating significant (p </t>
    </r>
    <r>
      <rPr>
        <sz val="12"/>
        <rFont val="Calibri"/>
        <family val="2"/>
      </rPr>
      <t>&lt;</t>
    </r>
    <r>
      <rPr>
        <sz val="12"/>
        <rFont val="Times New Roman"/>
        <family val="1"/>
      </rPr>
      <t xml:space="preserve"> 0.05) drought-related changes of at least 1.5-fold</t>
    </r>
  </si>
  <si>
    <r>
      <rPr>
        <b/>
        <sz val="12"/>
        <rFont val="Calibri"/>
        <family val="2"/>
        <scheme val="minor"/>
      </rPr>
      <t>Table S2-3</t>
    </r>
    <r>
      <rPr>
        <sz val="12"/>
        <rFont val="Calibri"/>
        <family val="2"/>
        <scheme val="minor"/>
      </rPr>
      <t xml:space="preserve"> Matrix for pathway analysis of </t>
    </r>
    <r>
      <rPr>
        <i/>
        <sz val="12"/>
        <rFont val="Calibri"/>
        <family val="2"/>
        <scheme val="minor"/>
      </rPr>
      <t>Pisum sativum</t>
    </r>
    <r>
      <rPr>
        <sz val="12"/>
        <rFont val="Calibri"/>
        <family val="2"/>
        <scheme val="minor"/>
      </rPr>
      <t xml:space="preserve"> L. seed metabolites built only for those demonstrating significant (p &lt; 0.05) drought-related changes of at least 1.5-fold</t>
    </r>
  </si>
  <si>
    <t>For more information please refer to Supplementary information 3 and 4</t>
  </si>
  <si>
    <r>
      <t>1</t>
    </r>
    <r>
      <rPr>
        <sz val="12"/>
        <color theme="1"/>
        <rFont val="Times New Roman"/>
        <family val="1"/>
      </rPr>
      <t xml:space="preserve">Department of Biochemistry, St. Petersburg State University, 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Department of Bioorganic Chemistry, Leibniz Institute of Plant Biochemistry, 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Department of Plant Physiology and Biochemistry, St. Petersburg State University, </t>
    </r>
    <r>
      <rPr>
        <vertAlign val="super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 xml:space="preserve">Institute of Chemistry – Food Chemistry, Martin-Luther Universität Halle-Wittenberg, </t>
    </r>
    <r>
      <rPr>
        <vertAlign val="super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Research Institute of Hygiene, Occupational Pathology and Human Ecology,</t>
    </r>
  </si>
  <si>
    <r>
      <t>6</t>
    </r>
    <r>
      <rPr>
        <sz val="12"/>
        <color theme="1"/>
        <rFont val="Times New Roman"/>
        <family val="1"/>
      </rPr>
      <t xml:space="preserve">Postovsky Institute of Organic Synthesis of Ural Division of Russian Academy of Sciences, </t>
    </r>
    <r>
      <rPr>
        <vertAlign val="superscript"/>
        <sz val="12"/>
        <color theme="1"/>
        <rFont val="Times New Roman"/>
        <family val="1"/>
      </rPr>
      <t>7</t>
    </r>
    <r>
      <rPr>
        <sz val="12"/>
        <color theme="1"/>
        <rFont val="Times New Roman"/>
        <family val="1"/>
      </rPr>
      <t xml:space="preserve">Department of Metabolic and Cell Biology, Leibniz Institute of Plant Biochemistry, </t>
    </r>
    <r>
      <rPr>
        <vertAlign val="superscript"/>
        <sz val="12"/>
        <color theme="1"/>
        <rFont val="Times New Roman"/>
        <family val="1"/>
      </rPr>
      <t>8</t>
    </r>
    <r>
      <rPr>
        <sz val="12"/>
        <color theme="1"/>
        <rFont val="Times New Roman"/>
        <family val="1"/>
      </rPr>
      <t xml:space="preserve">Department of Pharmaceutical Chemistry and Bioanalytics, Institute of Pharmacy, Martin-Luther Universität Halle-Wittenberg, </t>
    </r>
    <r>
      <rPr>
        <vertAlign val="superscript"/>
        <sz val="12"/>
        <color theme="1"/>
        <rFont val="Times New Roman"/>
        <family val="1"/>
      </rPr>
      <t>9</t>
    </r>
    <r>
      <rPr>
        <sz val="12"/>
        <color theme="1"/>
        <rFont val="Times New Roman"/>
        <family val="1"/>
      </rPr>
      <t xml:space="preserve">All-Russia Research Institute for Agricultural Microbiology and </t>
    </r>
    <r>
      <rPr>
        <vertAlign val="superscript"/>
        <sz val="12"/>
        <color theme="1"/>
        <rFont val="Times New Roman"/>
        <family val="1"/>
      </rPr>
      <t>10</t>
    </r>
    <r>
      <rPr>
        <sz val="12"/>
        <color theme="1"/>
        <rFont val="Times New Roman"/>
        <family val="1"/>
      </rPr>
      <t xml:space="preserve">Department of Genetics and Biotechnology, St. Petersburg State University </t>
    </r>
  </si>
  <si>
    <t>L_Homoserine</t>
  </si>
  <si>
    <t>All data is already normalised to FW; missing values were filled by QRILC algorithm via MetImp (https://metabolomics.cc.hawaii.edu) and marked with pink color</t>
  </si>
  <si>
    <t>Missing values for S12 sample were filled by RF algorythm (only drought samples were used as matrix) via MetImp (https://metabolomics.cc.hawaii.edu) and marked with yellow color</t>
  </si>
  <si>
    <t>#</t>
  </si>
  <si>
    <t>grey color markes analytes that did not pass through statistical threshold (FC&gt;1.5, t-test p value &lt;0.1, FDR adjusted), and therefore the marked features were not mentioned in the Supplementary Information Table S1-7  (for thermally stabile metabolites) and Table S1-8 (for thermally unstable metabolites)</t>
  </si>
  <si>
    <r>
      <t>Drought-related changes in the metabolism and nutritional properties of mature pea (</t>
    </r>
    <r>
      <rPr>
        <b/>
        <i/>
        <sz val="12"/>
        <color theme="1"/>
        <rFont val="Times New Roman"/>
        <family val="1"/>
      </rPr>
      <t>Pisum sativum</t>
    </r>
    <r>
      <rPr>
        <b/>
        <sz val="12"/>
        <color theme="1"/>
        <rFont val="Times New Roman"/>
        <family val="1"/>
      </rPr>
      <t xml:space="preserve"> L.) seeds in the context of protein glycation</t>
    </r>
  </si>
  <si>
    <r>
      <t xml:space="preserve">Table S2-1 </t>
    </r>
    <r>
      <rPr>
        <sz val="12"/>
        <rFont val="Calibri"/>
        <family val="2"/>
        <scheme val="minor"/>
      </rPr>
      <t>The metabolites of pea (Pisum sativum L., cultivar SGE) seeds demonstrating at least 1.5-fold significant (p &lt; 0.05) drought-related changes of their abundance in mature seeds</t>
    </r>
  </si>
  <si>
    <r>
      <t xml:space="preserve">Table S2-2 </t>
    </r>
    <r>
      <rPr>
        <sz val="12"/>
        <rFont val="Calibri"/>
        <family val="2"/>
        <scheme val="minor"/>
      </rPr>
      <t xml:space="preserve">In-house spectral library of thermally stable primary metabolites - authentic standards with spectral information </t>
    </r>
  </si>
  <si>
    <r>
      <t>Tatiana Leonova,</t>
    </r>
    <r>
      <rPr>
        <vertAlign val="superscript"/>
        <sz val="12"/>
        <color theme="1"/>
        <rFont val="Times New Roman"/>
        <family val="1"/>
      </rPr>
      <t>1,2</t>
    </r>
    <r>
      <rPr>
        <sz val="12"/>
        <color theme="1"/>
        <rFont val="Times New Roman"/>
        <family val="1"/>
      </rPr>
      <t xml:space="preserve"> Veronika Popova,</t>
    </r>
    <r>
      <rPr>
        <vertAlign val="superscript"/>
        <sz val="12"/>
        <color theme="1"/>
        <rFont val="Times New Roman"/>
        <family val="1"/>
      </rPr>
      <t xml:space="preserve">1,3 </t>
    </r>
    <r>
      <rPr>
        <sz val="12"/>
        <color theme="1"/>
        <rFont val="Times New Roman"/>
        <family val="1"/>
      </rPr>
      <t>Alexander Tsarev,</t>
    </r>
    <r>
      <rPr>
        <vertAlign val="superscript"/>
        <sz val="12"/>
        <color theme="1"/>
        <rFont val="Times New Roman"/>
        <family val="1"/>
      </rPr>
      <t>1,2</t>
    </r>
    <r>
      <rPr>
        <sz val="12"/>
        <color theme="1"/>
        <rFont val="Times New Roman"/>
        <family val="1"/>
      </rPr>
      <t xml:space="preserve"> Christian Henning,</t>
    </r>
    <r>
      <rPr>
        <vertAlign val="super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 xml:space="preserve"> Kristina Antonova,</t>
    </r>
    <r>
      <rPr>
        <vertAlign val="superscript"/>
        <sz val="12"/>
        <color theme="1"/>
        <rFont val="Times New Roman"/>
        <family val="1"/>
      </rPr>
      <t xml:space="preserve">1,2 </t>
    </r>
    <r>
      <rPr>
        <sz val="12"/>
        <color theme="1"/>
        <rFont val="Times New Roman"/>
        <family val="1"/>
      </rPr>
      <t>Nadezhda Rogovskaya,</t>
    </r>
    <r>
      <rPr>
        <vertAlign val="superscript"/>
        <sz val="12"/>
        <color theme="1"/>
        <rFont val="Times New Roman"/>
        <family val="1"/>
      </rPr>
      <t xml:space="preserve">5 </t>
    </r>
    <r>
      <rPr>
        <sz val="12"/>
        <color theme="1"/>
        <rFont val="Times New Roman"/>
        <family val="1"/>
      </rPr>
      <t>Maria Vikhnina,</t>
    </r>
    <r>
      <rPr>
        <vertAlign val="superscript"/>
        <sz val="12"/>
        <color theme="1"/>
        <rFont val="Times New Roman"/>
        <family val="1"/>
      </rPr>
      <t>1,2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Alena Soboleva,</t>
    </r>
    <r>
      <rPr>
        <vertAlign val="superscript"/>
        <sz val="12"/>
        <color theme="1"/>
        <rFont val="Times New Roman"/>
        <family val="1"/>
      </rPr>
      <t xml:space="preserve">1,2  </t>
    </r>
    <r>
      <rPr>
        <sz val="12"/>
        <color theme="1"/>
        <rFont val="Times New Roman"/>
        <family val="1"/>
      </rPr>
      <t>Ekaterina Dinastia,</t>
    </r>
    <r>
      <rPr>
        <vertAlign val="superscript"/>
        <sz val="12"/>
        <color theme="1"/>
        <rFont val="Times New Roman"/>
        <family val="1"/>
      </rPr>
      <t xml:space="preserve">1,2,6 </t>
    </r>
    <r>
      <rPr>
        <sz val="12"/>
        <color theme="1"/>
        <rFont val="Times New Roman"/>
        <family val="1"/>
      </rPr>
      <t>Mandy Dorn,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Olga Shiroglasova,</t>
    </r>
    <r>
      <rPr>
        <vertAlign val="superscript"/>
        <sz val="12"/>
        <color theme="1"/>
        <rFont val="Times New Roman"/>
        <family val="1"/>
      </rPr>
      <t xml:space="preserve">3 </t>
    </r>
    <r>
      <rPr>
        <sz val="12"/>
        <color theme="1"/>
        <rFont val="Times New Roman"/>
        <family val="1"/>
      </rPr>
      <t>Gerd Balcke,</t>
    </r>
    <r>
      <rPr>
        <vertAlign val="superscript"/>
        <sz val="12"/>
        <color theme="1"/>
        <rFont val="Times New Roman"/>
        <family val="1"/>
      </rPr>
      <t xml:space="preserve">7 </t>
    </r>
    <r>
      <rPr>
        <sz val="12"/>
        <color theme="1"/>
        <rFont val="Times New Roman"/>
        <family val="1"/>
      </rPr>
      <t>Christian Ihling,</t>
    </r>
    <r>
      <rPr>
        <vertAlign val="superscript"/>
        <sz val="12"/>
        <color theme="1"/>
        <rFont val="Times New Roman"/>
        <family val="1"/>
      </rPr>
      <t>8</t>
    </r>
    <r>
      <rPr>
        <sz val="12"/>
        <color theme="1"/>
        <rFont val="Times New Roman"/>
        <family val="1"/>
      </rPr>
      <t xml:space="preserve"> Galina Smolikova,</t>
    </r>
    <r>
      <rPr>
        <vertAlign val="superscript"/>
        <sz val="12"/>
        <color theme="1"/>
        <rFont val="Times New Roman"/>
        <family val="1"/>
      </rPr>
      <t xml:space="preserve">3 </t>
    </r>
    <r>
      <rPr>
        <sz val="12"/>
        <color theme="1"/>
        <rFont val="Times New Roman"/>
        <family val="1"/>
      </rPr>
      <t>Sergei Medvedev,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 Vladimir A. Zhukov,</t>
    </r>
    <r>
      <rPr>
        <vertAlign val="superscript"/>
        <sz val="12"/>
        <color theme="1"/>
        <rFont val="Times New Roman"/>
        <family val="1"/>
      </rPr>
      <t>9</t>
    </r>
    <r>
      <rPr>
        <sz val="12"/>
        <color theme="1"/>
        <rFont val="Times New Roman"/>
        <family val="1"/>
      </rPr>
      <t xml:space="preserve"> Vladimir Babakov,</t>
    </r>
    <r>
      <rPr>
        <vertAlign val="superscript"/>
        <sz val="12"/>
        <color theme="1"/>
        <rFont val="Times New Roman"/>
        <family val="1"/>
      </rPr>
      <t xml:space="preserve">5 </t>
    </r>
    <r>
      <rPr>
        <sz val="12"/>
        <color theme="1"/>
        <rFont val="Times New Roman"/>
        <family val="1"/>
      </rPr>
      <t>Igor A. Tikhonovich,</t>
    </r>
    <r>
      <rPr>
        <vertAlign val="superscript"/>
        <sz val="12"/>
        <color theme="1"/>
        <rFont val="Times New Roman"/>
        <family val="1"/>
      </rPr>
      <t xml:space="preserve">9,10 </t>
    </r>
    <r>
      <rPr>
        <sz val="12"/>
        <color theme="1"/>
        <rFont val="Times New Roman"/>
        <family val="1"/>
      </rPr>
      <t>Marcus Glomb,</t>
    </r>
    <r>
      <rPr>
        <vertAlign val="superscript"/>
        <sz val="12"/>
        <color theme="1"/>
        <rFont val="Times New Roman"/>
        <family val="1"/>
      </rPr>
      <t xml:space="preserve">4 </t>
    </r>
    <r>
      <rPr>
        <sz val="12"/>
        <color theme="1"/>
        <rFont val="Times New Roman"/>
        <family val="1"/>
      </rPr>
      <t>Tatiana Bilova</t>
    </r>
    <r>
      <rPr>
        <vertAlign val="superscript"/>
        <sz val="12"/>
        <color theme="1"/>
        <rFont val="Times New Roman"/>
        <family val="1"/>
      </rPr>
      <t>2,3</t>
    </r>
    <r>
      <rPr>
        <sz val="12"/>
        <color theme="1"/>
        <rFont val="Times New Roman"/>
        <family val="1"/>
      </rPr>
      <t xml:space="preserve"> and Andrej Frolov</t>
    </r>
    <r>
      <rPr>
        <vertAlign val="superscript"/>
        <sz val="12"/>
        <color theme="1"/>
        <rFont val="Times New Roman"/>
        <family val="1"/>
      </rPr>
      <t>1,2*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</si>
</sst>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color theme="1"/>
      <name val="Arial"/>
      <family val="2"/>
      <charset val="204"/>
    </font>
    <font>
      <b/>
      <sz val="1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name val="Times New Roman"/>
      <family val="1"/>
    </font>
    <font>
      <sz val="12"/>
      <name val="Calibri"/>
      <family val="2"/>
    </font>
    <font>
      <b/>
      <sz val="12"/>
      <name val="Calibri"/>
      <family val="2"/>
      <scheme val="minor"/>
    </font>
    <font>
      <b/>
      <i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9F9F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69">
    <xf numFmtId="0" fontId="0" fillId="0" borderId="0" xfId="0"/>
    <xf numFmtId="0" fontId="3" fillId="0" borderId="16" xfId="0" applyFont="1" applyFill="1" applyBorder="1"/>
    <xf numFmtId="0" fontId="2" fillId="0" borderId="7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13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0" fontId="3" fillId="0" borderId="8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17" xfId="0" applyFont="1" applyFill="1" applyBorder="1"/>
    <xf numFmtId="2" fontId="3" fillId="0" borderId="16" xfId="0" applyNumberFormat="1" applyFont="1" applyFill="1" applyBorder="1"/>
    <xf numFmtId="164" fontId="3" fillId="0" borderId="0" xfId="0" applyNumberFormat="1" applyFont="1" applyFill="1" applyBorder="1"/>
    <xf numFmtId="0" fontId="3" fillId="0" borderId="20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64" fontId="3" fillId="0" borderId="11" xfId="0" applyNumberFormat="1" applyFont="1" applyFill="1" applyBorder="1"/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13" xfId="0" applyFont="1" applyFill="1" applyBorder="1" applyAlignment="1">
      <alignment horizontal="left" vertical="center" wrapText="1"/>
    </xf>
    <xf numFmtId="0" fontId="3" fillId="0" borderId="21" xfId="0" applyFont="1" applyFill="1" applyBorder="1"/>
    <xf numFmtId="0" fontId="3" fillId="0" borderId="22" xfId="0" applyFont="1" applyFill="1" applyBorder="1"/>
    <xf numFmtId="0" fontId="3" fillId="0" borderId="23" xfId="0" applyFont="1" applyFill="1" applyBorder="1"/>
    <xf numFmtId="0" fontId="4" fillId="0" borderId="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3" fillId="0" borderId="26" xfId="0" applyFont="1" applyFill="1" applyBorder="1"/>
    <xf numFmtId="0" fontId="3" fillId="0" borderId="27" xfId="0" applyFont="1" applyFill="1" applyBorder="1"/>
    <xf numFmtId="0" fontId="3" fillId="0" borderId="28" xfId="0" applyFont="1" applyFill="1" applyBorder="1"/>
    <xf numFmtId="0" fontId="3" fillId="0" borderId="29" xfId="0" applyFont="1" applyFill="1" applyBorder="1"/>
    <xf numFmtId="0" fontId="3" fillId="0" borderId="30" xfId="0" applyFont="1" applyFill="1" applyBorder="1"/>
    <xf numFmtId="0" fontId="3" fillId="0" borderId="31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wrapText="1"/>
    </xf>
    <xf numFmtId="0" fontId="8" fillId="0" borderId="0" xfId="0" applyFont="1"/>
    <xf numFmtId="0" fontId="6" fillId="0" borderId="0" xfId="0" applyFont="1" applyFill="1"/>
    <xf numFmtId="0" fontId="9" fillId="0" borderId="10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11" fillId="0" borderId="0" xfId="0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164" fontId="13" fillId="0" borderId="10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center"/>
    </xf>
    <xf numFmtId="1" fontId="12" fillId="0" borderId="10" xfId="0" applyNumberFormat="1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4" fontId="3" fillId="0" borderId="22" xfId="0" applyNumberFormat="1" applyFont="1" applyFill="1" applyBorder="1" applyAlignment="1">
      <alignment horizontal="center"/>
    </xf>
    <xf numFmtId="2" fontId="3" fillId="0" borderId="21" xfId="0" applyNumberFormat="1" applyFont="1" applyFill="1" applyBorder="1" applyAlignment="1">
      <alignment horizontal="center"/>
    </xf>
    <xf numFmtId="1" fontId="3" fillId="0" borderId="17" xfId="0" applyNumberFormat="1" applyFont="1" applyFill="1" applyBorder="1" applyAlignment="1">
      <alignment horizontal="center"/>
    </xf>
    <xf numFmtId="0" fontId="12" fillId="0" borderId="22" xfId="0" applyFont="1" applyFill="1" applyBorder="1" applyAlignment="1">
      <alignment wrapText="1"/>
    </xf>
    <xf numFmtId="1" fontId="3" fillId="0" borderId="0" xfId="0" applyNumberFormat="1" applyFont="1" applyFill="1" applyBorder="1"/>
    <xf numFmtId="1" fontId="3" fillId="0" borderId="16" xfId="0" applyNumberFormat="1" applyFont="1" applyFill="1" applyBorder="1"/>
    <xf numFmtId="2" fontId="11" fillId="0" borderId="16" xfId="0" applyNumberFormat="1" applyFont="1" applyFill="1" applyBorder="1" applyAlignment="1">
      <alignment horizontal="center" vertical="center"/>
    </xf>
    <xf numFmtId="165" fontId="11" fillId="0" borderId="17" xfId="0" applyNumberFormat="1" applyFont="1" applyFill="1" applyBorder="1" applyAlignment="1">
      <alignment horizontal="center" vertical="center"/>
    </xf>
    <xf numFmtId="164" fontId="3" fillId="0" borderId="22" xfId="0" applyNumberFormat="1" applyFont="1" applyFill="1" applyBorder="1" applyAlignment="1">
      <alignment horizontal="center" wrapText="1"/>
    </xf>
    <xf numFmtId="2" fontId="3" fillId="0" borderId="22" xfId="0" applyNumberFormat="1" applyFont="1" applyFill="1" applyBorder="1" applyAlignment="1">
      <alignment horizontal="center" wrapText="1"/>
    </xf>
    <xf numFmtId="1" fontId="3" fillId="0" borderId="17" xfId="0" applyNumberFormat="1" applyFont="1" applyFill="1" applyBorder="1" applyAlignment="1">
      <alignment horizontal="center" wrapText="1"/>
    </xf>
    <xf numFmtId="0" fontId="16" fillId="0" borderId="22" xfId="0" applyFont="1" applyFill="1" applyBorder="1" applyAlignment="1">
      <alignment wrapText="1"/>
    </xf>
    <xf numFmtId="1" fontId="3" fillId="0" borderId="0" xfId="0" applyNumberFormat="1" applyFont="1" applyFill="1" applyBorder="1" applyAlignment="1">
      <alignment wrapText="1"/>
    </xf>
    <xf numFmtId="1" fontId="3" fillId="0" borderId="16" xfId="0" applyNumberFormat="1" applyFont="1" applyFill="1" applyBorder="1" applyAlignment="1">
      <alignment wrapText="1"/>
    </xf>
    <xf numFmtId="2" fontId="11" fillId="0" borderId="16" xfId="0" applyNumberFormat="1" applyFont="1" applyFill="1" applyBorder="1" applyAlignment="1">
      <alignment horizontal="center" vertical="center" wrapText="1"/>
    </xf>
    <xf numFmtId="165" fontId="11" fillId="0" borderId="17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/>
    </xf>
    <xf numFmtId="2" fontId="3" fillId="2" borderId="22" xfId="0" applyNumberFormat="1" applyFont="1" applyFill="1" applyBorder="1" applyAlignment="1">
      <alignment horizontal="center"/>
    </xf>
    <xf numFmtId="1" fontId="3" fillId="2" borderId="17" xfId="0" applyNumberFormat="1" applyFont="1" applyFill="1" applyBorder="1" applyAlignment="1">
      <alignment horizontal="center"/>
    </xf>
    <xf numFmtId="49" fontId="12" fillId="2" borderId="22" xfId="0" applyNumberFormat="1" applyFont="1" applyFill="1" applyBorder="1" applyAlignment="1">
      <alignment horizontal="left" wrapText="1"/>
    </xf>
    <xf numFmtId="1" fontId="3" fillId="2" borderId="0" xfId="0" applyNumberFormat="1" applyFont="1" applyFill="1" applyBorder="1"/>
    <xf numFmtId="1" fontId="3" fillId="2" borderId="16" xfId="0" applyNumberFormat="1" applyFont="1" applyFill="1" applyBorder="1"/>
    <xf numFmtId="2" fontId="11" fillId="2" borderId="16" xfId="0" applyNumberFormat="1" applyFont="1" applyFill="1" applyBorder="1" applyAlignment="1">
      <alignment horizontal="center" vertical="center"/>
    </xf>
    <xf numFmtId="165" fontId="11" fillId="2" borderId="17" xfId="0" applyNumberFormat="1" applyFont="1" applyFill="1" applyBorder="1" applyAlignment="1">
      <alignment horizontal="center" vertical="center"/>
    </xf>
    <xf numFmtId="0" fontId="3" fillId="2" borderId="0" xfId="0" applyFont="1" applyFill="1"/>
    <xf numFmtId="2" fontId="3" fillId="0" borderId="22" xfId="0" applyNumberFormat="1" applyFont="1" applyFill="1" applyBorder="1" applyAlignment="1">
      <alignment horizontal="center"/>
    </xf>
    <xf numFmtId="49" fontId="12" fillId="0" borderId="22" xfId="0" applyNumberFormat="1" applyFont="1" applyFill="1" applyBorder="1" applyAlignment="1">
      <alignment horizontal="left" wrapText="1"/>
    </xf>
    <xf numFmtId="164" fontId="3" fillId="0" borderId="21" xfId="0" applyNumberFormat="1" applyFont="1" applyFill="1" applyBorder="1" applyAlignment="1">
      <alignment horizontal="center"/>
    </xf>
    <xf numFmtId="1" fontId="3" fillId="0" borderId="21" xfId="0" applyNumberFormat="1" applyFont="1" applyFill="1" applyBorder="1" applyAlignment="1">
      <alignment horizontal="center"/>
    </xf>
    <xf numFmtId="0" fontId="12" fillId="0" borderId="1" xfId="0" applyFont="1" applyFill="1" applyBorder="1"/>
    <xf numFmtId="0" fontId="12" fillId="0" borderId="21" xfId="0" applyFont="1" applyFill="1" applyBorder="1"/>
    <xf numFmtId="1" fontId="3" fillId="0" borderId="11" xfId="0" applyNumberFormat="1" applyFont="1" applyFill="1" applyBorder="1"/>
    <xf numFmtId="2" fontId="11" fillId="0" borderId="11" xfId="0" applyNumberFormat="1" applyFont="1" applyFill="1" applyBorder="1" applyAlignment="1">
      <alignment horizontal="center" vertical="center"/>
    </xf>
    <xf numFmtId="165" fontId="11" fillId="0" borderId="12" xfId="0" applyNumberFormat="1" applyFont="1" applyFill="1" applyBorder="1" applyAlignment="1">
      <alignment horizontal="center" vertical="center"/>
    </xf>
    <xf numFmtId="1" fontId="3" fillId="0" borderId="22" xfId="0" applyNumberFormat="1" applyFont="1" applyFill="1" applyBorder="1" applyAlignment="1">
      <alignment horizontal="center"/>
    </xf>
    <xf numFmtId="0" fontId="12" fillId="0" borderId="16" xfId="0" applyFont="1" applyFill="1" applyBorder="1"/>
    <xf numFmtId="0" fontId="5" fillId="0" borderId="22" xfId="0" applyFont="1" applyBorder="1"/>
    <xf numFmtId="2" fontId="11" fillId="0" borderId="0" xfId="0" applyNumberFormat="1" applyFont="1" applyFill="1" applyBorder="1" applyAlignment="1">
      <alignment horizontal="center" vertical="center"/>
    </xf>
    <xf numFmtId="1" fontId="3" fillId="2" borderId="22" xfId="0" applyNumberFormat="1" applyFont="1" applyFill="1" applyBorder="1" applyAlignment="1">
      <alignment horizontal="center"/>
    </xf>
    <xf numFmtId="0" fontId="12" fillId="2" borderId="16" xfId="0" applyFont="1" applyFill="1" applyBorder="1"/>
    <xf numFmtId="0" fontId="12" fillId="2" borderId="22" xfId="0" applyFont="1" applyFill="1" applyBorder="1"/>
    <xf numFmtId="0" fontId="3" fillId="2" borderId="0" xfId="0" applyFont="1" applyFill="1" applyBorder="1"/>
    <xf numFmtId="2" fontId="11" fillId="2" borderId="0" xfId="0" applyNumberFormat="1" applyFont="1" applyFill="1" applyBorder="1" applyAlignment="1">
      <alignment horizontal="center" vertical="center"/>
    </xf>
    <xf numFmtId="0" fontId="12" fillId="0" borderId="22" xfId="0" applyFont="1" applyFill="1" applyBorder="1"/>
    <xf numFmtId="0" fontId="5" fillId="0" borderId="22" xfId="0" applyFont="1" applyBorder="1" applyAlignment="1">
      <alignment vertical="center"/>
    </xf>
    <xf numFmtId="0" fontId="5" fillId="0" borderId="22" xfId="0" applyFont="1" applyBorder="1" applyAlignment="1">
      <alignment vertical="center" wrapText="1"/>
    </xf>
    <xf numFmtId="0" fontId="0" fillId="0" borderId="22" xfId="0" applyBorder="1"/>
    <xf numFmtId="164" fontId="3" fillId="0" borderId="23" xfId="0" applyNumberFormat="1" applyFont="1" applyFill="1" applyBorder="1" applyAlignment="1">
      <alignment horizontal="center"/>
    </xf>
    <xf numFmtId="2" fontId="3" fillId="0" borderId="23" xfId="0" applyNumberFormat="1" applyFont="1" applyFill="1" applyBorder="1" applyAlignment="1">
      <alignment horizontal="center"/>
    </xf>
    <xf numFmtId="1" fontId="3" fillId="0" borderId="23" xfId="0" applyNumberFormat="1" applyFont="1" applyFill="1" applyBorder="1" applyAlignment="1">
      <alignment horizontal="center"/>
    </xf>
    <xf numFmtId="0" fontId="12" fillId="0" borderId="20" xfId="0" applyFont="1" applyFill="1" applyBorder="1"/>
    <xf numFmtId="0" fontId="5" fillId="0" borderId="23" xfId="0" applyFont="1" applyBorder="1"/>
    <xf numFmtId="1" fontId="3" fillId="0" borderId="5" xfId="0" applyNumberFormat="1" applyFont="1" applyFill="1" applyBorder="1"/>
    <xf numFmtId="2" fontId="11" fillId="0" borderId="5" xfId="0" applyNumberFormat="1" applyFont="1" applyFill="1" applyBorder="1" applyAlignment="1">
      <alignment horizontal="center" vertical="center"/>
    </xf>
    <xf numFmtId="165" fontId="11" fillId="0" borderId="6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/>
    </xf>
    <xf numFmtId="2" fontId="3" fillId="2" borderId="21" xfId="0" applyNumberFormat="1" applyFont="1" applyFill="1" applyBorder="1" applyAlignment="1">
      <alignment horizontal="center"/>
    </xf>
    <xf numFmtId="1" fontId="3" fillId="2" borderId="21" xfId="0" applyNumberFormat="1" applyFont="1" applyFill="1" applyBorder="1" applyAlignment="1">
      <alignment horizontal="center"/>
    </xf>
    <xf numFmtId="0" fontId="12" fillId="2" borderId="21" xfId="0" applyFont="1" applyFill="1" applyBorder="1" applyAlignment="1">
      <alignment wrapText="1"/>
    </xf>
    <xf numFmtId="1" fontId="3" fillId="2" borderId="11" xfId="0" applyNumberFormat="1" applyFont="1" applyFill="1" applyBorder="1"/>
    <xf numFmtId="1" fontId="3" fillId="2" borderId="1" xfId="0" applyNumberFormat="1" applyFont="1" applyFill="1" applyBorder="1"/>
    <xf numFmtId="2" fontId="11" fillId="2" borderId="1" xfId="0" applyNumberFormat="1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/>
    </xf>
    <xf numFmtId="0" fontId="3" fillId="2" borderId="11" xfId="0" applyFont="1" applyFill="1" applyBorder="1"/>
    <xf numFmtId="164" fontId="3" fillId="2" borderId="16" xfId="0" applyNumberFormat="1" applyFont="1" applyFill="1" applyBorder="1" applyAlignment="1">
      <alignment horizontal="center"/>
    </xf>
    <xf numFmtId="0" fontId="12" fillId="2" borderId="22" xfId="0" applyFont="1" applyFill="1" applyBorder="1" applyAlignment="1">
      <alignment wrapText="1"/>
    </xf>
    <xf numFmtId="0" fontId="12" fillId="2" borderId="22" xfId="0" applyFont="1" applyFill="1" applyBorder="1" applyAlignment="1"/>
    <xf numFmtId="1" fontId="12" fillId="2" borderId="0" xfId="0" applyNumberFormat="1" applyFont="1" applyFill="1" applyBorder="1"/>
    <xf numFmtId="1" fontId="12" fillId="2" borderId="16" xfId="0" applyNumberFormat="1" applyFont="1" applyFill="1" applyBorder="1"/>
    <xf numFmtId="2" fontId="11" fillId="2" borderId="16" xfId="0" applyNumberFormat="1" applyFont="1" applyFill="1" applyBorder="1" applyAlignment="1">
      <alignment horizontal="center" vertical="center" wrapText="1"/>
    </xf>
    <xf numFmtId="165" fontId="11" fillId="2" borderId="6" xfId="0" applyNumberFormat="1" applyFont="1" applyFill="1" applyBorder="1" applyAlignment="1">
      <alignment horizontal="center" vertical="center"/>
    </xf>
    <xf numFmtId="164" fontId="3" fillId="2" borderId="20" xfId="0" applyNumberFormat="1" applyFont="1" applyFill="1" applyBorder="1" applyAlignment="1">
      <alignment horizontal="center"/>
    </xf>
    <xf numFmtId="2" fontId="3" fillId="2" borderId="23" xfId="0" applyNumberFormat="1" applyFont="1" applyFill="1" applyBorder="1" applyAlignment="1">
      <alignment horizontal="center"/>
    </xf>
    <xf numFmtId="1" fontId="3" fillId="2" borderId="23" xfId="0" applyNumberFormat="1" applyFont="1" applyFill="1" applyBorder="1" applyAlignment="1">
      <alignment horizontal="center"/>
    </xf>
    <xf numFmtId="0" fontId="12" fillId="2" borderId="23" xfId="0" applyFont="1" applyFill="1" applyBorder="1" applyAlignment="1">
      <alignment wrapText="1"/>
    </xf>
    <xf numFmtId="1" fontId="3" fillId="2" borderId="5" xfId="0" applyNumberFormat="1" applyFont="1" applyFill="1" applyBorder="1"/>
    <xf numFmtId="1" fontId="3" fillId="2" borderId="20" xfId="0" applyNumberFormat="1" applyFont="1" applyFill="1" applyBorder="1"/>
    <xf numFmtId="2" fontId="11" fillId="2" borderId="20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/>
    <xf numFmtId="1" fontId="3" fillId="2" borderId="17" xfId="0" applyNumberFormat="1" applyFont="1" applyFill="1" applyBorder="1"/>
    <xf numFmtId="0" fontId="12" fillId="2" borderId="23" xfId="0" applyFont="1" applyFill="1" applyBorder="1"/>
    <xf numFmtId="1" fontId="3" fillId="2" borderId="6" xfId="0" applyNumberFormat="1" applyFont="1" applyFill="1" applyBorder="1"/>
    <xf numFmtId="2" fontId="11" fillId="2" borderId="20" xfId="0" applyNumberFormat="1" applyFont="1" applyFill="1" applyBorder="1" applyAlignment="1">
      <alignment horizontal="center" vertical="center"/>
    </xf>
    <xf numFmtId="1" fontId="0" fillId="0" borderId="11" xfId="0" applyNumberFormat="1" applyBorder="1"/>
    <xf numFmtId="1" fontId="0" fillId="4" borderId="11" xfId="0" applyNumberFormat="1" applyFill="1" applyBorder="1"/>
    <xf numFmtId="1" fontId="0" fillId="0" borderId="12" xfId="0" applyNumberFormat="1" applyBorder="1"/>
    <xf numFmtId="1" fontId="0" fillId="4" borderId="0" xfId="0" applyNumberFormat="1" applyFill="1" applyBorder="1"/>
    <xf numFmtId="1" fontId="0" fillId="0" borderId="0" xfId="0" applyNumberFormat="1" applyBorder="1"/>
    <xf numFmtId="1" fontId="0" fillId="0" borderId="17" xfId="0" applyNumberFormat="1" applyBorder="1"/>
    <xf numFmtId="1" fontId="0" fillId="0" borderId="5" xfId="0" applyNumberFormat="1" applyBorder="1"/>
    <xf numFmtId="1" fontId="0" fillId="0" borderId="6" xfId="0" applyNumberFormat="1" applyBorder="1"/>
    <xf numFmtId="0" fontId="0" fillId="0" borderId="11" xfId="0" applyBorder="1"/>
    <xf numFmtId="0" fontId="0" fillId="0" borderId="0" xfId="0" applyBorder="1"/>
    <xf numFmtId="0" fontId="0" fillId="0" borderId="5" xfId="0" applyBorder="1"/>
    <xf numFmtId="0" fontId="0" fillId="0" borderId="3" xfId="0" applyBorder="1" applyAlignment="1">
      <alignment horizontal="left"/>
    </xf>
    <xf numFmtId="0" fontId="3" fillId="0" borderId="3" xfId="1" applyFont="1" applyBorder="1" applyAlignment="1">
      <alignment horizontal="left" vertical="center"/>
    </xf>
    <xf numFmtId="1" fontId="0" fillId="0" borderId="3" xfId="0" applyNumberFormat="1" applyFill="1" applyBorder="1" applyAlignment="1">
      <alignment horizontal="left"/>
    </xf>
    <xf numFmtId="1" fontId="3" fillId="0" borderId="3" xfId="0" applyNumberFormat="1" applyFont="1" applyFill="1" applyBorder="1" applyAlignment="1">
      <alignment horizontal="left"/>
    </xf>
    <xf numFmtId="1" fontId="0" fillId="0" borderId="3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3" fillId="0" borderId="0" xfId="0" applyFont="1"/>
    <xf numFmtId="0" fontId="3" fillId="0" borderId="3" xfId="0" applyFont="1" applyBorder="1" applyAlignment="1">
      <alignment horizontal="left"/>
    </xf>
    <xf numFmtId="0" fontId="12" fillId="0" borderId="22" xfId="0" applyFont="1" applyBorder="1"/>
    <xf numFmtId="0" fontId="12" fillId="3" borderId="1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1" xfId="0" applyBorder="1"/>
    <xf numFmtId="0" fontId="0" fillId="0" borderId="12" xfId="0" applyBorder="1"/>
    <xf numFmtId="0" fontId="0" fillId="0" borderId="16" xfId="0" applyBorder="1"/>
    <xf numFmtId="0" fontId="0" fillId="0" borderId="17" xfId="0" applyBorder="1"/>
    <xf numFmtId="0" fontId="0" fillId="0" borderId="20" xfId="0" applyBorder="1"/>
    <xf numFmtId="0" fontId="0" fillId="0" borderId="6" xfId="0" applyBorder="1"/>
    <xf numFmtId="0" fontId="19" fillId="0" borderId="0" xfId="0" applyFont="1" applyFill="1"/>
    <xf numFmtId="0" fontId="21" fillId="0" borderId="0" xfId="0" applyFont="1"/>
    <xf numFmtId="0" fontId="22" fillId="0" borderId="0" xfId="0" applyFont="1"/>
    <xf numFmtId="0" fontId="17" fillId="0" borderId="0" xfId="0" applyFont="1" applyFill="1"/>
    <xf numFmtId="0" fontId="27" fillId="0" borderId="0" xfId="0" applyFont="1"/>
    <xf numFmtId="0" fontId="22" fillId="0" borderId="0" xfId="0" applyFont="1" applyAlignment="1"/>
    <xf numFmtId="14" fontId="3" fillId="0" borderId="10" xfId="0" applyNumberFormat="1" applyFont="1" applyFill="1" applyBorder="1"/>
    <xf numFmtId="0" fontId="12" fillId="3" borderId="2" xfId="0" applyFont="1" applyFill="1" applyBorder="1" applyAlignment="1">
      <alignment horizontal="center" vertical="center" wrapText="1"/>
    </xf>
    <xf numFmtId="0" fontId="0" fillId="0" borderId="10" xfId="0" applyBorder="1"/>
    <xf numFmtId="1" fontId="0" fillId="5" borderId="3" xfId="0" applyNumberFormat="1" applyFill="1" applyBorder="1"/>
    <xf numFmtId="1" fontId="0" fillId="5" borderId="4" xfId="0" applyNumberFormat="1" applyFill="1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3" xfId="0" applyFill="1" applyBorder="1" applyAlignment="1">
      <alignment horizontal="center"/>
    </xf>
    <xf numFmtId="0" fontId="8" fillId="0" borderId="1" xfId="0" applyFont="1" applyBorder="1"/>
    <xf numFmtId="0" fontId="8" fillId="0" borderId="11" xfId="0" applyFont="1" applyBorder="1"/>
    <xf numFmtId="0" fontId="8" fillId="0" borderId="12" xfId="0" applyFont="1" applyBorder="1"/>
    <xf numFmtId="0" fontId="0" fillId="0" borderId="2" xfId="0" applyBorder="1"/>
    <xf numFmtId="0" fontId="0" fillId="0" borderId="4" xfId="0" applyBorder="1"/>
    <xf numFmtId="0" fontId="0" fillId="0" borderId="2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 wrapText="1"/>
    </xf>
    <xf numFmtId="0" fontId="6" fillId="0" borderId="1" xfId="0" applyFont="1" applyBorder="1"/>
    <xf numFmtId="1" fontId="0" fillId="0" borderId="2" xfId="0" applyNumberFormat="1" applyFill="1" applyBorder="1" applyAlignment="1">
      <alignment horizontal="left"/>
    </xf>
    <xf numFmtId="1" fontId="0" fillId="0" borderId="4" xfId="0" applyNumberFormat="1" applyBorder="1" applyAlignment="1">
      <alignment horizontal="left"/>
    </xf>
    <xf numFmtId="1" fontId="0" fillId="0" borderId="1" xfId="0" applyNumberFormat="1" applyBorder="1"/>
    <xf numFmtId="1" fontId="0" fillId="4" borderId="16" xfId="0" applyNumberFormat="1" applyFill="1" applyBorder="1"/>
    <xf numFmtId="1" fontId="0" fillId="0" borderId="16" xfId="0" applyNumberFormat="1" applyBorder="1"/>
    <xf numFmtId="1" fontId="0" fillId="5" borderId="2" xfId="0" applyNumberFormat="1" applyFill="1" applyBorder="1"/>
    <xf numFmtId="1" fontId="0" fillId="4" borderId="1" xfId="0" applyNumberFormat="1" applyFill="1" applyBorder="1"/>
    <xf numFmtId="1" fontId="0" fillId="0" borderId="20" xfId="0" applyNumberFormat="1" applyBorder="1"/>
    <xf numFmtId="0" fontId="3" fillId="0" borderId="2" xfId="1" applyFont="1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3" fillId="0" borderId="0" xfId="0" applyFont="1" applyFill="1" applyAlignment="1"/>
    <xf numFmtId="0" fontId="10" fillId="0" borderId="0" xfId="0" applyFont="1" applyFill="1" applyAlignment="1"/>
    <xf numFmtId="0" fontId="11" fillId="0" borderId="0" xfId="0" applyFont="1" applyFill="1" applyAlignment="1">
      <alignment horizontal="center"/>
    </xf>
    <xf numFmtId="165" fontId="11" fillId="0" borderId="0" xfId="0" applyNumberFormat="1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21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AQ18"/>
  <sheetViews>
    <sheetView tabSelected="1" workbookViewId="0">
      <selection activeCell="C5" sqref="C5"/>
    </sheetView>
  </sheetViews>
  <sheetFormatPr baseColWidth="10" defaultColWidth="8.85546875" defaultRowHeight="15.75"/>
  <cols>
    <col min="1" max="42" width="8.85546875" style="203"/>
    <col min="43" max="43" width="50" style="203" customWidth="1"/>
    <col min="44" max="16384" width="8.85546875" style="203"/>
  </cols>
  <sheetData>
    <row r="2" spans="3:43" ht="16.5" customHeight="1"/>
    <row r="3" spans="3:43">
      <c r="C3" s="247" t="s">
        <v>697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</row>
    <row r="5" spans="3:43" ht="18.75">
      <c r="C5" s="206" t="s">
        <v>700</v>
      </c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</row>
    <row r="7" spans="3:43" ht="18.75">
      <c r="C7" s="205" t="s">
        <v>690</v>
      </c>
    </row>
    <row r="8" spans="3:43" ht="18.75">
      <c r="C8" s="248" t="s">
        <v>691</v>
      </c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</row>
    <row r="12" spans="3:43">
      <c r="C12" s="202" t="s">
        <v>684</v>
      </c>
    </row>
    <row r="14" spans="3:43">
      <c r="C14" s="202" t="s">
        <v>309</v>
      </c>
    </row>
    <row r="16" spans="3:43">
      <c r="C16" s="201" t="s">
        <v>685</v>
      </c>
    </row>
    <row r="17" spans="3:3">
      <c r="C17" s="201" t="s">
        <v>686</v>
      </c>
    </row>
    <row r="18" spans="3:3">
      <c r="C18" s="201" t="s">
        <v>687</v>
      </c>
    </row>
  </sheetData>
  <mergeCells count="2">
    <mergeCell ref="C3:U3"/>
    <mergeCell ref="C8:AQ8"/>
  </mergeCells>
  <pageMargins left="0.7" right="0.7" top="0.75" bottom="0.75" header="0.3" footer="0.3"/>
  <pageSetup paperSize="9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36"/>
  <sheetViews>
    <sheetView topLeftCell="A121" workbookViewId="0">
      <selection activeCell="F141" sqref="F141"/>
    </sheetView>
  </sheetViews>
  <sheetFormatPr baseColWidth="10" defaultColWidth="8.85546875" defaultRowHeight="15"/>
  <cols>
    <col min="1" max="1" width="4.42578125" style="245" customWidth="1"/>
    <col min="2" max="2" width="16" style="3" customWidth="1"/>
    <col min="3" max="3" width="9" style="69" bestFit="1" customWidth="1"/>
    <col min="4" max="4" width="9" style="70" bestFit="1" customWidth="1"/>
    <col min="5" max="5" width="9" style="71" customWidth="1"/>
    <col min="6" max="6" width="51.85546875" style="3" customWidth="1"/>
    <col min="7" max="7" width="46.42578125" style="3" customWidth="1"/>
    <col min="8" max="8" width="9" style="3" bestFit="1" customWidth="1"/>
    <col min="9" max="14" width="10" style="3" bestFit="1" customWidth="1"/>
    <col min="15" max="19" width="9" style="3" bestFit="1" customWidth="1"/>
    <col min="20" max="20" width="18" style="72" customWidth="1"/>
    <col min="21" max="21" width="9" style="73" bestFit="1" customWidth="1"/>
    <col min="22" max="16384" width="8.85546875" style="3"/>
  </cols>
  <sheetData>
    <row r="1" spans="1:21" s="236" customFormat="1" ht="19.7" customHeight="1" thickBot="1">
      <c r="A1" s="241" t="s">
        <v>698</v>
      </c>
      <c r="C1" s="69"/>
      <c r="D1" s="70"/>
      <c r="E1" s="71"/>
      <c r="G1" s="237"/>
      <c r="L1" s="237"/>
      <c r="T1" s="238"/>
      <c r="U1" s="239"/>
    </row>
    <row r="2" spans="1:21" s="87" customFormat="1" ht="30.75" thickBot="1">
      <c r="A2" s="240" t="s">
        <v>695</v>
      </c>
      <c r="B2" s="80" t="s">
        <v>315</v>
      </c>
      <c r="C2" s="81" t="s">
        <v>316</v>
      </c>
      <c r="D2" s="82" t="s">
        <v>317</v>
      </c>
      <c r="E2" s="83" t="s">
        <v>6</v>
      </c>
      <c r="F2" s="84" t="s">
        <v>318</v>
      </c>
      <c r="G2" s="84" t="s">
        <v>319</v>
      </c>
      <c r="H2" s="252" t="s">
        <v>320</v>
      </c>
      <c r="I2" s="252"/>
      <c r="J2" s="252"/>
      <c r="K2" s="252"/>
      <c r="L2" s="252"/>
      <c r="M2" s="253"/>
      <c r="N2" s="254" t="s">
        <v>321</v>
      </c>
      <c r="O2" s="252"/>
      <c r="P2" s="252"/>
      <c r="Q2" s="252"/>
      <c r="R2" s="252"/>
      <c r="S2" s="253"/>
      <c r="T2" s="85" t="s">
        <v>322</v>
      </c>
      <c r="U2" s="86" t="s">
        <v>323</v>
      </c>
    </row>
    <row r="3" spans="1:21">
      <c r="A3" s="242">
        <v>1</v>
      </c>
      <c r="B3" s="255" t="s">
        <v>324</v>
      </c>
      <c r="C3" s="88">
        <v>245</v>
      </c>
      <c r="D3" s="89">
        <v>15.37</v>
      </c>
      <c r="E3" s="90"/>
      <c r="F3" s="91" t="s">
        <v>325</v>
      </c>
      <c r="G3" s="91" t="s">
        <v>326</v>
      </c>
      <c r="H3" s="92">
        <v>3567.0413581048433</v>
      </c>
      <c r="I3" s="92">
        <v>1109.5963346545379</v>
      </c>
      <c r="J3" s="92">
        <v>1965.124789392089</v>
      </c>
      <c r="K3" s="92">
        <v>2773.2436838532326</v>
      </c>
      <c r="L3" s="92">
        <v>1769.6816405209993</v>
      </c>
      <c r="M3" s="92">
        <v>3173.6320034324076</v>
      </c>
      <c r="N3" s="93">
        <v>781.32597249510411</v>
      </c>
      <c r="O3" s="92">
        <v>704.233843503054</v>
      </c>
      <c r="P3" s="92">
        <v>1294.298225564241</v>
      </c>
      <c r="Q3" s="92">
        <v>1083.978802103516</v>
      </c>
      <c r="R3" s="92">
        <v>1192.4469232346421</v>
      </c>
      <c r="S3" s="92">
        <v>1874.0857659957146</v>
      </c>
      <c r="T3" s="94">
        <f>(AVERAGE(N3:S3)/AVERAGE(H3:S3))</f>
        <v>0.65108466014818078</v>
      </c>
      <c r="U3" s="95">
        <f>_xlfn.T.TEST(H3:M3,N3:S3,2,2)</f>
        <v>1.4212914815167567E-2</v>
      </c>
    </row>
    <row r="4" spans="1:21">
      <c r="A4" s="243">
        <v>2</v>
      </c>
      <c r="B4" s="256"/>
      <c r="C4" s="96">
        <v>218</v>
      </c>
      <c r="D4" s="97">
        <v>18.61</v>
      </c>
      <c r="E4" s="98"/>
      <c r="F4" s="99" t="s">
        <v>327</v>
      </c>
      <c r="G4" s="99" t="s">
        <v>328</v>
      </c>
      <c r="H4" s="100">
        <v>1663.2794714879512</v>
      </c>
      <c r="I4" s="100">
        <v>1689.3155751251104</v>
      </c>
      <c r="J4" s="100">
        <v>1566.0262940817609</v>
      </c>
      <c r="K4" s="100">
        <v>1348.5029223316919</v>
      </c>
      <c r="L4" s="100">
        <v>2406.9301766098665</v>
      </c>
      <c r="M4" s="100">
        <v>2671.0089149781547</v>
      </c>
      <c r="N4" s="101">
        <v>7377.4022492675322</v>
      </c>
      <c r="O4" s="100">
        <v>9844.3548846379199</v>
      </c>
      <c r="P4" s="100">
        <v>13748.432035638816</v>
      </c>
      <c r="Q4" s="100">
        <v>11585.405422075681</v>
      </c>
      <c r="R4" s="100">
        <v>4063.0648588878594</v>
      </c>
      <c r="S4" s="100">
        <v>4106.234791290075</v>
      </c>
      <c r="T4" s="102">
        <f>(AVERAGE(N4:S4)/AVERAGE(H4:S4))</f>
        <v>1.6344426903468592</v>
      </c>
      <c r="U4" s="103">
        <f>_xlfn.T.TEST(H4:M4,N4:S4,2,2)</f>
        <v>2.4892566490663597E-3</v>
      </c>
    </row>
    <row r="5" spans="1:21" s="112" customFormat="1">
      <c r="A5" s="243">
        <v>3</v>
      </c>
      <c r="B5" s="256"/>
      <c r="C5" s="104">
        <v>231</v>
      </c>
      <c r="D5" s="105">
        <v>22.98</v>
      </c>
      <c r="E5" s="106"/>
      <c r="F5" s="107" t="s">
        <v>329</v>
      </c>
      <c r="G5" s="107" t="s">
        <v>261</v>
      </c>
      <c r="H5" s="108">
        <v>462.00371219559321</v>
      </c>
      <c r="I5" s="108">
        <v>152.81226862170828</v>
      </c>
      <c r="J5" s="108">
        <v>137.13277487318203</v>
      </c>
      <c r="K5" s="108">
        <v>249.03141559332394</v>
      </c>
      <c r="L5" s="108">
        <v>135.59527723693566</v>
      </c>
      <c r="M5" s="108">
        <v>0</v>
      </c>
      <c r="N5" s="109">
        <v>645.51646104718259</v>
      </c>
      <c r="O5" s="108">
        <v>730.44629351023491</v>
      </c>
      <c r="P5" s="108">
        <v>3214.7346790093793</v>
      </c>
      <c r="Q5" s="108">
        <v>3511.2071489906407</v>
      </c>
      <c r="R5" s="108">
        <v>643.24680538446717</v>
      </c>
      <c r="S5" s="108">
        <v>880.69491676443874</v>
      </c>
      <c r="T5" s="110">
        <f>(AVERAGE(N5:S5)/AVERAGE(H5:S5))</f>
        <v>1.7887881604008051</v>
      </c>
      <c r="U5" s="111">
        <f>_xlfn.T.TEST(H5:M5,N5:S5,2,2)</f>
        <v>3.0550568927952125E-2</v>
      </c>
    </row>
    <row r="6" spans="1:21">
      <c r="A6" s="243">
        <v>4</v>
      </c>
      <c r="B6" s="256"/>
      <c r="C6" s="88">
        <v>374</v>
      </c>
      <c r="D6" s="113">
        <v>26.47</v>
      </c>
      <c r="E6" s="90">
        <v>1886</v>
      </c>
      <c r="F6" s="114" t="s">
        <v>330</v>
      </c>
      <c r="G6" s="114" t="s">
        <v>306</v>
      </c>
      <c r="H6" s="92">
        <v>1995.3621164493093</v>
      </c>
      <c r="I6" s="92">
        <v>2687.9806965986686</v>
      </c>
      <c r="J6" s="92">
        <v>3778.4291438869973</v>
      </c>
      <c r="K6" s="92">
        <v>4298.2648308414537</v>
      </c>
      <c r="L6" s="92">
        <v>1823.4631284478362</v>
      </c>
      <c r="M6" s="92">
        <v>1817.1498561080009</v>
      </c>
      <c r="N6" s="93">
        <v>978.80580267838388</v>
      </c>
      <c r="O6" s="92">
        <v>935.29766506475653</v>
      </c>
      <c r="P6" s="92">
        <v>802.15989999559883</v>
      </c>
      <c r="Q6" s="92">
        <v>868.27851004376896</v>
      </c>
      <c r="R6" s="92">
        <v>984.38935786063462</v>
      </c>
      <c r="S6" s="92">
        <v>1081.2840136612253</v>
      </c>
      <c r="T6" s="94">
        <f>(AVERAGE(N6:S6)/AVERAGE(H6:S6))</f>
        <v>0.51247107483178489</v>
      </c>
      <c r="U6" s="95">
        <f>_xlfn.T.TEST(H6:M6,N6:S6,2,2)</f>
        <v>2.2358436193475263E-3</v>
      </c>
    </row>
    <row r="7" spans="1:21" ht="15.75" thickBot="1">
      <c r="A7" s="243">
        <v>5</v>
      </c>
      <c r="B7" s="257"/>
      <c r="C7" s="88">
        <v>292</v>
      </c>
      <c r="D7" s="113">
        <v>37.31</v>
      </c>
      <c r="E7" s="90">
        <v>2642</v>
      </c>
      <c r="F7" s="114" t="s">
        <v>331</v>
      </c>
      <c r="G7" s="114" t="s">
        <v>332</v>
      </c>
      <c r="H7" s="92">
        <v>0</v>
      </c>
      <c r="I7" s="92">
        <v>0</v>
      </c>
      <c r="J7" s="92">
        <v>0</v>
      </c>
      <c r="K7" s="92">
        <v>0</v>
      </c>
      <c r="L7" s="92">
        <v>60.406554189116747</v>
      </c>
      <c r="M7" s="92">
        <v>0</v>
      </c>
      <c r="N7" s="93">
        <v>57.703890974980105</v>
      </c>
      <c r="O7" s="92">
        <v>73.705063548767228</v>
      </c>
      <c r="P7" s="92">
        <v>173.23727593548534</v>
      </c>
      <c r="Q7" s="92">
        <v>197.41622941047731</v>
      </c>
      <c r="R7" s="92">
        <v>39.390682541082079</v>
      </c>
      <c r="S7" s="92">
        <v>0</v>
      </c>
      <c r="T7" s="94">
        <f>(AVERAGE(N7:S7)/AVERAGE(H7:S7))</f>
        <v>1.7992669901959808</v>
      </c>
      <c r="U7" s="95">
        <f>_xlfn.T.TEST(H7:M7,N7:S7,2,2)</f>
        <v>3.7311411404217093E-2</v>
      </c>
    </row>
    <row r="8" spans="1:21">
      <c r="A8" s="243">
        <v>6</v>
      </c>
      <c r="B8" s="258" t="s">
        <v>333</v>
      </c>
      <c r="C8" s="115">
        <v>156.96</v>
      </c>
      <c r="D8" s="89">
        <v>0.58228938132208896</v>
      </c>
      <c r="E8" s="116"/>
      <c r="F8" s="117" t="s">
        <v>181</v>
      </c>
      <c r="G8" s="118" t="s">
        <v>181</v>
      </c>
      <c r="H8" s="119">
        <v>775.8499694644313</v>
      </c>
      <c r="I8" s="119">
        <v>3145.1137480012517</v>
      </c>
      <c r="J8" s="119">
        <v>2567.0676152342094</v>
      </c>
      <c r="K8" s="119">
        <v>2294.4167269045024</v>
      </c>
      <c r="L8" s="119">
        <v>4688.9050947236492</v>
      </c>
      <c r="M8" s="119">
        <v>3806.309702437442</v>
      </c>
      <c r="N8" s="119">
        <v>1545.048905078648</v>
      </c>
      <c r="O8" s="119">
        <v>280.47684163757361</v>
      </c>
      <c r="P8" s="119">
        <v>600.60872623422279</v>
      </c>
      <c r="Q8" s="119">
        <v>1387.7893648883828</v>
      </c>
      <c r="R8" s="119">
        <v>579.82627488280798</v>
      </c>
      <c r="S8" s="6"/>
      <c r="T8" s="120">
        <f t="shared" ref="T8:T71" si="0">(AVERAGE(N8:R8)/AVERAGE(H8:M8))</f>
        <v>0.30516280928594391</v>
      </c>
      <c r="U8" s="121">
        <f t="shared" ref="U8:U71" si="1">_xlfn.T.TEST(H8:M8,N8:R8,2,2)</f>
        <v>1.2944402178447834E-2</v>
      </c>
    </row>
    <row r="9" spans="1:21">
      <c r="A9" s="243">
        <v>7</v>
      </c>
      <c r="B9" s="259"/>
      <c r="C9" s="88">
        <v>173.2</v>
      </c>
      <c r="D9" s="113">
        <v>0.60985994249970699</v>
      </c>
      <c r="E9" s="122"/>
      <c r="F9" s="123" t="s">
        <v>183</v>
      </c>
      <c r="G9" s="124" t="s">
        <v>260</v>
      </c>
      <c r="H9" s="92">
        <v>1631718.3923581855</v>
      </c>
      <c r="I9" s="92">
        <v>10729488.497650929</v>
      </c>
      <c r="J9" s="92">
        <v>8387444.3797577359</v>
      </c>
      <c r="K9" s="92">
        <v>9084870.8339318335</v>
      </c>
      <c r="L9" s="92">
        <v>5859720.0441200817</v>
      </c>
      <c r="M9" s="92">
        <v>10852164.998065976</v>
      </c>
      <c r="N9" s="92">
        <v>5570670.9695496382</v>
      </c>
      <c r="O9" s="92">
        <v>1155596.7512098844</v>
      </c>
      <c r="P9" s="92">
        <v>1224633.365248458</v>
      </c>
      <c r="Q9" s="92">
        <v>1006488.2780035229</v>
      </c>
      <c r="R9" s="92">
        <v>1201861.7254782412</v>
      </c>
      <c r="S9" s="10"/>
      <c r="T9" s="125">
        <f t="shared" si="0"/>
        <v>0.26191845887560478</v>
      </c>
      <c r="U9" s="95">
        <f t="shared" si="1"/>
        <v>1.0408555741029989E-2</v>
      </c>
    </row>
    <row r="10" spans="1:21">
      <c r="A10" s="243">
        <v>8</v>
      </c>
      <c r="B10" s="259"/>
      <c r="C10" s="88">
        <v>154.19999999999999</v>
      </c>
      <c r="D10" s="113">
        <v>0.62406978409861702</v>
      </c>
      <c r="E10" s="122"/>
      <c r="F10" s="123" t="s">
        <v>216</v>
      </c>
      <c r="G10" s="124" t="s">
        <v>283</v>
      </c>
      <c r="H10" s="92">
        <v>3460.7727181116516</v>
      </c>
      <c r="I10" s="92">
        <v>32574.321662060662</v>
      </c>
      <c r="J10" s="92">
        <v>34358.026496168888</v>
      </c>
      <c r="K10" s="92">
        <v>38548.175439218714</v>
      </c>
      <c r="L10" s="92">
        <v>38228.880241757142</v>
      </c>
      <c r="M10" s="92">
        <v>30726.484644973429</v>
      </c>
      <c r="N10" s="92">
        <v>20556.216107562646</v>
      </c>
      <c r="O10" s="92">
        <v>3332.2352382761096</v>
      </c>
      <c r="P10" s="92">
        <v>6070.5934049973766</v>
      </c>
      <c r="Q10" s="92">
        <v>3306.0535087748808</v>
      </c>
      <c r="R10" s="92">
        <v>5545.2028193587985</v>
      </c>
      <c r="S10" s="10"/>
      <c r="T10" s="125">
        <f t="shared" si="0"/>
        <v>0.26179446528119626</v>
      </c>
      <c r="U10" s="95">
        <f t="shared" si="1"/>
        <v>9.2682447160042994E-3</v>
      </c>
    </row>
    <row r="11" spans="1:21">
      <c r="A11" s="243">
        <v>9</v>
      </c>
      <c r="B11" s="259"/>
      <c r="C11" s="88">
        <v>104.1</v>
      </c>
      <c r="D11" s="113">
        <v>0.65996607478249503</v>
      </c>
      <c r="E11" s="122"/>
      <c r="F11" s="123" t="s">
        <v>244</v>
      </c>
      <c r="G11" s="124" t="s">
        <v>301</v>
      </c>
      <c r="H11" s="92">
        <v>7926.9501826730357</v>
      </c>
      <c r="I11" s="92">
        <v>59254.898718420809</v>
      </c>
      <c r="J11" s="92">
        <v>45087.772899630931</v>
      </c>
      <c r="K11" s="92">
        <v>44974.102014291479</v>
      </c>
      <c r="L11" s="92">
        <v>54809.553401762976</v>
      </c>
      <c r="M11" s="92">
        <v>45318.486435142644</v>
      </c>
      <c r="N11" s="92">
        <v>27228.438678210703</v>
      </c>
      <c r="O11" s="92">
        <v>6738.9899372764403</v>
      </c>
      <c r="P11" s="92">
        <v>15683.224280836414</v>
      </c>
      <c r="Q11" s="92">
        <v>11358.516567492641</v>
      </c>
      <c r="R11" s="92">
        <v>9161.4889558791492</v>
      </c>
      <c r="S11" s="10"/>
      <c r="T11" s="125">
        <f t="shared" si="0"/>
        <v>0.32717182688896584</v>
      </c>
      <c r="U11" s="95">
        <f t="shared" si="1"/>
        <v>9.6329528944643465E-3</v>
      </c>
    </row>
    <row r="12" spans="1:21">
      <c r="A12" s="243">
        <v>10</v>
      </c>
      <c r="B12" s="259"/>
      <c r="C12" s="88">
        <v>74.099999999999994</v>
      </c>
      <c r="D12" s="113">
        <v>0.66985041240101095</v>
      </c>
      <c r="E12" s="122"/>
      <c r="F12" s="123" t="s">
        <v>211</v>
      </c>
      <c r="G12" s="124" t="s">
        <v>69</v>
      </c>
      <c r="H12" s="92">
        <v>13579.111845855346</v>
      </c>
      <c r="I12" s="92">
        <v>89156.950839587778</v>
      </c>
      <c r="J12" s="92">
        <v>49431.418223220651</v>
      </c>
      <c r="K12" s="92">
        <v>61655.523189705098</v>
      </c>
      <c r="L12" s="92">
        <v>85417.768063069816</v>
      </c>
      <c r="M12" s="92">
        <v>101196.99733294573</v>
      </c>
      <c r="N12" s="92">
        <v>48729.416817087891</v>
      </c>
      <c r="O12" s="92">
        <v>11555.881850647054</v>
      </c>
      <c r="P12" s="92">
        <v>20872.28957109373</v>
      </c>
      <c r="Q12" s="92">
        <v>22908.601516290444</v>
      </c>
      <c r="R12" s="92">
        <v>16074.818096924237</v>
      </c>
      <c r="S12" s="10"/>
      <c r="T12" s="125">
        <f t="shared" si="0"/>
        <v>0.36002899927369064</v>
      </c>
      <c r="U12" s="95">
        <f t="shared" si="1"/>
        <v>2.3417434758499729E-2</v>
      </c>
    </row>
    <row r="13" spans="1:21">
      <c r="A13" s="243">
        <v>11</v>
      </c>
      <c r="B13" s="259"/>
      <c r="C13" s="88">
        <v>145.1</v>
      </c>
      <c r="D13" s="113">
        <v>0.68292778518127195</v>
      </c>
      <c r="E13" s="122"/>
      <c r="F13" s="123" t="s">
        <v>210</v>
      </c>
      <c r="G13" s="124" t="s">
        <v>279</v>
      </c>
      <c r="H13" s="92">
        <v>6249.9237367169853</v>
      </c>
      <c r="I13" s="92">
        <v>51463.473813937409</v>
      </c>
      <c r="J13" s="92">
        <v>25891.538508950543</v>
      </c>
      <c r="K13" s="92">
        <v>30593.699299359181</v>
      </c>
      <c r="L13" s="92">
        <v>54009.072257138847</v>
      </c>
      <c r="M13" s="92">
        <v>65205.453116091201</v>
      </c>
      <c r="N13" s="92">
        <v>34271.33887430944</v>
      </c>
      <c r="O13" s="92">
        <v>3869.8723940897621</v>
      </c>
      <c r="P13" s="92">
        <v>7447.3505791433645</v>
      </c>
      <c r="Q13" s="92">
        <v>8450.9608946164717</v>
      </c>
      <c r="R13" s="92">
        <v>5416.9157902954257</v>
      </c>
      <c r="S13" s="10"/>
      <c r="T13" s="125">
        <f t="shared" si="0"/>
        <v>0.30567139408563998</v>
      </c>
      <c r="U13" s="95">
        <f t="shared" si="1"/>
        <v>3.7690923946606357E-2</v>
      </c>
    </row>
    <row r="14" spans="1:21">
      <c r="A14" s="243">
        <v>12</v>
      </c>
      <c r="B14" s="259"/>
      <c r="C14" s="88">
        <v>131.1</v>
      </c>
      <c r="D14" s="113">
        <v>0.68622210190442101</v>
      </c>
      <c r="E14" s="122"/>
      <c r="F14" s="123" t="s">
        <v>184</v>
      </c>
      <c r="G14" s="124" t="s">
        <v>261</v>
      </c>
      <c r="H14" s="92">
        <v>9220.9075370891624</v>
      </c>
      <c r="I14" s="92">
        <v>38917.752098585894</v>
      </c>
      <c r="J14" s="92">
        <v>35645.136488282857</v>
      </c>
      <c r="K14" s="92">
        <v>33563.445699801567</v>
      </c>
      <c r="L14" s="92">
        <v>30628.306089642138</v>
      </c>
      <c r="M14" s="92">
        <v>46531.863368454215</v>
      </c>
      <c r="N14" s="92">
        <v>26225.818151989384</v>
      </c>
      <c r="O14" s="92">
        <v>7991.4900255085458</v>
      </c>
      <c r="P14" s="92">
        <v>8265.9362496503218</v>
      </c>
      <c r="Q14" s="92">
        <v>11278.163332961245</v>
      </c>
      <c r="R14" s="92">
        <v>11659.801220001907</v>
      </c>
      <c r="S14" s="10"/>
      <c r="T14" s="125">
        <f t="shared" si="0"/>
        <v>0.40361161694951253</v>
      </c>
      <c r="U14" s="95">
        <f t="shared" si="1"/>
        <v>1.5034892778136763E-2</v>
      </c>
    </row>
    <row r="15" spans="1:21">
      <c r="A15" s="243">
        <v>13</v>
      </c>
      <c r="B15" s="259"/>
      <c r="C15" s="88">
        <v>178.9</v>
      </c>
      <c r="D15" s="113">
        <v>0.69749300088736998</v>
      </c>
      <c r="E15" s="122"/>
      <c r="F15" s="123" t="s">
        <v>334</v>
      </c>
      <c r="G15" s="124" t="s">
        <v>15</v>
      </c>
      <c r="H15" s="92">
        <v>8147.0461464921073</v>
      </c>
      <c r="I15" s="92">
        <v>41418.525780754106</v>
      </c>
      <c r="J15" s="92">
        <v>25379.366450185684</v>
      </c>
      <c r="K15" s="92">
        <v>25935.261857131332</v>
      </c>
      <c r="L15" s="92">
        <v>32880.981514833074</v>
      </c>
      <c r="M15" s="92">
        <v>32125.525270765305</v>
      </c>
      <c r="N15" s="92">
        <v>14714.235553676546</v>
      </c>
      <c r="O15" s="92">
        <v>5581.3475949892636</v>
      </c>
      <c r="P15" s="92">
        <v>5200.4912102607886</v>
      </c>
      <c r="Q15" s="92">
        <v>10787.900930188767</v>
      </c>
      <c r="R15" s="92">
        <v>7897.2452764721984</v>
      </c>
      <c r="S15" s="10"/>
      <c r="T15" s="125">
        <f t="shared" si="0"/>
        <v>0.31960044075298577</v>
      </c>
      <c r="U15" s="95">
        <f t="shared" si="1"/>
        <v>6.1971754111070807E-3</v>
      </c>
    </row>
    <row r="16" spans="1:21">
      <c r="A16" s="243">
        <v>14</v>
      </c>
      <c r="B16" s="259"/>
      <c r="C16" s="88">
        <v>341.1</v>
      </c>
      <c r="D16" s="113">
        <v>0.72294320895116804</v>
      </c>
      <c r="E16" s="122"/>
      <c r="F16" s="123" t="s">
        <v>335</v>
      </c>
      <c r="G16" s="124" t="s">
        <v>27</v>
      </c>
      <c r="H16" s="92">
        <v>269306.14635149448</v>
      </c>
      <c r="I16" s="92">
        <v>779807.34784052265</v>
      </c>
      <c r="J16" s="92">
        <v>615629.48091341299</v>
      </c>
      <c r="K16" s="92">
        <v>647824.92951269366</v>
      </c>
      <c r="L16" s="92">
        <v>714281.29706914001</v>
      </c>
      <c r="M16" s="92">
        <v>820658.52495597105</v>
      </c>
      <c r="N16" s="92">
        <v>499786.37492538447</v>
      </c>
      <c r="O16" s="92">
        <v>229144.02279862604</v>
      </c>
      <c r="P16" s="92">
        <v>264500.89568682952</v>
      </c>
      <c r="Q16" s="92">
        <v>357866.64731213549</v>
      </c>
      <c r="R16" s="92">
        <v>242690.33160932752</v>
      </c>
      <c r="S16" s="10"/>
      <c r="T16" s="125">
        <f t="shared" si="0"/>
        <v>0.4971493399618398</v>
      </c>
      <c r="U16" s="95">
        <f t="shared" si="1"/>
        <v>1.0563840010581851E-2</v>
      </c>
    </row>
    <row r="17" spans="1:21" s="112" customFormat="1">
      <c r="A17" s="243">
        <v>15</v>
      </c>
      <c r="B17" s="259"/>
      <c r="C17" s="104">
        <v>148.19999999999999</v>
      </c>
      <c r="D17" s="105">
        <v>0.84750513759558399</v>
      </c>
      <c r="E17" s="126"/>
      <c r="F17" s="127" t="s">
        <v>226</v>
      </c>
      <c r="G17" s="128" t="s">
        <v>336</v>
      </c>
      <c r="H17" s="108">
        <v>7166.4524347814358</v>
      </c>
      <c r="I17" s="108">
        <v>19352.476760210819</v>
      </c>
      <c r="J17" s="108">
        <v>11642.089799029211</v>
      </c>
      <c r="K17" s="108">
        <v>15643.288485306139</v>
      </c>
      <c r="L17" s="108">
        <v>15947.675131166874</v>
      </c>
      <c r="M17" s="108">
        <v>18316.662644994212</v>
      </c>
      <c r="N17" s="108">
        <v>9625.4234619117087</v>
      </c>
      <c r="O17" s="108">
        <v>6168.3689932570924</v>
      </c>
      <c r="P17" s="108">
        <v>4557.8907067763203</v>
      </c>
      <c r="Q17" s="108">
        <v>6836.8922835797594</v>
      </c>
      <c r="R17" s="108">
        <v>4124.9565556332482</v>
      </c>
      <c r="S17" s="129"/>
      <c r="T17" s="130">
        <f t="shared" si="0"/>
        <v>0.42666988111808041</v>
      </c>
      <c r="U17" s="111">
        <f t="shared" si="1"/>
        <v>4.4263279929111126E-3</v>
      </c>
    </row>
    <row r="18" spans="1:21">
      <c r="A18" s="243">
        <v>16</v>
      </c>
      <c r="B18" s="259"/>
      <c r="C18" s="88">
        <v>242.2</v>
      </c>
      <c r="D18" s="113">
        <v>0.89364395678160302</v>
      </c>
      <c r="E18" s="122"/>
      <c r="F18" s="123" t="s">
        <v>235</v>
      </c>
      <c r="G18" s="124" t="s">
        <v>294</v>
      </c>
      <c r="H18" s="92">
        <v>286678.54643500032</v>
      </c>
      <c r="I18" s="92">
        <v>4836660.4020024566</v>
      </c>
      <c r="J18" s="92">
        <v>2615488.0572315282</v>
      </c>
      <c r="K18" s="92">
        <v>3063832.6922781677</v>
      </c>
      <c r="L18" s="92">
        <v>4204744.5904311147</v>
      </c>
      <c r="M18" s="92">
        <v>4540104.4402086763</v>
      </c>
      <c r="N18" s="92">
        <v>2094258.6274114042</v>
      </c>
      <c r="O18" s="92">
        <v>203321.80835963771</v>
      </c>
      <c r="P18" s="92">
        <v>217693.74529898661</v>
      </c>
      <c r="Q18" s="92">
        <v>106425.039448016</v>
      </c>
      <c r="R18" s="92">
        <v>136336.01451562368</v>
      </c>
      <c r="S18" s="10"/>
      <c r="T18" s="125">
        <f t="shared" si="0"/>
        <v>0.16931274097349647</v>
      </c>
      <c r="U18" s="95">
        <f t="shared" si="1"/>
        <v>1.0421020222106106E-2</v>
      </c>
    </row>
    <row r="19" spans="1:21">
      <c r="A19" s="243">
        <v>17</v>
      </c>
      <c r="B19" s="259"/>
      <c r="C19" s="88">
        <v>180.2</v>
      </c>
      <c r="D19" s="113">
        <v>0.94079206033129403</v>
      </c>
      <c r="E19" s="122"/>
      <c r="F19" s="123" t="s">
        <v>247</v>
      </c>
      <c r="G19" s="124" t="s">
        <v>302</v>
      </c>
      <c r="H19" s="92">
        <v>109571.03897021747</v>
      </c>
      <c r="I19" s="92">
        <v>1057734.2608409962</v>
      </c>
      <c r="J19" s="92">
        <v>925604.14764302957</v>
      </c>
      <c r="K19" s="92">
        <v>1170189.6562660115</v>
      </c>
      <c r="L19" s="92">
        <v>1063950.7712855714</v>
      </c>
      <c r="M19" s="92">
        <v>1251135.6769367664</v>
      </c>
      <c r="N19" s="92">
        <v>504247.61282617645</v>
      </c>
      <c r="O19" s="92">
        <v>102732.70433703761</v>
      </c>
      <c r="P19" s="92">
        <v>112815.43284172309</v>
      </c>
      <c r="Q19" s="92">
        <v>255847.94829877469</v>
      </c>
      <c r="R19" s="92">
        <v>99195.611423104347</v>
      </c>
      <c r="S19" s="10"/>
      <c r="T19" s="125">
        <f t="shared" si="0"/>
        <v>0.2312234255497303</v>
      </c>
      <c r="U19" s="95">
        <f t="shared" si="1"/>
        <v>6.1301210538613447E-3</v>
      </c>
    </row>
    <row r="20" spans="1:21" s="112" customFormat="1">
      <c r="A20" s="243">
        <v>18</v>
      </c>
      <c r="B20" s="259"/>
      <c r="C20" s="104">
        <v>261.3</v>
      </c>
      <c r="D20" s="105">
        <v>0.99180415890982199</v>
      </c>
      <c r="E20" s="126"/>
      <c r="F20" s="127" t="s">
        <v>337</v>
      </c>
      <c r="G20" s="128" t="s">
        <v>338</v>
      </c>
      <c r="H20" s="108">
        <v>0</v>
      </c>
      <c r="I20" s="108">
        <v>3327.5006726798865</v>
      </c>
      <c r="J20" s="108">
        <v>1272.9296776542894</v>
      </c>
      <c r="K20" s="108">
        <v>834.57764317620092</v>
      </c>
      <c r="L20" s="108">
        <v>1826.3214449568418</v>
      </c>
      <c r="M20" s="108">
        <v>1260.9366640197629</v>
      </c>
      <c r="N20" s="108">
        <v>598.75122318871649</v>
      </c>
      <c r="O20" s="108">
        <v>0</v>
      </c>
      <c r="P20" s="108">
        <v>216.43788019118455</v>
      </c>
      <c r="Q20" s="108">
        <v>219.96639499863542</v>
      </c>
      <c r="R20" s="108">
        <v>99.51516483161042</v>
      </c>
      <c r="S20" s="129"/>
      <c r="T20" s="130">
        <f t="shared" si="0"/>
        <v>0.15977027465204716</v>
      </c>
      <c r="U20" s="111">
        <f t="shared" si="1"/>
        <v>4.4431668699758599E-2</v>
      </c>
    </row>
    <row r="21" spans="1:21">
      <c r="A21" s="243">
        <v>19</v>
      </c>
      <c r="B21" s="259"/>
      <c r="C21" s="88">
        <v>243.2</v>
      </c>
      <c r="D21" s="113">
        <v>0.99786641661923303</v>
      </c>
      <c r="E21" s="122"/>
      <c r="F21" s="123" t="s">
        <v>250</v>
      </c>
      <c r="G21" s="131" t="s">
        <v>250</v>
      </c>
      <c r="H21" s="92">
        <v>709668.76476190763</v>
      </c>
      <c r="I21" s="92">
        <v>4370125.8760313299</v>
      </c>
      <c r="J21" s="92">
        <v>3307585.659768085</v>
      </c>
      <c r="K21" s="92">
        <v>4272491.9990237756</v>
      </c>
      <c r="L21" s="92">
        <v>4769883.8081260286</v>
      </c>
      <c r="M21" s="92">
        <v>5056012.9404601213</v>
      </c>
      <c r="N21" s="92">
        <v>2118808.7807578999</v>
      </c>
      <c r="O21" s="92">
        <v>637423.30035599612</v>
      </c>
      <c r="P21" s="92">
        <v>690993.07038033195</v>
      </c>
      <c r="Q21" s="92">
        <v>1323565.2658604837</v>
      </c>
      <c r="R21" s="92">
        <v>857792.20014523866</v>
      </c>
      <c r="S21" s="10"/>
      <c r="T21" s="125">
        <f t="shared" si="0"/>
        <v>0.30038105997309716</v>
      </c>
      <c r="U21" s="95">
        <f t="shared" si="1"/>
        <v>7.543722804347861E-3</v>
      </c>
    </row>
    <row r="22" spans="1:21">
      <c r="A22" s="243">
        <v>20</v>
      </c>
      <c r="B22" s="259"/>
      <c r="C22" s="88">
        <v>131.19999999999999</v>
      </c>
      <c r="D22" s="113">
        <v>1.1398811562101001</v>
      </c>
      <c r="E22" s="122"/>
      <c r="F22" s="123" t="s">
        <v>233</v>
      </c>
      <c r="G22" s="124" t="s">
        <v>292</v>
      </c>
      <c r="H22" s="92">
        <v>0</v>
      </c>
      <c r="I22" s="92">
        <v>607.11498559673305</v>
      </c>
      <c r="J22" s="92">
        <v>333.92756898939626</v>
      </c>
      <c r="K22" s="92">
        <v>486.58496072798647</v>
      </c>
      <c r="L22" s="92">
        <v>771.20996701430897</v>
      </c>
      <c r="M22" s="92">
        <v>1134.953413541667</v>
      </c>
      <c r="N22" s="92">
        <v>350.59753166638995</v>
      </c>
      <c r="O22" s="92">
        <v>73.118918934918341</v>
      </c>
      <c r="P22" s="92">
        <v>67.860604599788104</v>
      </c>
      <c r="Q22" s="92">
        <v>0</v>
      </c>
      <c r="R22" s="92">
        <v>81.387236705303295</v>
      </c>
      <c r="S22" s="10"/>
      <c r="T22" s="125">
        <f t="shared" si="0"/>
        <v>0.20623883493695633</v>
      </c>
      <c r="U22" s="95">
        <f t="shared" si="1"/>
        <v>3.9172162331804532E-2</v>
      </c>
    </row>
    <row r="23" spans="1:21">
      <c r="A23" s="243">
        <v>21</v>
      </c>
      <c r="B23" s="259"/>
      <c r="C23" s="88">
        <v>146</v>
      </c>
      <c r="D23" s="113">
        <v>1.2610853654398499</v>
      </c>
      <c r="E23" s="122"/>
      <c r="F23" s="123" t="s">
        <v>208</v>
      </c>
      <c r="G23" s="124" t="s">
        <v>116</v>
      </c>
      <c r="H23" s="92">
        <v>2758830.1376609444</v>
      </c>
      <c r="I23" s="92">
        <v>69583422.692242429</v>
      </c>
      <c r="J23" s="92">
        <v>34335254.700102687</v>
      </c>
      <c r="K23" s="92">
        <v>36257408.3242037</v>
      </c>
      <c r="L23" s="92">
        <v>55734557.320086583</v>
      </c>
      <c r="M23" s="92">
        <v>58674538.270549074</v>
      </c>
      <c r="N23" s="92">
        <v>25202023.885757536</v>
      </c>
      <c r="O23" s="92">
        <v>2321185.5905858772</v>
      </c>
      <c r="P23" s="92">
        <v>2328233.6621679394</v>
      </c>
      <c r="Q23" s="92">
        <v>3948024.8129181801</v>
      </c>
      <c r="R23" s="92">
        <v>2202850.1338779647</v>
      </c>
      <c r="S23" s="10"/>
      <c r="T23" s="125">
        <f t="shared" si="0"/>
        <v>0.1678794911908347</v>
      </c>
      <c r="U23" s="95">
        <f t="shared" si="1"/>
        <v>1.2801327047632288E-2</v>
      </c>
    </row>
    <row r="24" spans="1:21">
      <c r="A24" s="243">
        <v>22</v>
      </c>
      <c r="B24" s="259"/>
      <c r="C24" s="88">
        <v>132</v>
      </c>
      <c r="D24" s="113">
        <v>1.4270703307866299</v>
      </c>
      <c r="E24" s="122"/>
      <c r="F24" s="123" t="s">
        <v>185</v>
      </c>
      <c r="G24" s="124" t="s">
        <v>262</v>
      </c>
      <c r="H24" s="92">
        <v>731158.05139900243</v>
      </c>
      <c r="I24" s="92">
        <v>34752619.902903013</v>
      </c>
      <c r="J24" s="92">
        <v>18081829.973471034</v>
      </c>
      <c r="K24" s="92">
        <v>20026626.428336516</v>
      </c>
      <c r="L24" s="92">
        <v>24845940.445445757</v>
      </c>
      <c r="M24" s="92">
        <v>35680012.325082898</v>
      </c>
      <c r="N24" s="92">
        <v>12743075.20399251</v>
      </c>
      <c r="O24" s="92">
        <v>529745.39039483306</v>
      </c>
      <c r="P24" s="92">
        <v>401036.45271438576</v>
      </c>
      <c r="Q24" s="92">
        <v>450595.82575182506</v>
      </c>
      <c r="R24" s="92">
        <v>418402.55676552717</v>
      </c>
      <c r="S24" s="10"/>
      <c r="T24" s="125">
        <f t="shared" si="0"/>
        <v>0.13011976145386428</v>
      </c>
      <c r="U24" s="95">
        <f t="shared" si="1"/>
        <v>1.2198249038596821E-2</v>
      </c>
    </row>
    <row r="25" spans="1:21">
      <c r="A25" s="243">
        <v>23</v>
      </c>
      <c r="B25" s="259"/>
      <c r="C25" s="88">
        <v>383.4</v>
      </c>
      <c r="D25" s="113">
        <v>1.4609136170904</v>
      </c>
      <c r="E25" s="122"/>
      <c r="F25" s="123" t="s">
        <v>243</v>
      </c>
      <c r="G25" s="124" t="s">
        <v>339</v>
      </c>
      <c r="H25" s="92">
        <v>38598.638086633342</v>
      </c>
      <c r="I25" s="92">
        <v>3136154.4014754691</v>
      </c>
      <c r="J25" s="92">
        <v>851547.93291355669</v>
      </c>
      <c r="K25" s="92">
        <v>944183.73290796019</v>
      </c>
      <c r="L25" s="92">
        <v>2385766.1897697663</v>
      </c>
      <c r="M25" s="92">
        <v>3439508.061181095</v>
      </c>
      <c r="N25" s="92">
        <v>797263.38272904488</v>
      </c>
      <c r="O25" s="92">
        <v>28392.57737869045</v>
      </c>
      <c r="P25" s="92">
        <v>26260.471293510687</v>
      </c>
      <c r="Q25" s="92">
        <v>33495.299857221165</v>
      </c>
      <c r="R25" s="92">
        <v>28867.181563962637</v>
      </c>
      <c r="S25" s="10"/>
      <c r="T25" s="125">
        <f t="shared" si="0"/>
        <v>0.10162645348275073</v>
      </c>
      <c r="U25" s="95">
        <f t="shared" si="1"/>
        <v>3.2257343961218467E-2</v>
      </c>
    </row>
    <row r="26" spans="1:21">
      <c r="A26" s="243">
        <v>24</v>
      </c>
      <c r="B26" s="259"/>
      <c r="C26" s="88">
        <v>282.2</v>
      </c>
      <c r="D26" s="113">
        <v>1.4718832225515299</v>
      </c>
      <c r="E26" s="122"/>
      <c r="F26" s="123" t="s">
        <v>215</v>
      </c>
      <c r="G26" s="131" t="s">
        <v>215</v>
      </c>
      <c r="H26" s="92">
        <v>276473.94313867978</v>
      </c>
      <c r="I26" s="92">
        <v>1355430.0962713703</v>
      </c>
      <c r="J26" s="92">
        <v>665420.31835560605</v>
      </c>
      <c r="K26" s="92">
        <v>724231.76729706314</v>
      </c>
      <c r="L26" s="92">
        <v>1507950.1673927782</v>
      </c>
      <c r="M26" s="92">
        <v>2477158.2491648132</v>
      </c>
      <c r="N26" s="92">
        <v>520544.85802634922</v>
      </c>
      <c r="O26" s="92">
        <v>270870.2975895697</v>
      </c>
      <c r="P26" s="92">
        <v>281003.8358152057</v>
      </c>
      <c r="Q26" s="92">
        <v>528749.71786493657</v>
      </c>
      <c r="R26" s="92">
        <v>265677.35045123356</v>
      </c>
      <c r="S26" s="10"/>
      <c r="T26" s="125">
        <f t="shared" si="0"/>
        <v>0.31972634887679346</v>
      </c>
      <c r="U26" s="95">
        <f t="shared" si="1"/>
        <v>5.4872465417918501E-2</v>
      </c>
    </row>
    <row r="27" spans="1:21">
      <c r="A27" s="243">
        <v>25</v>
      </c>
      <c r="B27" s="259"/>
      <c r="C27" s="88">
        <v>164.2</v>
      </c>
      <c r="D27" s="113">
        <v>1.66039991256835</v>
      </c>
      <c r="E27" s="122"/>
      <c r="F27" s="123" t="s">
        <v>236</v>
      </c>
      <c r="G27" s="124" t="s">
        <v>295</v>
      </c>
      <c r="H27" s="92">
        <v>767483.16532092239</v>
      </c>
      <c r="I27" s="92">
        <v>2558830.8725927388</v>
      </c>
      <c r="J27" s="92">
        <v>1963235.1834137242</v>
      </c>
      <c r="K27" s="92">
        <v>2466907.0523520652</v>
      </c>
      <c r="L27" s="92">
        <v>1805358.3228173587</v>
      </c>
      <c r="M27" s="92">
        <v>1878475.5145543797</v>
      </c>
      <c r="N27" s="92">
        <v>1160910.0485423135</v>
      </c>
      <c r="O27" s="92">
        <v>668742.62758671015</v>
      </c>
      <c r="P27" s="92">
        <v>682437.4368910318</v>
      </c>
      <c r="Q27" s="92">
        <v>1564449.4080785061</v>
      </c>
      <c r="R27" s="92">
        <v>762319.95796019922</v>
      </c>
      <c r="S27" s="10"/>
      <c r="T27" s="125">
        <f t="shared" si="0"/>
        <v>0.50755980123802757</v>
      </c>
      <c r="U27" s="95">
        <f t="shared" si="1"/>
        <v>1.8979352634849681E-2</v>
      </c>
    </row>
    <row r="28" spans="1:21">
      <c r="A28" s="243">
        <v>26</v>
      </c>
      <c r="B28" s="259"/>
      <c r="C28" s="88">
        <v>258.2</v>
      </c>
      <c r="D28" s="113">
        <v>1.9534350038438699</v>
      </c>
      <c r="E28" s="122"/>
      <c r="F28" s="123" t="s">
        <v>206</v>
      </c>
      <c r="G28" s="124" t="s">
        <v>276</v>
      </c>
      <c r="H28" s="92">
        <v>640.08338988237858</v>
      </c>
      <c r="I28" s="92">
        <v>15333.967090325303</v>
      </c>
      <c r="J28" s="92">
        <v>5873.9476690474412</v>
      </c>
      <c r="K28" s="92">
        <v>6927.2457835488385</v>
      </c>
      <c r="L28" s="92">
        <v>16902.478928803204</v>
      </c>
      <c r="M28" s="92">
        <v>14539.81177027686</v>
      </c>
      <c r="N28" s="92">
        <v>3303.2186607120002</v>
      </c>
      <c r="O28" s="92">
        <v>754.1634101736164</v>
      </c>
      <c r="P28" s="92">
        <v>194.58235361015659</v>
      </c>
      <c r="Q28" s="92">
        <v>84.542472359496557</v>
      </c>
      <c r="R28" s="92">
        <v>203.95528682223883</v>
      </c>
      <c r="S28" s="10"/>
      <c r="T28" s="125">
        <f t="shared" si="0"/>
        <v>9.0481197108459935E-2</v>
      </c>
      <c r="U28" s="95">
        <f t="shared" si="1"/>
        <v>1.3539930431099866E-2</v>
      </c>
    </row>
    <row r="29" spans="1:21">
      <c r="A29" s="243">
        <v>27</v>
      </c>
      <c r="B29" s="259"/>
      <c r="C29" s="88">
        <v>258.2</v>
      </c>
      <c r="D29" s="113">
        <v>1.95613168774382</v>
      </c>
      <c r="E29" s="122"/>
      <c r="F29" s="123" t="s">
        <v>205</v>
      </c>
      <c r="G29" s="124" t="s">
        <v>275</v>
      </c>
      <c r="H29" s="92">
        <v>3936.2306180707878</v>
      </c>
      <c r="I29" s="92">
        <v>246457.31796944208</v>
      </c>
      <c r="J29" s="92">
        <v>104200.71219935709</v>
      </c>
      <c r="K29" s="92">
        <v>123102.33527550526</v>
      </c>
      <c r="L29" s="92">
        <v>226867.61166857622</v>
      </c>
      <c r="M29" s="92">
        <v>196732.65860403658</v>
      </c>
      <c r="N29" s="92">
        <v>37514.771263306757</v>
      </c>
      <c r="O29" s="92">
        <v>2172.9450401153522</v>
      </c>
      <c r="P29" s="92">
        <v>3233.8649993673284</v>
      </c>
      <c r="Q29" s="92">
        <v>2099.5786434053912</v>
      </c>
      <c r="R29" s="92">
        <v>3605.5256813188262</v>
      </c>
      <c r="S29" s="10"/>
      <c r="T29" s="125">
        <f t="shared" si="0"/>
        <v>6.4742289619065974E-2</v>
      </c>
      <c r="U29" s="95">
        <f t="shared" si="1"/>
        <v>8.1848400857860576E-3</v>
      </c>
    </row>
    <row r="30" spans="1:21">
      <c r="A30" s="243">
        <v>28</v>
      </c>
      <c r="B30" s="259"/>
      <c r="C30" s="88">
        <v>175</v>
      </c>
      <c r="D30" s="113">
        <v>2.0661092059651001</v>
      </c>
      <c r="E30" s="122"/>
      <c r="F30" s="123" t="s">
        <v>253</v>
      </c>
      <c r="G30" s="124" t="s">
        <v>59</v>
      </c>
      <c r="H30" s="92">
        <v>6965.617595771012</v>
      </c>
      <c r="I30" s="92">
        <v>22834.738525076897</v>
      </c>
      <c r="J30" s="92">
        <v>12702.058332057246</v>
      </c>
      <c r="K30" s="92">
        <v>18679.362290614776</v>
      </c>
      <c r="L30" s="92">
        <v>15286.195284486372</v>
      </c>
      <c r="M30" s="92">
        <v>23798.112346926257</v>
      </c>
      <c r="N30" s="92">
        <v>10163.471380315652</v>
      </c>
      <c r="O30" s="92">
        <v>8101.2047968348334</v>
      </c>
      <c r="P30" s="92">
        <v>8098.8956960224632</v>
      </c>
      <c r="Q30" s="92">
        <v>9211.2219984921358</v>
      </c>
      <c r="R30" s="92">
        <v>4039.9894159481555</v>
      </c>
      <c r="S30" s="10"/>
      <c r="T30" s="125">
        <f t="shared" si="0"/>
        <v>0.47411585125209849</v>
      </c>
      <c r="U30" s="95">
        <f t="shared" si="1"/>
        <v>1.7797081824196322E-2</v>
      </c>
    </row>
    <row r="31" spans="1:21">
      <c r="A31" s="243">
        <v>29</v>
      </c>
      <c r="B31" s="259"/>
      <c r="C31" s="88">
        <v>172.892</v>
      </c>
      <c r="D31" s="113">
        <v>2.1228205029173401</v>
      </c>
      <c r="E31" s="122"/>
      <c r="F31" s="123" t="s">
        <v>340</v>
      </c>
      <c r="G31" s="131" t="s">
        <v>133</v>
      </c>
      <c r="H31" s="92">
        <v>13232.321741366846</v>
      </c>
      <c r="I31" s="92">
        <v>173962.72960493495</v>
      </c>
      <c r="J31" s="92">
        <v>126738.82511920568</v>
      </c>
      <c r="K31" s="92">
        <v>133428.90826229841</v>
      </c>
      <c r="L31" s="92">
        <v>175364.66115783787</v>
      </c>
      <c r="M31" s="92">
        <v>192512.74529554645</v>
      </c>
      <c r="N31" s="92">
        <v>75984.777966563473</v>
      </c>
      <c r="O31" s="92">
        <v>13982.706511839686</v>
      </c>
      <c r="P31" s="92">
        <v>12948.410371664162</v>
      </c>
      <c r="Q31" s="92">
        <v>51647.5962318409</v>
      </c>
      <c r="R31" s="92">
        <v>13691.811830903336</v>
      </c>
      <c r="S31" s="10"/>
      <c r="T31" s="125">
        <f t="shared" si="0"/>
        <v>0.24766487923373179</v>
      </c>
      <c r="U31" s="95">
        <f t="shared" si="1"/>
        <v>1.0425190765055286E-2</v>
      </c>
    </row>
    <row r="32" spans="1:21">
      <c r="A32" s="243">
        <v>30</v>
      </c>
      <c r="B32" s="259"/>
      <c r="C32" s="88">
        <v>266.2</v>
      </c>
      <c r="D32" s="113">
        <v>2.34930633831519</v>
      </c>
      <c r="E32" s="122"/>
      <c r="F32" s="123" t="s">
        <v>178</v>
      </c>
      <c r="G32" s="131" t="s">
        <v>178</v>
      </c>
      <c r="H32" s="92">
        <v>76633.052865363541</v>
      </c>
      <c r="I32" s="92">
        <v>260156.98514880819</v>
      </c>
      <c r="J32" s="92">
        <v>157588.35567520827</v>
      </c>
      <c r="K32" s="92">
        <v>228305.70592472199</v>
      </c>
      <c r="L32" s="92">
        <v>241677.35145994468</v>
      </c>
      <c r="M32" s="92">
        <v>273774.02171259403</v>
      </c>
      <c r="N32" s="92">
        <v>134155.94553598543</v>
      </c>
      <c r="O32" s="92">
        <v>75969.239532063075</v>
      </c>
      <c r="P32" s="92">
        <v>76619.097619862863</v>
      </c>
      <c r="Q32" s="92">
        <v>154787.16280293552</v>
      </c>
      <c r="R32" s="92">
        <v>93585.75426797352</v>
      </c>
      <c r="S32" s="10"/>
      <c r="T32" s="125">
        <f t="shared" si="0"/>
        <v>0.518635200932685</v>
      </c>
      <c r="U32" s="95">
        <f t="shared" si="1"/>
        <v>2.4784881801443878E-2</v>
      </c>
    </row>
    <row r="33" spans="1:21">
      <c r="A33" s="243">
        <v>31</v>
      </c>
      <c r="B33" s="259"/>
      <c r="C33" s="88">
        <v>130.9</v>
      </c>
      <c r="D33" s="113">
        <v>2.76</v>
      </c>
      <c r="E33" s="122"/>
      <c r="F33" s="123" t="s">
        <v>188</v>
      </c>
      <c r="G33" s="132" t="s">
        <v>264</v>
      </c>
      <c r="H33" s="92">
        <v>98.340749734298569</v>
      </c>
      <c r="I33" s="92">
        <v>238.46107833461082</v>
      </c>
      <c r="J33" s="92">
        <v>436.71396291792985</v>
      </c>
      <c r="K33" s="92">
        <v>538.87469642206133</v>
      </c>
      <c r="L33" s="92">
        <v>729.35803514178122</v>
      </c>
      <c r="M33" s="92">
        <v>93.463236089538015</v>
      </c>
      <c r="N33" s="92">
        <v>0</v>
      </c>
      <c r="O33" s="92">
        <v>163.54602835138027</v>
      </c>
      <c r="P33" s="92">
        <v>106.66489265841111</v>
      </c>
      <c r="Q33" s="92">
        <v>0</v>
      </c>
      <c r="R33" s="92">
        <v>0</v>
      </c>
      <c r="S33" s="10"/>
      <c r="T33" s="125">
        <f t="shared" si="0"/>
        <v>0.15185992859942182</v>
      </c>
      <c r="U33" s="95">
        <f t="shared" si="1"/>
        <v>3.2747515086276685E-2</v>
      </c>
    </row>
    <row r="34" spans="1:21">
      <c r="A34" s="243">
        <v>32</v>
      </c>
      <c r="B34" s="259"/>
      <c r="C34" s="88">
        <v>190.93199999999999</v>
      </c>
      <c r="D34" s="113">
        <v>3.28791090205018</v>
      </c>
      <c r="E34" s="122"/>
      <c r="F34" s="123" t="s">
        <v>341</v>
      </c>
      <c r="G34" s="131" t="s">
        <v>139</v>
      </c>
      <c r="H34" s="92">
        <v>0</v>
      </c>
      <c r="I34" s="92">
        <v>156001.74678588292</v>
      </c>
      <c r="J34" s="92">
        <v>27834.937066866532</v>
      </c>
      <c r="K34" s="92">
        <v>34581.558371873543</v>
      </c>
      <c r="L34" s="92">
        <v>115699.58397688378</v>
      </c>
      <c r="M34" s="92">
        <v>126486.16840508375</v>
      </c>
      <c r="N34" s="92">
        <v>23169.970180915741</v>
      </c>
      <c r="O34" s="92">
        <v>1912.3346099305295</v>
      </c>
      <c r="P34" s="92">
        <v>1042.1927134796554</v>
      </c>
      <c r="Q34" s="92">
        <v>3466.8974051736154</v>
      </c>
      <c r="R34" s="92">
        <v>1339.0556876811231</v>
      </c>
      <c r="S34" s="10"/>
      <c r="T34" s="125">
        <f t="shared" si="0"/>
        <v>8.0582324841361089E-2</v>
      </c>
      <c r="U34" s="95">
        <f t="shared" si="1"/>
        <v>3.7942832699298934E-2</v>
      </c>
    </row>
    <row r="35" spans="1:21">
      <c r="A35" s="243">
        <v>33</v>
      </c>
      <c r="B35" s="259"/>
      <c r="C35" s="88">
        <v>203.2</v>
      </c>
      <c r="D35" s="113">
        <v>3.36770845435615</v>
      </c>
      <c r="E35" s="122"/>
      <c r="F35" s="123" t="s">
        <v>246</v>
      </c>
      <c r="G35" s="124" t="s">
        <v>342</v>
      </c>
      <c r="H35" s="92">
        <v>159052.6637437657</v>
      </c>
      <c r="I35" s="92">
        <v>600695.41282136401</v>
      </c>
      <c r="J35" s="92">
        <v>405637.09943660343</v>
      </c>
      <c r="K35" s="92">
        <v>553064.63579455286</v>
      </c>
      <c r="L35" s="92">
        <v>505656.36439636239</v>
      </c>
      <c r="M35" s="92">
        <v>222052.56497329092</v>
      </c>
      <c r="N35" s="92">
        <v>44675.970006224641</v>
      </c>
      <c r="O35" s="92">
        <v>73785.319591820095</v>
      </c>
      <c r="P35" s="92">
        <v>124255.94783073962</v>
      </c>
      <c r="Q35" s="92">
        <v>183719.32200970501</v>
      </c>
      <c r="R35" s="92">
        <v>172168.5906169863</v>
      </c>
      <c r="S35" s="10"/>
      <c r="T35" s="125">
        <f t="shared" si="0"/>
        <v>0.29365476899679333</v>
      </c>
      <c r="U35" s="95">
        <f t="shared" si="1"/>
        <v>8.2134927562858336E-3</v>
      </c>
    </row>
    <row r="36" spans="1:21">
      <c r="A36" s="243">
        <v>34</v>
      </c>
      <c r="B36" s="259"/>
      <c r="C36" s="88">
        <v>89.1</v>
      </c>
      <c r="D36" s="113">
        <v>3.4834091973642298</v>
      </c>
      <c r="E36" s="122"/>
      <c r="F36" s="123" t="s">
        <v>222</v>
      </c>
      <c r="G36" s="124" t="s">
        <v>343</v>
      </c>
      <c r="H36" s="92">
        <v>11565.597249017723</v>
      </c>
      <c r="I36" s="92">
        <v>38999.392210130689</v>
      </c>
      <c r="J36" s="92">
        <v>17792.571410764351</v>
      </c>
      <c r="K36" s="92">
        <v>25646.061920855682</v>
      </c>
      <c r="L36" s="92">
        <v>32471.235091485549</v>
      </c>
      <c r="M36" s="92">
        <v>45853.922028897287</v>
      </c>
      <c r="N36" s="92">
        <v>12761.890290195717</v>
      </c>
      <c r="O36" s="92">
        <v>11369.290672364205</v>
      </c>
      <c r="P36" s="92">
        <v>0</v>
      </c>
      <c r="Q36" s="92">
        <v>23678.29301866981</v>
      </c>
      <c r="R36" s="92">
        <v>4573.4955826422538</v>
      </c>
      <c r="S36" s="10"/>
      <c r="T36" s="125">
        <f t="shared" si="0"/>
        <v>0.36476532538009793</v>
      </c>
      <c r="U36" s="95">
        <f t="shared" si="1"/>
        <v>2.6370752110171959E-2</v>
      </c>
    </row>
    <row r="37" spans="1:21">
      <c r="A37" s="243">
        <v>35</v>
      </c>
      <c r="B37" s="259"/>
      <c r="C37" s="88">
        <v>306.3</v>
      </c>
      <c r="D37" s="113">
        <v>4.3094631582657996</v>
      </c>
      <c r="E37" s="122"/>
      <c r="F37" s="123" t="s">
        <v>212</v>
      </c>
      <c r="G37" s="124" t="s">
        <v>280</v>
      </c>
      <c r="H37" s="92">
        <v>1108268.2120652308</v>
      </c>
      <c r="I37" s="92">
        <v>85537695.163988233</v>
      </c>
      <c r="J37" s="92">
        <v>26128456.336362273</v>
      </c>
      <c r="K37" s="92">
        <v>31577055.60622219</v>
      </c>
      <c r="L37" s="92">
        <v>56891802.862182595</v>
      </c>
      <c r="M37" s="92">
        <v>73997985.092225641</v>
      </c>
      <c r="N37" s="92">
        <v>16195209.871863037</v>
      </c>
      <c r="O37" s="92">
        <v>710139.32650122466</v>
      </c>
      <c r="P37" s="92">
        <v>736861.5161517146</v>
      </c>
      <c r="Q37" s="92">
        <v>778468.07705066574</v>
      </c>
      <c r="R37" s="92">
        <v>899606.67183885188</v>
      </c>
      <c r="S37" s="10"/>
      <c r="T37" s="125">
        <f t="shared" si="0"/>
        <v>8.4232800999344201E-2</v>
      </c>
      <c r="U37" s="95">
        <f t="shared" si="1"/>
        <v>1.8599510454951902E-2</v>
      </c>
    </row>
    <row r="38" spans="1:21">
      <c r="A38" s="243">
        <v>36</v>
      </c>
      <c r="B38" s="259"/>
      <c r="C38" s="88">
        <v>155.1</v>
      </c>
      <c r="D38" s="113">
        <v>4.6754008009917598</v>
      </c>
      <c r="E38" s="122"/>
      <c r="F38" s="123" t="s">
        <v>234</v>
      </c>
      <c r="G38" s="132" t="s">
        <v>293</v>
      </c>
      <c r="H38" s="92">
        <v>0</v>
      </c>
      <c r="I38" s="92">
        <v>22390.450835278189</v>
      </c>
      <c r="J38" s="92">
        <v>8600.6499441036249</v>
      </c>
      <c r="K38" s="92">
        <v>8166.2557153909538</v>
      </c>
      <c r="L38" s="92">
        <v>19229.722802385517</v>
      </c>
      <c r="M38" s="92">
        <v>28220.972921059692</v>
      </c>
      <c r="N38" s="92">
        <v>10011.796057505644</v>
      </c>
      <c r="O38" s="92">
        <v>0</v>
      </c>
      <c r="P38" s="92">
        <v>0</v>
      </c>
      <c r="Q38" s="92">
        <v>4594.0841308929357</v>
      </c>
      <c r="R38" s="92">
        <v>0</v>
      </c>
      <c r="S38" s="10"/>
      <c r="T38" s="125">
        <f t="shared" si="0"/>
        <v>0.20237213258089509</v>
      </c>
      <c r="U38" s="95">
        <f t="shared" si="1"/>
        <v>5.0128561573015387E-2</v>
      </c>
    </row>
    <row r="39" spans="1:21" s="112" customFormat="1">
      <c r="A39" s="243">
        <v>37</v>
      </c>
      <c r="B39" s="259"/>
      <c r="C39" s="104">
        <v>87.1</v>
      </c>
      <c r="D39" s="105">
        <v>4.9000000000000004</v>
      </c>
      <c r="E39" s="126"/>
      <c r="F39" s="127" t="s">
        <v>238</v>
      </c>
      <c r="G39" s="128" t="s">
        <v>297</v>
      </c>
      <c r="H39" s="108">
        <v>0</v>
      </c>
      <c r="I39" s="108">
        <v>6587.435158177027</v>
      </c>
      <c r="J39" s="108">
        <v>0</v>
      </c>
      <c r="K39" s="108">
        <v>4304.2877336031215</v>
      </c>
      <c r="L39" s="108">
        <v>3567.3593810507205</v>
      </c>
      <c r="M39" s="108">
        <v>1410.2028734843486</v>
      </c>
      <c r="N39" s="108">
        <v>0</v>
      </c>
      <c r="O39" s="108">
        <v>0</v>
      </c>
      <c r="P39" s="108">
        <v>0</v>
      </c>
      <c r="Q39" s="108">
        <v>0</v>
      </c>
      <c r="R39" s="108">
        <v>0</v>
      </c>
      <c r="S39" s="129"/>
      <c r="T39" s="130">
        <f t="shared" si="0"/>
        <v>0</v>
      </c>
      <c r="U39" s="111">
        <f t="shared" si="1"/>
        <v>5.3073120707207898E-2</v>
      </c>
    </row>
    <row r="40" spans="1:21">
      <c r="A40" s="243">
        <v>38</v>
      </c>
      <c r="B40" s="259"/>
      <c r="C40" s="88">
        <v>662.4</v>
      </c>
      <c r="D40" s="113">
        <v>5.06997863622402</v>
      </c>
      <c r="E40" s="122"/>
      <c r="F40" s="123" t="s">
        <v>229</v>
      </c>
      <c r="G40" s="132" t="s">
        <v>344</v>
      </c>
      <c r="H40" s="92">
        <v>9978.8172165328324</v>
      </c>
      <c r="I40" s="92">
        <v>652832.26463711786</v>
      </c>
      <c r="J40" s="92">
        <v>292980.54333042051</v>
      </c>
      <c r="K40" s="92">
        <v>321556.4729637382</v>
      </c>
      <c r="L40" s="92">
        <v>556225.20916272292</v>
      </c>
      <c r="M40" s="92">
        <v>552555.10641537001</v>
      </c>
      <c r="N40" s="92">
        <v>162703.31810315236</v>
      </c>
      <c r="O40" s="92">
        <v>6986.6110965958505</v>
      </c>
      <c r="P40" s="92">
        <v>2548.859535206117</v>
      </c>
      <c r="Q40" s="92">
        <v>4237.3714843855041</v>
      </c>
      <c r="R40" s="92">
        <v>2136.7537672459844</v>
      </c>
      <c r="S40" s="10"/>
      <c r="T40" s="125">
        <f t="shared" si="0"/>
        <v>8.9825633671249669E-2</v>
      </c>
      <c r="U40" s="95">
        <f t="shared" si="1"/>
        <v>9.7426333501955831E-3</v>
      </c>
    </row>
    <row r="41" spans="1:21">
      <c r="A41" s="243">
        <v>39</v>
      </c>
      <c r="B41" s="259"/>
      <c r="C41" s="88">
        <v>215</v>
      </c>
      <c r="D41" s="113">
        <v>5.6117082305502004</v>
      </c>
      <c r="E41" s="122"/>
      <c r="F41" s="123" t="s">
        <v>225</v>
      </c>
      <c r="G41" s="132" t="s">
        <v>290</v>
      </c>
      <c r="H41" s="92">
        <v>3915.2721632284001</v>
      </c>
      <c r="I41" s="92">
        <v>29619.91598692882</v>
      </c>
      <c r="J41" s="92">
        <v>10263.963491255046</v>
      </c>
      <c r="K41" s="92">
        <v>12812.159601465368</v>
      </c>
      <c r="L41" s="92">
        <v>24432.308620597058</v>
      </c>
      <c r="M41" s="92">
        <v>26917.079029740715</v>
      </c>
      <c r="N41" s="92">
        <v>11413.88548813389</v>
      </c>
      <c r="O41" s="92">
        <v>2268.7000535976908</v>
      </c>
      <c r="P41" s="92">
        <v>7447.6210375615674</v>
      </c>
      <c r="Q41" s="92">
        <v>6654.7012785258157</v>
      </c>
      <c r="R41" s="92">
        <v>0</v>
      </c>
      <c r="S41" s="10"/>
      <c r="T41" s="125">
        <f t="shared" si="0"/>
        <v>0.3088335826943972</v>
      </c>
      <c r="U41" s="95">
        <f t="shared" si="1"/>
        <v>3.5520139411278684E-2</v>
      </c>
    </row>
    <row r="42" spans="1:21">
      <c r="A42" s="243">
        <v>40</v>
      </c>
      <c r="B42" s="259"/>
      <c r="C42" s="88">
        <v>259.10000000000002</v>
      </c>
      <c r="D42" s="113">
        <v>5.9761494981872003</v>
      </c>
      <c r="E42" s="122"/>
      <c r="F42" s="123" t="s">
        <v>204</v>
      </c>
      <c r="G42" s="124" t="s">
        <v>161</v>
      </c>
      <c r="H42" s="92">
        <v>9898.2739344886522</v>
      </c>
      <c r="I42" s="92">
        <v>1338193.7993138954</v>
      </c>
      <c r="J42" s="92">
        <v>214414.75198689903</v>
      </c>
      <c r="K42" s="92">
        <v>303646.92055900779</v>
      </c>
      <c r="L42" s="92">
        <v>633380.70815819385</v>
      </c>
      <c r="M42" s="92">
        <v>1222839.0086155687</v>
      </c>
      <c r="N42" s="92">
        <v>141525.9369068979</v>
      </c>
      <c r="O42" s="92">
        <v>5024.3589938075056</v>
      </c>
      <c r="P42" s="92">
        <v>3140.9610187160706</v>
      </c>
      <c r="Q42" s="92">
        <v>2127.9511437051824</v>
      </c>
      <c r="R42" s="92">
        <v>4425.7008045792845</v>
      </c>
      <c r="S42" s="10"/>
      <c r="T42" s="125">
        <f t="shared" si="0"/>
        <v>5.0369446410112664E-2</v>
      </c>
      <c r="U42" s="95">
        <f t="shared" si="1"/>
        <v>4.2695530437423489E-2</v>
      </c>
    </row>
    <row r="43" spans="1:21">
      <c r="A43" s="243">
        <v>41</v>
      </c>
      <c r="B43" s="259"/>
      <c r="C43" s="88">
        <v>259.10000000000002</v>
      </c>
      <c r="D43" s="113">
        <v>5.9858469720352696</v>
      </c>
      <c r="E43" s="122"/>
      <c r="F43" s="123" t="s">
        <v>199</v>
      </c>
      <c r="G43" s="124" t="s">
        <v>272</v>
      </c>
      <c r="H43" s="92">
        <v>13765.856100510991</v>
      </c>
      <c r="I43" s="92">
        <v>2084438.9743649357</v>
      </c>
      <c r="J43" s="92">
        <v>346036.48899047758</v>
      </c>
      <c r="K43" s="92">
        <v>460920.36466162791</v>
      </c>
      <c r="L43" s="92">
        <v>966405.86087181128</v>
      </c>
      <c r="M43" s="92">
        <v>1296650.1345432797</v>
      </c>
      <c r="N43" s="92">
        <v>228667.38657580302</v>
      </c>
      <c r="O43" s="92">
        <v>9578.7358667936605</v>
      </c>
      <c r="P43" s="92">
        <v>8967.8549816634295</v>
      </c>
      <c r="Q43" s="92">
        <v>0</v>
      </c>
      <c r="R43" s="92">
        <v>10022.898255746893</v>
      </c>
      <c r="S43" s="10"/>
      <c r="T43" s="125">
        <f t="shared" si="0"/>
        <v>5.9727408936057505E-2</v>
      </c>
      <c r="U43" s="95">
        <f t="shared" si="1"/>
        <v>4.2293417200510969E-2</v>
      </c>
    </row>
    <row r="44" spans="1:21">
      <c r="A44" s="243">
        <v>42</v>
      </c>
      <c r="B44" s="259"/>
      <c r="C44" s="88">
        <v>344.2</v>
      </c>
      <c r="D44" s="113">
        <v>6.18526195035657</v>
      </c>
      <c r="E44" s="122"/>
      <c r="F44" s="123" t="s">
        <v>190</v>
      </c>
      <c r="G44" s="124" t="s">
        <v>266</v>
      </c>
      <c r="H44" s="92">
        <v>560.88939821205076</v>
      </c>
      <c r="I44" s="92">
        <v>7578.8731695756896</v>
      </c>
      <c r="J44" s="92">
        <v>3220.6689311028163</v>
      </c>
      <c r="K44" s="92">
        <v>1169.1930526185272</v>
      </c>
      <c r="L44" s="92">
        <v>3902.9802148646954</v>
      </c>
      <c r="M44" s="92">
        <v>3920.5459022861232</v>
      </c>
      <c r="N44" s="92">
        <v>2007.2589496683963</v>
      </c>
      <c r="O44" s="92">
        <v>0</v>
      </c>
      <c r="P44" s="92">
        <v>496.97837736523428</v>
      </c>
      <c r="Q44" s="92">
        <v>562.72010591624883</v>
      </c>
      <c r="R44" s="92">
        <v>0</v>
      </c>
      <c r="S44" s="10"/>
      <c r="T44" s="125">
        <f t="shared" si="0"/>
        <v>0.18082453077925245</v>
      </c>
      <c r="U44" s="95">
        <f t="shared" si="1"/>
        <v>4.1966490843687608E-2</v>
      </c>
    </row>
    <row r="45" spans="1:21">
      <c r="A45" s="243">
        <v>43</v>
      </c>
      <c r="B45" s="259"/>
      <c r="C45" s="88">
        <v>229.1</v>
      </c>
      <c r="D45" s="113">
        <v>6.2028536677076804</v>
      </c>
      <c r="E45" s="122"/>
      <c r="F45" s="123" t="s">
        <v>240</v>
      </c>
      <c r="G45" s="124" t="s">
        <v>299</v>
      </c>
      <c r="H45" s="92">
        <v>0</v>
      </c>
      <c r="I45" s="92">
        <v>61863.929408237847</v>
      </c>
      <c r="J45" s="92">
        <v>12720.000481930887</v>
      </c>
      <c r="K45" s="92">
        <v>18034.911968351211</v>
      </c>
      <c r="L45" s="92">
        <v>30788.901130213129</v>
      </c>
      <c r="M45" s="92">
        <v>32068.236159519911</v>
      </c>
      <c r="N45" s="92">
        <v>9481.4904935473915</v>
      </c>
      <c r="O45" s="92">
        <v>0</v>
      </c>
      <c r="P45" s="92">
        <v>0</v>
      </c>
      <c r="Q45" s="92">
        <v>0</v>
      </c>
      <c r="R45" s="92">
        <v>0</v>
      </c>
      <c r="S45" s="10"/>
      <c r="T45" s="125">
        <f t="shared" si="0"/>
        <v>7.3180363002619611E-2</v>
      </c>
      <c r="U45" s="95">
        <f t="shared" si="1"/>
        <v>3.5977676564004357E-2</v>
      </c>
    </row>
    <row r="46" spans="1:21">
      <c r="A46" s="243">
        <v>44</v>
      </c>
      <c r="B46" s="259"/>
      <c r="C46" s="88">
        <v>199.1</v>
      </c>
      <c r="D46" s="113">
        <v>6.2959170970886102</v>
      </c>
      <c r="E46" s="122"/>
      <c r="F46" s="123" t="s">
        <v>198</v>
      </c>
      <c r="G46" s="124" t="s">
        <v>345</v>
      </c>
      <c r="H46" s="92">
        <v>0</v>
      </c>
      <c r="I46" s="92">
        <v>53584.180768595805</v>
      </c>
      <c r="J46" s="92">
        <v>13324.497162524447</v>
      </c>
      <c r="K46" s="92">
        <v>11760.362525248127</v>
      </c>
      <c r="L46" s="92">
        <v>31073.960630353926</v>
      </c>
      <c r="M46" s="92">
        <v>29212.321551454417</v>
      </c>
      <c r="N46" s="92">
        <v>5412.6382262468524</v>
      </c>
      <c r="O46" s="92">
        <v>0</v>
      </c>
      <c r="P46" s="92">
        <v>0</v>
      </c>
      <c r="Q46" s="92">
        <v>0</v>
      </c>
      <c r="R46" s="92">
        <v>0</v>
      </c>
      <c r="S46" s="10"/>
      <c r="T46" s="125">
        <f t="shared" si="0"/>
        <v>4.6742836101419938E-2</v>
      </c>
      <c r="U46" s="95">
        <f t="shared" si="1"/>
        <v>3.0194015431408584E-2</v>
      </c>
    </row>
    <row r="47" spans="1:21">
      <c r="A47" s="243">
        <v>45</v>
      </c>
      <c r="B47" s="259"/>
      <c r="C47" s="88">
        <v>289.2</v>
      </c>
      <c r="D47" s="113">
        <v>6.4828778659106803</v>
      </c>
      <c r="E47" s="122"/>
      <c r="F47" s="123" t="s">
        <v>242</v>
      </c>
      <c r="G47" s="124" t="s">
        <v>300</v>
      </c>
      <c r="H47" s="92">
        <v>0</v>
      </c>
      <c r="I47" s="92">
        <v>181119.47788436571</v>
      </c>
      <c r="J47" s="92">
        <v>29781.829404954271</v>
      </c>
      <c r="K47" s="92">
        <v>41411.665658421451</v>
      </c>
      <c r="L47" s="92">
        <v>89996.095716723881</v>
      </c>
      <c r="M47" s="92">
        <v>99067.018994278944</v>
      </c>
      <c r="N47" s="92">
        <v>12878.064659393685</v>
      </c>
      <c r="O47" s="92">
        <v>0</v>
      </c>
      <c r="P47" s="92">
        <v>0</v>
      </c>
      <c r="Q47" s="92">
        <v>0</v>
      </c>
      <c r="R47" s="92">
        <v>0</v>
      </c>
      <c r="S47" s="10"/>
      <c r="T47" s="125">
        <f t="shared" si="0"/>
        <v>3.5012493932885268E-2</v>
      </c>
      <c r="U47" s="95">
        <f t="shared" si="1"/>
        <v>3.8115659633376361E-2</v>
      </c>
    </row>
    <row r="48" spans="1:21">
      <c r="A48" s="243">
        <v>46</v>
      </c>
      <c r="B48" s="259"/>
      <c r="C48" s="88">
        <v>171.1</v>
      </c>
      <c r="D48" s="113">
        <v>6.6131368390156604</v>
      </c>
      <c r="E48" s="122"/>
      <c r="F48" s="123" t="s">
        <v>209</v>
      </c>
      <c r="G48" s="124" t="s">
        <v>278</v>
      </c>
      <c r="H48" s="92">
        <v>2808.6796446366675</v>
      </c>
      <c r="I48" s="92">
        <v>363533.51265388267</v>
      </c>
      <c r="J48" s="92">
        <v>120965.46851132126</v>
      </c>
      <c r="K48" s="92">
        <v>133730.64512799963</v>
      </c>
      <c r="L48" s="92">
        <v>307443.90435366909</v>
      </c>
      <c r="M48" s="92">
        <v>301252.83045252768</v>
      </c>
      <c r="N48" s="92">
        <v>62765.336904661148</v>
      </c>
      <c r="O48" s="92">
        <v>3241.4029232870166</v>
      </c>
      <c r="P48" s="92">
        <v>7183.0365882714132</v>
      </c>
      <c r="Q48" s="92">
        <v>3654.7154324566532</v>
      </c>
      <c r="R48" s="92">
        <v>0</v>
      </c>
      <c r="S48" s="10"/>
      <c r="T48" s="125">
        <f t="shared" si="0"/>
        <v>7.4986389070135662E-2</v>
      </c>
      <c r="U48" s="95">
        <f t="shared" si="1"/>
        <v>1.5980250862273743E-2</v>
      </c>
    </row>
    <row r="49" spans="1:21" s="112" customFormat="1">
      <c r="A49" s="243">
        <v>47</v>
      </c>
      <c r="B49" s="259"/>
      <c r="C49" s="104">
        <v>147.19999999999999</v>
      </c>
      <c r="D49" s="105">
        <v>6.8992676602590501</v>
      </c>
      <c r="E49" s="126"/>
      <c r="F49" s="127" t="s">
        <v>227</v>
      </c>
      <c r="G49" s="128" t="s">
        <v>291</v>
      </c>
      <c r="H49" s="108">
        <v>138451.95614998063</v>
      </c>
      <c r="I49" s="108">
        <v>154211.92864149855</v>
      </c>
      <c r="J49" s="108">
        <v>130038.19835354849</v>
      </c>
      <c r="K49" s="108">
        <v>135780.50243325497</v>
      </c>
      <c r="L49" s="108">
        <v>140384.15092461792</v>
      </c>
      <c r="M49" s="108">
        <v>160959.64621744302</v>
      </c>
      <c r="N49" s="108">
        <v>104852.19689876096</v>
      </c>
      <c r="O49" s="108">
        <v>92793.901804310881</v>
      </c>
      <c r="P49" s="108">
        <v>108446.05648634151</v>
      </c>
      <c r="Q49" s="108">
        <v>137163.11046408425</v>
      </c>
      <c r="R49" s="108">
        <v>107400.72499563954</v>
      </c>
      <c r="S49" s="129"/>
      <c r="T49" s="130">
        <f t="shared" si="0"/>
        <v>0.76851234395523782</v>
      </c>
      <c r="U49" s="111">
        <f t="shared" si="1"/>
        <v>3.5528051578353793E-3</v>
      </c>
    </row>
    <row r="50" spans="1:21">
      <c r="A50" s="243">
        <v>48</v>
      </c>
      <c r="B50" s="259"/>
      <c r="C50" s="88">
        <v>259.10000000000002</v>
      </c>
      <c r="D50" s="113">
        <v>7.1300926003202001</v>
      </c>
      <c r="E50" s="122"/>
      <c r="F50" s="123" t="s">
        <v>203</v>
      </c>
      <c r="G50" s="124" t="s">
        <v>274</v>
      </c>
      <c r="H50" s="92">
        <v>0</v>
      </c>
      <c r="I50" s="92">
        <v>261351.72553179649</v>
      </c>
      <c r="J50" s="92">
        <v>81118.656064982031</v>
      </c>
      <c r="K50" s="92">
        <v>138936.1914926614</v>
      </c>
      <c r="L50" s="92">
        <v>132996.97185531422</v>
      </c>
      <c r="M50" s="92">
        <v>294788.91460918059</v>
      </c>
      <c r="N50" s="92">
        <v>111676.96591740639</v>
      </c>
      <c r="O50" s="92">
        <v>0</v>
      </c>
      <c r="P50" s="92">
        <v>9936.1752866103252</v>
      </c>
      <c r="Q50" s="92">
        <v>34120.717863293939</v>
      </c>
      <c r="R50" s="92">
        <v>0</v>
      </c>
      <c r="S50" s="10"/>
      <c r="T50" s="125">
        <f t="shared" si="0"/>
        <v>0.20554573337801285</v>
      </c>
      <c r="U50" s="95">
        <f t="shared" si="1"/>
        <v>5.049928197378914E-2</v>
      </c>
    </row>
    <row r="51" spans="1:21">
      <c r="A51" s="243">
        <v>49</v>
      </c>
      <c r="B51" s="259"/>
      <c r="C51" s="88">
        <v>322.2</v>
      </c>
      <c r="D51" s="113">
        <v>7.2154945582359797</v>
      </c>
      <c r="E51" s="122"/>
      <c r="F51" s="123" t="s">
        <v>192</v>
      </c>
      <c r="G51" s="124" t="s">
        <v>267</v>
      </c>
      <c r="H51" s="92">
        <v>1989.3447385938437</v>
      </c>
      <c r="I51" s="92">
        <v>295024.98507435946</v>
      </c>
      <c r="J51" s="92">
        <v>67969.399813951983</v>
      </c>
      <c r="K51" s="92">
        <v>74813.373503266295</v>
      </c>
      <c r="L51" s="92">
        <v>189522.77640061665</v>
      </c>
      <c r="M51" s="92">
        <v>234887.52223714167</v>
      </c>
      <c r="N51" s="92">
        <v>48395.266156525868</v>
      </c>
      <c r="O51" s="92">
        <v>1527.9590605093858</v>
      </c>
      <c r="P51" s="92">
        <v>2139.2681661109632</v>
      </c>
      <c r="Q51" s="92">
        <v>2584.4777250474363</v>
      </c>
      <c r="R51" s="92">
        <v>1872.2295422873499</v>
      </c>
      <c r="S51" s="10"/>
      <c r="T51" s="125">
        <f t="shared" si="0"/>
        <v>7.8480050786223263E-2</v>
      </c>
      <c r="U51" s="95">
        <f t="shared" si="1"/>
        <v>3.0309722515168003E-2</v>
      </c>
    </row>
    <row r="52" spans="1:21">
      <c r="A52" s="243">
        <v>50</v>
      </c>
      <c r="B52" s="259"/>
      <c r="C52" s="88">
        <v>323.2</v>
      </c>
      <c r="D52" s="113">
        <v>8.01289986634381</v>
      </c>
      <c r="E52" s="122"/>
      <c r="F52" s="123" t="s">
        <v>249</v>
      </c>
      <c r="G52" s="124" t="s">
        <v>305</v>
      </c>
      <c r="H52" s="92">
        <v>10364.050185326845</v>
      </c>
      <c r="I52" s="92">
        <v>1889643.4065651011</v>
      </c>
      <c r="J52" s="92">
        <v>287874.17986053886</v>
      </c>
      <c r="K52" s="92">
        <v>373903.11184778885</v>
      </c>
      <c r="L52" s="92">
        <v>898004.23351233487</v>
      </c>
      <c r="M52" s="92">
        <v>1489552.7638019098</v>
      </c>
      <c r="N52" s="92">
        <v>198450.60647747436</v>
      </c>
      <c r="O52" s="92">
        <v>5798.053047842438</v>
      </c>
      <c r="P52" s="92">
        <v>4745.800227538808</v>
      </c>
      <c r="Q52" s="92">
        <v>4228.2561271661789</v>
      </c>
      <c r="R52" s="92">
        <v>3282.2582817117955</v>
      </c>
      <c r="S52" s="10"/>
      <c r="T52" s="125">
        <f t="shared" si="0"/>
        <v>5.2493034900240695E-2</v>
      </c>
      <c r="U52" s="95">
        <f t="shared" si="1"/>
        <v>4.487661212522278E-2</v>
      </c>
    </row>
    <row r="53" spans="1:21">
      <c r="A53" s="243">
        <v>51</v>
      </c>
      <c r="B53" s="259"/>
      <c r="C53" s="88">
        <v>229.1</v>
      </c>
      <c r="D53" s="113">
        <v>8.4048821473145896</v>
      </c>
      <c r="E53" s="122"/>
      <c r="F53" s="123" t="s">
        <v>239</v>
      </c>
      <c r="G53" s="124" t="s">
        <v>298</v>
      </c>
      <c r="H53" s="92">
        <v>0</v>
      </c>
      <c r="I53" s="92">
        <v>18063.691493531576</v>
      </c>
      <c r="J53" s="92">
        <v>8728.6711342118178</v>
      </c>
      <c r="K53" s="92">
        <v>11419.002546413785</v>
      </c>
      <c r="L53" s="92">
        <v>16336.48332545192</v>
      </c>
      <c r="M53" s="92">
        <v>11054.177694422733</v>
      </c>
      <c r="N53" s="92">
        <v>6633.1556254618918</v>
      </c>
      <c r="O53" s="92">
        <v>0</v>
      </c>
      <c r="P53" s="92">
        <v>0</v>
      </c>
      <c r="Q53" s="92">
        <v>0</v>
      </c>
      <c r="R53" s="92">
        <v>0</v>
      </c>
      <c r="S53" s="10"/>
      <c r="T53" s="125">
        <f t="shared" si="0"/>
        <v>0.12133446499063189</v>
      </c>
      <c r="U53" s="95">
        <f t="shared" si="1"/>
        <v>1.3287575251797766E-2</v>
      </c>
    </row>
    <row r="54" spans="1:21">
      <c r="A54" s="243">
        <v>52</v>
      </c>
      <c r="B54" s="259"/>
      <c r="C54" s="88">
        <v>346.2</v>
      </c>
      <c r="D54" s="113">
        <v>9.0476526227721497</v>
      </c>
      <c r="E54" s="122"/>
      <c r="F54" s="123" t="s">
        <v>182</v>
      </c>
      <c r="G54" s="124" t="s">
        <v>259</v>
      </c>
      <c r="H54" s="92">
        <v>111972.69551235938</v>
      </c>
      <c r="I54" s="92">
        <v>8635114.3879562467</v>
      </c>
      <c r="J54" s="92">
        <v>2838209.2994490098</v>
      </c>
      <c r="K54" s="92">
        <v>3337192.0499677919</v>
      </c>
      <c r="L54" s="92">
        <v>6132717.5572084263</v>
      </c>
      <c r="M54" s="92">
        <v>7600778.1767919268</v>
      </c>
      <c r="N54" s="92">
        <v>2146112.3443399165</v>
      </c>
      <c r="O54" s="92">
        <v>74269.67846894369</v>
      </c>
      <c r="P54" s="92">
        <v>89659.59835075069</v>
      </c>
      <c r="Q54" s="92">
        <v>57992.082264307479</v>
      </c>
      <c r="R54" s="92">
        <v>81173.575765912159</v>
      </c>
      <c r="S54" s="10"/>
      <c r="T54" s="125">
        <f t="shared" si="0"/>
        <v>0.10256317556261417</v>
      </c>
      <c r="U54" s="95">
        <f t="shared" si="1"/>
        <v>1.9253184097628741E-2</v>
      </c>
    </row>
    <row r="55" spans="1:21">
      <c r="A55" s="243">
        <v>53</v>
      </c>
      <c r="B55" s="259"/>
      <c r="C55" s="88">
        <v>611.6</v>
      </c>
      <c r="D55" s="113">
        <v>9.0890872980437596</v>
      </c>
      <c r="E55" s="122"/>
      <c r="F55" s="123" t="s">
        <v>213</v>
      </c>
      <c r="G55" s="124" t="s">
        <v>281</v>
      </c>
      <c r="H55" s="92">
        <v>11858.152687633652</v>
      </c>
      <c r="I55" s="92">
        <v>2380739.1503564776</v>
      </c>
      <c r="J55" s="92">
        <v>749844.53742243722</v>
      </c>
      <c r="K55" s="92">
        <v>998109.44295308948</v>
      </c>
      <c r="L55" s="92">
        <v>1853203.3204607628</v>
      </c>
      <c r="M55" s="92">
        <v>1892514.7767643712</v>
      </c>
      <c r="N55" s="92">
        <v>325769.61171002639</v>
      </c>
      <c r="O55" s="92">
        <v>10706.379541670211</v>
      </c>
      <c r="P55" s="92">
        <v>7783.7857519780218</v>
      </c>
      <c r="Q55" s="92">
        <v>4064.0552613807249</v>
      </c>
      <c r="R55" s="92">
        <v>8962.3098974675831</v>
      </c>
      <c r="S55" s="10"/>
      <c r="T55" s="125">
        <f t="shared" si="0"/>
        <v>5.4365803385728877E-2</v>
      </c>
      <c r="U55" s="95">
        <f t="shared" si="1"/>
        <v>1.2819817321055367E-2</v>
      </c>
    </row>
    <row r="56" spans="1:21">
      <c r="A56" s="243">
        <v>54</v>
      </c>
      <c r="B56" s="259"/>
      <c r="C56" s="88">
        <v>565.29999999999995</v>
      </c>
      <c r="D56" s="113">
        <v>10.0252198669076</v>
      </c>
      <c r="E56" s="122"/>
      <c r="F56" s="123" t="s">
        <v>346</v>
      </c>
      <c r="G56" s="124" t="s">
        <v>304</v>
      </c>
      <c r="H56" s="92">
        <v>12074.269527154798</v>
      </c>
      <c r="I56" s="92">
        <v>820115.37709433294</v>
      </c>
      <c r="J56" s="92">
        <v>339404.26066310296</v>
      </c>
      <c r="K56" s="92">
        <v>338531.73675078817</v>
      </c>
      <c r="L56" s="92">
        <v>331270.02807292523</v>
      </c>
      <c r="M56" s="92">
        <v>491292.75321649801</v>
      </c>
      <c r="N56" s="92">
        <v>191327.16977942479</v>
      </c>
      <c r="O56" s="92">
        <v>8029.0058246087847</v>
      </c>
      <c r="P56" s="92">
        <v>7968.308999512471</v>
      </c>
      <c r="Q56" s="92">
        <v>4606.052387839004</v>
      </c>
      <c r="R56" s="92">
        <v>8672.6030119963452</v>
      </c>
      <c r="S56" s="10"/>
      <c r="T56" s="125">
        <f t="shared" si="0"/>
        <v>0.11348440928933647</v>
      </c>
      <c r="U56" s="95">
        <f t="shared" si="1"/>
        <v>2.0958116624974661E-2</v>
      </c>
    </row>
    <row r="57" spans="1:21">
      <c r="A57" s="243">
        <v>55</v>
      </c>
      <c r="B57" s="259"/>
      <c r="C57" s="88">
        <v>557.94000000000005</v>
      </c>
      <c r="D57" s="113">
        <v>10.179592827469801</v>
      </c>
      <c r="E57" s="122"/>
      <c r="F57" s="123" t="s">
        <v>347</v>
      </c>
      <c r="G57" s="124" t="s">
        <v>348</v>
      </c>
      <c r="H57" s="92">
        <v>10428.660595293817</v>
      </c>
      <c r="I57" s="92">
        <v>1984903.0446286441</v>
      </c>
      <c r="J57" s="92">
        <v>780218.61347092653</v>
      </c>
      <c r="K57" s="92">
        <v>884649.0802467399</v>
      </c>
      <c r="L57" s="92">
        <v>1398062.0130484477</v>
      </c>
      <c r="M57" s="92">
        <v>1592143.6086184918</v>
      </c>
      <c r="N57" s="92">
        <v>473909.35597475234</v>
      </c>
      <c r="O57" s="92">
        <v>7761.5113794962899</v>
      </c>
      <c r="P57" s="92">
        <v>10465.675301558296</v>
      </c>
      <c r="Q57" s="92">
        <v>5849.9925866983494</v>
      </c>
      <c r="R57" s="92">
        <v>12808.48161582855</v>
      </c>
      <c r="S57" s="10"/>
      <c r="T57" s="125">
        <f t="shared" si="0"/>
        <v>9.2167923356630724E-2</v>
      </c>
      <c r="U57" s="95">
        <f t="shared" si="1"/>
        <v>1.3170127026694123E-2</v>
      </c>
    </row>
    <row r="58" spans="1:21">
      <c r="A58" s="243">
        <v>56</v>
      </c>
      <c r="B58" s="259"/>
      <c r="C58" s="88">
        <v>587.86400000000003</v>
      </c>
      <c r="D58" s="113">
        <v>10.5797790182417</v>
      </c>
      <c r="E58" s="122"/>
      <c r="F58" s="123" t="s">
        <v>349</v>
      </c>
      <c r="G58" s="124" t="s">
        <v>350</v>
      </c>
      <c r="H58" s="92">
        <v>854.97973241086856</v>
      </c>
      <c r="I58" s="92">
        <v>109600.11726242634</v>
      </c>
      <c r="J58" s="92">
        <v>24932.222437668002</v>
      </c>
      <c r="K58" s="92">
        <v>30511.898971138249</v>
      </c>
      <c r="L58" s="92">
        <v>59906.734403317787</v>
      </c>
      <c r="M58" s="92">
        <v>84891.264669183074</v>
      </c>
      <c r="N58" s="92">
        <v>22517.237781044878</v>
      </c>
      <c r="O58" s="92">
        <v>1133.2274917254483</v>
      </c>
      <c r="P58" s="92">
        <v>723.40033300409459</v>
      </c>
      <c r="Q58" s="92">
        <v>545.29080578207049</v>
      </c>
      <c r="R58" s="92">
        <v>293.72287184360528</v>
      </c>
      <c r="S58" s="10"/>
      <c r="T58" s="125">
        <f t="shared" si="0"/>
        <v>9.7379227872882917E-2</v>
      </c>
      <c r="U58" s="95">
        <f t="shared" si="1"/>
        <v>3.4465508547093876E-2</v>
      </c>
    </row>
    <row r="59" spans="1:21">
      <c r="A59" s="243">
        <v>57</v>
      </c>
      <c r="B59" s="259"/>
      <c r="C59" s="88">
        <v>145.01</v>
      </c>
      <c r="D59" s="113">
        <v>10.7111494007051</v>
      </c>
      <c r="E59" s="122"/>
      <c r="F59" s="123" t="s">
        <v>180</v>
      </c>
      <c r="G59" s="124" t="s">
        <v>351</v>
      </c>
      <c r="H59" s="92">
        <v>74717.190683408713</v>
      </c>
      <c r="I59" s="92">
        <v>871137.59037918027</v>
      </c>
      <c r="J59" s="92">
        <v>392504.35467885697</v>
      </c>
      <c r="K59" s="92">
        <v>424053.11363657226</v>
      </c>
      <c r="L59" s="92">
        <v>569689.0022243741</v>
      </c>
      <c r="M59" s="92">
        <v>830711.36951821507</v>
      </c>
      <c r="N59" s="92">
        <v>349989.24284399557</v>
      </c>
      <c r="O59" s="92">
        <v>33775.827392621657</v>
      </c>
      <c r="P59" s="92">
        <v>139583.72035386821</v>
      </c>
      <c r="Q59" s="92">
        <v>223468.65653977258</v>
      </c>
      <c r="R59" s="92">
        <v>54754.110203753153</v>
      </c>
      <c r="S59" s="10"/>
      <c r="T59" s="125">
        <f t="shared" si="0"/>
        <v>0.30412357101952192</v>
      </c>
      <c r="U59" s="95">
        <f t="shared" si="1"/>
        <v>3.1886212711914955E-2</v>
      </c>
    </row>
    <row r="60" spans="1:21">
      <c r="A60" s="243">
        <v>58</v>
      </c>
      <c r="B60" s="259"/>
      <c r="C60" s="88">
        <v>277</v>
      </c>
      <c r="D60" s="113">
        <v>10.852745913111701</v>
      </c>
      <c r="E60" s="122"/>
      <c r="F60" s="123" t="s">
        <v>352</v>
      </c>
      <c r="G60" s="133" t="s">
        <v>289</v>
      </c>
      <c r="H60" s="92">
        <v>2962.1087656355635</v>
      </c>
      <c r="I60" s="92">
        <v>220256.45232037498</v>
      </c>
      <c r="J60" s="92">
        <v>60711.744253022167</v>
      </c>
      <c r="K60" s="92">
        <v>76039.48895747948</v>
      </c>
      <c r="L60" s="92">
        <v>131124.48233608608</v>
      </c>
      <c r="M60" s="92">
        <v>234451.15633324828</v>
      </c>
      <c r="N60" s="92">
        <v>63935.845764176316</v>
      </c>
      <c r="O60" s="92">
        <v>2195.9016488905381</v>
      </c>
      <c r="P60" s="92">
        <v>2353.5922099651357</v>
      </c>
      <c r="Q60" s="92">
        <v>0</v>
      </c>
      <c r="R60" s="92">
        <v>0</v>
      </c>
      <c r="S60" s="10"/>
      <c r="T60" s="125">
        <f t="shared" si="0"/>
        <v>0.11326982958420326</v>
      </c>
      <c r="U60" s="95">
        <f t="shared" si="1"/>
        <v>3.4509725481428354E-2</v>
      </c>
    </row>
    <row r="61" spans="1:21">
      <c r="A61" s="243">
        <v>59</v>
      </c>
      <c r="B61" s="259"/>
      <c r="C61" s="88">
        <v>664.4</v>
      </c>
      <c r="D61" s="113">
        <v>11.2582680419486</v>
      </c>
      <c r="E61" s="122"/>
      <c r="F61" s="123" t="s">
        <v>230</v>
      </c>
      <c r="G61" s="124" t="s">
        <v>353</v>
      </c>
      <c r="H61" s="92">
        <v>664.76648829018598</v>
      </c>
      <c r="I61" s="92">
        <v>319668.44770992926</v>
      </c>
      <c r="J61" s="92">
        <v>53223.271068413502</v>
      </c>
      <c r="K61" s="92">
        <v>82917.541082969939</v>
      </c>
      <c r="L61" s="92">
        <v>162701.51941687823</v>
      </c>
      <c r="M61" s="92">
        <v>223273.40076744749</v>
      </c>
      <c r="N61" s="92">
        <v>27539.987754610265</v>
      </c>
      <c r="O61" s="92">
        <v>848.08038625308245</v>
      </c>
      <c r="P61" s="92">
        <v>1547.3082221601699</v>
      </c>
      <c r="Q61" s="92">
        <v>662.82777764490572</v>
      </c>
      <c r="R61" s="92">
        <v>1144.149007231475</v>
      </c>
      <c r="S61" s="10"/>
      <c r="T61" s="125">
        <f t="shared" si="0"/>
        <v>4.5214400153500353E-2</v>
      </c>
      <c r="U61" s="95">
        <f t="shared" si="1"/>
        <v>3.3776582640208608E-2</v>
      </c>
    </row>
    <row r="62" spans="1:21">
      <c r="A62" s="243">
        <v>60</v>
      </c>
      <c r="B62" s="259"/>
      <c r="C62" s="88">
        <v>185.1</v>
      </c>
      <c r="D62" s="113">
        <v>13.1203582266127</v>
      </c>
      <c r="E62" s="122"/>
      <c r="F62" s="123" t="s">
        <v>174</v>
      </c>
      <c r="G62" s="124" t="s">
        <v>254</v>
      </c>
      <c r="H62" s="92">
        <v>19932.482347418285</v>
      </c>
      <c r="I62" s="92">
        <v>331381.75783819921</v>
      </c>
      <c r="J62" s="92">
        <v>33757.051880940591</v>
      </c>
      <c r="K62" s="92">
        <v>48731.735692553848</v>
      </c>
      <c r="L62" s="92">
        <v>303300.9475794913</v>
      </c>
      <c r="M62" s="92">
        <v>180085.63650201241</v>
      </c>
      <c r="N62" s="92">
        <v>22815.695275559094</v>
      </c>
      <c r="O62" s="92">
        <v>11039.380097924368</v>
      </c>
      <c r="P62" s="92">
        <v>13686.710100211953</v>
      </c>
      <c r="Q62" s="92">
        <v>0</v>
      </c>
      <c r="R62" s="92">
        <v>13062.889505984593</v>
      </c>
      <c r="S62" s="10"/>
      <c r="T62" s="125">
        <f t="shared" si="0"/>
        <v>7.9291794233986468E-2</v>
      </c>
      <c r="U62" s="95">
        <f t="shared" si="1"/>
        <v>5.3122842486004594E-2</v>
      </c>
    </row>
    <row r="63" spans="1:21">
      <c r="A63" s="243">
        <v>61</v>
      </c>
      <c r="B63" s="259"/>
      <c r="C63" s="88">
        <v>784.5</v>
      </c>
      <c r="D63" s="113">
        <v>13.1221065602466</v>
      </c>
      <c r="E63" s="122"/>
      <c r="F63" s="123" t="s">
        <v>200</v>
      </c>
      <c r="G63" s="124" t="s">
        <v>273</v>
      </c>
      <c r="H63" s="92">
        <v>243.22427447067142</v>
      </c>
      <c r="I63" s="92">
        <v>11898.406748145622</v>
      </c>
      <c r="J63" s="92">
        <v>4680.4322495621846</v>
      </c>
      <c r="K63" s="92">
        <v>3647.6706030892342</v>
      </c>
      <c r="L63" s="92">
        <v>11674.392874240368</v>
      </c>
      <c r="M63" s="92">
        <v>8898.1723226857303</v>
      </c>
      <c r="N63" s="92">
        <v>3117.9404536692728</v>
      </c>
      <c r="O63" s="92">
        <v>91.743860109055746</v>
      </c>
      <c r="P63" s="92">
        <v>111.82143259135924</v>
      </c>
      <c r="Q63" s="92">
        <v>0</v>
      </c>
      <c r="R63" s="92">
        <v>113.44484376160678</v>
      </c>
      <c r="S63" s="10"/>
      <c r="T63" s="125">
        <f t="shared" si="0"/>
        <v>0.10043152555628082</v>
      </c>
      <c r="U63" s="95">
        <f t="shared" si="1"/>
        <v>2.0879648348321372E-2</v>
      </c>
    </row>
    <row r="64" spans="1:21">
      <c r="A64" s="243">
        <v>62</v>
      </c>
      <c r="B64" s="259"/>
      <c r="C64" s="88">
        <v>363.2</v>
      </c>
      <c r="D64" s="113">
        <v>13.138670618380701</v>
      </c>
      <c r="E64" s="122"/>
      <c r="F64" s="123" t="s">
        <v>252</v>
      </c>
      <c r="G64" s="124" t="s">
        <v>308</v>
      </c>
      <c r="H64" s="92">
        <v>0</v>
      </c>
      <c r="I64" s="92">
        <v>14560.473945799211</v>
      </c>
      <c r="J64" s="92">
        <v>1774.9369665515485</v>
      </c>
      <c r="K64" s="92">
        <v>7464.0327993924138</v>
      </c>
      <c r="L64" s="92">
        <v>10332.779071613792</v>
      </c>
      <c r="M64" s="92">
        <v>9615.6615261152419</v>
      </c>
      <c r="N64" s="92">
        <v>885.58973812644308</v>
      </c>
      <c r="O64" s="92">
        <v>0</v>
      </c>
      <c r="P64" s="92">
        <v>0</v>
      </c>
      <c r="Q64" s="92">
        <v>1557.2807727130305</v>
      </c>
      <c r="R64" s="92">
        <v>0</v>
      </c>
      <c r="S64" s="10"/>
      <c r="T64" s="125">
        <f t="shared" si="0"/>
        <v>6.7007688698048823E-2</v>
      </c>
      <c r="U64" s="95">
        <f t="shared" si="1"/>
        <v>2.3471161203841236E-2</v>
      </c>
    </row>
    <row r="65" spans="1:21">
      <c r="A65" s="243">
        <v>63</v>
      </c>
      <c r="B65" s="259"/>
      <c r="C65" s="88">
        <v>402.2</v>
      </c>
      <c r="D65" s="113">
        <v>13.1516796979641</v>
      </c>
      <c r="E65" s="122"/>
      <c r="F65" s="123" t="s">
        <v>189</v>
      </c>
      <c r="G65" s="124" t="s">
        <v>265</v>
      </c>
      <c r="H65" s="92">
        <v>0</v>
      </c>
      <c r="I65" s="92">
        <v>82330.567799592711</v>
      </c>
      <c r="J65" s="92">
        <v>9639.2792608084746</v>
      </c>
      <c r="K65" s="92">
        <v>14267.888102790133</v>
      </c>
      <c r="L65" s="92">
        <v>38674.458575376928</v>
      </c>
      <c r="M65" s="92">
        <v>50224.837046457666</v>
      </c>
      <c r="N65" s="92">
        <v>6449.4967747173441</v>
      </c>
      <c r="O65" s="92">
        <v>269.16899155723854</v>
      </c>
      <c r="P65" s="92">
        <v>696.68842815095798</v>
      </c>
      <c r="Q65" s="92">
        <v>486.98012303925879</v>
      </c>
      <c r="R65" s="92">
        <v>0</v>
      </c>
      <c r="S65" s="10"/>
      <c r="T65" s="125">
        <f t="shared" si="0"/>
        <v>4.8595600449637642E-2</v>
      </c>
      <c r="U65" s="95">
        <f t="shared" si="1"/>
        <v>5.3730018709092671E-2</v>
      </c>
    </row>
    <row r="66" spans="1:21">
      <c r="A66" s="243">
        <v>64</v>
      </c>
      <c r="B66" s="259"/>
      <c r="C66" s="88">
        <v>403.2</v>
      </c>
      <c r="D66" s="113">
        <v>13.3620632995836</v>
      </c>
      <c r="E66" s="122"/>
      <c r="F66" s="123" t="s">
        <v>248</v>
      </c>
      <c r="G66" s="132" t="s">
        <v>303</v>
      </c>
      <c r="H66" s="92">
        <v>4248.9823456327877</v>
      </c>
      <c r="I66" s="92">
        <v>1034255.6387282988</v>
      </c>
      <c r="J66" s="92">
        <v>141649.93095049146</v>
      </c>
      <c r="K66" s="92">
        <v>192660.19095779731</v>
      </c>
      <c r="L66" s="92">
        <v>493765.23814977315</v>
      </c>
      <c r="M66" s="92">
        <v>674100.17650871444</v>
      </c>
      <c r="N66" s="92">
        <v>77983.014323940297</v>
      </c>
      <c r="O66" s="92">
        <v>3649.0640867959155</v>
      </c>
      <c r="P66" s="92">
        <v>2630.48160666378</v>
      </c>
      <c r="Q66" s="92">
        <v>1944.0474610426404</v>
      </c>
      <c r="R66" s="92">
        <v>2390.4296544066592</v>
      </c>
      <c r="S66" s="10"/>
      <c r="T66" s="125">
        <f t="shared" si="0"/>
        <v>4.1845662563896005E-2</v>
      </c>
      <c r="U66" s="95">
        <f t="shared" si="1"/>
        <v>4.5843264987326354E-2</v>
      </c>
    </row>
    <row r="67" spans="1:21" s="112" customFormat="1">
      <c r="A67" s="243">
        <v>65</v>
      </c>
      <c r="B67" s="259"/>
      <c r="C67" s="104">
        <v>742.4</v>
      </c>
      <c r="D67" s="105">
        <v>13.3926388076521</v>
      </c>
      <c r="E67" s="126"/>
      <c r="F67" s="127" t="s">
        <v>231</v>
      </c>
      <c r="G67" s="128" t="s">
        <v>354</v>
      </c>
      <c r="H67" s="108">
        <v>603.52985285880709</v>
      </c>
      <c r="I67" s="108">
        <v>114805.14174225417</v>
      </c>
      <c r="J67" s="108">
        <v>39472.956095381167</v>
      </c>
      <c r="K67" s="108">
        <v>39594.172004464315</v>
      </c>
      <c r="L67" s="108">
        <v>101487.88880109177</v>
      </c>
      <c r="M67" s="108">
        <v>73517.862600425447</v>
      </c>
      <c r="N67" s="108">
        <v>22276.527612904978</v>
      </c>
      <c r="O67" s="108">
        <v>456.77528413570718</v>
      </c>
      <c r="P67" s="108">
        <v>375.32840076108204</v>
      </c>
      <c r="Q67" s="108">
        <v>241.56270645094682</v>
      </c>
      <c r="R67" s="108">
        <v>793.80238586558357</v>
      </c>
      <c r="S67" s="129"/>
      <c r="T67" s="130">
        <f t="shared" si="0"/>
        <v>7.8414728914507667E-2</v>
      </c>
      <c r="U67" s="111">
        <f t="shared" si="1"/>
        <v>1.86635697302431E-2</v>
      </c>
    </row>
    <row r="68" spans="1:21">
      <c r="A68" s="243">
        <v>66</v>
      </c>
      <c r="B68" s="259"/>
      <c r="C68" s="88">
        <v>172.86600000000001</v>
      </c>
      <c r="D68" s="113">
        <v>13.4092864012572</v>
      </c>
      <c r="E68" s="122"/>
      <c r="F68" s="123" t="s">
        <v>355</v>
      </c>
      <c r="G68" s="124" t="s">
        <v>177</v>
      </c>
      <c r="H68" s="92">
        <v>216316.26942593799</v>
      </c>
      <c r="I68" s="92">
        <v>7698470.2508661672</v>
      </c>
      <c r="J68" s="92">
        <v>2808779.099622665</v>
      </c>
      <c r="K68" s="92">
        <v>3581996.746871328</v>
      </c>
      <c r="L68" s="92">
        <v>5528962.1928803651</v>
      </c>
      <c r="M68" s="92">
        <v>6646906.3324209256</v>
      </c>
      <c r="N68" s="92">
        <v>1885089.9995353201</v>
      </c>
      <c r="O68" s="92">
        <v>154572.99834591561</v>
      </c>
      <c r="P68" s="92">
        <v>186229.98623633588</v>
      </c>
      <c r="Q68" s="92">
        <v>259019.31616641587</v>
      </c>
      <c r="R68" s="92">
        <v>161887.40018354429</v>
      </c>
      <c r="S68" s="10"/>
      <c r="T68" s="125">
        <f t="shared" si="0"/>
        <v>0.11993912464564255</v>
      </c>
      <c r="U68" s="95">
        <f t="shared" si="1"/>
        <v>1.4138295533869728E-2</v>
      </c>
    </row>
    <row r="69" spans="1:21">
      <c r="A69" s="243">
        <v>67</v>
      </c>
      <c r="B69" s="259"/>
      <c r="C69" s="88">
        <v>401.2</v>
      </c>
      <c r="D69" s="113">
        <v>13.4467706105041</v>
      </c>
      <c r="E69" s="122"/>
      <c r="F69" s="123" t="s">
        <v>196</v>
      </c>
      <c r="G69" s="124" t="s">
        <v>270</v>
      </c>
      <c r="H69" s="92">
        <v>115.16141494344168</v>
      </c>
      <c r="I69" s="92">
        <v>29217.174939662447</v>
      </c>
      <c r="J69" s="92">
        <v>4151.3786176418134</v>
      </c>
      <c r="K69" s="92">
        <v>5498.3536617541367</v>
      </c>
      <c r="L69" s="92">
        <v>16692.056642621857</v>
      </c>
      <c r="M69" s="92">
        <v>24429.612645039608</v>
      </c>
      <c r="N69" s="92">
        <v>3851.284081872373</v>
      </c>
      <c r="O69" s="92">
        <v>181.21389661131016</v>
      </c>
      <c r="P69" s="92">
        <v>1310.4472395244234</v>
      </c>
      <c r="Q69" s="92">
        <v>516.60364854015461</v>
      </c>
      <c r="R69" s="92">
        <v>451.70257738780271</v>
      </c>
      <c r="S69" s="10"/>
      <c r="T69" s="125">
        <f t="shared" si="0"/>
        <v>9.4546171367554804E-2</v>
      </c>
      <c r="U69" s="95">
        <f t="shared" si="1"/>
        <v>5.2024033243376774E-2</v>
      </c>
    </row>
    <row r="70" spans="1:21">
      <c r="A70" s="243">
        <v>68</v>
      </c>
      <c r="B70" s="259"/>
      <c r="C70" s="88">
        <v>442.2</v>
      </c>
      <c r="D70" s="113">
        <v>13.5064105205015</v>
      </c>
      <c r="E70" s="122"/>
      <c r="F70" s="123" t="s">
        <v>207</v>
      </c>
      <c r="G70" s="124" t="s">
        <v>277</v>
      </c>
      <c r="H70" s="92">
        <v>3635.9280982580326</v>
      </c>
      <c r="I70" s="92">
        <v>296742.26611394167</v>
      </c>
      <c r="J70" s="92">
        <v>154008.54896834894</v>
      </c>
      <c r="K70" s="92">
        <v>138441.57660116153</v>
      </c>
      <c r="L70" s="92">
        <v>257140.63721119403</v>
      </c>
      <c r="M70" s="92">
        <v>286055.66076121095</v>
      </c>
      <c r="N70" s="92">
        <v>94060.833667304149</v>
      </c>
      <c r="O70" s="92">
        <v>2757.3606673488757</v>
      </c>
      <c r="P70" s="92">
        <v>4302.3403691901467</v>
      </c>
      <c r="Q70" s="92">
        <v>2474.6377438914924</v>
      </c>
      <c r="R70" s="92">
        <v>3912.133619673571</v>
      </c>
      <c r="S70" s="10"/>
      <c r="T70" s="125">
        <f t="shared" si="0"/>
        <v>0.11356159476186013</v>
      </c>
      <c r="U70" s="95">
        <f t="shared" si="1"/>
        <v>1.2043518957366566E-2</v>
      </c>
    </row>
    <row r="71" spans="1:21">
      <c r="A71" s="243">
        <v>69</v>
      </c>
      <c r="B71" s="259"/>
      <c r="C71" s="88">
        <v>426.2</v>
      </c>
      <c r="D71" s="113">
        <v>13.509251304579101</v>
      </c>
      <c r="E71" s="122"/>
      <c r="F71" s="123" t="s">
        <v>179</v>
      </c>
      <c r="G71" s="124" t="s">
        <v>258</v>
      </c>
      <c r="H71" s="92">
        <v>21488.010370715769</v>
      </c>
      <c r="I71" s="92">
        <v>4103690.391642021</v>
      </c>
      <c r="J71" s="92">
        <v>957325.94559141691</v>
      </c>
      <c r="K71" s="92">
        <v>1202222.0206117912</v>
      </c>
      <c r="L71" s="92">
        <v>2647655.6590678683</v>
      </c>
      <c r="M71" s="92">
        <v>3258362.6615169668</v>
      </c>
      <c r="N71" s="92">
        <v>521967.35139812232</v>
      </c>
      <c r="O71" s="92">
        <v>12603.650308126875</v>
      </c>
      <c r="P71" s="92">
        <v>15063.550210362349</v>
      </c>
      <c r="Q71" s="92">
        <v>8746.402991083396</v>
      </c>
      <c r="R71" s="92">
        <v>14546.150095560806</v>
      </c>
      <c r="S71" s="10"/>
      <c r="T71" s="125">
        <f t="shared" si="0"/>
        <v>5.6396269756637682E-2</v>
      </c>
      <c r="U71" s="95">
        <f t="shared" si="1"/>
        <v>2.3924464300696436E-2</v>
      </c>
    </row>
    <row r="72" spans="1:21">
      <c r="A72" s="243">
        <v>70</v>
      </c>
      <c r="B72" s="259"/>
      <c r="C72" s="88">
        <v>275</v>
      </c>
      <c r="D72" s="113">
        <v>13.9269464179559</v>
      </c>
      <c r="E72" s="122"/>
      <c r="F72" s="123" t="s">
        <v>175</v>
      </c>
      <c r="G72" s="124" t="s">
        <v>255</v>
      </c>
      <c r="H72" s="92">
        <v>0</v>
      </c>
      <c r="I72" s="92">
        <v>69435.355230403467</v>
      </c>
      <c r="J72" s="92">
        <v>11967.004484445684</v>
      </c>
      <c r="K72" s="92">
        <v>14200.162536687614</v>
      </c>
      <c r="L72" s="92">
        <v>49240.853185466971</v>
      </c>
      <c r="M72" s="92">
        <v>59697.080867620723</v>
      </c>
      <c r="N72" s="92">
        <v>9314.1439155061125</v>
      </c>
      <c r="O72" s="92">
        <v>0</v>
      </c>
      <c r="P72" s="92">
        <v>1473.0488677998376</v>
      </c>
      <c r="Q72" s="92">
        <v>533.69440851196202</v>
      </c>
      <c r="R72" s="92">
        <v>0</v>
      </c>
      <c r="S72" s="10"/>
      <c r="T72" s="125">
        <f t="shared" ref="T72:T89" si="2">(AVERAGE(N72:R72)/AVERAGE(H72:M72))</f>
        <v>6.6417494492869933E-2</v>
      </c>
      <c r="U72" s="95">
        <f t="shared" ref="U72:U89" si="3">_xlfn.T.TEST(H72:M72,N72:R72,2,2)</f>
        <v>3.8611833334670775E-2</v>
      </c>
    </row>
    <row r="73" spans="1:21">
      <c r="A73" s="243">
        <v>71</v>
      </c>
      <c r="B73" s="259"/>
      <c r="C73" s="88">
        <v>191</v>
      </c>
      <c r="D73" s="113">
        <v>14.0291380764811</v>
      </c>
      <c r="E73" s="122"/>
      <c r="F73" s="123" t="s">
        <v>191</v>
      </c>
      <c r="G73" s="124" t="s">
        <v>48</v>
      </c>
      <c r="H73" s="92">
        <v>15045257.067135355</v>
      </c>
      <c r="I73" s="92">
        <v>598366685.99465799</v>
      </c>
      <c r="J73" s="92">
        <v>187420024.73155221</v>
      </c>
      <c r="K73" s="92">
        <v>210706889.59710065</v>
      </c>
      <c r="L73" s="92">
        <v>411690677.3072769</v>
      </c>
      <c r="M73" s="92">
        <v>601028902.90899873</v>
      </c>
      <c r="N73" s="92">
        <v>173176258.83041117</v>
      </c>
      <c r="O73" s="92">
        <v>8963042.9658456929</v>
      </c>
      <c r="P73" s="92">
        <v>7291709.2362046232</v>
      </c>
      <c r="Q73" s="92">
        <v>5980078.4941700418</v>
      </c>
      <c r="R73" s="92">
        <v>8892545.6733310353</v>
      </c>
      <c r="S73" s="10"/>
      <c r="T73" s="125">
        <f t="shared" si="2"/>
        <v>0.12111317294535404</v>
      </c>
      <c r="U73" s="95">
        <f t="shared" si="3"/>
        <v>2.6506597399693542E-2</v>
      </c>
    </row>
    <row r="74" spans="1:21">
      <c r="A74" s="243">
        <v>72</v>
      </c>
      <c r="B74" s="259"/>
      <c r="C74" s="88">
        <v>191.1</v>
      </c>
      <c r="D74" s="113">
        <v>14.3422306245524</v>
      </c>
      <c r="E74" s="122"/>
      <c r="F74" s="123" t="s">
        <v>221</v>
      </c>
      <c r="G74" s="124" t="s">
        <v>288</v>
      </c>
      <c r="H74" s="92">
        <v>369272.13625295798</v>
      </c>
      <c r="I74" s="92">
        <v>12114892.286261428</v>
      </c>
      <c r="J74" s="92">
        <v>5220293.8359695496</v>
      </c>
      <c r="K74" s="92">
        <v>5786382.6951050917</v>
      </c>
      <c r="L74" s="92">
        <v>11436712.723324133</v>
      </c>
      <c r="M74" s="92">
        <v>10767239.081472585</v>
      </c>
      <c r="N74" s="92">
        <v>4118742.8361410415</v>
      </c>
      <c r="O74" s="92">
        <v>237183.49124382302</v>
      </c>
      <c r="P74" s="92">
        <v>256906.58872286323</v>
      </c>
      <c r="Q74" s="92">
        <v>522645.60854844633</v>
      </c>
      <c r="R74" s="92">
        <v>214111.80450426802</v>
      </c>
      <c r="S74" s="10"/>
      <c r="T74" s="125">
        <f t="shared" si="2"/>
        <v>0.14048665082991205</v>
      </c>
      <c r="U74" s="95">
        <f t="shared" si="3"/>
        <v>1.5329360990294139E-2</v>
      </c>
    </row>
    <row r="75" spans="1:21">
      <c r="A75" s="243">
        <v>73</v>
      </c>
      <c r="B75" s="259"/>
      <c r="C75" s="88">
        <v>482.2</v>
      </c>
      <c r="D75" s="113">
        <v>15.8033906481229</v>
      </c>
      <c r="E75" s="122"/>
      <c r="F75" s="123" t="s">
        <v>193</v>
      </c>
      <c r="G75" s="124" t="s">
        <v>269</v>
      </c>
      <c r="H75" s="92">
        <v>851.47930352966125</v>
      </c>
      <c r="I75" s="92">
        <v>134949.86293582778</v>
      </c>
      <c r="J75" s="92">
        <v>29063.278454046944</v>
      </c>
      <c r="K75" s="92">
        <v>34541.528216146289</v>
      </c>
      <c r="L75" s="92">
        <v>86943.073182760796</v>
      </c>
      <c r="M75" s="92">
        <v>78639.988322804042</v>
      </c>
      <c r="N75" s="92">
        <v>12930.427597120373</v>
      </c>
      <c r="O75" s="92">
        <v>219.46735128148694</v>
      </c>
      <c r="P75" s="92">
        <v>0</v>
      </c>
      <c r="Q75" s="92">
        <v>176.58466145280488</v>
      </c>
      <c r="R75" s="92">
        <v>832.30309020100094</v>
      </c>
      <c r="S75" s="10"/>
      <c r="T75" s="125">
        <f t="shared" si="2"/>
        <v>4.6550798640712807E-2</v>
      </c>
      <c r="U75" s="95">
        <f t="shared" si="3"/>
        <v>2.7264220595623844E-2</v>
      </c>
    </row>
    <row r="76" spans="1:21" s="112" customFormat="1">
      <c r="A76" s="243">
        <v>74</v>
      </c>
      <c r="B76" s="259"/>
      <c r="C76" s="104">
        <v>369</v>
      </c>
      <c r="D76" s="105">
        <v>15.8369851358489</v>
      </c>
      <c r="E76" s="126"/>
      <c r="F76" s="127" t="s">
        <v>241</v>
      </c>
      <c r="G76" s="128" t="s">
        <v>356</v>
      </c>
      <c r="H76" s="108">
        <v>0</v>
      </c>
      <c r="I76" s="108">
        <v>17924.917065342004</v>
      </c>
      <c r="J76" s="108">
        <v>3360.7628766357207</v>
      </c>
      <c r="K76" s="108">
        <v>2957.37417920302</v>
      </c>
      <c r="L76" s="108">
        <v>7244.3029199034127</v>
      </c>
      <c r="M76" s="108">
        <v>10695.888720808305</v>
      </c>
      <c r="N76" s="108">
        <v>2406.825019772748</v>
      </c>
      <c r="O76" s="108">
        <v>0</v>
      </c>
      <c r="P76" s="108">
        <v>0</v>
      </c>
      <c r="Q76" s="108">
        <v>0</v>
      </c>
      <c r="R76" s="108">
        <v>0</v>
      </c>
      <c r="S76" s="129"/>
      <c r="T76" s="130">
        <f t="shared" si="2"/>
        <v>6.8467704927922673E-2</v>
      </c>
      <c r="U76" s="111">
        <f t="shared" si="3"/>
        <v>5.4779026680157245E-2</v>
      </c>
    </row>
    <row r="77" spans="1:21">
      <c r="A77" s="243">
        <v>75</v>
      </c>
      <c r="B77" s="259"/>
      <c r="C77" s="88">
        <v>483.1</v>
      </c>
      <c r="D77" s="113">
        <v>15.9918506465579</v>
      </c>
      <c r="E77" s="122"/>
      <c r="F77" s="123" t="s">
        <v>251</v>
      </c>
      <c r="G77" s="124" t="s">
        <v>307</v>
      </c>
      <c r="H77" s="92">
        <v>4041.190259838344</v>
      </c>
      <c r="I77" s="92">
        <v>1424375.6827418806</v>
      </c>
      <c r="J77" s="92">
        <v>271785.31788664858</v>
      </c>
      <c r="K77" s="92">
        <v>337601.04548088351</v>
      </c>
      <c r="L77" s="92">
        <v>881104.36803991883</v>
      </c>
      <c r="M77" s="92">
        <v>842722.74574600603</v>
      </c>
      <c r="N77" s="92">
        <v>109718.48229662306</v>
      </c>
      <c r="O77" s="92">
        <v>4295.2108629905606</v>
      </c>
      <c r="P77" s="92">
        <v>7101.3049996840755</v>
      </c>
      <c r="Q77" s="92">
        <v>4919.0749584383593</v>
      </c>
      <c r="R77" s="92">
        <v>5413.9060184504697</v>
      </c>
      <c r="S77" s="10"/>
      <c r="T77" s="125">
        <f t="shared" si="2"/>
        <v>4.1933300266177607E-2</v>
      </c>
      <c r="U77" s="95">
        <f t="shared" si="3"/>
        <v>3.0800949981443351E-2</v>
      </c>
    </row>
    <row r="78" spans="1:21">
      <c r="A78" s="243">
        <v>76</v>
      </c>
      <c r="B78" s="259"/>
      <c r="C78" s="88">
        <v>506.2</v>
      </c>
      <c r="D78" s="113">
        <v>16.039588564333499</v>
      </c>
      <c r="E78" s="122"/>
      <c r="F78" s="123" t="s">
        <v>186</v>
      </c>
      <c r="G78" s="124" t="s">
        <v>263</v>
      </c>
      <c r="H78" s="92">
        <v>46267.603695542035</v>
      </c>
      <c r="I78" s="92">
        <v>9142617.6412907355</v>
      </c>
      <c r="J78" s="92">
        <v>2531289.1171407648</v>
      </c>
      <c r="K78" s="92">
        <v>2938979.3628945425</v>
      </c>
      <c r="L78" s="92">
        <v>6358277.2873310028</v>
      </c>
      <c r="M78" s="92">
        <v>6051984.6961775655</v>
      </c>
      <c r="N78" s="92">
        <v>1041002.2683982329</v>
      </c>
      <c r="O78" s="92">
        <v>27541.60018217731</v>
      </c>
      <c r="P78" s="92">
        <v>48962.212517069136</v>
      </c>
      <c r="Q78" s="92">
        <v>22122.442560040756</v>
      </c>
      <c r="R78" s="92">
        <v>45455.915448149914</v>
      </c>
      <c r="S78" s="10"/>
      <c r="T78" s="125">
        <f t="shared" si="2"/>
        <v>5.2535353634495692E-2</v>
      </c>
      <c r="U78" s="95">
        <f t="shared" si="3"/>
        <v>1.8415590742543217E-2</v>
      </c>
    </row>
    <row r="79" spans="1:21">
      <c r="A79" s="243">
        <v>77</v>
      </c>
      <c r="B79" s="259"/>
      <c r="C79" s="88">
        <v>481.2</v>
      </c>
      <c r="D79" s="113">
        <v>16.0596377451938</v>
      </c>
      <c r="E79" s="122"/>
      <c r="F79" s="123" t="s">
        <v>197</v>
      </c>
      <c r="G79" s="124" t="s">
        <v>271</v>
      </c>
      <c r="H79" s="92">
        <v>515.84570619419321</v>
      </c>
      <c r="I79" s="92">
        <v>45519.419071804608</v>
      </c>
      <c r="J79" s="92">
        <v>14971.963034483653</v>
      </c>
      <c r="K79" s="92">
        <v>9876.0308826487199</v>
      </c>
      <c r="L79" s="92">
        <v>40679.667913155499</v>
      </c>
      <c r="M79" s="92">
        <v>30066.550321958261</v>
      </c>
      <c r="N79" s="92">
        <v>8752.9872829627748</v>
      </c>
      <c r="O79" s="92">
        <v>510.03794306306406</v>
      </c>
      <c r="P79" s="92">
        <v>0</v>
      </c>
      <c r="Q79" s="92">
        <v>230.25259205995383</v>
      </c>
      <c r="R79" s="92">
        <v>0</v>
      </c>
      <c r="S79" s="10"/>
      <c r="T79" s="125">
        <f t="shared" si="2"/>
        <v>8.043476279527377E-2</v>
      </c>
      <c r="U79" s="95">
        <f t="shared" si="3"/>
        <v>2.7238444478901697E-2</v>
      </c>
    </row>
    <row r="80" spans="1:21">
      <c r="A80" s="243">
        <v>78</v>
      </c>
      <c r="B80" s="259"/>
      <c r="C80" s="88">
        <v>522.20000000000005</v>
      </c>
      <c r="D80" s="113">
        <v>16.124703204567599</v>
      </c>
      <c r="E80" s="122"/>
      <c r="F80" s="123" t="s">
        <v>214</v>
      </c>
      <c r="G80" s="132" t="s">
        <v>282</v>
      </c>
      <c r="H80" s="92">
        <v>5207.9047509622451</v>
      </c>
      <c r="I80" s="92">
        <v>477756.84846247977</v>
      </c>
      <c r="J80" s="92">
        <v>206932.77928851705</v>
      </c>
      <c r="K80" s="92">
        <v>208141.72615478188</v>
      </c>
      <c r="L80" s="92">
        <v>383507.09114702378</v>
      </c>
      <c r="M80" s="92">
        <v>377045.63868157618</v>
      </c>
      <c r="N80" s="92">
        <v>126608.86586620272</v>
      </c>
      <c r="O80" s="92">
        <v>6191.7349921325731</v>
      </c>
      <c r="P80" s="92">
        <v>9347.1385133942185</v>
      </c>
      <c r="Q80" s="92">
        <v>4437.1047580363847</v>
      </c>
      <c r="R80" s="92">
        <v>7932.2451695326708</v>
      </c>
      <c r="S80" s="10"/>
      <c r="T80" s="125">
        <f t="shared" si="2"/>
        <v>0.11179392427217015</v>
      </c>
      <c r="U80" s="95">
        <f t="shared" si="3"/>
        <v>1.3278028540769373E-2</v>
      </c>
    </row>
    <row r="81" spans="1:21">
      <c r="A81" s="243">
        <v>79</v>
      </c>
      <c r="B81" s="259"/>
      <c r="C81" s="88">
        <v>462.3</v>
      </c>
      <c r="D81" s="113">
        <v>16.146385341548601</v>
      </c>
      <c r="E81" s="122"/>
      <c r="F81" s="123" t="s">
        <v>357</v>
      </c>
      <c r="G81" s="124" t="s">
        <v>257</v>
      </c>
      <c r="H81" s="92">
        <v>1945.7495908255812</v>
      </c>
      <c r="I81" s="92">
        <v>42163.919616702289</v>
      </c>
      <c r="J81" s="92">
        <v>9772.5102492058741</v>
      </c>
      <c r="K81" s="92">
        <v>13377.102423697466</v>
      </c>
      <c r="L81" s="92">
        <v>29658.531838298954</v>
      </c>
      <c r="M81" s="92">
        <v>31333.155793277125</v>
      </c>
      <c r="N81" s="92">
        <v>4832.2482108371187</v>
      </c>
      <c r="O81" s="92">
        <v>877.45067350899012</v>
      </c>
      <c r="P81" s="92">
        <v>2649.951870558014</v>
      </c>
      <c r="Q81" s="92">
        <v>2220.6928110708627</v>
      </c>
      <c r="R81" s="92">
        <v>1267.0196580165057</v>
      </c>
      <c r="S81" s="10"/>
      <c r="T81" s="125">
        <f t="shared" si="2"/>
        <v>0.11085168340547136</v>
      </c>
      <c r="U81" s="95">
        <f t="shared" si="3"/>
        <v>2.3050981719031544E-2</v>
      </c>
    </row>
    <row r="82" spans="1:21">
      <c r="A82" s="243">
        <v>80</v>
      </c>
      <c r="B82" s="259"/>
      <c r="C82" s="88">
        <v>744.4</v>
      </c>
      <c r="D82" s="113">
        <v>16.491185488137099</v>
      </c>
      <c r="E82" s="122"/>
      <c r="F82" s="123" t="s">
        <v>232</v>
      </c>
      <c r="G82" s="134" t="s">
        <v>358</v>
      </c>
      <c r="H82" s="92">
        <v>152.74947171007167</v>
      </c>
      <c r="I82" s="92">
        <v>42285.107720326509</v>
      </c>
      <c r="J82" s="92">
        <v>11402.550190053094</v>
      </c>
      <c r="K82" s="92">
        <v>13232.497680231565</v>
      </c>
      <c r="L82" s="92">
        <v>31707.545927382995</v>
      </c>
      <c r="M82" s="92">
        <v>27273.700632896016</v>
      </c>
      <c r="N82" s="92">
        <v>4703.5272988257784</v>
      </c>
      <c r="O82" s="92">
        <v>81.404244086216096</v>
      </c>
      <c r="P82" s="92">
        <v>207.72669316323737</v>
      </c>
      <c r="Q82" s="92">
        <v>99.961772407296721</v>
      </c>
      <c r="R82" s="92">
        <v>193.85592610865376</v>
      </c>
      <c r="S82" s="10"/>
      <c r="T82" s="125">
        <f t="shared" si="2"/>
        <v>5.0325761110211982E-2</v>
      </c>
      <c r="U82" s="95">
        <f t="shared" si="3"/>
        <v>1.9378235304917377E-2</v>
      </c>
    </row>
    <row r="83" spans="1:21">
      <c r="A83" s="243">
        <v>81</v>
      </c>
      <c r="B83" s="259"/>
      <c r="C83" s="88">
        <v>766.1</v>
      </c>
      <c r="D83" s="113">
        <v>16.5418046012819</v>
      </c>
      <c r="E83" s="122"/>
      <c r="F83" s="123" t="s">
        <v>359</v>
      </c>
      <c r="G83" s="124" t="s">
        <v>268</v>
      </c>
      <c r="H83" s="92">
        <v>72.166552826649607</v>
      </c>
      <c r="I83" s="92">
        <v>10654.01029187568</v>
      </c>
      <c r="J83" s="92">
        <v>3304.3497479131956</v>
      </c>
      <c r="K83" s="92">
        <v>4084.1049234409329</v>
      </c>
      <c r="L83" s="92">
        <v>12061.870831691847</v>
      </c>
      <c r="M83" s="92">
        <v>5541.3833879450185</v>
      </c>
      <c r="N83" s="92">
        <v>2152.2824642953224</v>
      </c>
      <c r="O83" s="92">
        <v>0</v>
      </c>
      <c r="P83" s="92">
        <v>179.60437485122313</v>
      </c>
      <c r="Q83" s="92">
        <v>178.59609698399703</v>
      </c>
      <c r="R83" s="92">
        <v>579.94924108510577</v>
      </c>
      <c r="S83" s="10"/>
      <c r="T83" s="125">
        <f t="shared" si="2"/>
        <v>0.10382805522424329</v>
      </c>
      <c r="U83" s="95">
        <f t="shared" si="3"/>
        <v>3.1418525085392467E-2</v>
      </c>
    </row>
    <row r="84" spans="1:21">
      <c r="A84" s="243">
        <v>82</v>
      </c>
      <c r="B84" s="259"/>
      <c r="C84" s="88">
        <v>389.1</v>
      </c>
      <c r="D84" s="113">
        <v>17.4625046225533</v>
      </c>
      <c r="E84" s="122"/>
      <c r="F84" s="123" t="s">
        <v>237</v>
      </c>
      <c r="G84" s="124" t="s">
        <v>296</v>
      </c>
      <c r="H84" s="92">
        <v>0</v>
      </c>
      <c r="I84" s="92">
        <v>40299.030481105328</v>
      </c>
      <c r="J84" s="92">
        <v>7552.3648746749659</v>
      </c>
      <c r="K84" s="92">
        <v>11095.442962120222</v>
      </c>
      <c r="L84" s="92">
        <v>37464.593301214052</v>
      </c>
      <c r="M84" s="92">
        <v>24994.065171028149</v>
      </c>
      <c r="N84" s="92">
        <v>1743.7638074688434</v>
      </c>
      <c r="O84" s="92">
        <v>0</v>
      </c>
      <c r="P84" s="92">
        <v>0</v>
      </c>
      <c r="Q84" s="92">
        <v>1092.6292047668253</v>
      </c>
      <c r="R84" s="92">
        <v>0</v>
      </c>
      <c r="S84" s="10"/>
      <c r="T84" s="125">
        <f t="shared" si="2"/>
        <v>2.8035564325116759E-2</v>
      </c>
      <c r="U84" s="95">
        <f t="shared" si="3"/>
        <v>2.7615339992259579E-2</v>
      </c>
    </row>
    <row r="85" spans="1:21">
      <c r="A85" s="243">
        <v>83</v>
      </c>
      <c r="B85" s="259"/>
      <c r="C85" s="88">
        <v>807.9</v>
      </c>
      <c r="D85" s="113">
        <v>17.596267461896701</v>
      </c>
      <c r="E85" s="122"/>
      <c r="F85" s="123" t="s">
        <v>176</v>
      </c>
      <c r="G85" s="132" t="s">
        <v>256</v>
      </c>
      <c r="H85" s="92">
        <v>0</v>
      </c>
      <c r="I85" s="92">
        <v>5887.4840362907189</v>
      </c>
      <c r="J85" s="92">
        <v>763.12633793433884</v>
      </c>
      <c r="K85" s="92">
        <v>1736.4485370589862</v>
      </c>
      <c r="L85" s="92">
        <v>2975.7421269672736</v>
      </c>
      <c r="M85" s="92">
        <v>5058.6567158583375</v>
      </c>
      <c r="N85" s="92">
        <v>634.02957825536009</v>
      </c>
      <c r="O85" s="92">
        <v>0</v>
      </c>
      <c r="P85" s="92">
        <v>0</v>
      </c>
      <c r="Q85" s="92">
        <v>168.43698146446206</v>
      </c>
      <c r="R85" s="92">
        <v>0</v>
      </c>
      <c r="S85" s="10"/>
      <c r="T85" s="125">
        <f t="shared" si="2"/>
        <v>5.8640340345107005E-2</v>
      </c>
      <c r="U85" s="95">
        <f t="shared" si="3"/>
        <v>3.9277560445749246E-2</v>
      </c>
    </row>
    <row r="86" spans="1:21" s="112" customFormat="1">
      <c r="A86" s="243">
        <v>84</v>
      </c>
      <c r="B86" s="259"/>
      <c r="C86" s="104">
        <v>910.15</v>
      </c>
      <c r="D86" s="105">
        <v>18.3611987795394</v>
      </c>
      <c r="E86" s="126"/>
      <c r="F86" s="127" t="s">
        <v>360</v>
      </c>
      <c r="G86" s="128" t="s">
        <v>284</v>
      </c>
      <c r="H86" s="108">
        <v>161.49568262458789</v>
      </c>
      <c r="I86" s="108">
        <v>5160.2075964054193</v>
      </c>
      <c r="J86" s="108">
        <v>1913.6648578569839</v>
      </c>
      <c r="K86" s="108">
        <v>1787.4649202138214</v>
      </c>
      <c r="L86" s="108">
        <v>4459.0129094291524</v>
      </c>
      <c r="M86" s="108">
        <v>2612.2881005737845</v>
      </c>
      <c r="N86" s="108">
        <v>399.28445864662768</v>
      </c>
      <c r="O86" s="108">
        <v>0</v>
      </c>
      <c r="P86" s="108">
        <v>0</v>
      </c>
      <c r="Q86" s="108">
        <v>114.46483884479724</v>
      </c>
      <c r="R86" s="108">
        <v>0</v>
      </c>
      <c r="S86" s="129"/>
      <c r="T86" s="130">
        <f t="shared" si="2"/>
        <v>3.8305829591032688E-2</v>
      </c>
      <c r="U86" s="111">
        <f t="shared" si="3"/>
        <v>1.30444630831221E-2</v>
      </c>
    </row>
    <row r="87" spans="1:21">
      <c r="A87" s="243">
        <v>85</v>
      </c>
      <c r="B87" s="259"/>
      <c r="C87" s="88">
        <v>498.70400000000001</v>
      </c>
      <c r="D87" s="113">
        <v>19.049082763060799</v>
      </c>
      <c r="E87" s="122"/>
      <c r="F87" s="123" t="s">
        <v>218</v>
      </c>
      <c r="G87" s="124" t="s">
        <v>285</v>
      </c>
      <c r="H87" s="92">
        <v>121934.13414860459</v>
      </c>
      <c r="I87" s="92">
        <v>11184962.188578431</v>
      </c>
      <c r="J87" s="92">
        <v>3466909.8765387647</v>
      </c>
      <c r="K87" s="92">
        <v>2776138.6895881048</v>
      </c>
      <c r="L87" s="92">
        <v>7163895.2698671371</v>
      </c>
      <c r="M87" s="92">
        <v>7269036.1995844021</v>
      </c>
      <c r="N87" s="92">
        <v>1802736.6095892501</v>
      </c>
      <c r="O87" s="92">
        <v>62662.050338385634</v>
      </c>
      <c r="P87" s="92">
        <v>78754.463406297917</v>
      </c>
      <c r="Q87" s="92">
        <v>46451.392372408685</v>
      </c>
      <c r="R87" s="92">
        <v>82770.841906744376</v>
      </c>
      <c r="S87" s="10"/>
      <c r="T87" s="125">
        <f t="shared" si="2"/>
        <v>7.7793204127795612E-2</v>
      </c>
      <c r="U87" s="95">
        <f t="shared" si="3"/>
        <v>2.4106601804333605E-2</v>
      </c>
    </row>
    <row r="88" spans="1:21">
      <c r="A88" s="243">
        <v>86</v>
      </c>
      <c r="B88" s="259"/>
      <c r="C88" s="88">
        <v>578.755</v>
      </c>
      <c r="D88" s="113">
        <v>19.275656357015201</v>
      </c>
      <c r="E88" s="122"/>
      <c r="F88" s="123" t="s">
        <v>219</v>
      </c>
      <c r="G88" s="124" t="s">
        <v>286</v>
      </c>
      <c r="H88" s="92">
        <v>351710.8832184521</v>
      </c>
      <c r="I88" s="92">
        <v>14313320.687756343</v>
      </c>
      <c r="J88" s="92">
        <v>9650086.6112407371</v>
      </c>
      <c r="K88" s="92">
        <v>3245747.9072940401</v>
      </c>
      <c r="L88" s="92">
        <v>6088291.8351552114</v>
      </c>
      <c r="M88" s="92">
        <v>7048345.9881011695</v>
      </c>
      <c r="N88" s="92">
        <v>3961478.6743811844</v>
      </c>
      <c r="O88" s="92">
        <v>197378.641275189</v>
      </c>
      <c r="P88" s="92">
        <v>171168.75964428083</v>
      </c>
      <c r="Q88" s="92">
        <v>141172.64826999209</v>
      </c>
      <c r="R88" s="92">
        <v>219934.91715017654</v>
      </c>
      <c r="S88" s="10"/>
      <c r="T88" s="125">
        <f t="shared" si="2"/>
        <v>0.13832200571640405</v>
      </c>
      <c r="U88" s="95">
        <f t="shared" si="3"/>
        <v>3.2126422038659778E-2</v>
      </c>
    </row>
    <row r="89" spans="1:21" ht="15.75" thickBot="1">
      <c r="A89" s="243">
        <v>87</v>
      </c>
      <c r="B89" s="260"/>
      <c r="C89" s="135">
        <v>658.55499999999995</v>
      </c>
      <c r="D89" s="136">
        <v>19.336706777218399</v>
      </c>
      <c r="E89" s="137"/>
      <c r="F89" s="138" t="s">
        <v>220</v>
      </c>
      <c r="G89" s="139" t="s">
        <v>287</v>
      </c>
      <c r="H89" s="140">
        <v>8392488.9992536679</v>
      </c>
      <c r="I89" s="140">
        <v>115915373.667522</v>
      </c>
      <c r="J89" s="140">
        <v>110644883.80436686</v>
      </c>
      <c r="K89" s="140">
        <v>43408027.174165465</v>
      </c>
      <c r="L89" s="140">
        <v>60545513.868669488</v>
      </c>
      <c r="M89" s="140">
        <v>65310179.539053507</v>
      </c>
      <c r="N89" s="140">
        <v>55453171.287471056</v>
      </c>
      <c r="O89" s="140">
        <v>4755824.5452173678</v>
      </c>
      <c r="P89" s="140">
        <v>4197021.7032529078</v>
      </c>
      <c r="Q89" s="140">
        <v>3502381.8731857957</v>
      </c>
      <c r="R89" s="140">
        <v>6520297.7084848071</v>
      </c>
      <c r="S89" s="15"/>
      <c r="T89" s="141">
        <f t="shared" si="2"/>
        <v>0.22095694713351882</v>
      </c>
      <c r="U89" s="142">
        <f t="shared" si="3"/>
        <v>3.1176582353680312E-2</v>
      </c>
    </row>
    <row r="90" spans="1:21" s="151" customFormat="1" ht="15.75" thickBot="1">
      <c r="A90" s="243">
        <v>88</v>
      </c>
      <c r="B90" s="261" t="s">
        <v>361</v>
      </c>
      <c r="C90" s="143">
        <v>741.43380000000002</v>
      </c>
      <c r="D90" s="144">
        <v>15.23</v>
      </c>
      <c r="E90" s="145"/>
      <c r="F90" s="146" t="s">
        <v>362</v>
      </c>
      <c r="G90" s="146" t="s">
        <v>306</v>
      </c>
      <c r="H90" s="147">
        <v>13330.5056</v>
      </c>
      <c r="I90" s="147">
        <v>35098.144200000002</v>
      </c>
      <c r="J90" s="147">
        <v>16604.649399999998</v>
      </c>
      <c r="K90" s="147">
        <v>23479.839</v>
      </c>
      <c r="L90" s="147">
        <v>10099.097</v>
      </c>
      <c r="M90" s="147">
        <v>23744.016000000003</v>
      </c>
      <c r="N90" s="148">
        <v>36838.783299999996</v>
      </c>
      <c r="O90" s="147">
        <v>28311.175200000001</v>
      </c>
      <c r="P90" s="147">
        <v>36023.904000000002</v>
      </c>
      <c r="Q90" s="147">
        <v>31077.4977</v>
      </c>
      <c r="R90" s="147">
        <v>39414.121599999999</v>
      </c>
      <c r="S90" s="147">
        <v>31078.416999999998</v>
      </c>
      <c r="T90" s="149">
        <v>1.657</v>
      </c>
      <c r="U90" s="150">
        <f>_xlfn.T.TEST(H90:M90,N90:S90,2,2)</f>
        <v>8.1647712546694881E-3</v>
      </c>
    </row>
    <row r="91" spans="1:21" s="129" customFormat="1" ht="15.75" thickBot="1">
      <c r="A91" s="243">
        <v>89</v>
      </c>
      <c r="B91" s="262"/>
      <c r="C91" s="152">
        <v>784.58759999999995</v>
      </c>
      <c r="D91" s="105">
        <v>17.260000000000002</v>
      </c>
      <c r="E91" s="126"/>
      <c r="F91" s="153" t="s">
        <v>363</v>
      </c>
      <c r="G91" s="154" t="s">
        <v>364</v>
      </c>
      <c r="H91" s="155">
        <v>1308.6600000000001</v>
      </c>
      <c r="I91" s="155">
        <v>2395.3020000000001</v>
      </c>
      <c r="J91" s="155">
        <v>930.78399999999999</v>
      </c>
      <c r="K91" s="155">
        <v>312.98699999999997</v>
      </c>
      <c r="L91" s="155">
        <v>1091.9939999999999</v>
      </c>
      <c r="M91" s="155">
        <v>1676.864</v>
      </c>
      <c r="N91" s="156">
        <v>2734.4780000000001</v>
      </c>
      <c r="O91" s="155">
        <v>2384.6689999999999</v>
      </c>
      <c r="P91" s="155">
        <v>1302.5999999999999</v>
      </c>
      <c r="Q91" s="155">
        <v>2236.5459999999998</v>
      </c>
      <c r="R91" s="155">
        <v>3948.8959999999997</v>
      </c>
      <c r="S91" s="155">
        <v>4819.7579999999998</v>
      </c>
      <c r="T91" s="157">
        <v>2.2584</v>
      </c>
      <c r="U91" s="158">
        <f>_xlfn.T.TEST(H91:M91,N91:S91,2,2)</f>
        <v>2.1296053186588303E-2</v>
      </c>
    </row>
    <row r="92" spans="1:21" s="166" customFormat="1" ht="15.75" thickBot="1">
      <c r="A92" s="243">
        <v>90</v>
      </c>
      <c r="B92" s="263"/>
      <c r="C92" s="159">
        <v>756.51670000000001</v>
      </c>
      <c r="D92" s="160">
        <v>18.39</v>
      </c>
      <c r="E92" s="161"/>
      <c r="F92" s="162" t="s">
        <v>365</v>
      </c>
      <c r="G92" s="162" t="s">
        <v>366</v>
      </c>
      <c r="H92" s="163">
        <v>22536.554400000001</v>
      </c>
      <c r="I92" s="163">
        <v>32297.499500000002</v>
      </c>
      <c r="J92" s="163">
        <v>16102.6736</v>
      </c>
      <c r="K92" s="163">
        <v>17036.957999999999</v>
      </c>
      <c r="L92" s="163">
        <v>25742.555800000002</v>
      </c>
      <c r="M92" s="163">
        <v>21263.234400000001</v>
      </c>
      <c r="N92" s="164">
        <v>46042.229299999999</v>
      </c>
      <c r="O92" s="163">
        <v>18184.657200000001</v>
      </c>
      <c r="P92" s="163">
        <v>29636.153999999999</v>
      </c>
      <c r="Q92" s="163">
        <v>46281.735000000001</v>
      </c>
      <c r="R92" s="163">
        <v>29889.1692</v>
      </c>
      <c r="S92" s="163">
        <v>42369.085999999996</v>
      </c>
      <c r="T92" s="165">
        <v>1.5736000000000001</v>
      </c>
      <c r="U92" s="158">
        <f>_xlfn.T.TEST(H92:M92,N92:S92,2,2)</f>
        <v>3.3123324956200351E-2</v>
      </c>
    </row>
    <row r="93" spans="1:21" s="112" customFormat="1" ht="15.6" customHeight="1">
      <c r="A93" s="243">
        <v>91</v>
      </c>
      <c r="B93" s="249" t="s">
        <v>367</v>
      </c>
      <c r="C93" s="152">
        <v>130.15899999999999</v>
      </c>
      <c r="D93" s="105">
        <v>2.94</v>
      </c>
      <c r="E93" s="126"/>
      <c r="F93" s="146" t="s">
        <v>368</v>
      </c>
      <c r="G93" s="128" t="s">
        <v>369</v>
      </c>
      <c r="H93" s="108">
        <v>90064.585599999991</v>
      </c>
      <c r="I93" s="108">
        <v>439435.75900000002</v>
      </c>
      <c r="J93" s="108">
        <v>553949.52619999996</v>
      </c>
      <c r="K93" s="108">
        <v>359110.43099999998</v>
      </c>
      <c r="L93" s="108">
        <v>594091.05559999996</v>
      </c>
      <c r="M93" s="108">
        <v>798164.88480000012</v>
      </c>
      <c r="N93" s="109">
        <v>755195.52059999993</v>
      </c>
      <c r="O93" s="108">
        <v>615175.39199999999</v>
      </c>
      <c r="P93" s="108">
        <v>758374.72199999995</v>
      </c>
      <c r="Q93" s="108">
        <v>902394.03909999994</v>
      </c>
      <c r="R93" s="108">
        <v>584340.25800000003</v>
      </c>
      <c r="S93" s="167">
        <v>790410.96299999999</v>
      </c>
      <c r="T93" s="110">
        <v>1.5542068756035996</v>
      </c>
      <c r="U93" s="111">
        <v>3.7247551715812108E-2</v>
      </c>
    </row>
    <row r="94" spans="1:21" s="112" customFormat="1">
      <c r="A94" s="243">
        <v>92</v>
      </c>
      <c r="B94" s="250"/>
      <c r="C94" s="152">
        <v>67</v>
      </c>
      <c r="D94" s="105">
        <v>3.12</v>
      </c>
      <c r="E94" s="126"/>
      <c r="F94" s="153" t="s">
        <v>370</v>
      </c>
      <c r="G94" s="128" t="s">
        <v>306</v>
      </c>
      <c r="H94" s="108">
        <v>85910.537199999992</v>
      </c>
      <c r="I94" s="108">
        <v>52696.2569</v>
      </c>
      <c r="J94" s="108">
        <v>96592.372799999997</v>
      </c>
      <c r="K94" s="108">
        <v>105246.966</v>
      </c>
      <c r="L94" s="108">
        <v>102320.2206</v>
      </c>
      <c r="M94" s="108">
        <v>70018.252200000003</v>
      </c>
      <c r="N94" s="109">
        <v>45262.621499999994</v>
      </c>
      <c r="O94" s="108">
        <v>42081.393600000003</v>
      </c>
      <c r="P94" s="108">
        <v>58365.498</v>
      </c>
      <c r="Q94" s="108">
        <v>26993.096399999999</v>
      </c>
      <c r="R94" s="108">
        <v>43956.117200000001</v>
      </c>
      <c r="S94" s="167">
        <v>54130.425999999999</v>
      </c>
      <c r="T94" s="110">
        <v>0.52807582304532497</v>
      </c>
      <c r="U94" s="111">
        <v>1.7018022352536858E-3</v>
      </c>
    </row>
    <row r="95" spans="1:21" s="112" customFormat="1">
      <c r="A95" s="243">
        <v>93</v>
      </c>
      <c r="B95" s="250"/>
      <c r="C95" s="152">
        <v>68.011899999999997</v>
      </c>
      <c r="D95" s="105">
        <v>3.23</v>
      </c>
      <c r="E95" s="126"/>
      <c r="F95" s="153" t="s">
        <v>371</v>
      </c>
      <c r="G95" s="128" t="s">
        <v>306</v>
      </c>
      <c r="H95" s="108">
        <v>58686.265200000002</v>
      </c>
      <c r="I95" s="108">
        <v>38977.682099999998</v>
      </c>
      <c r="J95" s="108">
        <v>28160.940999999999</v>
      </c>
      <c r="K95" s="108">
        <v>26400.404999999999</v>
      </c>
      <c r="L95" s="108">
        <v>29244.456600000001</v>
      </c>
      <c r="M95" s="108">
        <v>27831.135600000001</v>
      </c>
      <c r="N95" s="109">
        <v>18210.601199999997</v>
      </c>
      <c r="O95" s="108">
        <v>13236.393599999999</v>
      </c>
      <c r="P95" s="108">
        <v>25187.274000000001</v>
      </c>
      <c r="Q95" s="108">
        <v>22656.1567</v>
      </c>
      <c r="R95" s="108">
        <v>26061.473600000001</v>
      </c>
      <c r="S95" s="167">
        <v>15813.675999999999</v>
      </c>
      <c r="T95" s="110">
        <v>0.57890617524406029</v>
      </c>
      <c r="U95" s="111">
        <v>2.4145095920251207E-2</v>
      </c>
    </row>
    <row r="96" spans="1:21" s="112" customFormat="1">
      <c r="A96" s="243">
        <v>94</v>
      </c>
      <c r="B96" s="250"/>
      <c r="C96" s="152">
        <v>71.049099999999996</v>
      </c>
      <c r="D96" s="105">
        <v>6.3</v>
      </c>
      <c r="E96" s="126"/>
      <c r="F96" s="153" t="s">
        <v>372</v>
      </c>
      <c r="G96" s="128" t="s">
        <v>373</v>
      </c>
      <c r="H96" s="108">
        <v>50770.002</v>
      </c>
      <c r="I96" s="108">
        <v>97025.760999999999</v>
      </c>
      <c r="J96" s="108">
        <v>72115.875</v>
      </c>
      <c r="K96" s="108">
        <v>29643.647999999997</v>
      </c>
      <c r="L96" s="108">
        <v>11832.122800000001</v>
      </c>
      <c r="M96" s="108">
        <v>18648.414000000001</v>
      </c>
      <c r="N96" s="109">
        <v>84880.95659999999</v>
      </c>
      <c r="O96" s="108">
        <v>81783.651599999997</v>
      </c>
      <c r="P96" s="108">
        <v>275053.00799999997</v>
      </c>
      <c r="Q96" s="108">
        <v>56353.740299999998</v>
      </c>
      <c r="R96" s="108">
        <v>119241.43240000001</v>
      </c>
      <c r="S96" s="167">
        <v>234887.65599999999</v>
      </c>
      <c r="T96" s="110">
        <v>3.0431836769277782</v>
      </c>
      <c r="U96" s="111">
        <v>3.602726414536906E-2</v>
      </c>
    </row>
    <row r="97" spans="1:21" s="112" customFormat="1">
      <c r="A97" s="243">
        <v>95</v>
      </c>
      <c r="B97" s="250"/>
      <c r="C97" s="152">
        <v>67.030199999999994</v>
      </c>
      <c r="D97" s="105">
        <v>6.98</v>
      </c>
      <c r="E97" s="126"/>
      <c r="F97" s="153" t="s">
        <v>374</v>
      </c>
      <c r="G97" s="128" t="s">
        <v>306</v>
      </c>
      <c r="H97" s="108">
        <v>309510.7892</v>
      </c>
      <c r="I97" s="108">
        <v>323891.84100000001</v>
      </c>
      <c r="J97" s="108">
        <v>296140.0808</v>
      </c>
      <c r="K97" s="108">
        <v>175312.44899999999</v>
      </c>
      <c r="L97" s="108">
        <v>206314.03280000002</v>
      </c>
      <c r="M97" s="108">
        <v>188841.52080000003</v>
      </c>
      <c r="N97" s="109">
        <v>517858.64769999997</v>
      </c>
      <c r="O97" s="108">
        <v>370690.5564</v>
      </c>
      <c r="P97" s="108">
        <v>429968.22</v>
      </c>
      <c r="Q97" s="108">
        <v>238630.45859999998</v>
      </c>
      <c r="R97" s="108">
        <v>414533.05239999999</v>
      </c>
      <c r="S97" s="167">
        <v>343822.44799999997</v>
      </c>
      <c r="T97" s="110">
        <v>1.5436578966445056</v>
      </c>
      <c r="U97" s="111">
        <v>1.6028649352698713E-2</v>
      </c>
    </row>
    <row r="98" spans="1:21" s="112" customFormat="1">
      <c r="A98" s="243">
        <v>96</v>
      </c>
      <c r="B98" s="250"/>
      <c r="C98" s="152">
        <v>85.039000000000001</v>
      </c>
      <c r="D98" s="105">
        <v>7.04</v>
      </c>
      <c r="E98" s="126"/>
      <c r="F98" s="153" t="s">
        <v>375</v>
      </c>
      <c r="G98" s="128" t="s">
        <v>376</v>
      </c>
      <c r="H98" s="108">
        <v>14816.207999999999</v>
      </c>
      <c r="I98" s="108">
        <v>4506.4047</v>
      </c>
      <c r="J98" s="108">
        <v>10648.001399999999</v>
      </c>
      <c r="K98" s="108">
        <v>11068.886999999999</v>
      </c>
      <c r="L98" s="108">
        <v>7964.1828000000005</v>
      </c>
      <c r="M98" s="108">
        <v>12396.4614</v>
      </c>
      <c r="N98" s="109">
        <v>27320.531299999999</v>
      </c>
      <c r="O98" s="108">
        <v>20102.272799999999</v>
      </c>
      <c r="P98" s="108">
        <v>17481.894</v>
      </c>
      <c r="Q98" s="108">
        <v>16686.882099999999</v>
      </c>
      <c r="R98" s="108">
        <v>4325.8008</v>
      </c>
      <c r="S98" s="167">
        <v>22915.046999999999</v>
      </c>
      <c r="T98" s="110">
        <v>1.7725109194489153</v>
      </c>
      <c r="U98" s="111">
        <v>4.7799376424749261E-2</v>
      </c>
    </row>
    <row r="99" spans="1:21" s="112" customFormat="1">
      <c r="A99" s="243">
        <v>97</v>
      </c>
      <c r="B99" s="250"/>
      <c r="C99" s="152">
        <v>144.10169999999999</v>
      </c>
      <c r="D99" s="105">
        <v>7.11</v>
      </c>
      <c r="E99" s="126"/>
      <c r="F99" s="153" t="s">
        <v>377</v>
      </c>
      <c r="G99" s="128" t="s">
        <v>378</v>
      </c>
      <c r="H99" s="108">
        <v>4820.3696</v>
      </c>
      <c r="I99" s="108">
        <v>4328.366</v>
      </c>
      <c r="J99" s="108">
        <v>6138.1088</v>
      </c>
      <c r="K99" s="108">
        <v>5039.7690000000002</v>
      </c>
      <c r="L99" s="108">
        <v>6989.6505999999999</v>
      </c>
      <c r="M99" s="108">
        <v>10105.0362</v>
      </c>
      <c r="N99" s="109">
        <v>10642.294599999999</v>
      </c>
      <c r="O99" s="108">
        <v>8692.7291999999998</v>
      </c>
      <c r="P99" s="108">
        <v>9850.6620000000003</v>
      </c>
      <c r="Q99" s="108">
        <v>8676.934299999999</v>
      </c>
      <c r="R99" s="108">
        <v>8122.0672000000004</v>
      </c>
      <c r="S99" s="167">
        <v>11033.05</v>
      </c>
      <c r="T99" s="110">
        <v>1.5236706633726207</v>
      </c>
      <c r="U99" s="111">
        <v>8.1973245090102738E-3</v>
      </c>
    </row>
    <row r="100" spans="1:21" s="112" customFormat="1">
      <c r="A100" s="243">
        <v>98</v>
      </c>
      <c r="B100" s="250"/>
      <c r="C100" s="152">
        <v>973.18309999999997</v>
      </c>
      <c r="D100" s="105">
        <v>7.54</v>
      </c>
      <c r="E100" s="126"/>
      <c r="F100" s="153" t="s">
        <v>379</v>
      </c>
      <c r="G100" s="128" t="s">
        <v>306</v>
      </c>
      <c r="H100" s="108">
        <v>0</v>
      </c>
      <c r="I100" s="108">
        <v>346.48250000000002</v>
      </c>
      <c r="J100" s="108">
        <v>10259.438599999999</v>
      </c>
      <c r="K100" s="108">
        <v>1705.44</v>
      </c>
      <c r="L100" s="108">
        <v>3056.616</v>
      </c>
      <c r="M100" s="108">
        <v>6995.5488000000005</v>
      </c>
      <c r="N100" s="109">
        <v>35932.3272</v>
      </c>
      <c r="O100" s="108">
        <v>0</v>
      </c>
      <c r="P100" s="108">
        <v>13194.335999999999</v>
      </c>
      <c r="Q100" s="108">
        <v>33249.531600000002</v>
      </c>
      <c r="R100" s="108">
        <v>14136.4732</v>
      </c>
      <c r="S100" s="167">
        <v>11791.776</v>
      </c>
      <c r="T100" s="110">
        <v>4.8429055634737814</v>
      </c>
      <c r="U100" s="111">
        <v>3.5135563443667903E-2</v>
      </c>
    </row>
    <row r="101" spans="1:21" s="112" customFormat="1">
      <c r="A101" s="243">
        <v>99</v>
      </c>
      <c r="B101" s="250"/>
      <c r="C101" s="152">
        <v>972.68320000000006</v>
      </c>
      <c r="D101" s="105">
        <v>7.56</v>
      </c>
      <c r="E101" s="126"/>
      <c r="F101" s="153" t="s">
        <v>380</v>
      </c>
      <c r="G101" s="128" t="s">
        <v>306</v>
      </c>
      <c r="H101" s="108">
        <v>0</v>
      </c>
      <c r="I101" s="108">
        <v>55.437200000000004</v>
      </c>
      <c r="J101" s="108">
        <v>3864.9177999999997</v>
      </c>
      <c r="K101" s="108">
        <v>277.13400000000001</v>
      </c>
      <c r="L101" s="108">
        <v>1022.6456000000001</v>
      </c>
      <c r="M101" s="108">
        <v>2318.0202000000004</v>
      </c>
      <c r="N101" s="109">
        <v>16569.9064</v>
      </c>
      <c r="O101" s="108">
        <v>0</v>
      </c>
      <c r="P101" s="108">
        <v>4881.7439999999997</v>
      </c>
      <c r="Q101" s="108">
        <v>15887.516599999999</v>
      </c>
      <c r="R101" s="108">
        <v>6204.8860000000004</v>
      </c>
      <c r="S101" s="167">
        <v>4539.3119999999999</v>
      </c>
      <c r="T101" s="110">
        <v>6.3786651078059577</v>
      </c>
      <c r="U101" s="111">
        <v>3.6900733377517564E-2</v>
      </c>
    </row>
    <row r="102" spans="1:21" s="112" customFormat="1">
      <c r="A102" s="243">
        <v>100</v>
      </c>
      <c r="B102" s="250"/>
      <c r="C102" s="152">
        <v>958.93010000000004</v>
      </c>
      <c r="D102" s="105">
        <v>7.58</v>
      </c>
      <c r="E102" s="126"/>
      <c r="F102" s="153" t="s">
        <v>381</v>
      </c>
      <c r="G102" s="128" t="s">
        <v>306</v>
      </c>
      <c r="H102" s="108">
        <v>0</v>
      </c>
      <c r="I102" s="108">
        <v>0</v>
      </c>
      <c r="J102" s="108">
        <v>11953.7302</v>
      </c>
      <c r="K102" s="108">
        <v>1355.6309999999999</v>
      </c>
      <c r="L102" s="108">
        <v>2951.8986</v>
      </c>
      <c r="M102" s="108">
        <v>6144.5088000000005</v>
      </c>
      <c r="N102" s="109">
        <v>34830.506199999996</v>
      </c>
      <c r="O102" s="108">
        <v>0</v>
      </c>
      <c r="P102" s="108">
        <v>12808.566000000001</v>
      </c>
      <c r="Q102" s="108">
        <v>35806.482900000003</v>
      </c>
      <c r="R102" s="108">
        <v>22029.011999999999</v>
      </c>
      <c r="S102" s="167">
        <v>11663.51</v>
      </c>
      <c r="T102" s="110">
        <v>5.228032083666168</v>
      </c>
      <c r="U102" s="111">
        <v>2.6224561121000474E-2</v>
      </c>
    </row>
    <row r="103" spans="1:21" s="112" customFormat="1">
      <c r="A103" s="243">
        <v>101</v>
      </c>
      <c r="B103" s="250"/>
      <c r="C103" s="152">
        <v>958.42359999999996</v>
      </c>
      <c r="D103" s="105">
        <v>7.58</v>
      </c>
      <c r="E103" s="126"/>
      <c r="F103" s="153" t="s">
        <v>382</v>
      </c>
      <c r="G103" s="128" t="s">
        <v>306</v>
      </c>
      <c r="H103" s="108">
        <v>291.83440000000002</v>
      </c>
      <c r="I103" s="108">
        <v>623.66849999999999</v>
      </c>
      <c r="J103" s="108">
        <v>7953.7029999999995</v>
      </c>
      <c r="K103" s="108">
        <v>878.88299999999992</v>
      </c>
      <c r="L103" s="108">
        <v>2645.2936</v>
      </c>
      <c r="M103" s="108">
        <v>4153.0752000000002</v>
      </c>
      <c r="N103" s="109">
        <v>18395.781199999998</v>
      </c>
      <c r="O103" s="108">
        <v>679.97280000000001</v>
      </c>
      <c r="P103" s="108">
        <v>6663.3</v>
      </c>
      <c r="Q103" s="108">
        <v>19106.3629</v>
      </c>
      <c r="R103" s="108">
        <v>14105.9964</v>
      </c>
      <c r="S103" s="167">
        <v>7144.8509999999997</v>
      </c>
      <c r="T103" s="110">
        <v>3.9945869683031914</v>
      </c>
      <c r="U103" s="111">
        <v>2.8604593181471578E-2</v>
      </c>
    </row>
    <row r="104" spans="1:21" s="112" customFormat="1">
      <c r="A104" s="243">
        <v>102</v>
      </c>
      <c r="B104" s="250"/>
      <c r="C104" s="152">
        <v>85.039299999999997</v>
      </c>
      <c r="D104" s="105">
        <v>7.8</v>
      </c>
      <c r="E104" s="126"/>
      <c r="F104" s="153" t="s">
        <v>383</v>
      </c>
      <c r="G104" s="128" t="s">
        <v>376</v>
      </c>
      <c r="H104" s="108">
        <v>3958.1315999999997</v>
      </c>
      <c r="I104" s="108">
        <v>3269.7287000000001</v>
      </c>
      <c r="J104" s="108">
        <v>18296.9686</v>
      </c>
      <c r="K104" s="108">
        <v>5553.3389999999999</v>
      </c>
      <c r="L104" s="108">
        <v>5680.2114000000001</v>
      </c>
      <c r="M104" s="108">
        <v>5826.4326000000001</v>
      </c>
      <c r="N104" s="109">
        <v>10682.1083</v>
      </c>
      <c r="O104" s="108">
        <v>20619.175200000001</v>
      </c>
      <c r="P104" s="108">
        <v>19229.382000000001</v>
      </c>
      <c r="Q104" s="108">
        <v>13610.5978</v>
      </c>
      <c r="R104" s="108">
        <v>13847.896000000001</v>
      </c>
      <c r="S104" s="167">
        <v>12058.091</v>
      </c>
      <c r="T104" s="110">
        <v>2.1145391110674367</v>
      </c>
      <c r="U104" s="111">
        <v>1.8142944677977012E-2</v>
      </c>
    </row>
    <row r="105" spans="1:21" s="112" customFormat="1">
      <c r="A105" s="243">
        <v>103</v>
      </c>
      <c r="B105" s="250"/>
      <c r="C105" s="152">
        <v>951.65959999999995</v>
      </c>
      <c r="D105" s="105">
        <v>8.1999999999999993</v>
      </c>
      <c r="E105" s="126"/>
      <c r="F105" s="153" t="s">
        <v>384</v>
      </c>
      <c r="G105" s="128" t="s">
        <v>306</v>
      </c>
      <c r="H105" s="108">
        <v>566534.24320000003</v>
      </c>
      <c r="I105" s="108">
        <v>820394.86690000002</v>
      </c>
      <c r="J105" s="108">
        <v>89363.526799999992</v>
      </c>
      <c r="K105" s="108">
        <v>450132.47700000001</v>
      </c>
      <c r="L105" s="108">
        <v>609249.60680000007</v>
      </c>
      <c r="M105" s="108">
        <v>162513.53460000001</v>
      </c>
      <c r="N105" s="109">
        <v>107566.4325</v>
      </c>
      <c r="O105" s="108">
        <v>157171.40520000001</v>
      </c>
      <c r="P105" s="108">
        <v>133720.908</v>
      </c>
      <c r="Q105" s="108">
        <v>122129.81049999999</v>
      </c>
      <c r="R105" s="108">
        <v>113896.56360000001</v>
      </c>
      <c r="S105" s="167">
        <v>172154.712</v>
      </c>
      <c r="T105" s="110">
        <v>0.29895609775023391</v>
      </c>
      <c r="U105" s="111">
        <v>2.0210458995605966E-2</v>
      </c>
    </row>
    <row r="106" spans="1:21" s="112" customFormat="1">
      <c r="A106" s="243">
        <v>104</v>
      </c>
      <c r="B106" s="250"/>
      <c r="C106" s="152">
        <v>67.029799999999994</v>
      </c>
      <c r="D106" s="105">
        <v>8.5399999999999991</v>
      </c>
      <c r="E106" s="126"/>
      <c r="F106" s="153" t="s">
        <v>385</v>
      </c>
      <c r="G106" s="128" t="s">
        <v>306</v>
      </c>
      <c r="H106" s="108">
        <v>281613.05319999997</v>
      </c>
      <c r="I106" s="108">
        <v>345463.30840000004</v>
      </c>
      <c r="J106" s="108">
        <v>520278.68579999998</v>
      </c>
      <c r="K106" s="108">
        <v>440383.36799999996</v>
      </c>
      <c r="L106" s="108">
        <v>547033.32019999996</v>
      </c>
      <c r="M106" s="108">
        <v>457194.64500000002</v>
      </c>
      <c r="N106" s="109">
        <v>309677.4399</v>
      </c>
      <c r="O106" s="108">
        <v>207720.15239999999</v>
      </c>
      <c r="P106" s="108">
        <v>251299.59599999999</v>
      </c>
      <c r="Q106" s="108">
        <v>210296.2611</v>
      </c>
      <c r="R106" s="108">
        <v>301481.26760000002</v>
      </c>
      <c r="S106" s="167">
        <v>500100.43799999997</v>
      </c>
      <c r="T106" s="110">
        <v>0.68695920144914246</v>
      </c>
      <c r="U106" s="111">
        <v>5.0286076849378976E-2</v>
      </c>
    </row>
    <row r="107" spans="1:21" s="112" customFormat="1">
      <c r="A107" s="243">
        <v>105</v>
      </c>
      <c r="B107" s="250"/>
      <c r="C107" s="152">
        <v>314.142</v>
      </c>
      <c r="D107" s="105">
        <v>8.82</v>
      </c>
      <c r="E107" s="126"/>
      <c r="F107" s="153" t="s">
        <v>386</v>
      </c>
      <c r="G107" s="128" t="s">
        <v>387</v>
      </c>
      <c r="H107" s="108">
        <v>902.03359999999998</v>
      </c>
      <c r="I107" s="108">
        <v>9829.4420000000009</v>
      </c>
      <c r="J107" s="108">
        <v>7999.0681999999997</v>
      </c>
      <c r="K107" s="108">
        <v>8994.2579999999998</v>
      </c>
      <c r="L107" s="108">
        <v>15061.380999999999</v>
      </c>
      <c r="M107" s="108">
        <v>14288.961600000001</v>
      </c>
      <c r="N107" s="109">
        <v>3609.1581999999999</v>
      </c>
      <c r="O107" s="108">
        <v>559.97760000000005</v>
      </c>
      <c r="P107" s="108">
        <v>7997.9639999999999</v>
      </c>
      <c r="Q107" s="108">
        <v>2776.9040999999997</v>
      </c>
      <c r="R107" s="108">
        <v>3944.8407999999999</v>
      </c>
      <c r="S107" s="167">
        <v>7119.8499999999995</v>
      </c>
      <c r="T107" s="110">
        <v>0.45569214013236903</v>
      </c>
      <c r="U107" s="111">
        <v>5.4068339705361797E-2</v>
      </c>
    </row>
    <row r="108" spans="1:21" s="112" customFormat="1">
      <c r="A108" s="243">
        <v>106</v>
      </c>
      <c r="B108" s="250"/>
      <c r="C108" s="152">
        <v>254.08</v>
      </c>
      <c r="D108" s="105">
        <v>9.08</v>
      </c>
      <c r="E108" s="126"/>
      <c r="F108" s="153" t="s">
        <v>388</v>
      </c>
      <c r="G108" s="128" t="s">
        <v>389</v>
      </c>
      <c r="H108" s="108">
        <v>557.13839999999993</v>
      </c>
      <c r="I108" s="108">
        <v>10265.4769</v>
      </c>
      <c r="J108" s="108">
        <v>4752.4978000000001</v>
      </c>
      <c r="K108" s="108">
        <v>6927.3809999999994</v>
      </c>
      <c r="L108" s="108">
        <v>8026.4472000000005</v>
      </c>
      <c r="M108" s="108">
        <v>12146.468400000002</v>
      </c>
      <c r="N108" s="109">
        <v>3296.2039999999997</v>
      </c>
      <c r="O108" s="108">
        <v>164.6088</v>
      </c>
      <c r="P108" s="108">
        <v>4672.326</v>
      </c>
      <c r="Q108" s="108">
        <v>1276.9482</v>
      </c>
      <c r="R108" s="108">
        <v>1747.654</v>
      </c>
      <c r="S108" s="167">
        <v>5626.3119999999999</v>
      </c>
      <c r="T108" s="110">
        <v>0.39329565007081818</v>
      </c>
      <c r="U108" s="111">
        <v>4.5244102982331703E-2</v>
      </c>
    </row>
    <row r="109" spans="1:21" s="112" customFormat="1">
      <c r="A109" s="243">
        <v>107</v>
      </c>
      <c r="B109" s="250"/>
      <c r="C109" s="152">
        <v>130.08629999999999</v>
      </c>
      <c r="D109" s="105">
        <v>9.08</v>
      </c>
      <c r="E109" s="126"/>
      <c r="F109" s="153" t="s">
        <v>390</v>
      </c>
      <c r="G109" s="128" t="s">
        <v>391</v>
      </c>
      <c r="H109" s="108">
        <v>4643.8404</v>
      </c>
      <c r="I109" s="108">
        <v>42043.7857</v>
      </c>
      <c r="J109" s="108">
        <v>18840.364799999999</v>
      </c>
      <c r="K109" s="108">
        <v>35993.504999999997</v>
      </c>
      <c r="L109" s="108">
        <v>35868.067999999999</v>
      </c>
      <c r="M109" s="108">
        <v>61841.885400000006</v>
      </c>
      <c r="N109" s="109">
        <v>13447.7716</v>
      </c>
      <c r="O109" s="108">
        <v>4706.7348000000002</v>
      </c>
      <c r="P109" s="108">
        <v>21305.526000000002</v>
      </c>
      <c r="Q109" s="108">
        <v>7208.5456999999997</v>
      </c>
      <c r="R109" s="108">
        <v>10006.8668</v>
      </c>
      <c r="S109" s="167">
        <v>27178.260999999999</v>
      </c>
      <c r="T109" s="110">
        <v>0.4208858902277734</v>
      </c>
      <c r="U109" s="111">
        <v>5.3247258002523501E-2</v>
      </c>
    </row>
    <row r="110" spans="1:21" s="112" customFormat="1">
      <c r="A110" s="243">
        <v>108</v>
      </c>
      <c r="B110" s="250"/>
      <c r="C110" s="152">
        <v>270.14940000000001</v>
      </c>
      <c r="D110" s="105">
        <v>11.3</v>
      </c>
      <c r="E110" s="126"/>
      <c r="F110" s="153" t="s">
        <v>392</v>
      </c>
      <c r="G110" s="128" t="s">
        <v>393</v>
      </c>
      <c r="H110" s="108">
        <v>694.89239999999995</v>
      </c>
      <c r="I110" s="108">
        <v>9069.3127000000004</v>
      </c>
      <c r="J110" s="108">
        <v>6616.4157999999998</v>
      </c>
      <c r="K110" s="108">
        <v>11897.382</v>
      </c>
      <c r="L110" s="108">
        <v>12790.617200000001</v>
      </c>
      <c r="M110" s="108">
        <v>11935.836000000001</v>
      </c>
      <c r="N110" s="109">
        <v>2375.8593999999998</v>
      </c>
      <c r="O110" s="108">
        <v>619.97519999999997</v>
      </c>
      <c r="P110" s="108">
        <v>5043.0659999999998</v>
      </c>
      <c r="Q110" s="108">
        <v>4773.7903999999999</v>
      </c>
      <c r="R110" s="108">
        <v>6346.7936</v>
      </c>
      <c r="S110" s="167">
        <v>5352.3879999999999</v>
      </c>
      <c r="T110" s="110">
        <v>0.46244928075018948</v>
      </c>
      <c r="U110" s="111">
        <v>4.4955283112096373E-2</v>
      </c>
    </row>
    <row r="111" spans="1:21" s="112" customFormat="1">
      <c r="A111" s="243">
        <v>109</v>
      </c>
      <c r="B111" s="250"/>
      <c r="C111" s="152">
        <v>156.1377</v>
      </c>
      <c r="D111" s="105">
        <v>11.31</v>
      </c>
      <c r="E111" s="126"/>
      <c r="F111" s="153" t="s">
        <v>394</v>
      </c>
      <c r="G111" s="128" t="s">
        <v>395</v>
      </c>
      <c r="H111" s="108">
        <v>2319.3692000000001</v>
      </c>
      <c r="I111" s="108">
        <v>17836.919099999999</v>
      </c>
      <c r="J111" s="108">
        <v>11833.4138</v>
      </c>
      <c r="K111" s="108">
        <v>19915.857</v>
      </c>
      <c r="L111" s="108">
        <v>22928.393599999999</v>
      </c>
      <c r="M111" s="108">
        <v>22170.6558</v>
      </c>
      <c r="N111" s="109">
        <v>4594.3157999999994</v>
      </c>
      <c r="O111" s="108">
        <v>1924.5383999999999</v>
      </c>
      <c r="P111" s="108">
        <v>9323.61</v>
      </c>
      <c r="Q111" s="108">
        <v>8793.0205000000005</v>
      </c>
      <c r="R111" s="108">
        <v>12405.9624</v>
      </c>
      <c r="S111" s="167">
        <v>11168.924999999999</v>
      </c>
      <c r="T111" s="110">
        <v>0.49699053318688469</v>
      </c>
      <c r="U111" s="111">
        <v>4.7608322954284917E-2</v>
      </c>
    </row>
    <row r="112" spans="1:21" s="112" customFormat="1">
      <c r="A112" s="243">
        <v>110</v>
      </c>
      <c r="B112" s="250"/>
      <c r="C112" s="152">
        <v>248.16650000000001</v>
      </c>
      <c r="D112" s="105">
        <v>11.31</v>
      </c>
      <c r="E112" s="126"/>
      <c r="F112" s="153" t="s">
        <v>396</v>
      </c>
      <c r="G112" s="128" t="s">
        <v>397</v>
      </c>
      <c r="H112" s="108">
        <v>2038.7592</v>
      </c>
      <c r="I112" s="108">
        <v>16808.132600000001</v>
      </c>
      <c r="J112" s="108">
        <v>11458.657799999999</v>
      </c>
      <c r="K112" s="108">
        <v>19501.125</v>
      </c>
      <c r="L112" s="108">
        <v>24312.361400000002</v>
      </c>
      <c r="M112" s="108">
        <v>20983.455000000002</v>
      </c>
      <c r="N112" s="109">
        <v>4265.6212999999998</v>
      </c>
      <c r="O112" s="108">
        <v>1826.0808</v>
      </c>
      <c r="P112" s="108">
        <v>9367.6980000000003</v>
      </c>
      <c r="Q112" s="108">
        <v>7663.7258000000002</v>
      </c>
      <c r="R112" s="108">
        <v>11679.281199999999</v>
      </c>
      <c r="S112" s="167">
        <v>11470.023999999999</v>
      </c>
      <c r="T112" s="110">
        <v>0.48655330279414027</v>
      </c>
      <c r="U112" s="111">
        <v>5.0270307655008985E-2</v>
      </c>
    </row>
    <row r="113" spans="1:21" s="112" customFormat="1">
      <c r="A113" s="243">
        <v>111</v>
      </c>
      <c r="B113" s="250"/>
      <c r="C113" s="152">
        <v>325.10700000000003</v>
      </c>
      <c r="D113" s="105">
        <v>11.53</v>
      </c>
      <c r="E113" s="126"/>
      <c r="F113" s="153" t="s">
        <v>398</v>
      </c>
      <c r="G113" s="128" t="s">
        <v>399</v>
      </c>
      <c r="H113" s="108">
        <v>5151.9996000000001</v>
      </c>
      <c r="I113" s="108">
        <v>6740.9503000000004</v>
      </c>
      <c r="J113" s="108">
        <v>8535.5609999999997</v>
      </c>
      <c r="K113" s="108">
        <v>5813.0309999999999</v>
      </c>
      <c r="L113" s="108">
        <v>5364.1724000000004</v>
      </c>
      <c r="M113" s="108">
        <v>5523.2496000000001</v>
      </c>
      <c r="N113" s="109">
        <v>14868.102199999999</v>
      </c>
      <c r="O113" s="108">
        <v>5751.3083999999999</v>
      </c>
      <c r="P113" s="108">
        <v>12962.874</v>
      </c>
      <c r="Q113" s="108">
        <v>10385.6417</v>
      </c>
      <c r="R113" s="108">
        <v>7169.6671999999999</v>
      </c>
      <c r="S113" s="167">
        <v>9051.4490000000005</v>
      </c>
      <c r="T113" s="110">
        <v>1.6210805844759917</v>
      </c>
      <c r="U113" s="111">
        <v>2.8479443365723729E-2</v>
      </c>
    </row>
    <row r="114" spans="1:21" s="112" customFormat="1">
      <c r="A114" s="243">
        <v>112</v>
      </c>
      <c r="B114" s="250"/>
      <c r="C114" s="152">
        <v>188.16480000000001</v>
      </c>
      <c r="D114" s="105">
        <v>12.38</v>
      </c>
      <c r="E114" s="126"/>
      <c r="F114" s="153" t="s">
        <v>400</v>
      </c>
      <c r="G114" s="128" t="s">
        <v>401</v>
      </c>
      <c r="H114" s="108">
        <v>246151.092</v>
      </c>
      <c r="I114" s="108">
        <v>126378.69230000001</v>
      </c>
      <c r="J114" s="108">
        <v>210487.62459999998</v>
      </c>
      <c r="K114" s="108">
        <v>128252.96399999999</v>
      </c>
      <c r="L114" s="108">
        <v>293997.40240000002</v>
      </c>
      <c r="M114" s="108">
        <v>353096.49600000004</v>
      </c>
      <c r="N114" s="109">
        <v>367288.78969999996</v>
      </c>
      <c r="O114" s="108">
        <v>495535.5624</v>
      </c>
      <c r="P114" s="108">
        <v>448239.69</v>
      </c>
      <c r="Q114" s="108">
        <v>532914.06709999999</v>
      </c>
      <c r="R114" s="108">
        <v>296059.25440000003</v>
      </c>
      <c r="S114" s="167">
        <v>348031.31199999998</v>
      </c>
      <c r="T114" s="110">
        <v>1.8316652816691319</v>
      </c>
      <c r="U114" s="111">
        <v>5.069778538339946E-3</v>
      </c>
    </row>
    <row r="115" spans="1:21" s="112" customFormat="1">
      <c r="A115" s="243">
        <v>113</v>
      </c>
      <c r="B115" s="250"/>
      <c r="C115" s="152">
        <v>132.10230000000001</v>
      </c>
      <c r="D115" s="105">
        <v>12.38</v>
      </c>
      <c r="E115" s="126"/>
      <c r="F115" s="153" t="s">
        <v>402</v>
      </c>
      <c r="G115" s="128" t="s">
        <v>403</v>
      </c>
      <c r="H115" s="108">
        <v>6838.7208000000001</v>
      </c>
      <c r="I115" s="108">
        <v>3769.7296000000001</v>
      </c>
      <c r="J115" s="108">
        <v>5886.6278000000002</v>
      </c>
      <c r="K115" s="108">
        <v>3676.386</v>
      </c>
      <c r="L115" s="108">
        <v>6963.2354000000005</v>
      </c>
      <c r="M115" s="108">
        <v>9846.5328000000009</v>
      </c>
      <c r="N115" s="109">
        <v>8915.4910999999993</v>
      </c>
      <c r="O115" s="108">
        <v>10899.564</v>
      </c>
      <c r="P115" s="108">
        <v>11319.593999999999</v>
      </c>
      <c r="Q115" s="108">
        <v>12992.4897</v>
      </c>
      <c r="R115" s="108">
        <v>9023.0375999999997</v>
      </c>
      <c r="S115" s="167">
        <v>8794.9169999999995</v>
      </c>
      <c r="T115" s="110">
        <v>1.6750413488112958</v>
      </c>
      <c r="U115" s="111">
        <v>5.2313453457039933E-3</v>
      </c>
    </row>
    <row r="116" spans="1:21" s="112" customFormat="1">
      <c r="A116" s="243">
        <v>114</v>
      </c>
      <c r="B116" s="250"/>
      <c r="C116" s="152">
        <v>108.05459999999999</v>
      </c>
      <c r="D116" s="105">
        <v>12.62</v>
      </c>
      <c r="E116" s="126"/>
      <c r="F116" s="153" t="s">
        <v>404</v>
      </c>
      <c r="G116" s="128" t="s">
        <v>405</v>
      </c>
      <c r="H116" s="108">
        <v>28529.363600000001</v>
      </c>
      <c r="I116" s="108">
        <v>5284.6577000000007</v>
      </c>
      <c r="J116" s="108">
        <v>11186.4666</v>
      </c>
      <c r="K116" s="108">
        <v>18449.759999999998</v>
      </c>
      <c r="L116" s="108">
        <v>18285.922200000001</v>
      </c>
      <c r="M116" s="108">
        <v>15282.550800000001</v>
      </c>
      <c r="N116" s="109">
        <v>6924.8060999999998</v>
      </c>
      <c r="O116" s="108">
        <v>2469.9011999999998</v>
      </c>
      <c r="P116" s="108">
        <v>10973.904</v>
      </c>
      <c r="Q116" s="108">
        <v>11953.823699999999</v>
      </c>
      <c r="R116" s="108">
        <v>7262.05</v>
      </c>
      <c r="S116" s="167">
        <v>9994.9650000000001</v>
      </c>
      <c r="T116" s="110">
        <v>0.51102972230589361</v>
      </c>
      <c r="U116" s="111">
        <v>4.7290928523179593E-2</v>
      </c>
    </row>
    <row r="117" spans="1:21" s="112" customFormat="1">
      <c r="A117" s="243">
        <v>115</v>
      </c>
      <c r="B117" s="250"/>
      <c r="C117" s="152">
        <v>81.043000000000006</v>
      </c>
      <c r="D117" s="105">
        <v>12.64</v>
      </c>
      <c r="E117" s="126"/>
      <c r="F117" s="153" t="s">
        <v>406</v>
      </c>
      <c r="G117" s="128" t="s">
        <v>407</v>
      </c>
      <c r="H117" s="108">
        <v>33256.876799999998</v>
      </c>
      <c r="I117" s="108">
        <v>18170.608400000001</v>
      </c>
      <c r="J117" s="108">
        <v>20972.529200000001</v>
      </c>
      <c r="K117" s="108">
        <v>23237.589</v>
      </c>
      <c r="L117" s="108">
        <v>24161.417400000002</v>
      </c>
      <c r="M117" s="108">
        <v>18068.643</v>
      </c>
      <c r="N117" s="109">
        <v>13286.664999999999</v>
      </c>
      <c r="O117" s="108">
        <v>10608.037200000001</v>
      </c>
      <c r="P117" s="108">
        <v>16564.062000000002</v>
      </c>
      <c r="Q117" s="108">
        <v>16925.1643</v>
      </c>
      <c r="R117" s="108">
        <v>17020.340400000001</v>
      </c>
      <c r="S117" s="167">
        <v>16181.082</v>
      </c>
      <c r="T117" s="110">
        <v>0.6570456654100495</v>
      </c>
      <c r="U117" s="111">
        <v>1.0990472003201237E-2</v>
      </c>
    </row>
    <row r="118" spans="1:21" s="112" customFormat="1">
      <c r="A118" s="243">
        <v>116</v>
      </c>
      <c r="B118" s="250"/>
      <c r="C118" s="152">
        <v>365.13900000000001</v>
      </c>
      <c r="D118" s="105">
        <v>13.04</v>
      </c>
      <c r="E118" s="126"/>
      <c r="F118" s="153" t="s">
        <v>408</v>
      </c>
      <c r="G118" s="128" t="s">
        <v>409</v>
      </c>
      <c r="H118" s="108">
        <v>4163.232</v>
      </c>
      <c r="I118" s="108">
        <v>11971.2369</v>
      </c>
      <c r="J118" s="108">
        <v>20558.325199999999</v>
      </c>
      <c r="K118" s="108">
        <v>18335.417999999998</v>
      </c>
      <c r="L118" s="108">
        <v>16502.896199999999</v>
      </c>
      <c r="M118" s="108">
        <v>21417.485400000001</v>
      </c>
      <c r="N118" s="109">
        <v>32098.175299999999</v>
      </c>
      <c r="O118" s="108">
        <v>8661.9611999999997</v>
      </c>
      <c r="P118" s="108">
        <v>27806.502</v>
      </c>
      <c r="Q118" s="108">
        <v>27874.944199999998</v>
      </c>
      <c r="R118" s="108">
        <v>26969.110800000002</v>
      </c>
      <c r="S118" s="167">
        <v>25997.778999999999</v>
      </c>
      <c r="T118" s="110">
        <v>1.607431232173661</v>
      </c>
      <c r="U118" s="111">
        <v>5.2449113182394272E-2</v>
      </c>
    </row>
    <row r="119" spans="1:21" s="112" customFormat="1">
      <c r="A119" s="243">
        <v>117</v>
      </c>
      <c r="B119" s="250"/>
      <c r="C119" s="152">
        <v>252.1088</v>
      </c>
      <c r="D119" s="105">
        <v>13.8</v>
      </c>
      <c r="E119" s="126"/>
      <c r="F119" s="153" t="s">
        <v>410</v>
      </c>
      <c r="G119" s="128" t="s">
        <v>411</v>
      </c>
      <c r="H119" s="108">
        <v>3147.9339999999997</v>
      </c>
      <c r="I119" s="108">
        <v>2434.9724000000001</v>
      </c>
      <c r="J119" s="108">
        <v>4332.3765999999996</v>
      </c>
      <c r="K119" s="108">
        <v>2331.4139999999998</v>
      </c>
      <c r="L119" s="108">
        <v>6359.4593999999997</v>
      </c>
      <c r="M119" s="108">
        <v>3249.9090000000001</v>
      </c>
      <c r="N119" s="109">
        <v>5212.817</v>
      </c>
      <c r="O119" s="108">
        <v>8022.7560000000003</v>
      </c>
      <c r="P119" s="108">
        <v>6297.57</v>
      </c>
      <c r="Q119" s="108">
        <v>6858.2505000000001</v>
      </c>
      <c r="R119" s="108">
        <v>5323.9160000000002</v>
      </c>
      <c r="S119" s="167">
        <v>4645.8379999999997</v>
      </c>
      <c r="T119" s="110">
        <v>1.6636639227845649</v>
      </c>
      <c r="U119" s="111">
        <v>1.2921372719431392E-2</v>
      </c>
    </row>
    <row r="120" spans="1:21" s="112" customFormat="1">
      <c r="A120" s="243">
        <v>118</v>
      </c>
      <c r="B120" s="250"/>
      <c r="C120" s="152">
        <v>204.14150000000001</v>
      </c>
      <c r="D120" s="105">
        <v>14.23</v>
      </c>
      <c r="E120" s="126"/>
      <c r="F120" s="153" t="s">
        <v>412</v>
      </c>
      <c r="G120" s="128" t="s">
        <v>413</v>
      </c>
      <c r="H120" s="108">
        <v>200450.43719999999</v>
      </c>
      <c r="I120" s="108">
        <v>219211.48200000002</v>
      </c>
      <c r="J120" s="108">
        <v>137513.7556</v>
      </c>
      <c r="K120" s="108">
        <v>67169.141999999993</v>
      </c>
      <c r="L120" s="108">
        <v>167686.51980000001</v>
      </c>
      <c r="M120" s="108">
        <v>172302.62220000001</v>
      </c>
      <c r="N120" s="109">
        <v>300535.10329999996</v>
      </c>
      <c r="O120" s="108">
        <v>288868.4448</v>
      </c>
      <c r="P120" s="108">
        <v>327187.06800000003</v>
      </c>
      <c r="Q120" s="108">
        <v>283792.06359999999</v>
      </c>
      <c r="R120" s="108">
        <v>126753.01120000001</v>
      </c>
      <c r="S120" s="167">
        <v>192850.10499999998</v>
      </c>
      <c r="T120" s="110">
        <v>1.5762027065721538</v>
      </c>
      <c r="U120" s="111">
        <v>3.6219843296500027E-2</v>
      </c>
    </row>
    <row r="121" spans="1:21" s="112" customFormat="1">
      <c r="A121" s="243">
        <v>119</v>
      </c>
      <c r="B121" s="250"/>
      <c r="C121" s="152">
        <v>108.0539</v>
      </c>
      <c r="D121" s="105">
        <v>14.64</v>
      </c>
      <c r="E121" s="126"/>
      <c r="F121" s="153" t="s">
        <v>414</v>
      </c>
      <c r="G121" s="128" t="s">
        <v>405</v>
      </c>
      <c r="H121" s="108">
        <v>12948.876</v>
      </c>
      <c r="I121" s="108">
        <v>9803.8556000000008</v>
      </c>
      <c r="J121" s="108">
        <v>8092.7572</v>
      </c>
      <c r="K121" s="108">
        <v>7208.3909999999996</v>
      </c>
      <c r="L121" s="108">
        <v>9129.2818000000007</v>
      </c>
      <c r="M121" s="108">
        <v>6730.6626000000006</v>
      </c>
      <c r="N121" s="109">
        <v>17379.143</v>
      </c>
      <c r="O121" s="108">
        <v>3246.0239999999999</v>
      </c>
      <c r="P121" s="108">
        <v>24506.916000000001</v>
      </c>
      <c r="Q121" s="108">
        <v>16758.163099999998</v>
      </c>
      <c r="R121" s="108">
        <v>16744.144400000001</v>
      </c>
      <c r="S121" s="167">
        <v>15060.385</v>
      </c>
      <c r="T121" s="110">
        <v>1.7378617987184073</v>
      </c>
      <c r="U121" s="111">
        <v>4.9241207349982337E-2</v>
      </c>
    </row>
    <row r="122" spans="1:21" s="112" customFormat="1">
      <c r="A122" s="243">
        <v>120</v>
      </c>
      <c r="B122" s="250"/>
      <c r="C122" s="152">
        <v>85.038799999999995</v>
      </c>
      <c r="D122" s="105">
        <v>14.75</v>
      </c>
      <c r="E122" s="126"/>
      <c r="F122" s="153" t="s">
        <v>415</v>
      </c>
      <c r="G122" s="128" t="s">
        <v>416</v>
      </c>
      <c r="H122" s="108">
        <v>5490.7723999999998</v>
      </c>
      <c r="I122" s="108">
        <v>6913.6585000000005</v>
      </c>
      <c r="J122" s="108">
        <v>4436.9138000000003</v>
      </c>
      <c r="K122" s="108">
        <v>3469.02</v>
      </c>
      <c r="L122" s="108">
        <v>8574.5625999999993</v>
      </c>
      <c r="M122" s="108">
        <v>5936.0040000000008</v>
      </c>
      <c r="N122" s="109">
        <v>18906.878000000001</v>
      </c>
      <c r="O122" s="108">
        <v>1895.3088</v>
      </c>
      <c r="P122" s="108">
        <v>18789.504000000001</v>
      </c>
      <c r="Q122" s="108">
        <v>11481.3325</v>
      </c>
      <c r="R122" s="108">
        <v>9698.2892000000011</v>
      </c>
      <c r="S122" s="167">
        <v>15537.578</v>
      </c>
      <c r="T122" s="110">
        <v>2.1914660995870601</v>
      </c>
      <c r="U122" s="111">
        <v>3.0785056457309723E-2</v>
      </c>
    </row>
    <row r="123" spans="1:21" s="112" customFormat="1">
      <c r="A123" s="243">
        <v>121</v>
      </c>
      <c r="B123" s="250"/>
      <c r="C123" s="152">
        <v>485.29</v>
      </c>
      <c r="D123" s="105">
        <v>15.69</v>
      </c>
      <c r="E123" s="126"/>
      <c r="F123" s="153" t="s">
        <v>417</v>
      </c>
      <c r="G123" s="128" t="s">
        <v>418</v>
      </c>
      <c r="H123" s="108">
        <v>1111504.3732</v>
      </c>
      <c r="I123" s="108">
        <v>677209.10810000007</v>
      </c>
      <c r="J123" s="108">
        <v>674665.33719999995</v>
      </c>
      <c r="K123" s="108">
        <v>1040429.835</v>
      </c>
      <c r="L123" s="108">
        <v>1004928.5480000001</v>
      </c>
      <c r="M123" s="108">
        <v>873017.04420000012</v>
      </c>
      <c r="N123" s="109">
        <v>392505.67619999999</v>
      </c>
      <c r="O123" s="108">
        <v>494192.5392</v>
      </c>
      <c r="P123" s="108">
        <v>598655.92200000002</v>
      </c>
      <c r="Q123" s="108">
        <v>602337.68790000002</v>
      </c>
      <c r="R123" s="108">
        <v>853470.40240000002</v>
      </c>
      <c r="S123" s="167">
        <v>453813.804</v>
      </c>
      <c r="T123" s="110">
        <v>0.63083074341653023</v>
      </c>
      <c r="U123" s="111">
        <v>8.5666115725124056E-3</v>
      </c>
    </row>
    <row r="124" spans="1:21" s="112" customFormat="1">
      <c r="A124" s="243">
        <v>122</v>
      </c>
      <c r="B124" s="250"/>
      <c r="C124" s="152">
        <v>467.2792</v>
      </c>
      <c r="D124" s="105">
        <v>15.69</v>
      </c>
      <c r="E124" s="126"/>
      <c r="F124" s="153" t="s">
        <v>419</v>
      </c>
      <c r="G124" s="128" t="s">
        <v>420</v>
      </c>
      <c r="H124" s="108">
        <v>15211.102799999999</v>
      </c>
      <c r="I124" s="108">
        <v>9455.2409000000007</v>
      </c>
      <c r="J124" s="108">
        <v>8154.8877999999995</v>
      </c>
      <c r="K124" s="108">
        <v>14741.396999999999</v>
      </c>
      <c r="L124" s="108">
        <v>13911.376400000001</v>
      </c>
      <c r="M124" s="108">
        <v>12827.3004</v>
      </c>
      <c r="N124" s="109">
        <v>4953.5649999999996</v>
      </c>
      <c r="O124" s="108">
        <v>6343.5923999999995</v>
      </c>
      <c r="P124" s="108">
        <v>8046.06</v>
      </c>
      <c r="Q124" s="108">
        <v>7779.8119999999999</v>
      </c>
      <c r="R124" s="108">
        <v>11899.285600000001</v>
      </c>
      <c r="S124" s="167">
        <v>5918.7150000000001</v>
      </c>
      <c r="T124" s="110">
        <v>0.60484845883319904</v>
      </c>
      <c r="U124" s="111">
        <v>1.0408520464431329E-2</v>
      </c>
    </row>
    <row r="125" spans="1:21" s="112" customFormat="1">
      <c r="A125" s="243">
        <v>123</v>
      </c>
      <c r="B125" s="250"/>
      <c r="C125" s="152">
        <v>615.36980000000005</v>
      </c>
      <c r="D125" s="105">
        <v>15.69</v>
      </c>
      <c r="E125" s="126"/>
      <c r="F125" s="153" t="s">
        <v>421</v>
      </c>
      <c r="G125" s="128" t="s">
        <v>422</v>
      </c>
      <c r="H125" s="108">
        <v>40914.978799999997</v>
      </c>
      <c r="I125" s="108">
        <v>11847.569300000001</v>
      </c>
      <c r="J125" s="108">
        <v>12400.478799999999</v>
      </c>
      <c r="K125" s="108">
        <v>31495.406999999999</v>
      </c>
      <c r="L125" s="108">
        <v>33320.887999999999</v>
      </c>
      <c r="M125" s="108">
        <v>19365.415200000003</v>
      </c>
      <c r="N125" s="109">
        <v>3419.3487</v>
      </c>
      <c r="O125" s="108">
        <v>8779.6488000000008</v>
      </c>
      <c r="P125" s="108">
        <v>10084.128000000001</v>
      </c>
      <c r="Q125" s="108">
        <v>9179.9745000000003</v>
      </c>
      <c r="R125" s="108">
        <v>23671.902000000002</v>
      </c>
      <c r="S125" s="167">
        <v>6371.9939999999997</v>
      </c>
      <c r="T125" s="110">
        <v>0.41184575495831111</v>
      </c>
      <c r="U125" s="111">
        <v>2.7881278177899451E-2</v>
      </c>
    </row>
    <row r="126" spans="1:21" s="112" customFormat="1">
      <c r="A126" s="243">
        <v>124</v>
      </c>
      <c r="B126" s="250"/>
      <c r="C126" s="152">
        <v>133.10050000000001</v>
      </c>
      <c r="D126" s="105">
        <v>15.69</v>
      </c>
      <c r="E126" s="126"/>
      <c r="F126" s="153" t="s">
        <v>423</v>
      </c>
      <c r="G126" s="128" t="s">
        <v>424</v>
      </c>
      <c r="H126" s="108">
        <v>113790.9264</v>
      </c>
      <c r="I126" s="108">
        <v>49198.382799999999</v>
      </c>
      <c r="J126" s="108">
        <v>54555.597799999996</v>
      </c>
      <c r="K126" s="108">
        <v>79003.539000000004</v>
      </c>
      <c r="L126" s="108">
        <v>81093.720600000001</v>
      </c>
      <c r="M126" s="108">
        <v>64089.694800000005</v>
      </c>
      <c r="N126" s="109">
        <v>35810.108399999997</v>
      </c>
      <c r="O126" s="108">
        <v>49624.168799999999</v>
      </c>
      <c r="P126" s="108">
        <v>49006.817999999999</v>
      </c>
      <c r="Q126" s="108">
        <v>49569.825700000001</v>
      </c>
      <c r="R126" s="108">
        <v>64346.048800000004</v>
      </c>
      <c r="S126" s="167">
        <v>40959.246999999996</v>
      </c>
      <c r="T126" s="110">
        <v>0.65495890602742013</v>
      </c>
      <c r="U126" s="111">
        <v>3.4153247668729458E-2</v>
      </c>
    </row>
    <row r="127" spans="1:21" s="112" customFormat="1">
      <c r="A127" s="243">
        <v>125</v>
      </c>
      <c r="B127" s="250"/>
      <c r="C127" s="152">
        <v>222.19560000000001</v>
      </c>
      <c r="D127" s="105">
        <v>16.03</v>
      </c>
      <c r="E127" s="126"/>
      <c r="F127" s="153" t="s">
        <v>425</v>
      </c>
      <c r="G127" s="128" t="s">
        <v>426</v>
      </c>
      <c r="H127" s="108">
        <v>1704.068</v>
      </c>
      <c r="I127" s="108">
        <v>3818.7702000000004</v>
      </c>
      <c r="J127" s="108">
        <v>2606.5265999999997</v>
      </c>
      <c r="K127" s="108">
        <v>1341.096</v>
      </c>
      <c r="L127" s="108">
        <v>3608.5050000000001</v>
      </c>
      <c r="M127" s="108">
        <v>7565.7456000000002</v>
      </c>
      <c r="N127" s="109">
        <v>3425.83</v>
      </c>
      <c r="O127" s="108">
        <v>6725.8847999999998</v>
      </c>
      <c r="P127" s="108">
        <v>6594.1620000000003</v>
      </c>
      <c r="Q127" s="108">
        <v>5862.3531000000003</v>
      </c>
      <c r="R127" s="108">
        <v>10398.3032</v>
      </c>
      <c r="S127" s="167">
        <v>6052.4160000000002</v>
      </c>
      <c r="T127" s="110">
        <v>1.891959075775697</v>
      </c>
      <c r="U127" s="111">
        <v>3.9773127278739329E-2</v>
      </c>
    </row>
    <row r="128" spans="1:21" s="112" customFormat="1">
      <c r="A128" s="243">
        <v>126</v>
      </c>
      <c r="B128" s="250"/>
      <c r="C128" s="152">
        <v>663.46780000000001</v>
      </c>
      <c r="D128" s="105">
        <v>16.47</v>
      </c>
      <c r="E128" s="126"/>
      <c r="F128" s="153" t="s">
        <v>427</v>
      </c>
      <c r="G128" s="128" t="s">
        <v>306</v>
      </c>
      <c r="H128" s="108">
        <v>8380.5452000000005</v>
      </c>
      <c r="I128" s="108">
        <v>11586.374800000001</v>
      </c>
      <c r="J128" s="108">
        <v>9314.6589999999997</v>
      </c>
      <c r="K128" s="108">
        <v>10225.857</v>
      </c>
      <c r="L128" s="108">
        <v>12040.6142</v>
      </c>
      <c r="M128" s="108">
        <v>11000.755800000001</v>
      </c>
      <c r="N128" s="109">
        <v>15047.726799999999</v>
      </c>
      <c r="O128" s="108">
        <v>30966.453600000001</v>
      </c>
      <c r="P128" s="108">
        <v>11480.915999999999</v>
      </c>
      <c r="Q128" s="108">
        <v>21546.209699999999</v>
      </c>
      <c r="R128" s="108">
        <v>14271.714</v>
      </c>
      <c r="S128" s="167">
        <v>13109.22</v>
      </c>
      <c r="T128" s="110">
        <v>1.7014272039021816</v>
      </c>
      <c r="U128" s="111">
        <v>3.74759383428813E-2</v>
      </c>
    </row>
    <row r="129" spans="1:21" s="112" customFormat="1">
      <c r="A129" s="243">
        <v>127</v>
      </c>
      <c r="B129" s="250"/>
      <c r="C129" s="152">
        <v>712.48990000000003</v>
      </c>
      <c r="D129" s="105">
        <v>17.86</v>
      </c>
      <c r="E129" s="126"/>
      <c r="F129" s="153" t="s">
        <v>428</v>
      </c>
      <c r="G129" s="128" t="s">
        <v>429</v>
      </c>
      <c r="H129" s="108">
        <v>33055.858</v>
      </c>
      <c r="I129" s="108">
        <v>20678.0756</v>
      </c>
      <c r="J129" s="108">
        <v>13934.0198</v>
      </c>
      <c r="K129" s="108">
        <v>16749.165000000001</v>
      </c>
      <c r="L129" s="108">
        <v>17482.145400000001</v>
      </c>
      <c r="M129" s="108">
        <v>25705.663200000003</v>
      </c>
      <c r="N129" s="109">
        <v>30467.665399999998</v>
      </c>
      <c r="O129" s="108">
        <v>26732.7768</v>
      </c>
      <c r="P129" s="108">
        <v>25945.788</v>
      </c>
      <c r="Q129" s="108">
        <v>46728.768700000001</v>
      </c>
      <c r="R129" s="108">
        <v>54147.749600000003</v>
      </c>
      <c r="S129" s="167">
        <v>27373.920999999998</v>
      </c>
      <c r="T129" s="110">
        <v>1.6566497428426095</v>
      </c>
      <c r="U129" s="111">
        <v>3.467795514129246E-2</v>
      </c>
    </row>
    <row r="130" spans="1:21" s="112" customFormat="1">
      <c r="A130" s="243">
        <v>128</v>
      </c>
      <c r="B130" s="250"/>
      <c r="C130" s="152">
        <v>758.56349999999998</v>
      </c>
      <c r="D130" s="105">
        <v>17.96</v>
      </c>
      <c r="E130" s="126"/>
      <c r="F130" s="153" t="s">
        <v>430</v>
      </c>
      <c r="G130" s="128" t="s">
        <v>431</v>
      </c>
      <c r="H130" s="108">
        <v>197843.31519999998</v>
      </c>
      <c r="I130" s="108">
        <v>173241.25</v>
      </c>
      <c r="J130" s="108">
        <v>179133.36799999999</v>
      </c>
      <c r="K130" s="108">
        <v>167699.98499999999</v>
      </c>
      <c r="L130" s="108">
        <v>171102.57120000001</v>
      </c>
      <c r="M130" s="108">
        <v>218305.58940000003</v>
      </c>
      <c r="N130" s="109">
        <v>20047.586799999997</v>
      </c>
      <c r="O130" s="108">
        <v>105461.166</v>
      </c>
      <c r="P130" s="108">
        <v>149017.44</v>
      </c>
      <c r="Q130" s="108">
        <v>210418.4571</v>
      </c>
      <c r="R130" s="108">
        <v>159127.94440000001</v>
      </c>
      <c r="S130" s="167">
        <v>28462.007999999998</v>
      </c>
      <c r="T130" s="110">
        <v>0.60735009784003291</v>
      </c>
      <c r="U130" s="111">
        <v>4.6922937529548167E-2</v>
      </c>
    </row>
    <row r="131" spans="1:21" s="112" customFormat="1" ht="15.75" thickBot="1">
      <c r="A131" s="244">
        <v>129</v>
      </c>
      <c r="B131" s="251"/>
      <c r="C131" s="159">
        <v>784.58180000000004</v>
      </c>
      <c r="D131" s="160">
        <v>17.97</v>
      </c>
      <c r="E131" s="161"/>
      <c r="F131" s="162" t="s">
        <v>432</v>
      </c>
      <c r="G131" s="168" t="s">
        <v>433</v>
      </c>
      <c r="H131" s="163">
        <v>296674.15720000002</v>
      </c>
      <c r="I131" s="163">
        <v>198718.90780000002</v>
      </c>
      <c r="J131" s="163">
        <v>358713.48459999997</v>
      </c>
      <c r="K131" s="163">
        <v>337624.79399999999</v>
      </c>
      <c r="L131" s="163">
        <v>413654.48480000003</v>
      </c>
      <c r="M131" s="163">
        <v>277995.40740000003</v>
      </c>
      <c r="N131" s="164">
        <v>8684.0160999999989</v>
      </c>
      <c r="O131" s="163">
        <v>190987.74479999999</v>
      </c>
      <c r="P131" s="163">
        <v>300170.14199999999</v>
      </c>
      <c r="Q131" s="163">
        <v>346040.7426</v>
      </c>
      <c r="R131" s="163">
        <v>177477.8352</v>
      </c>
      <c r="S131" s="169">
        <v>14047.300999999999</v>
      </c>
      <c r="T131" s="170">
        <v>0.5508219801602422</v>
      </c>
      <c r="U131" s="158">
        <v>5.4728696422258118E-2</v>
      </c>
    </row>
    <row r="133" spans="1:21">
      <c r="B133" s="3" t="s">
        <v>683</v>
      </c>
    </row>
    <row r="134" spans="1:21">
      <c r="B134" s="3" t="s">
        <v>313</v>
      </c>
    </row>
    <row r="135" spans="1:21">
      <c r="B135" s="77" t="s">
        <v>314</v>
      </c>
      <c r="C135" s="74"/>
      <c r="D135" s="75"/>
      <c r="E135" s="76"/>
      <c r="G135" s="77"/>
      <c r="T135" s="78"/>
      <c r="U135" s="79"/>
    </row>
    <row r="136" spans="1:21">
      <c r="B136" s="3" t="s">
        <v>696</v>
      </c>
      <c r="G136" s="246"/>
    </row>
  </sheetData>
  <mergeCells count="6">
    <mergeCell ref="B93:B131"/>
    <mergeCell ref="H2:M2"/>
    <mergeCell ref="N2:S2"/>
    <mergeCell ref="B3:B7"/>
    <mergeCell ref="B8:B89"/>
    <mergeCell ref="B90:B9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2"/>
  <sheetViews>
    <sheetView workbookViewId="0">
      <pane xSplit="1" topLeftCell="B1" activePane="topRight" state="frozen"/>
      <selection pane="topRight" activeCell="B8" sqref="B8"/>
    </sheetView>
  </sheetViews>
  <sheetFormatPr baseColWidth="10" defaultColWidth="8.85546875" defaultRowHeight="15"/>
  <cols>
    <col min="1" max="1" width="25.140625" style="3" customWidth="1"/>
    <col min="2" max="2" width="16.85546875" style="3" customWidth="1"/>
    <col min="3" max="6" width="8.85546875" style="3"/>
    <col min="7" max="8" width="9" style="3" customWidth="1"/>
    <col min="9" max="16384" width="8.85546875" style="3"/>
  </cols>
  <sheetData>
    <row r="1" spans="1:13" ht="15.75">
      <c r="A1" s="59" t="s">
        <v>699</v>
      </c>
    </row>
    <row r="2" spans="1:13" ht="16.5" thickBot="1">
      <c r="A2" s="59"/>
    </row>
    <row r="3" spans="1:13" ht="30" customHeight="1" thickBot="1">
      <c r="A3" s="60" t="s">
        <v>0</v>
      </c>
      <c r="B3" s="207"/>
      <c r="C3" s="264" t="s">
        <v>1</v>
      </c>
      <c r="D3" s="265"/>
      <c r="E3" s="265"/>
      <c r="F3" s="265"/>
      <c r="G3" s="266"/>
      <c r="H3" s="39"/>
      <c r="I3" s="264" t="s">
        <v>2</v>
      </c>
      <c r="J3" s="265"/>
      <c r="K3" s="265"/>
      <c r="L3" s="265"/>
      <c r="M3" s="266"/>
    </row>
    <row r="4" spans="1:13" ht="16.5" thickBot="1">
      <c r="A4" s="61" t="s">
        <v>3</v>
      </c>
      <c r="B4" s="62" t="s">
        <v>4</v>
      </c>
      <c r="C4" s="63" t="s">
        <v>5</v>
      </c>
      <c r="D4" s="64" t="s">
        <v>6</v>
      </c>
      <c r="E4" s="64" t="s">
        <v>7</v>
      </c>
      <c r="F4" s="64" t="s">
        <v>8</v>
      </c>
      <c r="G4" s="65" t="s">
        <v>9</v>
      </c>
      <c r="H4" s="64"/>
      <c r="I4" s="66" t="s">
        <v>5</v>
      </c>
      <c r="J4" s="67" t="s">
        <v>6</v>
      </c>
      <c r="K4" s="67" t="s">
        <v>7</v>
      </c>
      <c r="L4" s="67" t="s">
        <v>8</v>
      </c>
      <c r="M4" s="68" t="s">
        <v>9</v>
      </c>
    </row>
    <row r="5" spans="1:13">
      <c r="A5" s="46" t="s">
        <v>10</v>
      </c>
      <c r="B5" s="5" t="s">
        <v>11</v>
      </c>
      <c r="C5" s="5"/>
      <c r="D5" s="6"/>
      <c r="E5" s="6"/>
      <c r="F5" s="6"/>
      <c r="G5" s="7"/>
      <c r="H5" s="6"/>
      <c r="I5" s="5"/>
      <c r="J5" s="6"/>
      <c r="K5" s="6"/>
      <c r="L5" s="6"/>
      <c r="M5" s="7"/>
    </row>
    <row r="6" spans="1:13">
      <c r="A6" s="47" t="s">
        <v>12</v>
      </c>
      <c r="B6" s="1" t="s">
        <v>13</v>
      </c>
      <c r="C6" s="1">
        <v>19.411999999999999</v>
      </c>
      <c r="D6" s="10">
        <v>1503.3</v>
      </c>
      <c r="E6" s="10">
        <v>233</v>
      </c>
      <c r="F6" s="10">
        <v>147</v>
      </c>
      <c r="G6" s="11"/>
      <c r="H6" s="10"/>
      <c r="I6" s="1"/>
      <c r="J6" s="10"/>
      <c r="K6" s="10"/>
      <c r="L6" s="10"/>
      <c r="M6" s="11"/>
    </row>
    <row r="7" spans="1:13">
      <c r="A7" s="48" t="s">
        <v>14</v>
      </c>
      <c r="B7" s="1" t="s">
        <v>16</v>
      </c>
      <c r="C7" s="1">
        <v>27.3</v>
      </c>
      <c r="D7" s="10">
        <v>1936.3</v>
      </c>
      <c r="E7" s="10">
        <v>319</v>
      </c>
      <c r="F7" s="10">
        <v>205</v>
      </c>
      <c r="G7" s="11"/>
      <c r="H7" s="10"/>
      <c r="I7" s="1">
        <v>27.585599999999999</v>
      </c>
      <c r="J7" s="10">
        <v>1953.9</v>
      </c>
      <c r="K7" s="10">
        <v>319</v>
      </c>
      <c r="L7" s="10">
        <v>205</v>
      </c>
      <c r="M7" s="11"/>
    </row>
    <row r="8" spans="1:13" ht="45">
      <c r="A8" s="49" t="s">
        <v>17</v>
      </c>
      <c r="B8" s="1" t="s">
        <v>18</v>
      </c>
      <c r="C8" s="1">
        <v>30.089099999999998</v>
      </c>
      <c r="D8" s="10">
        <v>2113.3000000000002</v>
      </c>
      <c r="E8" s="10">
        <v>333</v>
      </c>
      <c r="F8" s="10">
        <v>319</v>
      </c>
      <c r="G8" s="11"/>
      <c r="H8" s="10"/>
      <c r="I8" s="12">
        <v>30.184000000000001</v>
      </c>
      <c r="J8" s="13">
        <v>2119.6</v>
      </c>
      <c r="K8" s="10">
        <v>333</v>
      </c>
      <c r="L8" s="10">
        <v>319</v>
      </c>
      <c r="M8" s="11"/>
    </row>
    <row r="9" spans="1:13" ht="15.75" thickBot="1">
      <c r="A9" s="50" t="s">
        <v>19</v>
      </c>
      <c r="B9" s="14" t="s">
        <v>16</v>
      </c>
      <c r="C9" s="14">
        <v>26.858000000000001</v>
      </c>
      <c r="D9" s="15">
        <v>1909.2</v>
      </c>
      <c r="E9" s="15">
        <v>217</v>
      </c>
      <c r="F9" s="15">
        <v>307</v>
      </c>
      <c r="G9" s="16"/>
      <c r="H9" s="15"/>
      <c r="I9" s="14">
        <v>27.033999999999999</v>
      </c>
      <c r="J9" s="15">
        <v>1920</v>
      </c>
      <c r="K9" s="15">
        <v>217</v>
      </c>
      <c r="L9" s="15">
        <v>307</v>
      </c>
      <c r="M9" s="16"/>
    </row>
    <row r="11" spans="1:13" ht="15.75" thickBot="1">
      <c r="A11" s="30" t="s">
        <v>20</v>
      </c>
    </row>
    <row r="12" spans="1:13" ht="30">
      <c r="A12" s="51" t="s">
        <v>310</v>
      </c>
      <c r="B12" s="5" t="s">
        <v>13</v>
      </c>
      <c r="C12" s="5">
        <v>20.143000000000001</v>
      </c>
      <c r="D12" s="17">
        <v>1540</v>
      </c>
      <c r="E12" s="6">
        <v>174</v>
      </c>
      <c r="F12" s="6">
        <v>304</v>
      </c>
      <c r="G12" s="7"/>
      <c r="H12" s="6"/>
      <c r="I12" s="5"/>
      <c r="J12" s="6"/>
      <c r="K12" s="6"/>
      <c r="L12" s="6"/>
      <c r="M12" s="7"/>
    </row>
    <row r="13" spans="1:13">
      <c r="A13" s="48" t="s">
        <v>21</v>
      </c>
      <c r="B13" s="1" t="s">
        <v>22</v>
      </c>
      <c r="C13" s="1">
        <v>23.922999999999998</v>
      </c>
      <c r="D13" s="10">
        <v>1739.5</v>
      </c>
      <c r="E13" s="10">
        <v>217</v>
      </c>
      <c r="F13" s="10">
        <v>307</v>
      </c>
      <c r="G13" s="11">
        <v>319</v>
      </c>
      <c r="H13" s="10"/>
      <c r="I13" s="1"/>
      <c r="J13" s="10"/>
      <c r="K13" s="10"/>
      <c r="L13" s="10"/>
      <c r="M13" s="11"/>
    </row>
    <row r="14" spans="1:13" ht="15.75" thickBot="1">
      <c r="A14" s="48" t="s">
        <v>23</v>
      </c>
      <c r="B14" s="14" t="s">
        <v>16</v>
      </c>
      <c r="C14" s="1">
        <v>27.102</v>
      </c>
      <c r="D14" s="10">
        <v>1924</v>
      </c>
      <c r="E14" s="10">
        <v>319</v>
      </c>
      <c r="F14" s="10">
        <v>205</v>
      </c>
      <c r="G14" s="11"/>
      <c r="H14" s="10"/>
      <c r="I14" s="1">
        <v>27.334599999999998</v>
      </c>
      <c r="J14" s="10">
        <v>1938.4</v>
      </c>
      <c r="K14" s="10">
        <v>319</v>
      </c>
      <c r="L14" s="10">
        <v>205</v>
      </c>
      <c r="M14" s="11"/>
    </row>
    <row r="15" spans="1:13" ht="15.75" thickBot="1">
      <c r="A15" s="50" t="s">
        <v>24</v>
      </c>
      <c r="B15" s="14" t="s">
        <v>25</v>
      </c>
      <c r="C15" s="14">
        <v>16.216000000000001</v>
      </c>
      <c r="D15" s="15">
        <v>1353.4</v>
      </c>
      <c r="E15" s="15">
        <v>245</v>
      </c>
      <c r="F15" s="15">
        <v>147</v>
      </c>
      <c r="G15" s="16"/>
      <c r="H15" s="15"/>
      <c r="I15" s="14"/>
      <c r="J15" s="15"/>
      <c r="K15" s="15"/>
      <c r="L15" s="15"/>
      <c r="M15" s="16"/>
    </row>
    <row r="17" spans="1:14" ht="15.75" thickBot="1">
      <c r="A17" s="30" t="s">
        <v>26</v>
      </c>
    </row>
    <row r="18" spans="1:14">
      <c r="A18" s="46" t="s">
        <v>27</v>
      </c>
      <c r="B18" s="5" t="s">
        <v>28</v>
      </c>
      <c r="C18" s="5">
        <v>38.131300000000003</v>
      </c>
      <c r="D18" s="6">
        <v>2709.6</v>
      </c>
      <c r="E18" s="6">
        <v>361</v>
      </c>
      <c r="F18" s="6">
        <v>437</v>
      </c>
      <c r="G18" s="7"/>
      <c r="H18" s="6"/>
      <c r="I18" s="5"/>
      <c r="J18" s="6"/>
      <c r="K18" s="6"/>
      <c r="L18" s="6"/>
      <c r="M18" s="6"/>
      <c r="N18" s="7"/>
    </row>
    <row r="19" spans="1:14" ht="30">
      <c r="A19" s="52" t="s">
        <v>29</v>
      </c>
      <c r="B19" s="1" t="s">
        <v>30</v>
      </c>
      <c r="C19" s="1">
        <v>24.205400000000001</v>
      </c>
      <c r="D19" s="10">
        <v>1755.4</v>
      </c>
      <c r="E19" s="10">
        <v>299</v>
      </c>
      <c r="F19" s="10">
        <v>243</v>
      </c>
      <c r="G19" s="11"/>
      <c r="H19" s="10" t="s">
        <v>31</v>
      </c>
      <c r="I19" s="1">
        <v>24.876899999999999</v>
      </c>
      <c r="J19" s="10">
        <v>1793</v>
      </c>
      <c r="K19" s="10">
        <v>299</v>
      </c>
      <c r="L19" s="10">
        <v>357</v>
      </c>
      <c r="M19" s="10">
        <v>445</v>
      </c>
      <c r="N19" s="11" t="s">
        <v>32</v>
      </c>
    </row>
    <row r="20" spans="1:14">
      <c r="A20" s="52" t="s">
        <v>33</v>
      </c>
      <c r="B20" s="1" t="s">
        <v>18</v>
      </c>
      <c r="C20" s="1">
        <v>23.0732</v>
      </c>
      <c r="D20" s="10">
        <v>1692.34</v>
      </c>
      <c r="E20" s="10">
        <v>217</v>
      </c>
      <c r="F20" s="10">
        <v>307</v>
      </c>
      <c r="G20" s="11"/>
      <c r="H20" s="10"/>
      <c r="I20" s="1"/>
      <c r="J20" s="10"/>
      <c r="K20" s="10"/>
      <c r="L20" s="10"/>
      <c r="M20" s="10"/>
      <c r="N20" s="11"/>
    </row>
    <row r="21" spans="1:14">
      <c r="A21" s="48" t="s">
        <v>34</v>
      </c>
      <c r="B21" s="1" t="s">
        <v>11</v>
      </c>
      <c r="C21" s="1">
        <v>13.377000000000001</v>
      </c>
      <c r="D21" s="10">
        <v>1228.7</v>
      </c>
      <c r="E21" s="10">
        <v>218</v>
      </c>
      <c r="F21" s="10">
        <v>184</v>
      </c>
      <c r="G21" s="11"/>
      <c r="H21" s="10"/>
      <c r="I21" s="1"/>
      <c r="J21" s="10"/>
      <c r="K21" s="10"/>
      <c r="L21" s="10"/>
      <c r="M21" s="10"/>
      <c r="N21" s="11"/>
    </row>
    <row r="22" spans="1:14" ht="15.75" thickBot="1">
      <c r="A22" s="50" t="s">
        <v>35</v>
      </c>
      <c r="B22" s="14" t="s">
        <v>25</v>
      </c>
      <c r="C22" s="14">
        <v>15.511100000000001</v>
      </c>
      <c r="D22" s="15">
        <v>1321.8</v>
      </c>
      <c r="E22" s="15">
        <v>247</v>
      </c>
      <c r="F22" s="15">
        <v>147</v>
      </c>
      <c r="G22" s="16"/>
      <c r="H22" s="15"/>
      <c r="I22" s="14"/>
      <c r="J22" s="15"/>
      <c r="K22" s="15"/>
      <c r="L22" s="15"/>
      <c r="M22" s="15"/>
      <c r="N22" s="16"/>
    </row>
    <row r="24" spans="1:14" ht="15.75" thickBot="1">
      <c r="A24" s="30" t="s">
        <v>36</v>
      </c>
    </row>
    <row r="25" spans="1:14">
      <c r="A25" s="46" t="s">
        <v>37</v>
      </c>
      <c r="B25" s="5" t="s">
        <v>25</v>
      </c>
      <c r="C25" s="5">
        <v>15.1813</v>
      </c>
      <c r="D25" s="6">
        <v>1307</v>
      </c>
      <c r="E25" s="6">
        <v>142</v>
      </c>
      <c r="F25" s="6">
        <v>216</v>
      </c>
      <c r="G25" s="7"/>
      <c r="H25" s="10"/>
      <c r="I25" s="10"/>
      <c r="J25" s="10"/>
    </row>
    <row r="26" spans="1:14">
      <c r="A26" s="52" t="s">
        <v>38</v>
      </c>
      <c r="B26" s="1" t="s">
        <v>39</v>
      </c>
      <c r="C26" s="1">
        <v>27.962</v>
      </c>
      <c r="D26" s="10">
        <v>1977.1</v>
      </c>
      <c r="E26" s="10">
        <v>319</v>
      </c>
      <c r="F26" s="10">
        <v>307</v>
      </c>
      <c r="G26" s="11">
        <v>205</v>
      </c>
      <c r="H26" s="10"/>
      <c r="I26" s="10"/>
      <c r="J26" s="10"/>
    </row>
    <row r="27" spans="1:14">
      <c r="A27" s="48" t="s">
        <v>40</v>
      </c>
      <c r="B27" s="1" t="s">
        <v>11</v>
      </c>
      <c r="C27" s="1"/>
      <c r="D27" s="10"/>
      <c r="E27" s="10"/>
      <c r="F27" s="10"/>
      <c r="G27" s="11"/>
      <c r="H27" s="10"/>
      <c r="I27" s="10"/>
      <c r="J27" s="10"/>
    </row>
    <row r="28" spans="1:14" ht="15.75" thickBot="1">
      <c r="A28" s="50" t="s">
        <v>41</v>
      </c>
      <c r="B28" s="25" t="s">
        <v>25</v>
      </c>
      <c r="C28" s="14">
        <v>13.11</v>
      </c>
      <c r="D28" s="15">
        <v>1217.4000000000001</v>
      </c>
      <c r="E28" s="15">
        <v>147</v>
      </c>
      <c r="F28" s="15">
        <v>233</v>
      </c>
      <c r="G28" s="16">
        <v>248</v>
      </c>
      <c r="H28" s="10"/>
      <c r="I28" s="10"/>
      <c r="J28" s="10"/>
    </row>
    <row r="31" spans="1:14" ht="15.75" thickBot="1">
      <c r="A31" s="30" t="s">
        <v>42</v>
      </c>
    </row>
    <row r="32" spans="1:14" ht="15.75" thickBot="1">
      <c r="A32" s="53" t="s">
        <v>43</v>
      </c>
      <c r="B32" s="5" t="s">
        <v>39</v>
      </c>
      <c r="C32" s="5">
        <v>29.6738</v>
      </c>
      <c r="D32" s="6">
        <v>2086</v>
      </c>
      <c r="E32" s="6">
        <v>333</v>
      </c>
      <c r="F32" s="6">
        <v>292</v>
      </c>
      <c r="G32" s="7"/>
      <c r="H32" s="6"/>
      <c r="I32" s="5"/>
      <c r="J32" s="6"/>
      <c r="K32" s="6"/>
      <c r="L32" s="6"/>
      <c r="M32" s="7"/>
    </row>
    <row r="33" spans="1:14">
      <c r="A33" s="46" t="s">
        <v>44</v>
      </c>
      <c r="B33" s="1" t="s">
        <v>25</v>
      </c>
      <c r="C33" s="1">
        <v>15.3399</v>
      </c>
      <c r="D33" s="10">
        <v>1314.1</v>
      </c>
      <c r="E33" s="10">
        <v>147</v>
      </c>
      <c r="F33" s="10">
        <v>245</v>
      </c>
      <c r="G33" s="11"/>
      <c r="H33" s="10"/>
      <c r="I33" s="1"/>
      <c r="J33" s="10"/>
      <c r="K33" s="10"/>
      <c r="L33" s="10"/>
      <c r="M33" s="11"/>
    </row>
    <row r="34" spans="1:14">
      <c r="A34" s="48" t="s">
        <v>45</v>
      </c>
      <c r="B34" s="1" t="s">
        <v>11</v>
      </c>
      <c r="C34" s="1"/>
      <c r="D34" s="10"/>
      <c r="E34" s="10"/>
      <c r="F34" s="10"/>
      <c r="G34" s="11"/>
      <c r="H34" s="10"/>
      <c r="I34" s="1"/>
      <c r="J34" s="10"/>
      <c r="K34" s="10"/>
      <c r="L34" s="10"/>
      <c r="M34" s="11"/>
    </row>
    <row r="35" spans="1:14" ht="30">
      <c r="A35" s="52" t="s">
        <v>46</v>
      </c>
      <c r="B35" s="1" t="s">
        <v>11</v>
      </c>
      <c r="C35" s="1"/>
      <c r="D35" s="10"/>
      <c r="E35" s="10"/>
      <c r="F35" s="10"/>
      <c r="G35" s="11"/>
      <c r="H35" s="10"/>
      <c r="I35" s="1"/>
      <c r="J35" s="10"/>
      <c r="K35" s="10"/>
      <c r="L35" s="10"/>
      <c r="M35" s="11"/>
    </row>
    <row r="36" spans="1:14">
      <c r="A36" s="48" t="s">
        <v>47</v>
      </c>
      <c r="B36" s="1" t="s">
        <v>16</v>
      </c>
      <c r="C36" s="1">
        <v>26.865400000000001</v>
      </c>
      <c r="D36" s="10">
        <v>1909.6</v>
      </c>
      <c r="E36" s="10">
        <v>217</v>
      </c>
      <c r="F36" s="10">
        <v>307</v>
      </c>
      <c r="G36" s="11"/>
      <c r="H36" s="10"/>
      <c r="I36" s="1">
        <v>26.960599999999999</v>
      </c>
      <c r="J36" s="10">
        <v>1915.5</v>
      </c>
      <c r="K36" s="10">
        <v>217</v>
      </c>
      <c r="L36" s="10">
        <v>307</v>
      </c>
      <c r="M36" s="11"/>
    </row>
    <row r="37" spans="1:14" ht="15.75" thickBot="1">
      <c r="A37" s="50" t="s">
        <v>48</v>
      </c>
      <c r="B37" s="14" t="s">
        <v>30</v>
      </c>
      <c r="C37" s="14">
        <v>25.755800000000001</v>
      </c>
      <c r="D37" s="15">
        <v>1844.2</v>
      </c>
      <c r="E37" s="15">
        <v>273</v>
      </c>
      <c r="F37" s="15">
        <v>375</v>
      </c>
      <c r="G37" s="16">
        <v>347</v>
      </c>
      <c r="H37" s="15"/>
      <c r="I37" s="14"/>
      <c r="J37" s="15"/>
      <c r="K37" s="15"/>
      <c r="L37" s="15"/>
      <c r="M37" s="16"/>
    </row>
    <row r="39" spans="1:14" ht="15.75" thickBot="1">
      <c r="A39" s="30" t="s">
        <v>49</v>
      </c>
    </row>
    <row r="40" spans="1:14" ht="15.75" thickBot="1">
      <c r="A40" s="8" t="s">
        <v>50</v>
      </c>
      <c r="B40" s="5" t="s">
        <v>16</v>
      </c>
      <c r="C40" s="5">
        <v>27.192900000000002</v>
      </c>
      <c r="D40" s="6">
        <v>1929.7</v>
      </c>
      <c r="E40" s="6">
        <v>319</v>
      </c>
      <c r="F40" s="6">
        <v>205</v>
      </c>
      <c r="G40" s="6">
        <v>217</v>
      </c>
      <c r="H40" s="6"/>
      <c r="I40" s="5">
        <v>27.532299999999999</v>
      </c>
      <c r="J40" s="6">
        <v>1950.6</v>
      </c>
      <c r="K40" s="6">
        <v>319</v>
      </c>
      <c r="L40" s="6">
        <v>205</v>
      </c>
      <c r="M40" s="7">
        <v>217</v>
      </c>
    </row>
    <row r="41" spans="1:14" ht="15.75" thickBot="1">
      <c r="A41" s="46" t="s">
        <v>51</v>
      </c>
      <c r="B41" s="1" t="s">
        <v>13</v>
      </c>
      <c r="C41" s="1">
        <v>14.771000000000001</v>
      </c>
      <c r="D41" s="10">
        <v>1289</v>
      </c>
      <c r="E41" s="10">
        <v>205</v>
      </c>
      <c r="F41" s="10">
        <v>218</v>
      </c>
      <c r="G41" s="10">
        <v>117</v>
      </c>
      <c r="H41" s="10"/>
      <c r="I41" s="1"/>
      <c r="J41" s="10"/>
      <c r="K41" s="10"/>
      <c r="L41" s="10"/>
      <c r="M41" s="11"/>
    </row>
    <row r="42" spans="1:14" ht="15.75" thickBot="1">
      <c r="A42" s="48" t="s">
        <v>52</v>
      </c>
      <c r="B42" s="19" t="s">
        <v>25</v>
      </c>
      <c r="C42" s="19">
        <v>17.9466</v>
      </c>
      <c r="D42" s="20">
        <v>1433.1</v>
      </c>
      <c r="E42" s="20">
        <v>160</v>
      </c>
      <c r="F42" s="20">
        <v>245</v>
      </c>
      <c r="G42" s="20">
        <v>130</v>
      </c>
      <c r="H42" s="20"/>
      <c r="I42" s="19">
        <v>20.066500000000001</v>
      </c>
      <c r="J42" s="20">
        <v>1536.1</v>
      </c>
      <c r="K42" s="20">
        <v>232</v>
      </c>
      <c r="L42" s="20">
        <v>218</v>
      </c>
      <c r="M42" s="21" t="s">
        <v>13</v>
      </c>
    </row>
    <row r="43" spans="1:14">
      <c r="A43" s="48" t="s">
        <v>53</v>
      </c>
      <c r="B43" s="1" t="s">
        <v>54</v>
      </c>
      <c r="C43" s="1">
        <v>22.768899999999999</v>
      </c>
      <c r="D43" s="10">
        <v>1676.2</v>
      </c>
      <c r="E43" s="10">
        <v>217</v>
      </c>
      <c r="F43" s="10">
        <v>307</v>
      </c>
      <c r="G43" s="10">
        <v>103</v>
      </c>
      <c r="H43" s="10"/>
      <c r="I43" s="1">
        <v>22.952000000000002</v>
      </c>
      <c r="J43" s="10">
        <v>1685.9</v>
      </c>
      <c r="K43" s="10">
        <v>217</v>
      </c>
      <c r="L43" s="10">
        <v>307</v>
      </c>
      <c r="M43" s="11">
        <v>103</v>
      </c>
    </row>
    <row r="44" spans="1:14" ht="15.75" thickBot="1">
      <c r="A44" s="50" t="s">
        <v>55</v>
      </c>
      <c r="B44" s="14" t="s">
        <v>13</v>
      </c>
      <c r="C44" s="14">
        <v>19.401800000000001</v>
      </c>
      <c r="D44" s="15">
        <v>1502.7</v>
      </c>
      <c r="E44" s="15">
        <v>233</v>
      </c>
      <c r="F44" s="15">
        <v>147</v>
      </c>
      <c r="G44" s="15">
        <v>245</v>
      </c>
      <c r="H44" s="15"/>
      <c r="I44" s="14"/>
      <c r="J44" s="15"/>
      <c r="K44" s="15"/>
      <c r="L44" s="15"/>
      <c r="M44" s="16"/>
    </row>
    <row r="46" spans="1:14" ht="15.75" thickBot="1">
      <c r="A46" s="30" t="s">
        <v>56</v>
      </c>
    </row>
    <row r="47" spans="1:14" ht="15.75" thickBot="1">
      <c r="A47" s="46" t="s">
        <v>57</v>
      </c>
      <c r="B47" s="5" t="s">
        <v>11</v>
      </c>
      <c r="C47" s="5"/>
      <c r="D47" s="6"/>
      <c r="E47" s="6"/>
      <c r="F47" s="6"/>
      <c r="G47" s="6"/>
      <c r="H47" s="6"/>
      <c r="I47" s="5"/>
      <c r="J47" s="6"/>
      <c r="K47" s="6"/>
      <c r="L47" s="6"/>
      <c r="M47" s="7"/>
    </row>
    <row r="48" spans="1:14" ht="15.75" thickBot="1">
      <c r="A48" s="48" t="s">
        <v>58</v>
      </c>
      <c r="B48" s="19" t="s">
        <v>25</v>
      </c>
      <c r="C48" s="1">
        <v>31.631</v>
      </c>
      <c r="D48" s="10">
        <v>2217.1999999999998</v>
      </c>
      <c r="E48" s="10">
        <v>174</v>
      </c>
      <c r="F48" s="10">
        <v>130</v>
      </c>
      <c r="G48" s="10">
        <v>289</v>
      </c>
      <c r="H48" s="10"/>
      <c r="I48" s="1">
        <v>31.962499999999999</v>
      </c>
      <c r="J48" s="10">
        <v>2240.4</v>
      </c>
      <c r="K48" s="10">
        <v>174</v>
      </c>
      <c r="L48" s="10">
        <v>273</v>
      </c>
      <c r="M48" s="11">
        <v>100</v>
      </c>
      <c r="N48" s="21" t="s">
        <v>13</v>
      </c>
    </row>
    <row r="49" spans="1:14">
      <c r="A49" s="48" t="s">
        <v>59</v>
      </c>
      <c r="B49" s="1" t="s">
        <v>30</v>
      </c>
      <c r="C49" s="1"/>
      <c r="D49" s="10"/>
      <c r="E49" s="10">
        <v>332</v>
      </c>
      <c r="F49" s="10">
        <v>374</v>
      </c>
      <c r="G49" s="10">
        <v>205</v>
      </c>
      <c r="H49" s="10"/>
      <c r="I49" s="1"/>
      <c r="J49" s="10"/>
      <c r="K49" s="10"/>
      <c r="L49" s="10"/>
      <c r="M49" s="11"/>
    </row>
    <row r="50" spans="1:14">
      <c r="A50" s="48" t="s">
        <v>60</v>
      </c>
      <c r="B50" s="1" t="s">
        <v>54</v>
      </c>
      <c r="C50" s="1">
        <v>23.346399999999999</v>
      </c>
      <c r="D50" s="10">
        <v>1707.2</v>
      </c>
      <c r="E50" s="10">
        <v>217</v>
      </c>
      <c r="F50" s="10">
        <v>307</v>
      </c>
      <c r="G50" s="10">
        <v>103</v>
      </c>
      <c r="H50" s="10"/>
      <c r="I50" s="1"/>
      <c r="J50" s="10"/>
      <c r="K50" s="10"/>
      <c r="L50" s="10"/>
      <c r="M50" s="11"/>
    </row>
    <row r="51" spans="1:14" ht="15.75" thickBot="1">
      <c r="A51" s="54" t="s">
        <v>61</v>
      </c>
      <c r="B51" s="14" t="s">
        <v>62</v>
      </c>
      <c r="C51" s="14">
        <v>48.783499999999997</v>
      </c>
      <c r="D51" s="15">
        <v>3680.4</v>
      </c>
      <c r="E51" s="15">
        <v>204</v>
      </c>
      <c r="F51" s="15">
        <v>361</v>
      </c>
      <c r="G51" s="15">
        <v>480</v>
      </c>
      <c r="H51" s="15"/>
      <c r="I51" s="14"/>
      <c r="J51" s="15"/>
      <c r="K51" s="15"/>
      <c r="L51" s="15"/>
      <c r="M51" s="16"/>
    </row>
    <row r="53" spans="1:14" ht="15.75" thickBot="1">
      <c r="A53" s="30" t="s">
        <v>63</v>
      </c>
    </row>
    <row r="54" spans="1:14">
      <c r="A54" s="55" t="s">
        <v>64</v>
      </c>
      <c r="B54" s="5" t="s">
        <v>65</v>
      </c>
      <c r="C54" s="5">
        <v>46.628999999999998</v>
      </c>
      <c r="D54" s="6">
        <v>3502.8</v>
      </c>
      <c r="E54" s="6">
        <v>361</v>
      </c>
      <c r="F54" s="6">
        <v>204</v>
      </c>
      <c r="G54" s="6">
        <v>437</v>
      </c>
      <c r="H54" s="10"/>
      <c r="I54" s="10"/>
      <c r="J54" s="10"/>
    </row>
    <row r="55" spans="1:14" ht="30">
      <c r="A55" s="56" t="s">
        <v>66</v>
      </c>
      <c r="B55" s="1" t="s">
        <v>67</v>
      </c>
      <c r="C55" s="1">
        <v>21.129000000000001</v>
      </c>
      <c r="D55" s="10">
        <v>1589.7</v>
      </c>
      <c r="E55" s="10">
        <v>198</v>
      </c>
      <c r="F55" s="10">
        <v>156</v>
      </c>
      <c r="G55" s="10"/>
      <c r="H55" s="10"/>
      <c r="I55" s="10"/>
      <c r="J55" s="10"/>
    </row>
    <row r="56" spans="1:14">
      <c r="A56" s="48" t="s">
        <v>68</v>
      </c>
      <c r="B56" s="1" t="s">
        <v>25</v>
      </c>
      <c r="C56" s="1">
        <v>19.895900000000001</v>
      </c>
      <c r="D56" s="10">
        <v>1527.5</v>
      </c>
      <c r="E56" s="10">
        <v>176</v>
      </c>
      <c r="F56" s="10">
        <v>128</v>
      </c>
      <c r="G56" s="10">
        <v>250</v>
      </c>
      <c r="H56" s="10"/>
      <c r="I56" s="10"/>
      <c r="J56" s="10"/>
    </row>
    <row r="57" spans="1:14">
      <c r="A57" s="48" t="s">
        <v>69</v>
      </c>
      <c r="B57" s="1" t="s">
        <v>13</v>
      </c>
      <c r="C57" s="1">
        <v>15.394</v>
      </c>
      <c r="D57" s="10">
        <v>1316.5</v>
      </c>
      <c r="E57" s="10">
        <v>174</v>
      </c>
      <c r="F57" s="10">
        <v>248</v>
      </c>
      <c r="G57" s="10">
        <v>276</v>
      </c>
      <c r="H57" s="10"/>
      <c r="I57" s="10"/>
      <c r="J57" s="10"/>
    </row>
    <row r="58" spans="1:14" ht="15.75" thickBot="1">
      <c r="A58" s="54" t="s">
        <v>70</v>
      </c>
      <c r="B58" s="14" t="s">
        <v>39</v>
      </c>
      <c r="C58" s="14">
        <v>27.838000000000001</v>
      </c>
      <c r="D58" s="15">
        <v>1969.3</v>
      </c>
      <c r="E58" s="15">
        <v>319</v>
      </c>
      <c r="F58" s="15">
        <v>307</v>
      </c>
      <c r="G58" s="15">
        <v>205</v>
      </c>
      <c r="H58" s="10"/>
      <c r="I58" s="10"/>
      <c r="J58" s="10"/>
    </row>
    <row r="60" spans="1:14" ht="15.75" thickBot="1">
      <c r="A60" s="30" t="s">
        <v>71</v>
      </c>
    </row>
    <row r="61" spans="1:14">
      <c r="A61" s="4" t="s">
        <v>72</v>
      </c>
      <c r="B61" s="5" t="s">
        <v>25</v>
      </c>
      <c r="C61" s="5">
        <v>14.3246</v>
      </c>
      <c r="D61" s="6">
        <v>1269.8</v>
      </c>
      <c r="E61" s="6">
        <v>116</v>
      </c>
      <c r="F61" s="6">
        <v>132</v>
      </c>
      <c r="G61" s="6">
        <v>219</v>
      </c>
      <c r="H61" s="6"/>
      <c r="I61" s="5">
        <v>16.690300000000001</v>
      </c>
      <c r="J61" s="6">
        <v>1374.8</v>
      </c>
      <c r="K61" s="6">
        <v>204</v>
      </c>
      <c r="L61" s="6">
        <v>218</v>
      </c>
      <c r="M61" s="6">
        <v>278</v>
      </c>
      <c r="N61" s="7" t="s">
        <v>13</v>
      </c>
    </row>
    <row r="62" spans="1:14">
      <c r="A62" s="9" t="s">
        <v>73</v>
      </c>
      <c r="B62" s="1" t="s">
        <v>25</v>
      </c>
      <c r="C62" s="1">
        <v>13.7873</v>
      </c>
      <c r="D62" s="10">
        <v>1246.5</v>
      </c>
      <c r="E62" s="10">
        <v>189</v>
      </c>
      <c r="F62" s="10">
        <v>147</v>
      </c>
      <c r="G62" s="10">
        <v>171</v>
      </c>
      <c r="H62" s="10"/>
      <c r="I62" s="1"/>
      <c r="J62" s="10"/>
      <c r="K62" s="10"/>
      <c r="L62" s="10"/>
      <c r="M62" s="10"/>
      <c r="N62" s="11"/>
    </row>
    <row r="63" spans="1:14">
      <c r="A63" s="18" t="s">
        <v>74</v>
      </c>
      <c r="B63" s="1" t="s">
        <v>75</v>
      </c>
      <c r="C63" s="1">
        <v>29.052700000000002</v>
      </c>
      <c r="D63" s="10">
        <v>2046.1</v>
      </c>
      <c r="E63" s="10">
        <v>313</v>
      </c>
      <c r="F63" s="10">
        <v>117</v>
      </c>
      <c r="G63" s="10"/>
      <c r="H63" s="10"/>
      <c r="I63" s="1"/>
      <c r="J63" s="10"/>
      <c r="K63" s="10"/>
      <c r="L63" s="10"/>
      <c r="M63" s="10"/>
      <c r="N63" s="11"/>
    </row>
    <row r="64" spans="1:14">
      <c r="A64" s="18" t="s">
        <v>76</v>
      </c>
      <c r="B64" s="1" t="s">
        <v>39</v>
      </c>
      <c r="C64" s="1">
        <v>30.314699999999998</v>
      </c>
      <c r="D64" s="10">
        <v>2128.4</v>
      </c>
      <c r="E64" s="10">
        <v>305</v>
      </c>
      <c r="F64" s="10">
        <v>318</v>
      </c>
      <c r="G64" s="10">
        <v>432</v>
      </c>
      <c r="H64" s="10"/>
      <c r="I64" s="1"/>
      <c r="J64" s="10"/>
      <c r="K64" s="10"/>
      <c r="L64" s="10"/>
      <c r="M64" s="10"/>
      <c r="N64" s="11"/>
    </row>
    <row r="65" spans="1:14">
      <c r="A65" s="9" t="s">
        <v>77</v>
      </c>
      <c r="B65" s="1" t="s">
        <v>78</v>
      </c>
      <c r="C65" s="1">
        <v>18.488299999999999</v>
      </c>
      <c r="D65" s="10">
        <v>1459</v>
      </c>
      <c r="E65" s="10">
        <v>205</v>
      </c>
      <c r="F65" s="10">
        <v>117</v>
      </c>
      <c r="G65" s="10">
        <v>161</v>
      </c>
      <c r="H65" s="10"/>
      <c r="I65" s="1">
        <v>18.8</v>
      </c>
      <c r="J65" s="10">
        <v>1473.8</v>
      </c>
      <c r="K65" s="10">
        <v>205</v>
      </c>
      <c r="L65" s="10">
        <v>117</v>
      </c>
      <c r="M65" s="10">
        <v>161</v>
      </c>
      <c r="N65" s="11"/>
    </row>
    <row r="66" spans="1:14" ht="30.75" thickBot="1">
      <c r="A66" s="27" t="s">
        <v>79</v>
      </c>
      <c r="B66" s="14" t="s">
        <v>30</v>
      </c>
      <c r="C66" s="14">
        <v>22.512799999999999</v>
      </c>
      <c r="D66" s="15">
        <v>1662.6</v>
      </c>
      <c r="E66" s="15">
        <v>292</v>
      </c>
      <c r="F66" s="15">
        <v>219</v>
      </c>
      <c r="G66" s="15">
        <v>189</v>
      </c>
      <c r="H66" s="15"/>
      <c r="I66" s="14"/>
      <c r="J66" s="15"/>
      <c r="K66" s="15"/>
      <c r="L66" s="15"/>
      <c r="M66" s="15"/>
      <c r="N66" s="16"/>
    </row>
    <row r="68" spans="1:14" ht="15.75" thickBot="1">
      <c r="A68" s="30" t="s">
        <v>80</v>
      </c>
    </row>
    <row r="69" spans="1:14" ht="75">
      <c r="A69" s="44" t="s">
        <v>311</v>
      </c>
      <c r="B69" s="23" t="s">
        <v>11</v>
      </c>
      <c r="C69" s="5"/>
      <c r="D69" s="6"/>
      <c r="E69" s="6"/>
      <c r="F69" s="6"/>
      <c r="G69" s="6"/>
      <c r="H69" s="7"/>
      <c r="I69" s="5"/>
      <c r="J69" s="6"/>
      <c r="K69" s="6"/>
      <c r="L69" s="6"/>
      <c r="M69" s="6"/>
      <c r="N69" s="7"/>
    </row>
    <row r="70" spans="1:14" ht="45">
      <c r="A70" s="41" t="s">
        <v>81</v>
      </c>
      <c r="B70" s="24" t="s">
        <v>11</v>
      </c>
      <c r="C70" s="1"/>
      <c r="D70" s="10"/>
      <c r="E70" s="10"/>
      <c r="F70" s="10"/>
      <c r="G70" s="10"/>
      <c r="H70" s="11"/>
      <c r="I70" s="1"/>
      <c r="J70" s="10"/>
      <c r="K70" s="10"/>
      <c r="L70" s="10"/>
      <c r="M70" s="10"/>
      <c r="N70" s="11"/>
    </row>
    <row r="71" spans="1:14" ht="30">
      <c r="A71" s="41" t="s">
        <v>82</v>
      </c>
      <c r="B71" s="24" t="s">
        <v>75</v>
      </c>
      <c r="C71" s="1">
        <v>14.9671</v>
      </c>
      <c r="D71" s="10">
        <v>1297.5</v>
      </c>
      <c r="E71" s="10">
        <v>180</v>
      </c>
      <c r="F71" s="10">
        <v>136</v>
      </c>
      <c r="G71" s="10">
        <v>106</v>
      </c>
      <c r="H71" s="11"/>
      <c r="I71" s="1"/>
      <c r="J71" s="10"/>
      <c r="K71" s="10"/>
      <c r="L71" s="10"/>
      <c r="M71" s="10"/>
      <c r="N71" s="11"/>
    </row>
    <row r="72" spans="1:14">
      <c r="A72" s="45" t="s">
        <v>83</v>
      </c>
      <c r="B72" s="24" t="s">
        <v>25</v>
      </c>
      <c r="C72" s="1">
        <v>19.716899999999999</v>
      </c>
      <c r="D72" s="10">
        <v>1518.5</v>
      </c>
      <c r="E72" s="10">
        <v>267</v>
      </c>
      <c r="F72" s="10">
        <v>209</v>
      </c>
      <c r="G72" s="10"/>
      <c r="H72" s="11"/>
      <c r="I72" s="1"/>
      <c r="J72" s="10"/>
      <c r="K72" s="10"/>
      <c r="L72" s="10"/>
      <c r="M72" s="10"/>
      <c r="N72" s="11"/>
    </row>
    <row r="73" spans="1:14" ht="15.75" thickBot="1">
      <c r="A73" s="43" t="s">
        <v>84</v>
      </c>
      <c r="B73" s="25" t="s">
        <v>25</v>
      </c>
      <c r="C73" s="14">
        <v>16.531600000000001</v>
      </c>
      <c r="D73" s="15">
        <v>1367.7</v>
      </c>
      <c r="E73" s="15">
        <v>146</v>
      </c>
      <c r="F73" s="15">
        <v>103</v>
      </c>
      <c r="G73" s="15">
        <v>130</v>
      </c>
      <c r="H73" s="16"/>
      <c r="I73" s="14">
        <v>18.577300000000001</v>
      </c>
      <c r="J73" s="15">
        <v>1463.2</v>
      </c>
      <c r="K73" s="15">
        <v>218</v>
      </c>
      <c r="L73" s="15">
        <v>128</v>
      </c>
      <c r="M73" s="15">
        <v>103</v>
      </c>
      <c r="N73" s="16" t="s">
        <v>13</v>
      </c>
    </row>
    <row r="75" spans="1:14" ht="15.75" thickBot="1">
      <c r="A75" s="30" t="s">
        <v>85</v>
      </c>
    </row>
    <row r="76" spans="1:14">
      <c r="A76" s="28" t="s">
        <v>86</v>
      </c>
      <c r="B76" s="5" t="s">
        <v>13</v>
      </c>
      <c r="C76" s="5">
        <v>17.9999</v>
      </c>
      <c r="D76" s="6">
        <v>1435.7</v>
      </c>
      <c r="E76" s="6">
        <v>248</v>
      </c>
      <c r="F76" s="6">
        <v>174</v>
      </c>
      <c r="G76" s="6">
        <v>290</v>
      </c>
      <c r="H76" s="6"/>
      <c r="I76" s="5"/>
      <c r="J76" s="6"/>
      <c r="K76" s="6"/>
      <c r="L76" s="6"/>
      <c r="M76" s="7"/>
    </row>
    <row r="77" spans="1:14" ht="30">
      <c r="A77" s="18" t="s">
        <v>87</v>
      </c>
      <c r="B77" s="1" t="s">
        <v>25</v>
      </c>
      <c r="C77" s="1">
        <v>13.931800000000001</v>
      </c>
      <c r="D77" s="10">
        <v>1252.8</v>
      </c>
      <c r="E77" s="10">
        <v>144</v>
      </c>
      <c r="F77" s="10">
        <v>218</v>
      </c>
      <c r="G77" s="10"/>
      <c r="H77" s="10"/>
      <c r="I77" s="1"/>
      <c r="J77" s="10"/>
      <c r="K77" s="10"/>
      <c r="L77" s="10"/>
      <c r="M77" s="11"/>
    </row>
    <row r="78" spans="1:14" ht="30">
      <c r="A78" s="18" t="s">
        <v>88</v>
      </c>
      <c r="B78" s="1" t="s">
        <v>54</v>
      </c>
      <c r="C78" s="1">
        <v>24.060400000000001</v>
      </c>
      <c r="D78" s="10">
        <v>1747.2</v>
      </c>
      <c r="E78" s="10">
        <v>117</v>
      </c>
      <c r="F78" s="10">
        <v>160</v>
      </c>
      <c r="G78" s="10">
        <v>277</v>
      </c>
      <c r="H78" s="10"/>
      <c r="I78" s="1">
        <v>24.1663</v>
      </c>
      <c r="J78" s="10">
        <v>1753.2</v>
      </c>
      <c r="K78" s="10">
        <v>117</v>
      </c>
      <c r="L78" s="10">
        <v>160</v>
      </c>
      <c r="M78" s="11">
        <v>277</v>
      </c>
    </row>
    <row r="79" spans="1:14">
      <c r="A79" s="9" t="s">
        <v>89</v>
      </c>
      <c r="B79" s="1" t="s">
        <v>11</v>
      </c>
      <c r="C79" s="1"/>
      <c r="D79" s="10"/>
      <c r="E79" s="10"/>
      <c r="F79" s="10"/>
      <c r="G79" s="10"/>
      <c r="H79" s="10"/>
      <c r="I79" s="1"/>
      <c r="J79" s="10"/>
      <c r="K79" s="10"/>
      <c r="L79" s="10"/>
      <c r="M79" s="11"/>
    </row>
    <row r="80" spans="1:14" ht="30.75" thickBot="1">
      <c r="A80" s="27" t="s">
        <v>90</v>
      </c>
      <c r="B80" s="14" t="s">
        <v>11</v>
      </c>
      <c r="C80" s="14"/>
      <c r="D80" s="15"/>
      <c r="E80" s="15"/>
      <c r="F80" s="15"/>
      <c r="G80" s="15"/>
      <c r="H80" s="15"/>
      <c r="I80" s="14"/>
      <c r="J80" s="15"/>
      <c r="K80" s="15"/>
      <c r="L80" s="15"/>
      <c r="M80" s="16"/>
    </row>
    <row r="82" spans="1:14" ht="15.75" thickBot="1">
      <c r="A82" s="30" t="s">
        <v>91</v>
      </c>
    </row>
    <row r="83" spans="1:14" ht="30">
      <c r="A83" s="18" t="s">
        <v>92</v>
      </c>
      <c r="B83" s="5" t="s">
        <v>30</v>
      </c>
      <c r="C83" s="5">
        <v>19.942399999999999</v>
      </c>
      <c r="D83" s="6">
        <v>1529.9</v>
      </c>
      <c r="E83" s="6">
        <v>217</v>
      </c>
      <c r="F83" s="6">
        <v>205</v>
      </c>
      <c r="G83" s="6">
        <v>307</v>
      </c>
      <c r="H83" s="6"/>
      <c r="I83" s="5"/>
      <c r="J83" s="6"/>
      <c r="K83" s="6"/>
      <c r="L83" s="6"/>
      <c r="M83" s="7"/>
    </row>
    <row r="84" spans="1:14">
      <c r="A84" s="9" t="s">
        <v>93</v>
      </c>
      <c r="B84" s="1" t="s">
        <v>16</v>
      </c>
      <c r="C84" s="1">
        <v>27.9239</v>
      </c>
      <c r="D84" s="10">
        <v>1974.7</v>
      </c>
      <c r="E84" s="10">
        <v>333</v>
      </c>
      <c r="F84" s="10">
        <v>160</v>
      </c>
      <c r="G84" s="10">
        <v>364</v>
      </c>
      <c r="H84" s="10"/>
      <c r="I84" s="1">
        <v>28.161899999999999</v>
      </c>
      <c r="J84" s="10">
        <v>1989.3</v>
      </c>
      <c r="K84" s="10">
        <v>333</v>
      </c>
      <c r="L84" s="10">
        <v>292</v>
      </c>
      <c r="M84" s="11">
        <v>160</v>
      </c>
    </row>
    <row r="85" spans="1:14" ht="45">
      <c r="A85" s="26" t="s">
        <v>94</v>
      </c>
      <c r="B85" s="1" t="s">
        <v>95</v>
      </c>
      <c r="C85" s="1">
        <v>38.789700000000003</v>
      </c>
      <c r="D85" s="10">
        <v>2764.7</v>
      </c>
      <c r="E85" s="10">
        <v>204</v>
      </c>
      <c r="F85" s="10">
        <v>361</v>
      </c>
      <c r="G85" s="10">
        <v>480</v>
      </c>
      <c r="H85" s="10"/>
      <c r="I85" s="1"/>
      <c r="J85" s="10"/>
      <c r="K85" s="10">
        <v>204</v>
      </c>
      <c r="L85" s="10">
        <v>361</v>
      </c>
      <c r="M85" s="11">
        <v>480</v>
      </c>
    </row>
    <row r="86" spans="1:14">
      <c r="A86" s="18" t="s">
        <v>96</v>
      </c>
      <c r="B86" s="1" t="s">
        <v>97</v>
      </c>
      <c r="C86" s="1">
        <v>13.510199999999999</v>
      </c>
      <c r="D86" s="10">
        <v>1234.5999999999999</v>
      </c>
      <c r="E86" s="10">
        <v>281</v>
      </c>
      <c r="F86" s="10">
        <v>160</v>
      </c>
      <c r="G86" s="10">
        <v>103</v>
      </c>
      <c r="H86" s="10"/>
      <c r="I86" s="1"/>
      <c r="J86" s="10"/>
      <c r="K86" s="10"/>
      <c r="L86" s="10"/>
      <c r="M86" s="11"/>
    </row>
    <row r="87" spans="1:14" ht="15.75" thickBot="1">
      <c r="A87" s="9" t="s">
        <v>98</v>
      </c>
      <c r="B87" s="14" t="s">
        <v>25</v>
      </c>
      <c r="C87" s="14">
        <v>14.642899999999999</v>
      </c>
      <c r="D87" s="15">
        <v>1283.5</v>
      </c>
      <c r="E87" s="15">
        <v>158</v>
      </c>
      <c r="F87" s="15">
        <v>218</v>
      </c>
      <c r="G87" s="15"/>
      <c r="H87" s="15"/>
      <c r="I87" s="14"/>
      <c r="J87" s="15"/>
      <c r="K87" s="15"/>
      <c r="L87" s="15"/>
      <c r="M87" s="16"/>
    </row>
    <row r="89" spans="1:14" ht="15.75" thickBot="1">
      <c r="A89" s="3" t="s">
        <v>99</v>
      </c>
    </row>
    <row r="90" spans="1:14">
      <c r="A90" s="40" t="s">
        <v>100</v>
      </c>
      <c r="B90" s="23" t="s">
        <v>25</v>
      </c>
      <c r="C90" s="5">
        <v>15.133100000000001</v>
      </c>
      <c r="D90" s="6">
        <v>1304.9000000000001</v>
      </c>
      <c r="E90" s="6">
        <v>219</v>
      </c>
      <c r="F90" s="6">
        <v>117</v>
      </c>
      <c r="G90" s="6">
        <v>130</v>
      </c>
      <c r="H90" s="7"/>
      <c r="I90" s="6"/>
      <c r="J90" s="6"/>
      <c r="K90" s="6"/>
      <c r="L90" s="6"/>
      <c r="M90" s="7"/>
    </row>
    <row r="91" spans="1:14" ht="30.75" thickBot="1">
      <c r="A91" s="41" t="s">
        <v>101</v>
      </c>
      <c r="B91" s="24" t="s">
        <v>16</v>
      </c>
      <c r="C91" s="1">
        <v>20.0503</v>
      </c>
      <c r="D91" s="10">
        <v>1982.4</v>
      </c>
      <c r="E91" s="10">
        <v>333</v>
      </c>
      <c r="F91" s="10">
        <v>160</v>
      </c>
      <c r="G91" s="10">
        <v>305</v>
      </c>
      <c r="H91" s="11"/>
      <c r="I91" s="10">
        <v>28.338699999999999</v>
      </c>
      <c r="J91" s="10">
        <v>2000.2</v>
      </c>
      <c r="K91" s="10">
        <v>333</v>
      </c>
      <c r="L91" s="10">
        <v>292</v>
      </c>
      <c r="M91" s="11">
        <v>160</v>
      </c>
    </row>
    <row r="92" spans="1:14" ht="30.75" thickBot="1">
      <c r="A92" s="41" t="s">
        <v>102</v>
      </c>
      <c r="B92" s="24" t="s">
        <v>13</v>
      </c>
      <c r="C92" s="1">
        <v>26.1038</v>
      </c>
      <c r="D92" s="10">
        <v>1864.5</v>
      </c>
      <c r="E92" s="10">
        <v>174</v>
      </c>
      <c r="F92" s="10">
        <v>200</v>
      </c>
      <c r="G92" s="10">
        <v>258</v>
      </c>
      <c r="H92" s="11"/>
      <c r="I92" s="10">
        <v>27.340199999999999</v>
      </c>
      <c r="J92" s="10">
        <v>1938.8</v>
      </c>
      <c r="K92" s="10">
        <v>174</v>
      </c>
      <c r="L92" s="10">
        <v>156</v>
      </c>
      <c r="M92" s="11">
        <v>317</v>
      </c>
      <c r="N92" s="21" t="s">
        <v>30</v>
      </c>
    </row>
    <row r="93" spans="1:14">
      <c r="A93" s="42" t="s">
        <v>103</v>
      </c>
      <c r="B93" s="24" t="s">
        <v>11</v>
      </c>
      <c r="C93" s="1"/>
      <c r="D93" s="10"/>
      <c r="E93" s="10"/>
      <c r="F93" s="10"/>
      <c r="G93" s="10"/>
      <c r="H93" s="11"/>
      <c r="I93" s="10"/>
      <c r="J93" s="10"/>
      <c r="K93" s="10"/>
      <c r="L93" s="10"/>
      <c r="M93" s="11"/>
    </row>
    <row r="94" spans="1:14" ht="15.75" thickBot="1">
      <c r="A94" s="43" t="s">
        <v>104</v>
      </c>
      <c r="B94" s="25" t="s">
        <v>11</v>
      </c>
      <c r="C94" s="14"/>
      <c r="D94" s="15"/>
      <c r="E94" s="15"/>
      <c r="F94" s="15"/>
      <c r="G94" s="15"/>
      <c r="H94" s="16"/>
      <c r="I94" s="15"/>
      <c r="J94" s="15"/>
      <c r="K94" s="15"/>
      <c r="L94" s="15"/>
      <c r="M94" s="16"/>
    </row>
    <row r="96" spans="1:14" ht="15.75" thickBot="1">
      <c r="A96" s="3" t="s">
        <v>105</v>
      </c>
    </row>
    <row r="97" spans="1:14">
      <c r="A97" s="22" t="s">
        <v>106</v>
      </c>
      <c r="B97" s="5" t="s">
        <v>13</v>
      </c>
      <c r="C97" s="5">
        <v>16.0245</v>
      </c>
      <c r="D97" s="6">
        <v>1344.9</v>
      </c>
      <c r="E97" s="6">
        <v>189</v>
      </c>
      <c r="F97" s="6">
        <v>292</v>
      </c>
      <c r="G97" s="6">
        <v>205</v>
      </c>
      <c r="H97" s="6"/>
      <c r="I97" s="5"/>
      <c r="J97" s="6"/>
      <c r="K97" s="6"/>
      <c r="L97" s="6"/>
      <c r="M97" s="7"/>
    </row>
    <row r="98" spans="1:14" ht="45">
      <c r="A98" s="18" t="s">
        <v>107</v>
      </c>
      <c r="B98" s="1" t="s">
        <v>25</v>
      </c>
      <c r="C98" s="1">
        <v>19.938400000000001</v>
      </c>
      <c r="D98" s="10">
        <v>1529.7</v>
      </c>
      <c r="E98" s="10">
        <v>156</v>
      </c>
      <c r="F98" s="10">
        <v>230</v>
      </c>
      <c r="G98" s="10">
        <v>258</v>
      </c>
      <c r="H98" s="10"/>
      <c r="I98" s="1"/>
      <c r="J98" s="10"/>
      <c r="K98" s="10"/>
      <c r="L98" s="10"/>
      <c r="M98" s="11"/>
    </row>
    <row r="99" spans="1:14">
      <c r="A99" s="9" t="s">
        <v>108</v>
      </c>
      <c r="B99" s="1" t="s">
        <v>13</v>
      </c>
      <c r="C99" s="1">
        <v>20.697800000000001</v>
      </c>
      <c r="D99" s="10">
        <v>1567.9</v>
      </c>
      <c r="E99" s="10">
        <v>220</v>
      </c>
      <c r="F99" s="10">
        <v>100</v>
      </c>
      <c r="G99" s="10">
        <v>295</v>
      </c>
      <c r="H99" s="10"/>
      <c r="I99" s="1"/>
      <c r="J99" s="10"/>
      <c r="K99" s="10"/>
      <c r="L99" s="10"/>
      <c r="M99" s="11"/>
    </row>
    <row r="100" spans="1:14">
      <c r="A100" s="9" t="s">
        <v>109</v>
      </c>
      <c r="B100" s="1" t="s">
        <v>25</v>
      </c>
      <c r="C100" s="1">
        <v>15.1325</v>
      </c>
      <c r="D100" s="10">
        <v>1304.8</v>
      </c>
      <c r="E100" s="10">
        <v>158</v>
      </c>
      <c r="F100" s="10">
        <v>218</v>
      </c>
      <c r="G100" s="10">
        <v>232</v>
      </c>
      <c r="H100" s="10"/>
      <c r="I100" s="1">
        <v>12.41</v>
      </c>
      <c r="J100" s="10">
        <v>1187</v>
      </c>
      <c r="K100" s="10">
        <v>86</v>
      </c>
      <c r="L100" s="10">
        <v>146</v>
      </c>
      <c r="M100" s="11">
        <v>188</v>
      </c>
      <c r="N100" s="10" t="s">
        <v>75</v>
      </c>
    </row>
    <row r="101" spans="1:14" ht="30.75" thickBot="1">
      <c r="A101" s="27" t="s">
        <v>110</v>
      </c>
      <c r="B101" s="14" t="s">
        <v>30</v>
      </c>
      <c r="C101" s="14">
        <v>27.964099999999998</v>
      </c>
      <c r="D101" s="15">
        <v>1977.1</v>
      </c>
      <c r="E101" s="15">
        <v>281</v>
      </c>
      <c r="F101" s="15">
        <v>443</v>
      </c>
      <c r="G101" s="15">
        <v>458</v>
      </c>
      <c r="H101" s="15"/>
      <c r="I101" s="14"/>
      <c r="J101" s="15"/>
      <c r="K101" s="15"/>
      <c r="L101" s="15"/>
      <c r="M101" s="16"/>
    </row>
    <row r="103" spans="1:14" ht="15.75" thickBot="1">
      <c r="A103" s="3" t="s">
        <v>111</v>
      </c>
    </row>
    <row r="104" spans="1:14" ht="30">
      <c r="A104" s="55" t="s">
        <v>112</v>
      </c>
      <c r="B104" s="5" t="s">
        <v>30</v>
      </c>
      <c r="C104" s="5">
        <v>20.657</v>
      </c>
      <c r="D104" s="6">
        <v>1565.9</v>
      </c>
      <c r="E104" s="6">
        <v>292</v>
      </c>
      <c r="F104" s="6">
        <v>205</v>
      </c>
      <c r="G104" s="6">
        <v>220</v>
      </c>
      <c r="H104" s="6"/>
      <c r="I104" s="5"/>
      <c r="J104" s="6"/>
      <c r="K104" s="6"/>
      <c r="L104" s="6"/>
      <c r="M104" s="7"/>
      <c r="N104" s="10"/>
    </row>
    <row r="105" spans="1:14">
      <c r="A105" s="48" t="s">
        <v>113</v>
      </c>
      <c r="B105" s="1" t="s">
        <v>114</v>
      </c>
      <c r="C105" s="1"/>
      <c r="D105" s="10"/>
      <c r="E105" s="10"/>
      <c r="F105" s="10"/>
      <c r="G105" s="10"/>
      <c r="H105" s="10"/>
      <c r="I105" s="1"/>
      <c r="J105" s="10"/>
      <c r="K105" s="10"/>
      <c r="L105" s="10"/>
      <c r="M105" s="11"/>
      <c r="N105" s="10"/>
    </row>
    <row r="106" spans="1:14" ht="30">
      <c r="A106" s="52" t="s">
        <v>115</v>
      </c>
      <c r="B106" s="1" t="s">
        <v>54</v>
      </c>
      <c r="C106" s="1">
        <v>24.2105</v>
      </c>
      <c r="D106" s="10">
        <v>1755.7</v>
      </c>
      <c r="E106" s="10">
        <v>117</v>
      </c>
      <c r="F106" s="10">
        <v>277</v>
      </c>
      <c r="G106" s="10">
        <v>160</v>
      </c>
      <c r="H106" s="10"/>
      <c r="I106" s="1">
        <v>24.404299999999999</v>
      </c>
      <c r="J106" s="10">
        <v>1766.5</v>
      </c>
      <c r="K106" s="10">
        <v>117</v>
      </c>
      <c r="L106" s="10">
        <v>277</v>
      </c>
      <c r="M106" s="11">
        <v>160</v>
      </c>
      <c r="N106" s="10"/>
    </row>
    <row r="107" spans="1:14">
      <c r="A107" s="48" t="s">
        <v>116</v>
      </c>
      <c r="B107" s="1" t="s">
        <v>13</v>
      </c>
      <c r="C107" s="1"/>
      <c r="D107" s="10"/>
      <c r="E107" s="10"/>
      <c r="F107" s="10"/>
      <c r="G107" s="10"/>
      <c r="H107" s="10"/>
      <c r="I107" s="1"/>
      <c r="J107" s="10"/>
      <c r="K107" s="10"/>
      <c r="L107" s="10"/>
      <c r="M107" s="11"/>
      <c r="N107" s="10"/>
    </row>
    <row r="108" spans="1:14" ht="30.75" thickBot="1">
      <c r="A108" s="54" t="s">
        <v>117</v>
      </c>
      <c r="B108" s="14" t="s">
        <v>13</v>
      </c>
      <c r="C108" s="14">
        <v>24.3584</v>
      </c>
      <c r="D108" s="15">
        <v>1763.9</v>
      </c>
      <c r="E108" s="15">
        <v>174</v>
      </c>
      <c r="F108" s="15">
        <v>244</v>
      </c>
      <c r="G108" s="15">
        <v>348</v>
      </c>
      <c r="H108" s="15"/>
      <c r="I108" s="14">
        <v>25.617599999999999</v>
      </c>
      <c r="J108" s="15">
        <v>1836.1</v>
      </c>
      <c r="K108" s="15">
        <v>142</v>
      </c>
      <c r="L108" s="15">
        <v>174</v>
      </c>
      <c r="M108" s="16">
        <v>200</v>
      </c>
      <c r="N108" s="10" t="s">
        <v>30</v>
      </c>
    </row>
    <row r="110" spans="1:14" ht="15.75" thickBot="1">
      <c r="A110" s="3" t="s">
        <v>118</v>
      </c>
    </row>
    <row r="111" spans="1:14" ht="45">
      <c r="A111" s="55" t="s">
        <v>119</v>
      </c>
      <c r="B111" s="5" t="s">
        <v>11</v>
      </c>
      <c r="C111" s="5"/>
      <c r="D111" s="6"/>
      <c r="E111" s="6"/>
      <c r="F111" s="6"/>
      <c r="G111" s="6"/>
      <c r="H111" s="6"/>
      <c r="I111" s="5"/>
      <c r="J111" s="6"/>
      <c r="K111" s="6"/>
      <c r="L111" s="6"/>
      <c r="M111" s="7"/>
    </row>
    <row r="112" spans="1:14">
      <c r="A112" s="48" t="s">
        <v>120</v>
      </c>
      <c r="B112" s="1" t="s">
        <v>25</v>
      </c>
      <c r="C112" s="1">
        <v>17.441099999999999</v>
      </c>
      <c r="D112" s="10">
        <v>1409</v>
      </c>
      <c r="E112" s="10">
        <v>261</v>
      </c>
      <c r="F112" s="10">
        <v>158</v>
      </c>
      <c r="G112" s="10">
        <v>233</v>
      </c>
      <c r="H112" s="10"/>
      <c r="I112" s="1"/>
      <c r="J112" s="10"/>
      <c r="K112" s="10"/>
      <c r="L112" s="10"/>
      <c r="M112" s="11"/>
    </row>
    <row r="113" spans="1:14" ht="30">
      <c r="A113" s="52" t="s">
        <v>121</v>
      </c>
      <c r="B113" s="1" t="s">
        <v>13</v>
      </c>
      <c r="C113" s="1">
        <v>28.320599999999999</v>
      </c>
      <c r="D113" s="10">
        <v>1999.1</v>
      </c>
      <c r="E113" s="10">
        <v>219</v>
      </c>
      <c r="F113" s="10">
        <v>396</v>
      </c>
      <c r="G113" s="10">
        <v>381</v>
      </c>
      <c r="H113" s="10"/>
      <c r="I113" s="1"/>
      <c r="J113" s="10"/>
      <c r="K113" s="10"/>
      <c r="L113" s="10"/>
      <c r="M113" s="11"/>
    </row>
    <row r="114" spans="1:14" ht="30">
      <c r="A114" s="52" t="s">
        <v>122</v>
      </c>
      <c r="B114" s="1" t="s">
        <v>13</v>
      </c>
      <c r="C114" s="1">
        <v>30.615600000000001</v>
      </c>
      <c r="D114" s="10">
        <v>2148.5</v>
      </c>
      <c r="E114" s="10">
        <v>219</v>
      </c>
      <c r="F114" s="10">
        <v>396</v>
      </c>
      <c r="G114" s="10">
        <v>381</v>
      </c>
      <c r="H114" s="10"/>
      <c r="I114" s="1"/>
      <c r="J114" s="10"/>
      <c r="K114" s="10"/>
      <c r="L114" s="10"/>
      <c r="M114" s="11"/>
    </row>
    <row r="115" spans="1:14">
      <c r="A115" s="48" t="s">
        <v>123</v>
      </c>
      <c r="B115" s="1" t="s">
        <v>75</v>
      </c>
      <c r="C115" s="1">
        <v>20.417300000000001</v>
      </c>
      <c r="D115" s="10">
        <v>1553.8</v>
      </c>
      <c r="E115" s="10">
        <v>120</v>
      </c>
      <c r="F115" s="10">
        <v>146</v>
      </c>
      <c r="G115" s="10">
        <v>130</v>
      </c>
      <c r="H115" s="10"/>
      <c r="I115" s="1">
        <v>22.061699999999998</v>
      </c>
      <c r="J115" s="10">
        <v>1638.6</v>
      </c>
      <c r="K115" s="10">
        <v>219</v>
      </c>
      <c r="L115" s="10">
        <v>192</v>
      </c>
      <c r="M115" s="11">
        <v>266</v>
      </c>
      <c r="N115" s="11" t="s">
        <v>25</v>
      </c>
    </row>
    <row r="116" spans="1:14" ht="15.75" thickBot="1">
      <c r="A116" s="54" t="s">
        <v>124</v>
      </c>
      <c r="B116" s="14" t="s">
        <v>25</v>
      </c>
      <c r="C116" s="14">
        <v>31.686599999999999</v>
      </c>
      <c r="D116" s="15">
        <v>2221.1</v>
      </c>
      <c r="E116" s="15">
        <v>202</v>
      </c>
      <c r="F116" s="15">
        <v>130</v>
      </c>
      <c r="G116" s="15"/>
      <c r="H116" s="15"/>
      <c r="I116" s="14"/>
      <c r="J116" s="15"/>
      <c r="K116" s="15"/>
      <c r="L116" s="15"/>
      <c r="M116" s="16"/>
    </row>
    <row r="118" spans="1:14" ht="15.75" thickBot="1">
      <c r="A118" s="3" t="s">
        <v>125</v>
      </c>
    </row>
    <row r="119" spans="1:14">
      <c r="A119" s="4" t="s">
        <v>126</v>
      </c>
      <c r="B119" s="5" t="s">
        <v>25</v>
      </c>
      <c r="C119" s="5">
        <v>26.297599999999999</v>
      </c>
      <c r="D119" s="6">
        <v>1875.9</v>
      </c>
      <c r="E119" s="6">
        <v>264</v>
      </c>
      <c r="F119" s="6">
        <v>279</v>
      </c>
      <c r="G119" s="6"/>
      <c r="H119" s="6"/>
      <c r="I119" s="5"/>
      <c r="J119" s="6"/>
      <c r="K119" s="6"/>
      <c r="L119" s="6"/>
      <c r="M119" s="7"/>
    </row>
    <row r="120" spans="1:14" ht="30">
      <c r="A120" s="18" t="s">
        <v>312</v>
      </c>
      <c r="B120" s="1" t="s">
        <v>25</v>
      </c>
      <c r="C120" s="1">
        <v>19.924299999999999</v>
      </c>
      <c r="D120" s="10">
        <v>1529</v>
      </c>
      <c r="E120" s="10">
        <v>178</v>
      </c>
      <c r="F120" s="10">
        <v>147</v>
      </c>
      <c r="G120" s="10"/>
      <c r="H120" s="10"/>
      <c r="I120" s="1">
        <v>18.113800000000001</v>
      </c>
      <c r="J120" s="10">
        <v>1441.1</v>
      </c>
      <c r="K120" s="10">
        <v>106</v>
      </c>
      <c r="L120" s="10">
        <v>79</v>
      </c>
      <c r="M120" s="11"/>
    </row>
    <row r="121" spans="1:14" ht="30">
      <c r="A121" s="18" t="s">
        <v>127</v>
      </c>
      <c r="B121" s="1" t="s">
        <v>11</v>
      </c>
      <c r="C121" s="1"/>
      <c r="D121" s="10"/>
      <c r="E121" s="10"/>
      <c r="F121" s="10"/>
      <c r="G121" s="10"/>
      <c r="H121" s="10"/>
      <c r="I121" s="1"/>
      <c r="J121" s="10"/>
      <c r="K121" s="10"/>
      <c r="L121" s="10"/>
      <c r="M121" s="11"/>
    </row>
    <row r="122" spans="1:14" ht="30">
      <c r="A122" s="18" t="s">
        <v>128</v>
      </c>
      <c r="B122" s="1" t="s">
        <v>25</v>
      </c>
      <c r="C122" s="1">
        <v>17.442299999999999</v>
      </c>
      <c r="D122" s="10">
        <v>1409.1</v>
      </c>
      <c r="E122" s="10">
        <v>261</v>
      </c>
      <c r="F122" s="10">
        <v>158</v>
      </c>
      <c r="G122" s="10">
        <v>233</v>
      </c>
      <c r="H122" s="10"/>
      <c r="I122" s="1"/>
      <c r="J122" s="10"/>
      <c r="K122" s="10"/>
      <c r="L122" s="10"/>
      <c r="M122" s="11"/>
    </row>
    <row r="123" spans="1:14" ht="60.75" thickBot="1">
      <c r="A123" s="27" t="s">
        <v>129</v>
      </c>
      <c r="B123" s="14" t="s">
        <v>11</v>
      </c>
      <c r="C123" s="14"/>
      <c r="D123" s="15"/>
      <c r="E123" s="15"/>
      <c r="F123" s="15"/>
      <c r="G123" s="15"/>
      <c r="H123" s="15"/>
      <c r="I123" s="14"/>
      <c r="J123" s="15"/>
      <c r="K123" s="15"/>
      <c r="L123" s="15"/>
      <c r="M123" s="16"/>
    </row>
    <row r="125" spans="1:14" ht="15.75" thickBot="1">
      <c r="A125" s="3" t="s">
        <v>130</v>
      </c>
    </row>
    <row r="126" spans="1:14">
      <c r="A126" s="9" t="s">
        <v>131</v>
      </c>
      <c r="B126" s="5" t="s">
        <v>75</v>
      </c>
      <c r="C126" s="5">
        <v>20.273299999999999</v>
      </c>
      <c r="D126" s="6">
        <v>1546.5</v>
      </c>
      <c r="E126" s="6">
        <v>205</v>
      </c>
      <c r="F126" s="6">
        <v>131</v>
      </c>
      <c r="G126" s="6">
        <v>161</v>
      </c>
      <c r="H126" s="6"/>
      <c r="I126" s="6"/>
      <c r="J126" s="7"/>
    </row>
    <row r="127" spans="1:14" ht="45">
      <c r="A127" s="18" t="s">
        <v>132</v>
      </c>
      <c r="B127" s="1" t="s">
        <v>13</v>
      </c>
      <c r="C127" s="1">
        <v>22.3626</v>
      </c>
      <c r="D127" s="10">
        <v>1654.6</v>
      </c>
      <c r="E127" s="10">
        <v>342</v>
      </c>
      <c r="F127" s="10">
        <v>327</v>
      </c>
      <c r="G127" s="10"/>
      <c r="H127" s="10"/>
      <c r="I127" s="10"/>
      <c r="J127" s="11"/>
    </row>
    <row r="128" spans="1:14">
      <c r="A128" s="9" t="s">
        <v>133</v>
      </c>
      <c r="B128" s="1" t="s">
        <v>30</v>
      </c>
      <c r="C128" s="1">
        <v>25.511600000000001</v>
      </c>
      <c r="D128" s="10">
        <v>1829.9</v>
      </c>
      <c r="E128" s="10">
        <v>204</v>
      </c>
      <c r="F128" s="10">
        <v>254</v>
      </c>
      <c r="G128" s="10"/>
      <c r="H128" s="10"/>
      <c r="I128" s="10"/>
      <c r="J128" s="11"/>
    </row>
    <row r="129" spans="1:13">
      <c r="A129" s="9" t="s">
        <v>134</v>
      </c>
      <c r="B129" s="1" t="s">
        <v>25</v>
      </c>
      <c r="C129" s="1">
        <v>27.240500000000001</v>
      </c>
      <c r="D129" s="10">
        <v>1932.7</v>
      </c>
      <c r="E129" s="10">
        <v>338</v>
      </c>
      <c r="F129" s="10">
        <v>323</v>
      </c>
      <c r="G129" s="10">
        <v>249</v>
      </c>
      <c r="H129" s="10"/>
      <c r="I129" s="10"/>
      <c r="J129" s="11"/>
    </row>
    <row r="130" spans="1:13">
      <c r="A130" s="9" t="s">
        <v>135</v>
      </c>
      <c r="B130" s="1" t="s">
        <v>25</v>
      </c>
      <c r="C130" s="1">
        <v>29.889099999999999</v>
      </c>
      <c r="D130" s="10">
        <v>2099.9</v>
      </c>
      <c r="E130" s="10">
        <v>338</v>
      </c>
      <c r="F130" s="10">
        <v>323</v>
      </c>
      <c r="G130" s="10">
        <v>249</v>
      </c>
      <c r="H130" s="10"/>
      <c r="I130" s="10"/>
      <c r="J130" s="11"/>
    </row>
    <row r="131" spans="1:13" ht="15.75" thickBot="1">
      <c r="A131" s="9" t="s">
        <v>136</v>
      </c>
      <c r="B131" s="14" t="s">
        <v>30</v>
      </c>
      <c r="C131" s="14">
        <v>24.097799999999999</v>
      </c>
      <c r="D131" s="15">
        <v>1749.3</v>
      </c>
      <c r="E131" s="15">
        <v>174</v>
      </c>
      <c r="F131" s="15">
        <v>214</v>
      </c>
      <c r="G131" s="15"/>
      <c r="H131" s="15"/>
      <c r="I131" s="15"/>
      <c r="J131" s="16"/>
    </row>
    <row r="132" spans="1:13">
      <c r="C132" s="10"/>
      <c r="D132" s="10"/>
      <c r="E132" s="10"/>
      <c r="F132" s="10"/>
      <c r="G132" s="10"/>
      <c r="H132" s="10"/>
      <c r="I132" s="10"/>
      <c r="J132" s="10"/>
    </row>
    <row r="133" spans="1:13" ht="15.75" thickBot="1">
      <c r="A133" s="3" t="s">
        <v>137</v>
      </c>
    </row>
    <row r="134" spans="1:13">
      <c r="A134" s="4" t="s">
        <v>138</v>
      </c>
      <c r="B134" s="5" t="s">
        <v>25</v>
      </c>
      <c r="C134" s="5">
        <v>24.494399999999999</v>
      </c>
      <c r="D134" s="6">
        <v>1771.6</v>
      </c>
      <c r="E134" s="6">
        <v>297</v>
      </c>
      <c r="F134" s="6">
        <v>267</v>
      </c>
      <c r="G134" s="6">
        <v>223</v>
      </c>
      <c r="H134" s="6"/>
      <c r="I134" s="6"/>
      <c r="J134" s="7"/>
    </row>
    <row r="135" spans="1:13">
      <c r="A135" s="8" t="s">
        <v>139</v>
      </c>
      <c r="B135" s="1" t="s">
        <v>22</v>
      </c>
      <c r="C135" s="1">
        <v>26.580300000000001</v>
      </c>
      <c r="D135" s="10">
        <v>1892.5</v>
      </c>
      <c r="E135" s="10">
        <v>345</v>
      </c>
      <c r="F135" s="10">
        <v>255</v>
      </c>
      <c r="G135" s="10"/>
      <c r="H135" s="10"/>
      <c r="I135" s="10"/>
      <c r="J135" s="11"/>
    </row>
    <row r="136" spans="1:13" ht="29.25">
      <c r="A136" s="2" t="s">
        <v>140</v>
      </c>
      <c r="B136" s="1" t="s">
        <v>28</v>
      </c>
      <c r="C136" s="1">
        <v>39.363199999999999</v>
      </c>
      <c r="D136" s="10">
        <v>2813.2</v>
      </c>
      <c r="E136" s="10">
        <v>361</v>
      </c>
      <c r="F136" s="10">
        <v>191</v>
      </c>
      <c r="G136" s="10">
        <v>319</v>
      </c>
      <c r="H136" s="10"/>
      <c r="I136" s="10"/>
      <c r="J136" s="11"/>
    </row>
    <row r="137" spans="1:13" ht="45">
      <c r="A137" s="18" t="s">
        <v>141</v>
      </c>
      <c r="B137" s="1" t="s">
        <v>39</v>
      </c>
      <c r="C137" s="1">
        <v>29.183599999999998</v>
      </c>
      <c r="D137" s="10">
        <v>2054.5</v>
      </c>
      <c r="E137" s="10">
        <v>333</v>
      </c>
      <c r="F137" s="10">
        <v>292</v>
      </c>
      <c r="G137" s="10">
        <v>373</v>
      </c>
      <c r="H137" s="10"/>
      <c r="I137" s="10"/>
      <c r="J137" s="11"/>
    </row>
    <row r="138" spans="1:13" ht="15.75" thickBot="1">
      <c r="A138" s="29" t="s">
        <v>142</v>
      </c>
      <c r="B138" s="14" t="s">
        <v>16</v>
      </c>
      <c r="C138" s="14">
        <v>30.692599999999999</v>
      </c>
      <c r="D138" s="15">
        <v>2153.6999999999998</v>
      </c>
      <c r="E138" s="15">
        <v>315</v>
      </c>
      <c r="F138" s="15">
        <v>299</v>
      </c>
      <c r="G138" s="15">
        <v>217</v>
      </c>
      <c r="H138" s="15"/>
      <c r="I138" s="15"/>
      <c r="J138" s="16"/>
    </row>
    <row r="139" spans="1:13">
      <c r="A139" s="30"/>
    </row>
    <row r="140" spans="1:13" ht="15.75" thickBot="1">
      <c r="A140" s="30" t="s">
        <v>143</v>
      </c>
    </row>
    <row r="141" spans="1:13">
      <c r="A141" s="31" t="s">
        <v>144</v>
      </c>
      <c r="B141" s="5" t="s">
        <v>95</v>
      </c>
      <c r="C141" s="5">
        <v>40.896599999999999</v>
      </c>
      <c r="D141" s="6">
        <v>2948.3</v>
      </c>
      <c r="E141" s="6">
        <v>361</v>
      </c>
      <c r="F141" s="6">
        <v>204</v>
      </c>
      <c r="G141" s="6">
        <v>480</v>
      </c>
      <c r="H141" s="6"/>
      <c r="I141" s="5">
        <v>41.216200000000001</v>
      </c>
      <c r="J141" s="6">
        <v>2977</v>
      </c>
      <c r="K141" s="6">
        <v>204</v>
      </c>
      <c r="L141" s="6">
        <v>361</v>
      </c>
      <c r="M141" s="7">
        <v>217</v>
      </c>
    </row>
    <row r="142" spans="1:13" ht="15.75" thickBot="1">
      <c r="A142" s="29" t="s">
        <v>145</v>
      </c>
      <c r="B142" s="14" t="s">
        <v>39</v>
      </c>
      <c r="C142" s="14">
        <v>28.003799999999998</v>
      </c>
      <c r="D142" s="15">
        <v>1979.6</v>
      </c>
      <c r="E142" s="15">
        <v>217</v>
      </c>
      <c r="F142" s="15">
        <v>205</v>
      </c>
      <c r="G142" s="15">
        <v>319</v>
      </c>
      <c r="H142" s="15"/>
      <c r="I142" s="14"/>
      <c r="J142" s="15"/>
      <c r="K142" s="15"/>
      <c r="L142" s="15"/>
      <c r="M142" s="16"/>
    </row>
    <row r="144" spans="1:13" ht="15.75" thickBot="1">
      <c r="A144" s="3" t="s">
        <v>146</v>
      </c>
    </row>
    <row r="145" spans="1:13">
      <c r="A145" s="6" t="s">
        <v>147</v>
      </c>
      <c r="B145" s="5" t="s">
        <v>78</v>
      </c>
      <c r="C145" s="5">
        <v>19.096399999999999</v>
      </c>
      <c r="D145" s="6">
        <v>1488</v>
      </c>
      <c r="E145" s="6">
        <v>262</v>
      </c>
      <c r="F145" s="6">
        <v>173</v>
      </c>
      <c r="G145" s="6">
        <v>103</v>
      </c>
      <c r="H145" s="6"/>
      <c r="I145" s="5">
        <v>19.317900000000002</v>
      </c>
      <c r="J145" s="6">
        <v>1498.5</v>
      </c>
      <c r="K145" s="6">
        <v>262</v>
      </c>
      <c r="L145" s="6">
        <v>173</v>
      </c>
      <c r="M145" s="7">
        <v>103</v>
      </c>
    </row>
    <row r="146" spans="1:13">
      <c r="A146" s="30" t="s">
        <v>148</v>
      </c>
      <c r="B146" s="1" t="s">
        <v>95</v>
      </c>
      <c r="C146" s="1">
        <v>39.396099999999997</v>
      </c>
      <c r="D146" s="10">
        <v>2816.1</v>
      </c>
      <c r="E146" s="10">
        <v>361</v>
      </c>
      <c r="F146" s="10">
        <v>480</v>
      </c>
      <c r="G146" s="10"/>
      <c r="H146" s="10"/>
      <c r="I146" s="1">
        <v>39.718499999999999</v>
      </c>
      <c r="J146" s="10">
        <v>2844.2</v>
      </c>
      <c r="K146" s="10">
        <v>361</v>
      </c>
      <c r="L146" s="10">
        <v>319</v>
      </c>
      <c r="M146" s="11"/>
    </row>
    <row r="147" spans="1:13">
      <c r="A147" s="10" t="s">
        <v>149</v>
      </c>
      <c r="B147" s="1" t="s">
        <v>54</v>
      </c>
      <c r="C147" s="1">
        <v>27.497800000000002</v>
      </c>
      <c r="D147" s="10">
        <v>1948.5</v>
      </c>
      <c r="E147" s="10">
        <v>357</v>
      </c>
      <c r="F147" s="10">
        <v>299</v>
      </c>
      <c r="G147" s="10">
        <v>341</v>
      </c>
      <c r="H147" s="10"/>
      <c r="I147" s="1"/>
      <c r="J147" s="10"/>
      <c r="K147" s="10">
        <v>357</v>
      </c>
      <c r="L147" s="10">
        <v>299</v>
      </c>
      <c r="M147" s="11">
        <v>341</v>
      </c>
    </row>
    <row r="148" spans="1:13">
      <c r="A148" s="10" t="s">
        <v>150</v>
      </c>
      <c r="B148" s="1" t="s">
        <v>54</v>
      </c>
      <c r="C148" s="1">
        <v>23.352599999999999</v>
      </c>
      <c r="D148" s="10">
        <v>1707.6</v>
      </c>
      <c r="E148" s="10">
        <v>263</v>
      </c>
      <c r="F148" s="10">
        <v>205</v>
      </c>
      <c r="G148" s="10"/>
      <c r="H148" s="10"/>
      <c r="I148" s="1"/>
      <c r="J148" s="10"/>
      <c r="K148" s="10"/>
      <c r="L148" s="10"/>
      <c r="M148" s="11"/>
    </row>
    <row r="149" spans="1:13" ht="15.75" thickBot="1">
      <c r="A149" s="15" t="s">
        <v>151</v>
      </c>
      <c r="B149" s="14" t="s">
        <v>152</v>
      </c>
      <c r="C149" s="14">
        <v>33.8643</v>
      </c>
      <c r="D149" s="15">
        <v>2376.1</v>
      </c>
      <c r="E149" s="15">
        <v>387</v>
      </c>
      <c r="F149" s="15">
        <v>299</v>
      </c>
      <c r="G149" s="15">
        <v>315</v>
      </c>
      <c r="H149" s="15"/>
      <c r="I149" s="14">
        <v>33.872799999999998</v>
      </c>
      <c r="J149" s="15">
        <v>2376.6999999999998</v>
      </c>
      <c r="K149" s="15">
        <v>387</v>
      </c>
      <c r="L149" s="15">
        <v>299</v>
      </c>
      <c r="M149" s="16">
        <v>315</v>
      </c>
    </row>
    <row r="151" spans="1:13" ht="15.75" thickBot="1">
      <c r="A151" s="3" t="s">
        <v>153</v>
      </c>
    </row>
    <row r="152" spans="1:13">
      <c r="A152" s="23" t="s">
        <v>154</v>
      </c>
      <c r="B152" s="5" t="s">
        <v>155</v>
      </c>
      <c r="C152" s="5">
        <v>42.226599999999998</v>
      </c>
      <c r="D152" s="6">
        <v>3070.2</v>
      </c>
      <c r="E152" s="6">
        <v>204</v>
      </c>
      <c r="F152" s="6">
        <v>217</v>
      </c>
      <c r="G152" s="6">
        <v>191</v>
      </c>
      <c r="H152" s="6"/>
      <c r="I152" s="32"/>
      <c r="J152" s="6"/>
      <c r="K152" s="6"/>
      <c r="L152" s="6"/>
      <c r="M152" s="7"/>
    </row>
    <row r="153" spans="1:13">
      <c r="A153" s="24" t="s">
        <v>156</v>
      </c>
      <c r="B153" s="1" t="s">
        <v>152</v>
      </c>
      <c r="C153" s="1">
        <v>33.671599999999998</v>
      </c>
      <c r="D153" s="10">
        <v>2362.1</v>
      </c>
      <c r="E153" s="10">
        <v>315</v>
      </c>
      <c r="F153" s="10">
        <v>299</v>
      </c>
      <c r="G153" s="10">
        <v>357</v>
      </c>
      <c r="H153" s="10"/>
      <c r="I153" s="1"/>
      <c r="J153" s="10"/>
      <c r="K153" s="10"/>
      <c r="L153" s="10"/>
      <c r="M153" s="11"/>
    </row>
    <row r="154" spans="1:13">
      <c r="A154" s="24" t="s">
        <v>157</v>
      </c>
      <c r="B154" s="1" t="s">
        <v>95</v>
      </c>
      <c r="C154" s="1">
        <v>40.942500000000003</v>
      </c>
      <c r="D154" s="10">
        <v>2952.4</v>
      </c>
      <c r="E154" s="10">
        <v>361</v>
      </c>
      <c r="F154" s="10">
        <v>204</v>
      </c>
      <c r="G154" s="10">
        <v>480</v>
      </c>
      <c r="H154" s="10"/>
      <c r="I154" s="1">
        <v>41.305700000000002</v>
      </c>
      <c r="J154" s="10">
        <v>2985</v>
      </c>
      <c r="K154" s="10">
        <v>361</v>
      </c>
      <c r="L154" s="10">
        <v>204</v>
      </c>
      <c r="M154" s="11">
        <v>217</v>
      </c>
    </row>
    <row r="155" spans="1:13">
      <c r="A155" s="24" t="s">
        <v>158</v>
      </c>
      <c r="B155" s="1" t="s">
        <v>78</v>
      </c>
      <c r="C155" s="1">
        <v>24.465</v>
      </c>
      <c r="D155" s="10">
        <v>1769.9</v>
      </c>
      <c r="E155" s="10">
        <v>299</v>
      </c>
      <c r="F155" s="10">
        <v>315</v>
      </c>
      <c r="G155" s="10">
        <v>400</v>
      </c>
      <c r="H155" s="10"/>
      <c r="I155" s="1">
        <v>24.474</v>
      </c>
      <c r="J155" s="10">
        <v>1770.4</v>
      </c>
      <c r="K155" s="10">
        <v>299</v>
      </c>
      <c r="L155" s="10">
        <v>315</v>
      </c>
      <c r="M155" s="11">
        <v>400</v>
      </c>
    </row>
    <row r="156" spans="1:13" ht="15.75" thickBot="1">
      <c r="A156" s="25" t="s">
        <v>159</v>
      </c>
      <c r="B156" s="14" t="s">
        <v>39</v>
      </c>
      <c r="C156" s="14">
        <v>28.053100000000001</v>
      </c>
      <c r="D156" s="15">
        <v>1982.6</v>
      </c>
      <c r="E156" s="15">
        <v>217</v>
      </c>
      <c r="F156" s="15">
        <v>205</v>
      </c>
      <c r="G156" s="15">
        <v>319</v>
      </c>
      <c r="H156" s="15"/>
      <c r="I156" s="14"/>
      <c r="J156" s="15"/>
      <c r="K156" s="15"/>
      <c r="L156" s="15"/>
      <c r="M156" s="16"/>
    </row>
    <row r="158" spans="1:13" ht="15.75" thickBot="1">
      <c r="A158" s="3" t="s">
        <v>160</v>
      </c>
    </row>
    <row r="159" spans="1:13">
      <c r="A159" s="23" t="s">
        <v>161</v>
      </c>
      <c r="B159" s="5" t="s">
        <v>152</v>
      </c>
      <c r="C159" s="5">
        <v>33.847799999999999</v>
      </c>
      <c r="D159" s="6">
        <v>2374.9</v>
      </c>
      <c r="E159" s="6">
        <v>387</v>
      </c>
      <c r="F159" s="6">
        <v>299</v>
      </c>
      <c r="G159" s="6">
        <v>357</v>
      </c>
      <c r="H159" s="6"/>
      <c r="I159" s="5">
        <v>34.088099999999997</v>
      </c>
      <c r="J159" s="6">
        <v>2392.3000000000002</v>
      </c>
      <c r="K159" s="6">
        <v>387</v>
      </c>
      <c r="L159" s="6">
        <v>299</v>
      </c>
      <c r="M159" s="7">
        <v>315</v>
      </c>
    </row>
    <row r="160" spans="1:13">
      <c r="A160" s="24" t="s">
        <v>162</v>
      </c>
      <c r="B160" s="1" t="s">
        <v>95</v>
      </c>
      <c r="C160" s="1">
        <v>39.551299999999998</v>
      </c>
      <c r="D160" s="10">
        <v>2829.6</v>
      </c>
      <c r="E160" s="10">
        <v>217</v>
      </c>
      <c r="F160" s="10">
        <v>361</v>
      </c>
      <c r="G160" s="10">
        <v>307</v>
      </c>
      <c r="H160" s="10"/>
      <c r="I160" s="1">
        <v>39.876600000000003</v>
      </c>
      <c r="J160" s="10">
        <v>2857.9</v>
      </c>
      <c r="K160" s="10">
        <v>217</v>
      </c>
      <c r="L160" s="10">
        <v>361</v>
      </c>
      <c r="M160" s="11">
        <v>307</v>
      </c>
    </row>
    <row r="161" spans="1:13">
      <c r="A161" s="24" t="s">
        <v>163</v>
      </c>
      <c r="B161" s="1" t="s">
        <v>78</v>
      </c>
      <c r="C161" s="1">
        <v>23.778700000000001</v>
      </c>
      <c r="D161" s="10">
        <v>1731.5</v>
      </c>
      <c r="E161" s="10">
        <v>299</v>
      </c>
      <c r="F161" s="10">
        <v>211</v>
      </c>
      <c r="G161" s="10">
        <v>384</v>
      </c>
      <c r="H161" s="10"/>
      <c r="I161" s="1">
        <v>23.980499999999999</v>
      </c>
      <c r="J161" s="10">
        <v>1742.8</v>
      </c>
      <c r="K161" s="10">
        <v>299</v>
      </c>
      <c r="L161" s="10">
        <v>211</v>
      </c>
      <c r="M161" s="11">
        <v>384</v>
      </c>
    </row>
    <row r="162" spans="1:13" ht="15.75" thickBot="1">
      <c r="A162" s="25" t="s">
        <v>164</v>
      </c>
      <c r="B162" s="14" t="s">
        <v>30</v>
      </c>
      <c r="C162" s="14">
        <v>25.6357</v>
      </c>
      <c r="D162" s="15">
        <v>1837.1</v>
      </c>
      <c r="E162" s="15">
        <v>299</v>
      </c>
      <c r="F162" s="15">
        <v>357</v>
      </c>
      <c r="G162" s="15">
        <v>315</v>
      </c>
      <c r="H162" s="15"/>
      <c r="I162" s="14"/>
      <c r="J162" s="15"/>
      <c r="K162" s="15"/>
      <c r="L162" s="15"/>
      <c r="M162" s="16"/>
    </row>
    <row r="164" spans="1:13" ht="15.75" thickBot="1">
      <c r="A164" s="3" t="s">
        <v>165</v>
      </c>
    </row>
    <row r="165" spans="1:13">
      <c r="A165" s="23" t="s">
        <v>64</v>
      </c>
      <c r="B165" s="5" t="s">
        <v>65</v>
      </c>
      <c r="C165" s="5">
        <v>46.617100000000001</v>
      </c>
      <c r="D165" s="6">
        <v>3501.6</v>
      </c>
      <c r="E165" s="6">
        <v>361</v>
      </c>
      <c r="F165" s="6">
        <v>217</v>
      </c>
      <c r="G165" s="7">
        <v>437</v>
      </c>
      <c r="H165" s="6"/>
      <c r="I165" s="5"/>
      <c r="J165" s="7"/>
      <c r="K165" s="6"/>
      <c r="L165" s="6"/>
      <c r="M165" s="7"/>
    </row>
    <row r="166" spans="1:13">
      <c r="A166" s="267" t="s">
        <v>166</v>
      </c>
      <c r="B166" s="34" t="s">
        <v>167</v>
      </c>
      <c r="C166" s="34"/>
      <c r="D166" s="33"/>
      <c r="E166" s="33"/>
      <c r="F166" s="33"/>
      <c r="G166" s="35"/>
      <c r="H166" s="33"/>
      <c r="I166" s="34"/>
      <c r="J166" s="35"/>
      <c r="K166" s="33"/>
      <c r="L166" s="33"/>
      <c r="M166" s="35"/>
    </row>
    <row r="167" spans="1:13">
      <c r="A167" s="268"/>
      <c r="B167" s="37" t="s">
        <v>168</v>
      </c>
      <c r="C167" s="37">
        <v>39.042499999999997</v>
      </c>
      <c r="D167" s="36">
        <v>2785.9</v>
      </c>
      <c r="E167" s="36">
        <v>315</v>
      </c>
      <c r="F167" s="36">
        <v>299</v>
      </c>
      <c r="G167" s="38">
        <v>459</v>
      </c>
      <c r="H167" s="36"/>
      <c r="I167" s="37">
        <v>39.134300000000003</v>
      </c>
      <c r="J167" s="38">
        <v>2793.6</v>
      </c>
      <c r="K167" s="36">
        <v>315</v>
      </c>
      <c r="L167" s="36">
        <v>299</v>
      </c>
      <c r="M167" s="38">
        <v>387</v>
      </c>
    </row>
    <row r="168" spans="1:13" ht="15.75" thickBot="1">
      <c r="A168" s="25" t="s">
        <v>169</v>
      </c>
      <c r="B168" s="14" t="s">
        <v>170</v>
      </c>
      <c r="C168" s="14"/>
      <c r="D168" s="15"/>
      <c r="E168" s="15"/>
      <c r="F168" s="15"/>
      <c r="G168" s="16"/>
      <c r="H168" s="15"/>
      <c r="I168" s="14"/>
      <c r="J168" s="16"/>
      <c r="K168" s="15"/>
      <c r="L168" s="15"/>
      <c r="M168" s="16"/>
    </row>
    <row r="170" spans="1:13" ht="15.75" thickBot="1">
      <c r="A170" s="3" t="s">
        <v>171</v>
      </c>
    </row>
    <row r="171" spans="1:13" ht="30">
      <c r="A171" s="57" t="s">
        <v>172</v>
      </c>
      <c r="B171" s="5" t="s">
        <v>16</v>
      </c>
      <c r="C171" s="5">
        <v>36.665300000000002</v>
      </c>
      <c r="D171" s="6">
        <v>2590</v>
      </c>
      <c r="E171" s="6">
        <v>357</v>
      </c>
      <c r="F171" s="6">
        <v>299</v>
      </c>
      <c r="G171" s="6">
        <v>387</v>
      </c>
      <c r="H171" s="6"/>
      <c r="I171" s="6">
        <v>36.849499999999999</v>
      </c>
      <c r="J171" s="7">
        <v>2604.6</v>
      </c>
      <c r="K171" s="6">
        <v>357</v>
      </c>
      <c r="L171" s="6">
        <v>299</v>
      </c>
      <c r="M171" s="7">
        <v>387</v>
      </c>
    </row>
    <row r="172" spans="1:13" ht="15.75" thickBot="1">
      <c r="A172" s="25" t="s">
        <v>173</v>
      </c>
      <c r="B172" s="14" t="s">
        <v>65</v>
      </c>
      <c r="C172" s="14">
        <v>47.112400000000001</v>
      </c>
      <c r="D172" s="15">
        <v>3545.2</v>
      </c>
      <c r="E172" s="15">
        <v>361</v>
      </c>
      <c r="F172" s="15">
        <v>204</v>
      </c>
      <c r="G172" s="15">
        <v>271</v>
      </c>
      <c r="H172" s="15"/>
      <c r="I172" s="15">
        <v>437</v>
      </c>
      <c r="J172" s="16"/>
      <c r="K172" s="15"/>
      <c r="L172" s="15"/>
      <c r="M172" s="16"/>
    </row>
  </sheetData>
  <mergeCells count="3">
    <mergeCell ref="C3:G3"/>
    <mergeCell ref="A166:A167"/>
    <mergeCell ref="I3:M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Q24"/>
  <sheetViews>
    <sheetView topLeftCell="A13" workbookViewId="0">
      <selection activeCell="E32" sqref="E32"/>
    </sheetView>
  </sheetViews>
  <sheetFormatPr baseColWidth="10" defaultColWidth="8.85546875" defaultRowHeight="15"/>
  <cols>
    <col min="1" max="1" width="8.5703125" style="188" customWidth="1"/>
    <col min="2" max="2" width="12.5703125" bestFit="1" customWidth="1"/>
    <col min="3" max="8" width="13.28515625" bestFit="1" customWidth="1"/>
    <col min="9" max="9" width="13.7109375" bestFit="1" customWidth="1"/>
    <col min="10" max="10" width="13.28515625" bestFit="1" customWidth="1"/>
    <col min="11" max="11" width="7.140625" bestFit="1" customWidth="1"/>
    <col min="12" max="12" width="13.7109375" bestFit="1" customWidth="1"/>
    <col min="13" max="16" width="13.28515625" bestFit="1" customWidth="1"/>
    <col min="17" max="17" width="10.5703125" bestFit="1" customWidth="1"/>
    <col min="18" max="31" width="13.28515625" bestFit="1" customWidth="1"/>
    <col min="32" max="32" width="13.7109375" bestFit="1" customWidth="1"/>
    <col min="33" max="36" width="13.28515625" bestFit="1" customWidth="1"/>
    <col min="37" max="37" width="11" bestFit="1" customWidth="1"/>
    <col min="38" max="67" width="13.28515625" bestFit="1" customWidth="1"/>
    <col min="68" max="68" width="13.7109375" bestFit="1" customWidth="1"/>
    <col min="69" max="69" width="13.28515625" bestFit="1" customWidth="1"/>
    <col min="70" max="70" width="13.7109375" bestFit="1" customWidth="1"/>
    <col min="71" max="73" width="13.28515625" bestFit="1" customWidth="1"/>
    <col min="74" max="75" width="13.7109375" bestFit="1" customWidth="1"/>
    <col min="76" max="80" width="13.28515625" bestFit="1" customWidth="1"/>
    <col min="81" max="81" width="13.7109375" bestFit="1" customWidth="1"/>
    <col min="82" max="83" width="13.28515625" bestFit="1" customWidth="1"/>
    <col min="84" max="84" width="13.7109375" bestFit="1" customWidth="1"/>
    <col min="85" max="87" width="13.28515625" bestFit="1" customWidth="1"/>
    <col min="88" max="88" width="13.7109375" bestFit="1" customWidth="1"/>
    <col min="89" max="90" width="13.28515625" bestFit="1" customWidth="1"/>
    <col min="91" max="91" width="14.140625" customWidth="1"/>
    <col min="92" max="92" width="8.85546875" bestFit="1" customWidth="1"/>
    <col min="93" max="95" width="13.28515625" bestFit="1" customWidth="1"/>
  </cols>
  <sheetData>
    <row r="1" spans="1:95" ht="19.899999999999999" customHeight="1" thickBot="1">
      <c r="A1" s="204" t="s">
        <v>688</v>
      </c>
    </row>
    <row r="2" spans="1:95" s="58" customFormat="1" ht="16.5" thickBot="1">
      <c r="C2" s="224" t="s">
        <v>681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F2" s="216"/>
      <c r="BG2" s="216"/>
      <c r="BH2" s="216"/>
      <c r="BI2" s="216"/>
      <c r="BJ2" s="216"/>
      <c r="BK2" s="216"/>
      <c r="BL2" s="216"/>
      <c r="BM2" s="216"/>
      <c r="BN2" s="216"/>
      <c r="BO2" s="216"/>
      <c r="BP2" s="216"/>
      <c r="BQ2" s="216"/>
      <c r="BR2" s="216"/>
      <c r="BS2" s="216"/>
      <c r="BT2" s="216"/>
      <c r="BU2" s="216"/>
      <c r="BV2" s="216"/>
      <c r="BW2" s="216"/>
      <c r="BX2" s="216"/>
      <c r="BY2" s="216"/>
      <c r="BZ2" s="216"/>
      <c r="CA2" s="216"/>
      <c r="CB2" s="216"/>
      <c r="CC2" s="216"/>
      <c r="CD2" s="216"/>
      <c r="CE2" s="216"/>
      <c r="CF2" s="216"/>
      <c r="CG2" s="216"/>
      <c r="CH2" s="216"/>
      <c r="CI2" s="216"/>
      <c r="CJ2" s="216"/>
      <c r="CK2" s="216"/>
      <c r="CL2" s="217"/>
      <c r="CM2" s="215" t="s">
        <v>682</v>
      </c>
      <c r="CN2" s="216"/>
      <c r="CO2" s="216"/>
      <c r="CP2" s="216"/>
      <c r="CQ2" s="217"/>
    </row>
    <row r="3" spans="1:95" s="182" customFormat="1" ht="30.75" thickBot="1">
      <c r="A3" s="189"/>
      <c r="B3" s="222" t="s">
        <v>434</v>
      </c>
      <c r="C3" s="187" t="s">
        <v>435</v>
      </c>
      <c r="D3" s="182" t="s">
        <v>436</v>
      </c>
      <c r="E3" s="182" t="s">
        <v>437</v>
      </c>
      <c r="F3" s="182" t="s">
        <v>438</v>
      </c>
      <c r="G3" s="182" t="s">
        <v>439</v>
      </c>
      <c r="H3" s="182" t="s">
        <v>440</v>
      </c>
      <c r="I3" s="182" t="s">
        <v>441</v>
      </c>
      <c r="J3" s="182" t="s">
        <v>442</v>
      </c>
      <c r="K3" s="182" t="s">
        <v>443</v>
      </c>
      <c r="L3" s="182" t="s">
        <v>444</v>
      </c>
      <c r="M3" s="182" t="s">
        <v>445</v>
      </c>
      <c r="N3" s="182" t="s">
        <v>446</v>
      </c>
      <c r="O3" s="182" t="s">
        <v>447</v>
      </c>
      <c r="P3" s="182" t="s">
        <v>448</v>
      </c>
      <c r="Q3" s="183" t="s">
        <v>449</v>
      </c>
      <c r="R3" s="182" t="s">
        <v>450</v>
      </c>
      <c r="S3" s="182" t="s">
        <v>451</v>
      </c>
      <c r="T3" s="182" t="s">
        <v>452</v>
      </c>
      <c r="U3" s="182" t="s">
        <v>453</v>
      </c>
      <c r="V3" s="182" t="s">
        <v>454</v>
      </c>
      <c r="W3" s="182" t="s">
        <v>455</v>
      </c>
      <c r="X3" s="182" t="s">
        <v>456</v>
      </c>
      <c r="Y3" s="182" t="s">
        <v>457</v>
      </c>
      <c r="Z3" s="182" t="s">
        <v>458</v>
      </c>
      <c r="AA3" s="182" t="s">
        <v>459</v>
      </c>
      <c r="AB3" s="182" t="s">
        <v>460</v>
      </c>
      <c r="AC3" s="182" t="s">
        <v>461</v>
      </c>
      <c r="AD3" s="182" t="s">
        <v>462</v>
      </c>
      <c r="AE3" s="182" t="s">
        <v>463</v>
      </c>
      <c r="AF3" s="182" t="s">
        <v>464</v>
      </c>
      <c r="AG3" s="182" t="s">
        <v>465</v>
      </c>
      <c r="AH3" s="182" t="s">
        <v>466</v>
      </c>
      <c r="AI3" s="182" t="s">
        <v>467</v>
      </c>
      <c r="AJ3" s="182" t="s">
        <v>468</v>
      </c>
      <c r="AK3" s="182" t="s">
        <v>469</v>
      </c>
      <c r="AL3" s="182" t="s">
        <v>470</v>
      </c>
      <c r="AM3" s="182" t="s">
        <v>471</v>
      </c>
      <c r="AN3" s="182" t="s">
        <v>472</v>
      </c>
      <c r="AO3" s="182" t="s">
        <v>473</v>
      </c>
      <c r="AP3" s="182" t="s">
        <v>474</v>
      </c>
      <c r="AQ3" s="182" t="s">
        <v>475</v>
      </c>
      <c r="AR3" s="182" t="s">
        <v>476</v>
      </c>
      <c r="AS3" s="182" t="s">
        <v>477</v>
      </c>
      <c r="AT3" s="182" t="s">
        <v>478</v>
      </c>
      <c r="AU3" s="182" t="s">
        <v>479</v>
      </c>
      <c r="AV3" s="182" t="s">
        <v>480</v>
      </c>
      <c r="AW3" s="182" t="s">
        <v>481</v>
      </c>
      <c r="AX3" s="182" t="s">
        <v>482</v>
      </c>
      <c r="AY3" s="182" t="s">
        <v>483</v>
      </c>
      <c r="AZ3" s="182" t="s">
        <v>484</v>
      </c>
      <c r="BA3" s="182" t="s">
        <v>485</v>
      </c>
      <c r="BB3" s="182" t="s">
        <v>486</v>
      </c>
      <c r="BC3" s="182" t="s">
        <v>487</v>
      </c>
      <c r="BD3" s="182" t="s">
        <v>488</v>
      </c>
      <c r="BE3" s="182" t="s">
        <v>489</v>
      </c>
      <c r="BF3" s="182" t="s">
        <v>490</v>
      </c>
      <c r="BG3" s="182" t="s">
        <v>491</v>
      </c>
      <c r="BH3" s="182" t="s">
        <v>492</v>
      </c>
      <c r="BI3" s="182" t="s">
        <v>493</v>
      </c>
      <c r="BJ3" s="182" t="s">
        <v>494</v>
      </c>
      <c r="BK3" s="182" t="s">
        <v>495</v>
      </c>
      <c r="BL3" s="182" t="s">
        <v>496</v>
      </c>
      <c r="BM3" s="182" t="s">
        <v>497</v>
      </c>
      <c r="BN3" s="182" t="s">
        <v>498</v>
      </c>
      <c r="BO3" s="182" t="s">
        <v>499</v>
      </c>
      <c r="BP3" s="182" t="s">
        <v>500</v>
      </c>
      <c r="BQ3" s="182" t="s">
        <v>501</v>
      </c>
      <c r="BR3" s="182" t="s">
        <v>502</v>
      </c>
      <c r="BS3" s="182" t="s">
        <v>503</v>
      </c>
      <c r="BT3" s="182" t="s">
        <v>504</v>
      </c>
      <c r="BU3" s="182" t="s">
        <v>505</v>
      </c>
      <c r="BV3" s="182" t="s">
        <v>506</v>
      </c>
      <c r="BW3" s="182" t="s">
        <v>507</v>
      </c>
      <c r="BX3" s="182" t="s">
        <v>508</v>
      </c>
      <c r="BY3" s="182" t="s">
        <v>509</v>
      </c>
      <c r="BZ3" s="182" t="s">
        <v>510</v>
      </c>
      <c r="CA3" s="182" t="s">
        <v>511</v>
      </c>
      <c r="CB3" s="182" t="s">
        <v>512</v>
      </c>
      <c r="CC3" s="182" t="s">
        <v>513</v>
      </c>
      <c r="CD3" s="182" t="s">
        <v>514</v>
      </c>
      <c r="CE3" s="182" t="s">
        <v>515</v>
      </c>
      <c r="CF3" s="182" t="s">
        <v>516</v>
      </c>
      <c r="CG3" s="182" t="s">
        <v>517</v>
      </c>
      <c r="CH3" s="182" t="s">
        <v>518</v>
      </c>
      <c r="CI3" s="182" t="s">
        <v>519</v>
      </c>
      <c r="CJ3" s="182" t="s">
        <v>520</v>
      </c>
      <c r="CK3" s="182" t="s">
        <v>521</v>
      </c>
      <c r="CL3" s="194" t="s">
        <v>522</v>
      </c>
      <c r="CM3" s="218" t="s">
        <v>665</v>
      </c>
      <c r="CN3" s="213" t="s">
        <v>666</v>
      </c>
      <c r="CO3" s="212" t="s">
        <v>667</v>
      </c>
      <c r="CP3" s="213" t="s">
        <v>668</v>
      </c>
      <c r="CQ3" s="219" t="s">
        <v>669</v>
      </c>
    </row>
    <row r="4" spans="1:95" s="182" customFormat="1" ht="15.75" thickBot="1">
      <c r="A4" s="189"/>
      <c r="B4" s="222" t="s">
        <v>523</v>
      </c>
      <c r="C4" s="187" t="s">
        <v>524</v>
      </c>
      <c r="D4" s="182" t="s">
        <v>525</v>
      </c>
      <c r="E4" s="182" t="s">
        <v>526</v>
      </c>
      <c r="F4" s="182" t="s">
        <v>527</v>
      </c>
      <c r="G4" s="182" t="s">
        <v>528</v>
      </c>
      <c r="H4" s="182" t="s">
        <v>529</v>
      </c>
      <c r="I4" s="182" t="s">
        <v>530</v>
      </c>
      <c r="J4" s="182" t="s">
        <v>531</v>
      </c>
      <c r="K4" s="182" t="s">
        <v>306</v>
      </c>
      <c r="L4" s="182" t="s">
        <v>532</v>
      </c>
      <c r="M4" s="182" t="s">
        <v>533</v>
      </c>
      <c r="N4" s="182" t="s">
        <v>534</v>
      </c>
      <c r="O4" s="182" t="s">
        <v>535</v>
      </c>
      <c r="P4" s="182" t="s">
        <v>536</v>
      </c>
      <c r="Q4" s="182" t="s">
        <v>306</v>
      </c>
      <c r="R4" s="182" t="s">
        <v>537</v>
      </c>
      <c r="S4" s="182" t="s">
        <v>538</v>
      </c>
      <c r="T4" s="182" t="s">
        <v>539</v>
      </c>
      <c r="U4" s="182" t="s">
        <v>540</v>
      </c>
      <c r="V4" s="182" t="s">
        <v>541</v>
      </c>
      <c r="W4" s="182" t="s">
        <v>542</v>
      </c>
      <c r="X4" s="182" t="s">
        <v>543</v>
      </c>
      <c r="Y4" s="182" t="s">
        <v>544</v>
      </c>
      <c r="Z4" s="182" t="s">
        <v>545</v>
      </c>
      <c r="AA4" s="182" t="s">
        <v>546</v>
      </c>
      <c r="AB4" s="182" t="s">
        <v>547</v>
      </c>
      <c r="AC4" s="182" t="s">
        <v>548</v>
      </c>
      <c r="AD4" s="182" t="s">
        <v>549</v>
      </c>
      <c r="AE4" s="182" t="s">
        <v>550</v>
      </c>
      <c r="AF4" s="182" t="s">
        <v>551</v>
      </c>
      <c r="AG4" s="182" t="s">
        <v>552</v>
      </c>
      <c r="AH4" s="182" t="s">
        <v>553</v>
      </c>
      <c r="AI4" s="182" t="s">
        <v>554</v>
      </c>
      <c r="AJ4" s="182" t="s">
        <v>555</v>
      </c>
      <c r="AK4" s="182" t="s">
        <v>306</v>
      </c>
      <c r="AL4" s="182" t="s">
        <v>556</v>
      </c>
      <c r="AM4" s="182" t="s">
        <v>557</v>
      </c>
      <c r="AN4" s="182" t="s">
        <v>558</v>
      </c>
      <c r="AO4" s="182" t="s">
        <v>559</v>
      </c>
      <c r="AP4" s="182" t="s">
        <v>560</v>
      </c>
      <c r="AQ4" s="182" t="s">
        <v>561</v>
      </c>
      <c r="AR4" s="182" t="s">
        <v>562</v>
      </c>
      <c r="AS4" s="182" t="s">
        <v>563</v>
      </c>
      <c r="AT4" s="182" t="s">
        <v>564</v>
      </c>
      <c r="AU4" s="182" t="s">
        <v>565</v>
      </c>
      <c r="AV4" s="182" t="s">
        <v>566</v>
      </c>
      <c r="AW4" s="182" t="s">
        <v>567</v>
      </c>
      <c r="AX4" s="182" t="s">
        <v>568</v>
      </c>
      <c r="AY4" s="182" t="s">
        <v>569</v>
      </c>
      <c r="AZ4" s="182" t="s">
        <v>570</v>
      </c>
      <c r="BA4" s="182" t="s">
        <v>571</v>
      </c>
      <c r="BB4" s="182" t="s">
        <v>572</v>
      </c>
      <c r="BC4" s="182" t="s">
        <v>573</v>
      </c>
      <c r="BD4" s="182" t="s">
        <v>574</v>
      </c>
      <c r="BE4" s="182" t="s">
        <v>575</v>
      </c>
      <c r="BF4" s="182" t="s">
        <v>576</v>
      </c>
      <c r="BG4" s="182" t="s">
        <v>577</v>
      </c>
      <c r="BH4" s="182" t="s">
        <v>578</v>
      </c>
      <c r="BI4" s="182" t="s">
        <v>579</v>
      </c>
      <c r="BJ4" s="182" t="s">
        <v>580</v>
      </c>
      <c r="BK4" s="182" t="s">
        <v>581</v>
      </c>
      <c r="BL4" s="182" t="s">
        <v>582</v>
      </c>
      <c r="BM4" s="182" t="s">
        <v>583</v>
      </c>
      <c r="BN4" s="182" t="s">
        <v>584</v>
      </c>
      <c r="BO4" s="182" t="s">
        <v>585</v>
      </c>
      <c r="BP4" s="182" t="s">
        <v>586</v>
      </c>
      <c r="BQ4" s="182" t="s">
        <v>587</v>
      </c>
      <c r="BR4" s="182" t="s">
        <v>588</v>
      </c>
      <c r="BS4" s="182" t="s">
        <v>589</v>
      </c>
      <c r="BT4" s="182" t="s">
        <v>590</v>
      </c>
      <c r="BU4" s="182" t="s">
        <v>591</v>
      </c>
      <c r="BV4" s="182" t="s">
        <v>592</v>
      </c>
      <c r="BW4" s="182" t="s">
        <v>593</v>
      </c>
      <c r="BX4" s="182" t="s">
        <v>594</v>
      </c>
      <c r="BY4" s="182" t="s">
        <v>595</v>
      </c>
      <c r="BZ4" s="182" t="s">
        <v>596</v>
      </c>
      <c r="CA4" s="182" t="s">
        <v>597</v>
      </c>
      <c r="CB4" s="182" t="s">
        <v>598</v>
      </c>
      <c r="CC4" s="182" t="s">
        <v>599</v>
      </c>
      <c r="CD4" s="182" t="s">
        <v>600</v>
      </c>
      <c r="CE4" s="182" t="s">
        <v>601</v>
      </c>
      <c r="CF4" s="182" t="s">
        <v>602</v>
      </c>
      <c r="CG4" s="182" t="s">
        <v>603</v>
      </c>
      <c r="CH4" s="182" t="s">
        <v>604</v>
      </c>
      <c r="CI4" s="182" t="s">
        <v>605</v>
      </c>
      <c r="CJ4" s="182" t="s">
        <v>606</v>
      </c>
      <c r="CK4" s="182" t="s">
        <v>607</v>
      </c>
      <c r="CL4" s="194" t="s">
        <v>608</v>
      </c>
      <c r="CM4" s="233" t="s">
        <v>670</v>
      </c>
      <c r="CN4" s="213" t="s">
        <v>306</v>
      </c>
      <c r="CO4" s="234" t="s">
        <v>671</v>
      </c>
      <c r="CP4" s="234" t="s">
        <v>672</v>
      </c>
      <c r="CQ4" s="235" t="s">
        <v>673</v>
      </c>
    </row>
    <row r="5" spans="1:95" s="182" customFormat="1" ht="30.75" thickBot="1">
      <c r="A5" s="189"/>
      <c r="B5" s="223" t="s">
        <v>609</v>
      </c>
      <c r="C5" s="225">
        <v>648</v>
      </c>
      <c r="D5" s="184">
        <v>60961</v>
      </c>
      <c r="E5" s="184">
        <v>439236</v>
      </c>
      <c r="F5" s="184">
        <v>57397115</v>
      </c>
      <c r="G5" s="184">
        <v>5988</v>
      </c>
      <c r="H5" s="184">
        <v>54670067</v>
      </c>
      <c r="I5" s="185">
        <v>279</v>
      </c>
      <c r="J5" s="184">
        <v>6175</v>
      </c>
      <c r="K5" s="184">
        <v>31</v>
      </c>
      <c r="L5" s="184">
        <v>612</v>
      </c>
      <c r="M5" s="184">
        <v>612</v>
      </c>
      <c r="N5" s="184">
        <v>6267</v>
      </c>
      <c r="O5" s="184">
        <v>750</v>
      </c>
      <c r="P5" s="184">
        <v>6288</v>
      </c>
      <c r="Q5" s="184">
        <v>126747</v>
      </c>
      <c r="R5" s="184">
        <v>5951</v>
      </c>
      <c r="S5" s="184">
        <v>135398635</v>
      </c>
      <c r="T5" s="184">
        <v>5793</v>
      </c>
      <c r="U5" s="184">
        <v>5961</v>
      </c>
      <c r="V5" s="184">
        <v>204</v>
      </c>
      <c r="W5" s="184">
        <v>51</v>
      </c>
      <c r="X5" s="184">
        <v>6029</v>
      </c>
      <c r="Y5" s="184">
        <v>967</v>
      </c>
      <c r="Z5" s="184">
        <v>6305</v>
      </c>
      <c r="AA5" s="184" t="s">
        <v>610</v>
      </c>
      <c r="AB5" s="184" t="s">
        <v>611</v>
      </c>
      <c r="AC5" s="184" t="s">
        <v>612</v>
      </c>
      <c r="AD5" s="184">
        <v>8742</v>
      </c>
      <c r="AE5" s="184">
        <v>444972</v>
      </c>
      <c r="AF5" s="184" t="s">
        <v>613</v>
      </c>
      <c r="AG5" s="184" t="s">
        <v>614</v>
      </c>
      <c r="AH5" s="184" t="s">
        <v>615</v>
      </c>
      <c r="AI5" s="184" t="s">
        <v>616</v>
      </c>
      <c r="AJ5" s="184" t="s">
        <v>617</v>
      </c>
      <c r="AK5" s="184" t="s">
        <v>618</v>
      </c>
      <c r="AL5" s="184">
        <v>135398570</v>
      </c>
      <c r="AM5" s="184">
        <v>643976</v>
      </c>
      <c r="AN5" s="186">
        <v>77982</v>
      </c>
      <c r="AO5" s="186">
        <v>1014</v>
      </c>
      <c r="AP5" s="186" t="s">
        <v>619</v>
      </c>
      <c r="AQ5" s="186">
        <v>165007</v>
      </c>
      <c r="AR5" s="186">
        <v>122357</v>
      </c>
      <c r="AS5" s="186" t="s">
        <v>620</v>
      </c>
      <c r="AT5" s="186" t="s">
        <v>621</v>
      </c>
      <c r="AU5" s="186" t="s">
        <v>622</v>
      </c>
      <c r="AV5" s="186" t="s">
        <v>623</v>
      </c>
      <c r="AW5" s="184" t="s">
        <v>624</v>
      </c>
      <c r="AX5" s="184">
        <v>309</v>
      </c>
      <c r="AY5" s="184" t="s">
        <v>625</v>
      </c>
      <c r="AZ5" s="184">
        <v>135398619</v>
      </c>
      <c r="BA5" s="184" t="s">
        <v>626</v>
      </c>
      <c r="BB5" s="184">
        <v>135398633</v>
      </c>
      <c r="BC5" s="186">
        <v>440122</v>
      </c>
      <c r="BD5" s="184">
        <v>87642</v>
      </c>
      <c r="BE5" s="186" t="s">
        <v>627</v>
      </c>
      <c r="BF5" s="186" t="s">
        <v>628</v>
      </c>
      <c r="BG5" s="186" t="s">
        <v>629</v>
      </c>
      <c r="BH5" s="186" t="s">
        <v>630</v>
      </c>
      <c r="BI5" s="186" t="s">
        <v>631</v>
      </c>
      <c r="BJ5" s="186">
        <v>30243</v>
      </c>
      <c r="BK5" s="184">
        <v>439217</v>
      </c>
      <c r="BL5" s="184" t="s">
        <v>632</v>
      </c>
      <c r="BM5" s="184" t="s">
        <v>633</v>
      </c>
      <c r="BN5" s="184" t="s">
        <v>634</v>
      </c>
      <c r="BO5" s="184">
        <v>439183</v>
      </c>
      <c r="BP5" s="184" t="s">
        <v>635</v>
      </c>
      <c r="BQ5" s="184">
        <v>6131</v>
      </c>
      <c r="BR5" s="184" t="s">
        <v>636</v>
      </c>
      <c r="BS5" s="184">
        <v>107758</v>
      </c>
      <c r="BT5" s="184">
        <v>444493</v>
      </c>
      <c r="BU5" s="184">
        <v>91493</v>
      </c>
      <c r="BV5" s="184">
        <v>754</v>
      </c>
      <c r="BW5" s="184" t="s">
        <v>637</v>
      </c>
      <c r="BX5" s="184" t="s">
        <v>638</v>
      </c>
      <c r="BY5" s="184" t="s">
        <v>639</v>
      </c>
      <c r="BZ5" s="184" t="s">
        <v>640</v>
      </c>
      <c r="CA5" s="184">
        <v>445127</v>
      </c>
      <c r="CB5" s="184">
        <v>55310</v>
      </c>
      <c r="CC5" s="184" t="s">
        <v>641</v>
      </c>
      <c r="CD5" s="186" t="s">
        <v>642</v>
      </c>
      <c r="CE5" s="186" t="s">
        <v>643</v>
      </c>
      <c r="CF5" s="186">
        <v>439284</v>
      </c>
      <c r="CG5" s="186">
        <v>329818701</v>
      </c>
      <c r="CH5" s="186" t="s">
        <v>644</v>
      </c>
      <c r="CI5" s="186" t="s">
        <v>645</v>
      </c>
      <c r="CJ5" s="186" t="s">
        <v>646</v>
      </c>
      <c r="CK5" s="186" t="s">
        <v>647</v>
      </c>
      <c r="CL5" s="226" t="s">
        <v>648</v>
      </c>
      <c r="CM5" s="220">
        <v>12647</v>
      </c>
      <c r="CN5" s="214" t="s">
        <v>674</v>
      </c>
      <c r="CO5" s="214" t="s">
        <v>675</v>
      </c>
      <c r="CP5" s="214" t="s">
        <v>676</v>
      </c>
      <c r="CQ5" s="221">
        <v>444266</v>
      </c>
    </row>
    <row r="6" spans="1:95" ht="15.75" thickBot="1">
      <c r="A6" s="190" t="s">
        <v>649</v>
      </c>
      <c r="B6" t="s">
        <v>650</v>
      </c>
      <c r="C6" s="134" t="s">
        <v>195</v>
      </c>
      <c r="D6" s="134" t="s">
        <v>178</v>
      </c>
      <c r="E6" s="134" t="s">
        <v>239</v>
      </c>
      <c r="F6" s="134" t="s">
        <v>236</v>
      </c>
      <c r="G6" s="134" t="s">
        <v>335</v>
      </c>
      <c r="H6" s="134" t="s">
        <v>253</v>
      </c>
      <c r="I6" s="134" t="s">
        <v>187</v>
      </c>
      <c r="J6" s="134" t="s">
        <v>194</v>
      </c>
      <c r="K6" s="134" t="s">
        <v>225</v>
      </c>
      <c r="L6" s="134" t="s">
        <v>222</v>
      </c>
      <c r="M6" s="134"/>
      <c r="N6" s="134" t="s">
        <v>184</v>
      </c>
      <c r="O6" s="134" t="s">
        <v>211</v>
      </c>
      <c r="P6" s="134" t="s">
        <v>245</v>
      </c>
      <c r="Q6" s="134" t="s">
        <v>352</v>
      </c>
      <c r="R6" s="134" t="s">
        <v>244</v>
      </c>
      <c r="S6" s="134" t="s">
        <v>215</v>
      </c>
      <c r="T6" s="134" t="s">
        <v>334</v>
      </c>
      <c r="U6" s="134" t="s">
        <v>210</v>
      </c>
      <c r="V6" s="134" t="s">
        <v>181</v>
      </c>
      <c r="W6" s="134" t="s">
        <v>180</v>
      </c>
      <c r="X6" s="134" t="s">
        <v>250</v>
      </c>
      <c r="Y6" s="134" t="s">
        <v>234</v>
      </c>
      <c r="Z6" s="134" t="s">
        <v>246</v>
      </c>
      <c r="AA6" s="134" t="s">
        <v>188</v>
      </c>
      <c r="AB6" s="134" t="s">
        <v>183</v>
      </c>
      <c r="AC6" s="134" t="s">
        <v>216</v>
      </c>
      <c r="AD6" s="134" t="s">
        <v>340</v>
      </c>
      <c r="AE6" s="134" t="s">
        <v>202</v>
      </c>
      <c r="AF6" s="134" t="s">
        <v>203</v>
      </c>
      <c r="AG6" s="134" t="s">
        <v>223</v>
      </c>
      <c r="AH6" s="134" t="s">
        <v>247</v>
      </c>
      <c r="AI6" s="134" t="s">
        <v>220</v>
      </c>
      <c r="AJ6" s="134" t="s">
        <v>233</v>
      </c>
      <c r="AK6" s="134" t="s">
        <v>651</v>
      </c>
      <c r="AL6" s="134" t="s">
        <v>190</v>
      </c>
      <c r="AM6" s="134" t="s">
        <v>201</v>
      </c>
      <c r="AN6" s="134" t="s">
        <v>240</v>
      </c>
      <c r="AO6" s="134" t="s">
        <v>235</v>
      </c>
      <c r="AP6" s="134" t="s">
        <v>208</v>
      </c>
      <c r="AQ6" s="134" t="s">
        <v>242</v>
      </c>
      <c r="AR6" s="134" t="s">
        <v>198</v>
      </c>
      <c r="AS6" s="134" t="s">
        <v>221</v>
      </c>
      <c r="AT6" s="134" t="s">
        <v>219</v>
      </c>
      <c r="AU6" s="134" t="s">
        <v>185</v>
      </c>
      <c r="AV6" s="134" t="s">
        <v>252</v>
      </c>
      <c r="AW6" s="134" t="s">
        <v>191</v>
      </c>
      <c r="AX6" s="134" t="s">
        <v>355</v>
      </c>
      <c r="AY6" s="134" t="s">
        <v>224</v>
      </c>
      <c r="AZ6" s="134" t="s">
        <v>207</v>
      </c>
      <c r="BA6" s="134" t="s">
        <v>346</v>
      </c>
      <c r="BB6" s="134" t="s">
        <v>214</v>
      </c>
      <c r="BC6" s="134" t="s">
        <v>357</v>
      </c>
      <c r="BD6" s="134" t="s">
        <v>359</v>
      </c>
      <c r="BE6" s="134" t="s">
        <v>182</v>
      </c>
      <c r="BF6" s="134" t="s">
        <v>243</v>
      </c>
      <c r="BG6" s="134" t="s">
        <v>200</v>
      </c>
      <c r="BH6" s="134" t="s">
        <v>349</v>
      </c>
      <c r="BI6" s="134" t="s">
        <v>196</v>
      </c>
      <c r="BJ6" s="134" t="s">
        <v>347</v>
      </c>
      <c r="BK6" s="134" t="s">
        <v>206</v>
      </c>
      <c r="BL6" s="134" t="s">
        <v>228</v>
      </c>
      <c r="BM6" s="134" t="s">
        <v>212</v>
      </c>
      <c r="BN6" s="134" t="s">
        <v>197</v>
      </c>
      <c r="BO6" s="134" t="s">
        <v>174</v>
      </c>
      <c r="BP6" s="134" t="s">
        <v>341</v>
      </c>
      <c r="BQ6" s="134" t="s">
        <v>192</v>
      </c>
      <c r="BR6" s="134" t="s">
        <v>230</v>
      </c>
      <c r="BS6" s="134" t="s">
        <v>218</v>
      </c>
      <c r="BT6" s="134" t="s">
        <v>176</v>
      </c>
      <c r="BU6" s="134" t="s">
        <v>175</v>
      </c>
      <c r="BV6" s="134" t="s">
        <v>209</v>
      </c>
      <c r="BW6" s="134" t="s">
        <v>205</v>
      </c>
      <c r="BX6" s="134" t="s">
        <v>237</v>
      </c>
      <c r="BY6" s="134" t="s">
        <v>199</v>
      </c>
      <c r="BZ6" s="134" t="s">
        <v>179</v>
      </c>
      <c r="CA6" s="134" t="s">
        <v>360</v>
      </c>
      <c r="CB6" s="134" t="s">
        <v>217</v>
      </c>
      <c r="CC6" s="134" t="s">
        <v>213</v>
      </c>
      <c r="CD6" s="134" t="s">
        <v>186</v>
      </c>
      <c r="CE6" s="134" t="s">
        <v>249</v>
      </c>
      <c r="CF6" s="134" t="s">
        <v>204</v>
      </c>
      <c r="CG6" s="134" t="s">
        <v>232</v>
      </c>
      <c r="CH6" s="134" t="s">
        <v>189</v>
      </c>
      <c r="CI6" s="134" t="s">
        <v>193</v>
      </c>
      <c r="CJ6" s="134" t="s">
        <v>229</v>
      </c>
      <c r="CK6" s="134" t="s">
        <v>251</v>
      </c>
      <c r="CL6" s="134" t="s">
        <v>248</v>
      </c>
      <c r="CM6" s="209" t="s">
        <v>692</v>
      </c>
      <c r="CN6" s="209" t="s">
        <v>162</v>
      </c>
      <c r="CO6" s="209" t="s">
        <v>677</v>
      </c>
      <c r="CP6" s="209" t="s">
        <v>144</v>
      </c>
      <c r="CQ6" s="209" t="s">
        <v>678</v>
      </c>
    </row>
    <row r="7" spans="1:95">
      <c r="A7" s="191" t="s">
        <v>652</v>
      </c>
      <c r="B7" s="195" t="s">
        <v>653</v>
      </c>
      <c r="C7" s="227">
        <v>8345</v>
      </c>
      <c r="D7" s="171">
        <v>134156</v>
      </c>
      <c r="E7" s="171">
        <v>6633</v>
      </c>
      <c r="F7" s="171">
        <v>1160910</v>
      </c>
      <c r="G7" s="171">
        <v>499786</v>
      </c>
      <c r="H7" s="171">
        <v>10163</v>
      </c>
      <c r="I7" s="171">
        <v>3711</v>
      </c>
      <c r="J7" s="171">
        <v>2274</v>
      </c>
      <c r="K7" s="171">
        <v>9625</v>
      </c>
      <c r="L7" s="171">
        <v>12762</v>
      </c>
      <c r="M7" s="171">
        <v>12762</v>
      </c>
      <c r="N7" s="171">
        <v>26226</v>
      </c>
      <c r="O7" s="171">
        <v>48729</v>
      </c>
      <c r="P7" s="171">
        <v>82296</v>
      </c>
      <c r="Q7" s="171">
        <v>11414</v>
      </c>
      <c r="R7" s="171">
        <v>27228</v>
      </c>
      <c r="S7" s="171">
        <v>520545</v>
      </c>
      <c r="T7" s="171">
        <v>14714</v>
      </c>
      <c r="U7" s="171">
        <v>34271</v>
      </c>
      <c r="V7" s="171">
        <v>1545</v>
      </c>
      <c r="W7" s="171">
        <v>349989</v>
      </c>
      <c r="X7" s="171">
        <v>2118809</v>
      </c>
      <c r="Y7" s="171">
        <v>10012</v>
      </c>
      <c r="Z7" s="171">
        <v>44676</v>
      </c>
      <c r="AA7" s="172">
        <v>74</v>
      </c>
      <c r="AB7" s="171">
        <v>5570671</v>
      </c>
      <c r="AC7" s="171">
        <v>20556</v>
      </c>
      <c r="AD7" s="171">
        <v>75985</v>
      </c>
      <c r="AE7" s="171">
        <v>1862121</v>
      </c>
      <c r="AF7" s="171">
        <v>111677</v>
      </c>
      <c r="AG7" s="171">
        <v>72594931</v>
      </c>
      <c r="AH7" s="171">
        <v>504248</v>
      </c>
      <c r="AI7" s="171">
        <v>55453171</v>
      </c>
      <c r="AJ7" s="171">
        <v>351</v>
      </c>
      <c r="AK7" s="171">
        <v>409</v>
      </c>
      <c r="AL7" s="171">
        <v>2007</v>
      </c>
      <c r="AM7" s="171">
        <v>624989</v>
      </c>
      <c r="AN7" s="171">
        <v>9481</v>
      </c>
      <c r="AO7" s="171">
        <v>2094259</v>
      </c>
      <c r="AP7" s="171">
        <v>25202024</v>
      </c>
      <c r="AQ7" s="171">
        <v>12878</v>
      </c>
      <c r="AR7" s="171">
        <v>5413</v>
      </c>
      <c r="AS7" s="171">
        <v>4118743</v>
      </c>
      <c r="AT7" s="171">
        <v>3961479</v>
      </c>
      <c r="AU7" s="171">
        <v>12743075</v>
      </c>
      <c r="AV7" s="171">
        <v>886</v>
      </c>
      <c r="AW7" s="171">
        <v>173176259</v>
      </c>
      <c r="AX7" s="171">
        <v>1885090</v>
      </c>
      <c r="AY7" s="171">
        <v>63936</v>
      </c>
      <c r="AZ7" s="171">
        <v>94061</v>
      </c>
      <c r="BA7" s="171">
        <v>191327</v>
      </c>
      <c r="BB7" s="171">
        <v>126609</v>
      </c>
      <c r="BC7" s="171">
        <v>4832</v>
      </c>
      <c r="BD7" s="171">
        <v>2152</v>
      </c>
      <c r="BE7" s="171">
        <v>2146112</v>
      </c>
      <c r="BF7" s="171">
        <v>797263</v>
      </c>
      <c r="BG7" s="171">
        <v>3118</v>
      </c>
      <c r="BH7" s="171">
        <v>22517</v>
      </c>
      <c r="BI7" s="171">
        <v>3851</v>
      </c>
      <c r="BJ7" s="171">
        <v>473909</v>
      </c>
      <c r="BK7" s="171">
        <v>3303</v>
      </c>
      <c r="BL7" s="171">
        <v>162703</v>
      </c>
      <c r="BM7" s="171">
        <v>16195210</v>
      </c>
      <c r="BN7" s="171">
        <v>8753</v>
      </c>
      <c r="BO7" s="171">
        <v>22816</v>
      </c>
      <c r="BP7" s="171">
        <v>23170</v>
      </c>
      <c r="BQ7" s="171">
        <v>48395</v>
      </c>
      <c r="BR7" s="171">
        <v>22277</v>
      </c>
      <c r="BS7" s="171">
        <v>1802737</v>
      </c>
      <c r="BT7" s="171">
        <v>634</v>
      </c>
      <c r="BU7" s="171">
        <v>9314</v>
      </c>
      <c r="BV7" s="171">
        <v>62765</v>
      </c>
      <c r="BW7" s="171">
        <v>37515</v>
      </c>
      <c r="BX7" s="171">
        <v>1744</v>
      </c>
      <c r="BY7" s="171">
        <v>228667</v>
      </c>
      <c r="BZ7" s="171">
        <v>521967</v>
      </c>
      <c r="CA7" s="171">
        <v>399</v>
      </c>
      <c r="CB7" s="171">
        <v>682322</v>
      </c>
      <c r="CC7" s="171">
        <v>325770</v>
      </c>
      <c r="CD7" s="171">
        <v>1041002</v>
      </c>
      <c r="CE7" s="171">
        <v>198451</v>
      </c>
      <c r="CF7" s="171">
        <v>141526</v>
      </c>
      <c r="CG7" s="171">
        <v>4704</v>
      </c>
      <c r="CH7" s="171">
        <v>6449</v>
      </c>
      <c r="CI7" s="171">
        <v>12930</v>
      </c>
      <c r="CJ7" s="171">
        <v>27540</v>
      </c>
      <c r="CK7" s="171">
        <v>109718</v>
      </c>
      <c r="CL7" s="173">
        <v>77983</v>
      </c>
      <c r="CM7" s="195">
        <v>7377</v>
      </c>
      <c r="CN7" s="179">
        <v>5181</v>
      </c>
      <c r="CO7" s="179">
        <v>1548</v>
      </c>
      <c r="CP7" s="179">
        <v>28281</v>
      </c>
      <c r="CQ7" s="196">
        <v>781</v>
      </c>
    </row>
    <row r="8" spans="1:95">
      <c r="A8" s="192" t="s">
        <v>654</v>
      </c>
      <c r="B8" s="197" t="s">
        <v>653</v>
      </c>
      <c r="C8" s="228">
        <v>6071</v>
      </c>
      <c r="D8" s="175">
        <v>75969</v>
      </c>
      <c r="E8" s="174">
        <v>5614</v>
      </c>
      <c r="F8" s="175">
        <v>668743</v>
      </c>
      <c r="G8" s="175">
        <v>229144</v>
      </c>
      <c r="H8" s="175">
        <v>8101</v>
      </c>
      <c r="I8" s="174">
        <v>1270</v>
      </c>
      <c r="J8" s="175">
        <v>1143</v>
      </c>
      <c r="K8" s="175">
        <v>6168</v>
      </c>
      <c r="L8" s="175">
        <v>11369</v>
      </c>
      <c r="M8" s="175">
        <v>11369</v>
      </c>
      <c r="N8" s="175">
        <v>7991</v>
      </c>
      <c r="O8" s="175">
        <v>11556</v>
      </c>
      <c r="P8" s="175">
        <v>22877</v>
      </c>
      <c r="Q8" s="175">
        <v>2269</v>
      </c>
      <c r="R8" s="175">
        <v>6739</v>
      </c>
      <c r="S8" s="175">
        <v>270870</v>
      </c>
      <c r="T8" s="175">
        <v>5581</v>
      </c>
      <c r="U8" s="175">
        <v>3870</v>
      </c>
      <c r="V8" s="175">
        <v>280</v>
      </c>
      <c r="W8" s="175">
        <v>33776</v>
      </c>
      <c r="X8" s="175">
        <v>637423</v>
      </c>
      <c r="Y8" s="174">
        <v>801</v>
      </c>
      <c r="Z8" s="175">
        <v>73785</v>
      </c>
      <c r="AA8" s="175">
        <v>164</v>
      </c>
      <c r="AB8" s="175">
        <v>1155597</v>
      </c>
      <c r="AC8" s="175">
        <v>3332</v>
      </c>
      <c r="AD8" s="175">
        <v>13983</v>
      </c>
      <c r="AE8" s="175">
        <v>166783</v>
      </c>
      <c r="AF8" s="174">
        <v>20526</v>
      </c>
      <c r="AG8" s="175">
        <v>5730475</v>
      </c>
      <c r="AH8" s="175">
        <v>102733</v>
      </c>
      <c r="AI8" s="175">
        <v>4755825</v>
      </c>
      <c r="AJ8" s="175">
        <v>73</v>
      </c>
      <c r="AK8" s="175">
        <v>73</v>
      </c>
      <c r="AL8" s="174">
        <v>384</v>
      </c>
      <c r="AM8" s="175">
        <v>3141</v>
      </c>
      <c r="AN8" s="174">
        <v>1220</v>
      </c>
      <c r="AO8" s="175">
        <v>203322</v>
      </c>
      <c r="AP8" s="175">
        <v>2321186</v>
      </c>
      <c r="AQ8" s="174">
        <v>6595</v>
      </c>
      <c r="AR8" s="174">
        <v>3196</v>
      </c>
      <c r="AS8" s="175">
        <v>237183</v>
      </c>
      <c r="AT8" s="175">
        <v>197379</v>
      </c>
      <c r="AU8" s="175">
        <v>529745</v>
      </c>
      <c r="AV8" s="174">
        <v>1262</v>
      </c>
      <c r="AW8" s="175">
        <v>8963043</v>
      </c>
      <c r="AX8" s="175">
        <v>154573</v>
      </c>
      <c r="AY8" s="175">
        <v>2196</v>
      </c>
      <c r="AZ8" s="175">
        <v>2757</v>
      </c>
      <c r="BA8" s="175">
        <v>8029</v>
      </c>
      <c r="BB8" s="175">
        <v>6192</v>
      </c>
      <c r="BC8" s="175">
        <v>877</v>
      </c>
      <c r="BD8" s="174">
        <v>89</v>
      </c>
      <c r="BE8" s="175">
        <v>74270</v>
      </c>
      <c r="BF8" s="175">
        <v>28393</v>
      </c>
      <c r="BG8" s="175">
        <v>92</v>
      </c>
      <c r="BH8" s="175">
        <v>1133</v>
      </c>
      <c r="BI8" s="175">
        <v>181</v>
      </c>
      <c r="BJ8" s="175">
        <v>7762</v>
      </c>
      <c r="BK8" s="175">
        <v>754</v>
      </c>
      <c r="BL8" s="175">
        <v>6987</v>
      </c>
      <c r="BM8" s="175">
        <v>710139</v>
      </c>
      <c r="BN8" s="175">
        <v>510</v>
      </c>
      <c r="BO8" s="175">
        <v>11039</v>
      </c>
      <c r="BP8" s="175">
        <v>1912</v>
      </c>
      <c r="BQ8" s="175">
        <v>1528</v>
      </c>
      <c r="BR8" s="175">
        <v>457</v>
      </c>
      <c r="BS8" s="175">
        <v>62662</v>
      </c>
      <c r="BT8" s="174">
        <v>20</v>
      </c>
      <c r="BU8" s="174">
        <v>523</v>
      </c>
      <c r="BV8" s="175">
        <v>3241</v>
      </c>
      <c r="BW8" s="175">
        <v>2173</v>
      </c>
      <c r="BX8" s="174">
        <v>1707</v>
      </c>
      <c r="BY8" s="175">
        <v>9579</v>
      </c>
      <c r="BZ8" s="175">
        <v>12604</v>
      </c>
      <c r="CA8" s="174">
        <v>17</v>
      </c>
      <c r="CB8" s="175">
        <v>30919</v>
      </c>
      <c r="CC8" s="175">
        <v>10706</v>
      </c>
      <c r="CD8" s="175">
        <v>27542</v>
      </c>
      <c r="CE8" s="175">
        <v>5798</v>
      </c>
      <c r="CF8" s="175">
        <v>5024</v>
      </c>
      <c r="CG8" s="175">
        <v>81</v>
      </c>
      <c r="CH8" s="175">
        <v>269</v>
      </c>
      <c r="CI8" s="175">
        <v>219</v>
      </c>
      <c r="CJ8" s="175">
        <v>848</v>
      </c>
      <c r="CK8" s="175">
        <v>4295</v>
      </c>
      <c r="CL8" s="176">
        <v>3649</v>
      </c>
      <c r="CM8" s="197">
        <v>9844</v>
      </c>
      <c r="CN8" s="180">
        <v>5575</v>
      </c>
      <c r="CO8" s="180">
        <v>1561</v>
      </c>
      <c r="CP8" s="180">
        <v>31665</v>
      </c>
      <c r="CQ8" s="198">
        <v>704</v>
      </c>
    </row>
    <row r="9" spans="1:95">
      <c r="A9" s="192" t="s">
        <v>655</v>
      </c>
      <c r="B9" s="197" t="s">
        <v>653</v>
      </c>
      <c r="C9" s="229">
        <v>6559</v>
      </c>
      <c r="D9" s="175">
        <v>76619</v>
      </c>
      <c r="E9" s="174">
        <v>7145</v>
      </c>
      <c r="F9" s="175">
        <v>682437</v>
      </c>
      <c r="G9" s="175">
        <v>264501</v>
      </c>
      <c r="H9" s="175">
        <v>8099</v>
      </c>
      <c r="I9" s="175">
        <v>994</v>
      </c>
      <c r="J9" s="175">
        <v>536</v>
      </c>
      <c r="K9" s="175">
        <v>4558</v>
      </c>
      <c r="L9" s="174">
        <v>7057</v>
      </c>
      <c r="M9" s="174">
        <v>7057</v>
      </c>
      <c r="N9" s="175">
        <v>8266</v>
      </c>
      <c r="O9" s="175">
        <v>20872</v>
      </c>
      <c r="P9" s="175">
        <v>21142</v>
      </c>
      <c r="Q9" s="175">
        <v>7448</v>
      </c>
      <c r="R9" s="175">
        <v>15683</v>
      </c>
      <c r="S9" s="175">
        <v>281004</v>
      </c>
      <c r="T9" s="175">
        <v>5200</v>
      </c>
      <c r="U9" s="175">
        <v>7447</v>
      </c>
      <c r="V9" s="175">
        <v>601</v>
      </c>
      <c r="W9" s="175">
        <v>139584</v>
      </c>
      <c r="X9" s="175">
        <v>690993</v>
      </c>
      <c r="Y9" s="174">
        <v>4101</v>
      </c>
      <c r="Z9" s="175">
        <v>124256</v>
      </c>
      <c r="AA9" s="175">
        <v>107</v>
      </c>
      <c r="AB9" s="175">
        <v>1224633</v>
      </c>
      <c r="AC9" s="175">
        <v>6071</v>
      </c>
      <c r="AD9" s="175">
        <v>12948</v>
      </c>
      <c r="AE9" s="175">
        <v>181316</v>
      </c>
      <c r="AF9" s="175">
        <v>9936</v>
      </c>
      <c r="AG9" s="175">
        <v>5759073</v>
      </c>
      <c r="AH9" s="175">
        <v>112815</v>
      </c>
      <c r="AI9" s="175">
        <v>4197022</v>
      </c>
      <c r="AJ9" s="175">
        <v>68</v>
      </c>
      <c r="AK9" s="175">
        <v>171</v>
      </c>
      <c r="AL9" s="175">
        <v>497</v>
      </c>
      <c r="AM9" s="175">
        <v>4688</v>
      </c>
      <c r="AN9" s="174">
        <v>2035</v>
      </c>
      <c r="AO9" s="175">
        <v>217694</v>
      </c>
      <c r="AP9" s="175">
        <v>2328234</v>
      </c>
      <c r="AQ9" s="174">
        <v>11934</v>
      </c>
      <c r="AR9" s="174">
        <v>2510</v>
      </c>
      <c r="AS9" s="175">
        <v>256907</v>
      </c>
      <c r="AT9" s="175">
        <v>171169</v>
      </c>
      <c r="AU9" s="175">
        <v>401036</v>
      </c>
      <c r="AV9" s="174">
        <v>908</v>
      </c>
      <c r="AW9" s="175">
        <v>7291709</v>
      </c>
      <c r="AX9" s="175">
        <v>186230</v>
      </c>
      <c r="AY9" s="175">
        <v>2354</v>
      </c>
      <c r="AZ9" s="175">
        <v>4302</v>
      </c>
      <c r="BA9" s="175">
        <v>7968</v>
      </c>
      <c r="BB9" s="175">
        <v>9347</v>
      </c>
      <c r="BC9" s="175">
        <v>2650</v>
      </c>
      <c r="BD9" s="175">
        <v>180</v>
      </c>
      <c r="BE9" s="175">
        <v>89660</v>
      </c>
      <c r="BF9" s="175">
        <v>26260</v>
      </c>
      <c r="BG9" s="175">
        <v>112</v>
      </c>
      <c r="BH9" s="175">
        <v>723</v>
      </c>
      <c r="BI9" s="175">
        <v>1310</v>
      </c>
      <c r="BJ9" s="175">
        <v>10466</v>
      </c>
      <c r="BK9" s="175">
        <v>195</v>
      </c>
      <c r="BL9" s="175">
        <v>2549</v>
      </c>
      <c r="BM9" s="175">
        <v>736862</v>
      </c>
      <c r="BN9" s="174">
        <v>97</v>
      </c>
      <c r="BO9" s="175">
        <v>13687</v>
      </c>
      <c r="BP9" s="175">
        <v>1042</v>
      </c>
      <c r="BQ9" s="175">
        <v>2139</v>
      </c>
      <c r="BR9" s="175">
        <v>375</v>
      </c>
      <c r="BS9" s="175">
        <v>78754</v>
      </c>
      <c r="BT9" s="174">
        <v>233</v>
      </c>
      <c r="BU9" s="175">
        <v>1473</v>
      </c>
      <c r="BV9" s="175">
        <v>7183</v>
      </c>
      <c r="BW9" s="175">
        <v>3234</v>
      </c>
      <c r="BX9" s="174">
        <v>1151</v>
      </c>
      <c r="BY9" s="175">
        <v>8968</v>
      </c>
      <c r="BZ9" s="175">
        <v>15064</v>
      </c>
      <c r="CA9" s="174">
        <v>181</v>
      </c>
      <c r="CB9" s="175">
        <v>27918</v>
      </c>
      <c r="CC9" s="175">
        <v>7784</v>
      </c>
      <c r="CD9" s="175">
        <v>48962</v>
      </c>
      <c r="CE9" s="175">
        <v>4746</v>
      </c>
      <c r="CF9" s="175">
        <v>3141</v>
      </c>
      <c r="CG9" s="175">
        <v>208</v>
      </c>
      <c r="CH9" s="175">
        <v>697</v>
      </c>
      <c r="CI9" s="174">
        <v>21</v>
      </c>
      <c r="CJ9" s="175">
        <v>1547</v>
      </c>
      <c r="CK9" s="175">
        <v>7101</v>
      </c>
      <c r="CL9" s="176">
        <v>2630</v>
      </c>
      <c r="CM9" s="197">
        <v>13748</v>
      </c>
      <c r="CN9" s="180">
        <v>6844</v>
      </c>
      <c r="CO9" s="180">
        <v>1349</v>
      </c>
      <c r="CP9" s="180">
        <v>36535</v>
      </c>
      <c r="CQ9" s="198">
        <v>1294</v>
      </c>
    </row>
    <row r="10" spans="1:95">
      <c r="A10" s="192" t="s">
        <v>656</v>
      </c>
      <c r="B10" s="197" t="s">
        <v>653</v>
      </c>
      <c r="C10" s="229">
        <v>7411</v>
      </c>
      <c r="D10" s="175">
        <v>154787</v>
      </c>
      <c r="E10" s="174">
        <v>6566</v>
      </c>
      <c r="F10" s="175">
        <v>1564449</v>
      </c>
      <c r="G10" s="175">
        <v>357867</v>
      </c>
      <c r="H10" s="175">
        <v>9211</v>
      </c>
      <c r="I10" s="175">
        <v>1368</v>
      </c>
      <c r="J10" s="175">
        <v>2095</v>
      </c>
      <c r="K10" s="175">
        <v>6837</v>
      </c>
      <c r="L10" s="175">
        <v>23678</v>
      </c>
      <c r="M10" s="175">
        <v>23678</v>
      </c>
      <c r="N10" s="175">
        <v>11278</v>
      </c>
      <c r="O10" s="175">
        <v>22909</v>
      </c>
      <c r="P10" s="175">
        <v>30263</v>
      </c>
      <c r="Q10" s="175">
        <v>6655</v>
      </c>
      <c r="R10" s="175">
        <v>11359</v>
      </c>
      <c r="S10" s="175">
        <v>528750</v>
      </c>
      <c r="T10" s="175">
        <v>10788</v>
      </c>
      <c r="U10" s="175">
        <v>8451</v>
      </c>
      <c r="V10" s="175">
        <v>1388</v>
      </c>
      <c r="W10" s="175">
        <v>223469</v>
      </c>
      <c r="X10" s="175">
        <v>1323565</v>
      </c>
      <c r="Y10" s="175">
        <v>4594</v>
      </c>
      <c r="Z10" s="175">
        <v>183719</v>
      </c>
      <c r="AA10" s="174">
        <v>57</v>
      </c>
      <c r="AB10" s="175">
        <v>1006488</v>
      </c>
      <c r="AC10" s="175">
        <v>3306</v>
      </c>
      <c r="AD10" s="175">
        <v>51648</v>
      </c>
      <c r="AE10" s="175">
        <v>533977</v>
      </c>
      <c r="AF10" s="175">
        <v>34121</v>
      </c>
      <c r="AG10" s="175">
        <v>20314070</v>
      </c>
      <c r="AH10" s="175">
        <v>255848</v>
      </c>
      <c r="AI10" s="175">
        <v>3502382</v>
      </c>
      <c r="AJ10" s="174">
        <v>44</v>
      </c>
      <c r="AK10" s="175">
        <v>591</v>
      </c>
      <c r="AL10" s="175">
        <v>563</v>
      </c>
      <c r="AM10" s="175">
        <v>11240</v>
      </c>
      <c r="AN10" s="174">
        <v>5627</v>
      </c>
      <c r="AO10" s="175">
        <v>106425</v>
      </c>
      <c r="AP10" s="175">
        <v>3948025</v>
      </c>
      <c r="AQ10" s="174">
        <v>18670</v>
      </c>
      <c r="AR10" s="174">
        <v>4561</v>
      </c>
      <c r="AS10" s="175">
        <v>522646</v>
      </c>
      <c r="AT10" s="175">
        <v>141173</v>
      </c>
      <c r="AU10" s="175">
        <v>450596</v>
      </c>
      <c r="AV10" s="175">
        <v>1557</v>
      </c>
      <c r="AW10" s="175">
        <v>5980078</v>
      </c>
      <c r="AX10" s="175">
        <v>259019</v>
      </c>
      <c r="AY10" s="174">
        <v>2407</v>
      </c>
      <c r="AZ10" s="175">
        <v>2475</v>
      </c>
      <c r="BA10" s="175">
        <v>4606</v>
      </c>
      <c r="BB10" s="175">
        <v>4437</v>
      </c>
      <c r="BC10" s="175">
        <v>2221</v>
      </c>
      <c r="BD10" s="175">
        <v>179</v>
      </c>
      <c r="BE10" s="175">
        <v>57992</v>
      </c>
      <c r="BF10" s="175">
        <v>33495</v>
      </c>
      <c r="BG10" s="174">
        <v>12</v>
      </c>
      <c r="BH10" s="175">
        <v>545</v>
      </c>
      <c r="BI10" s="175">
        <v>517</v>
      </c>
      <c r="BJ10" s="175">
        <v>5850</v>
      </c>
      <c r="BK10" s="175">
        <v>85</v>
      </c>
      <c r="BL10" s="175">
        <v>4237</v>
      </c>
      <c r="BM10" s="175">
        <v>778468</v>
      </c>
      <c r="BN10" s="175">
        <v>230</v>
      </c>
      <c r="BO10" s="174">
        <v>2467</v>
      </c>
      <c r="BP10" s="175">
        <v>3467</v>
      </c>
      <c r="BQ10" s="175">
        <v>2584</v>
      </c>
      <c r="BR10" s="175">
        <v>242</v>
      </c>
      <c r="BS10" s="175">
        <v>46451</v>
      </c>
      <c r="BT10" s="175">
        <v>168</v>
      </c>
      <c r="BU10" s="175">
        <v>534</v>
      </c>
      <c r="BV10" s="175">
        <v>3655</v>
      </c>
      <c r="BW10" s="175">
        <v>2100</v>
      </c>
      <c r="BX10" s="175">
        <v>1093</v>
      </c>
      <c r="BY10" s="174">
        <v>467</v>
      </c>
      <c r="BZ10" s="175">
        <v>8746</v>
      </c>
      <c r="CA10" s="175">
        <v>114</v>
      </c>
      <c r="CB10" s="175">
        <v>18064</v>
      </c>
      <c r="CC10" s="175">
        <v>4064</v>
      </c>
      <c r="CD10" s="175">
        <v>22122</v>
      </c>
      <c r="CE10" s="175">
        <v>4228</v>
      </c>
      <c r="CF10" s="175">
        <v>2128</v>
      </c>
      <c r="CG10" s="175">
        <v>100</v>
      </c>
      <c r="CH10" s="175">
        <v>487</v>
      </c>
      <c r="CI10" s="175">
        <v>177</v>
      </c>
      <c r="CJ10" s="175">
        <v>663</v>
      </c>
      <c r="CK10" s="175">
        <v>4919</v>
      </c>
      <c r="CL10" s="176">
        <v>1944</v>
      </c>
      <c r="CM10" s="197">
        <v>11585</v>
      </c>
      <c r="CN10" s="180">
        <v>6399</v>
      </c>
      <c r="CO10" s="180">
        <v>1544</v>
      </c>
      <c r="CP10" s="180">
        <v>34544</v>
      </c>
      <c r="CQ10" s="198">
        <v>1084</v>
      </c>
    </row>
    <row r="11" spans="1:95" ht="15.75" thickBot="1">
      <c r="A11" s="192" t="s">
        <v>657</v>
      </c>
      <c r="B11" s="197" t="s">
        <v>653</v>
      </c>
      <c r="C11" s="228">
        <v>5274</v>
      </c>
      <c r="D11" s="175">
        <v>93586</v>
      </c>
      <c r="E11" s="174">
        <v>4755</v>
      </c>
      <c r="F11" s="175">
        <v>762320</v>
      </c>
      <c r="G11" s="175">
        <v>242690</v>
      </c>
      <c r="H11" s="175">
        <v>4040</v>
      </c>
      <c r="I11" s="174">
        <v>782</v>
      </c>
      <c r="J11" s="175">
        <v>826</v>
      </c>
      <c r="K11" s="175">
        <v>4125</v>
      </c>
      <c r="L11" s="175">
        <v>4573</v>
      </c>
      <c r="M11" s="175">
        <v>4573</v>
      </c>
      <c r="N11" s="175">
        <v>11660</v>
      </c>
      <c r="O11" s="175">
        <v>16075</v>
      </c>
      <c r="P11" s="175">
        <v>17686</v>
      </c>
      <c r="Q11" s="174">
        <v>1888</v>
      </c>
      <c r="R11" s="175">
        <v>9161</v>
      </c>
      <c r="S11" s="175">
        <v>265677</v>
      </c>
      <c r="T11" s="175">
        <v>7897</v>
      </c>
      <c r="U11" s="175">
        <v>5417</v>
      </c>
      <c r="V11" s="175">
        <v>580</v>
      </c>
      <c r="W11" s="175">
        <v>54754</v>
      </c>
      <c r="X11" s="175">
        <v>857792</v>
      </c>
      <c r="Y11" s="174">
        <v>3055</v>
      </c>
      <c r="Z11" s="175">
        <v>172169</v>
      </c>
      <c r="AA11" s="174">
        <v>68</v>
      </c>
      <c r="AB11" s="175">
        <v>1201862</v>
      </c>
      <c r="AC11" s="175">
        <v>5545</v>
      </c>
      <c r="AD11" s="175">
        <v>13692</v>
      </c>
      <c r="AE11" s="175">
        <v>216783</v>
      </c>
      <c r="AF11" s="174">
        <v>11312</v>
      </c>
      <c r="AG11" s="175">
        <v>7389809</v>
      </c>
      <c r="AH11" s="175">
        <v>99196</v>
      </c>
      <c r="AI11" s="175">
        <v>6520298</v>
      </c>
      <c r="AJ11" s="175">
        <v>81</v>
      </c>
      <c r="AK11" s="175">
        <v>315</v>
      </c>
      <c r="AL11" s="174">
        <v>198</v>
      </c>
      <c r="AM11" s="175">
        <v>5496</v>
      </c>
      <c r="AN11" s="174">
        <v>4265</v>
      </c>
      <c r="AO11" s="175">
        <v>136336</v>
      </c>
      <c r="AP11" s="175">
        <v>2202850</v>
      </c>
      <c r="AQ11" s="174">
        <v>8140</v>
      </c>
      <c r="AR11" s="174">
        <v>2315</v>
      </c>
      <c r="AS11" s="175">
        <v>214112</v>
      </c>
      <c r="AT11" s="175">
        <v>219935</v>
      </c>
      <c r="AU11" s="175">
        <v>418403</v>
      </c>
      <c r="AV11" s="174">
        <v>100</v>
      </c>
      <c r="AW11" s="175">
        <v>8892546</v>
      </c>
      <c r="AX11" s="175">
        <v>161887</v>
      </c>
      <c r="AY11" s="174">
        <v>813</v>
      </c>
      <c r="AZ11" s="175">
        <v>3912</v>
      </c>
      <c r="BA11" s="175">
        <v>8673</v>
      </c>
      <c r="BB11" s="175">
        <v>7932</v>
      </c>
      <c r="BC11" s="175">
        <v>1267</v>
      </c>
      <c r="BD11" s="175">
        <v>580</v>
      </c>
      <c r="BE11" s="175">
        <v>81174</v>
      </c>
      <c r="BF11" s="175">
        <v>28867</v>
      </c>
      <c r="BG11" s="175">
        <v>113</v>
      </c>
      <c r="BH11" s="175">
        <v>294</v>
      </c>
      <c r="BI11" s="175">
        <v>452</v>
      </c>
      <c r="BJ11" s="175">
        <v>12808</v>
      </c>
      <c r="BK11" s="175">
        <v>204</v>
      </c>
      <c r="BL11" s="175">
        <v>2137</v>
      </c>
      <c r="BM11" s="175">
        <v>899607</v>
      </c>
      <c r="BN11" s="174">
        <v>217</v>
      </c>
      <c r="BO11" s="175">
        <v>13063</v>
      </c>
      <c r="BP11" s="175">
        <v>1339</v>
      </c>
      <c r="BQ11" s="175">
        <v>1872</v>
      </c>
      <c r="BR11" s="175">
        <v>794</v>
      </c>
      <c r="BS11" s="175">
        <v>82771</v>
      </c>
      <c r="BT11" s="174">
        <v>15</v>
      </c>
      <c r="BU11" s="174">
        <v>1320</v>
      </c>
      <c r="BV11" s="174">
        <v>1339</v>
      </c>
      <c r="BW11" s="175">
        <v>3606</v>
      </c>
      <c r="BX11" s="174">
        <v>626</v>
      </c>
      <c r="BY11" s="175">
        <v>10023</v>
      </c>
      <c r="BZ11" s="175">
        <v>14546</v>
      </c>
      <c r="CA11" s="174">
        <v>36</v>
      </c>
      <c r="CB11" s="175">
        <v>29484</v>
      </c>
      <c r="CC11" s="175">
        <v>8962</v>
      </c>
      <c r="CD11" s="175">
        <v>45456</v>
      </c>
      <c r="CE11" s="175">
        <v>3282</v>
      </c>
      <c r="CF11" s="175">
        <v>4426</v>
      </c>
      <c r="CG11" s="175">
        <v>194</v>
      </c>
      <c r="CH11" s="174">
        <v>276</v>
      </c>
      <c r="CI11" s="175">
        <v>832</v>
      </c>
      <c r="CJ11" s="175">
        <v>1144</v>
      </c>
      <c r="CK11" s="175">
        <v>5414</v>
      </c>
      <c r="CL11" s="176">
        <v>2390</v>
      </c>
      <c r="CM11" s="197">
        <v>4063</v>
      </c>
      <c r="CN11" s="180">
        <v>6649</v>
      </c>
      <c r="CO11" s="180">
        <v>916</v>
      </c>
      <c r="CP11" s="180">
        <v>33327</v>
      </c>
      <c r="CQ11" s="198">
        <v>1192</v>
      </c>
    </row>
    <row r="12" spans="1:95" ht="15.75" thickBot="1">
      <c r="A12" s="208" t="s">
        <v>679</v>
      </c>
      <c r="B12" s="218" t="s">
        <v>653</v>
      </c>
      <c r="C12" s="230">
        <v>6205.13</v>
      </c>
      <c r="D12" s="210">
        <v>96428.24</v>
      </c>
      <c r="E12" s="210">
        <v>6004.73</v>
      </c>
      <c r="F12" s="210">
        <v>806400.54</v>
      </c>
      <c r="G12" s="210">
        <v>265398.46000000002</v>
      </c>
      <c r="H12" s="210">
        <v>7750.5</v>
      </c>
      <c r="I12" s="210">
        <v>1068.67</v>
      </c>
      <c r="J12" s="210">
        <v>1045.46</v>
      </c>
      <c r="K12" s="210">
        <v>5090.3</v>
      </c>
      <c r="L12" s="210">
        <v>8709.69</v>
      </c>
      <c r="M12" s="210">
        <v>8800.7900000000009</v>
      </c>
      <c r="N12" s="210">
        <v>9910.91</v>
      </c>
      <c r="O12" s="210">
        <v>17841.23</v>
      </c>
      <c r="P12" s="210">
        <v>22501.33</v>
      </c>
      <c r="Q12" s="210">
        <v>5241.13</v>
      </c>
      <c r="R12" s="210">
        <v>10567.9</v>
      </c>
      <c r="S12" s="210">
        <v>298411.68</v>
      </c>
      <c r="T12" s="210">
        <v>6818.21</v>
      </c>
      <c r="U12" s="210">
        <v>6567.55</v>
      </c>
      <c r="V12" s="210">
        <v>668.83</v>
      </c>
      <c r="W12" s="210">
        <v>110567.96</v>
      </c>
      <c r="X12" s="210">
        <v>836018.11</v>
      </c>
      <c r="Y12" s="210">
        <v>3269.63</v>
      </c>
      <c r="Z12" s="210">
        <v>134832.79999999999</v>
      </c>
      <c r="AA12" s="210">
        <v>85.93</v>
      </c>
      <c r="AB12" s="210">
        <v>1210840.1100000001</v>
      </c>
      <c r="AC12" s="210">
        <v>5021.78</v>
      </c>
      <c r="AD12" s="210">
        <v>21156.15</v>
      </c>
      <c r="AE12" s="210">
        <v>265403.59999999998</v>
      </c>
      <c r="AF12" s="210">
        <v>16583.259999999998</v>
      </c>
      <c r="AG12" s="210">
        <v>8692793.3100000005</v>
      </c>
      <c r="AH12" s="210">
        <v>121054.55</v>
      </c>
      <c r="AI12" s="210">
        <v>5022763.7699999996</v>
      </c>
      <c r="AJ12" s="210">
        <v>75.069999999999993</v>
      </c>
      <c r="AK12" s="210">
        <v>281.18</v>
      </c>
      <c r="AL12" s="210">
        <v>387.3</v>
      </c>
      <c r="AM12" s="210">
        <v>17370.669999999998</v>
      </c>
      <c r="AN12" s="210">
        <v>3127.72</v>
      </c>
      <c r="AO12" s="210">
        <v>190800.37</v>
      </c>
      <c r="AP12" s="210">
        <v>2428509.75</v>
      </c>
      <c r="AQ12" s="210">
        <v>10407.99</v>
      </c>
      <c r="AR12" s="210">
        <v>2895.26</v>
      </c>
      <c r="AS12" s="210">
        <v>258751.76</v>
      </c>
      <c r="AT12" s="210">
        <v>184588.12</v>
      </c>
      <c r="AU12" s="210">
        <v>442587.86</v>
      </c>
      <c r="AV12" s="210">
        <v>883.15</v>
      </c>
      <c r="AW12" s="210">
        <v>9499359.4800000004</v>
      </c>
      <c r="AX12" s="210">
        <v>212098.66</v>
      </c>
      <c r="AY12" s="210">
        <v>1741.08</v>
      </c>
      <c r="AZ12" s="210">
        <v>8044.36</v>
      </c>
      <c r="BA12" s="210">
        <v>15318.98</v>
      </c>
      <c r="BB12" s="210">
        <v>7431.75</v>
      </c>
      <c r="BC12" s="210">
        <v>1846.35</v>
      </c>
      <c r="BD12" s="210">
        <v>330.87</v>
      </c>
      <c r="BE12" s="210">
        <v>120825.52</v>
      </c>
      <c r="BF12" s="210">
        <v>51345.73</v>
      </c>
      <c r="BG12" s="210">
        <v>161.91999999999999</v>
      </c>
      <c r="BH12" s="210">
        <v>645.79</v>
      </c>
      <c r="BI12" s="210">
        <v>826.78</v>
      </c>
      <c r="BJ12" s="210">
        <v>14781.85</v>
      </c>
      <c r="BK12" s="210">
        <v>396.86</v>
      </c>
      <c r="BL12" s="210">
        <v>3895.72</v>
      </c>
      <c r="BM12" s="210">
        <v>1097885.23</v>
      </c>
      <c r="BN12" s="210">
        <v>408.96</v>
      </c>
      <c r="BO12" s="210">
        <v>11761.89</v>
      </c>
      <c r="BP12" s="210">
        <v>1478.03</v>
      </c>
      <c r="BQ12" s="210">
        <v>1950.05</v>
      </c>
      <c r="BR12" s="210">
        <v>694.33</v>
      </c>
      <c r="BS12" s="210">
        <v>72623.789999999994</v>
      </c>
      <c r="BT12" s="210">
        <v>123.74</v>
      </c>
      <c r="BU12" s="210">
        <v>1205.99</v>
      </c>
      <c r="BV12" s="210">
        <v>4963.96</v>
      </c>
      <c r="BW12" s="210">
        <v>2932.5</v>
      </c>
      <c r="BX12" s="210">
        <v>1203.31</v>
      </c>
      <c r="BY12" s="210">
        <v>10714.12</v>
      </c>
      <c r="BZ12" s="210">
        <v>23750.92</v>
      </c>
      <c r="CA12" s="210">
        <v>91.78</v>
      </c>
      <c r="CB12" s="210">
        <v>35205</v>
      </c>
      <c r="CC12" s="210">
        <v>24433.24</v>
      </c>
      <c r="CD12" s="210">
        <v>60086.2</v>
      </c>
      <c r="CE12" s="210">
        <v>4315.7</v>
      </c>
      <c r="CF12" s="210">
        <v>5355.47</v>
      </c>
      <c r="CG12" s="210">
        <v>212.71</v>
      </c>
      <c r="CH12" s="210">
        <v>489.3</v>
      </c>
      <c r="CI12" s="210">
        <v>442.19</v>
      </c>
      <c r="CJ12" s="210">
        <v>1641.53</v>
      </c>
      <c r="CK12" s="210">
        <v>9715.16</v>
      </c>
      <c r="CL12" s="211">
        <v>4249.01</v>
      </c>
      <c r="CM12" s="197">
        <v>4106</v>
      </c>
      <c r="CN12" s="180">
        <v>6182</v>
      </c>
      <c r="CO12" s="180">
        <v>1038</v>
      </c>
      <c r="CP12" s="180">
        <v>31750</v>
      </c>
      <c r="CQ12" s="198">
        <v>1874</v>
      </c>
    </row>
    <row r="13" spans="1:95">
      <c r="A13" s="191" t="s">
        <v>658</v>
      </c>
      <c r="B13" s="195" t="s">
        <v>659</v>
      </c>
      <c r="C13" s="231">
        <v>4017</v>
      </c>
      <c r="D13" s="171">
        <v>76633</v>
      </c>
      <c r="E13" s="172">
        <v>6218</v>
      </c>
      <c r="F13" s="171">
        <v>767483</v>
      </c>
      <c r="G13" s="171">
        <v>269306</v>
      </c>
      <c r="H13" s="171">
        <v>6966</v>
      </c>
      <c r="I13" s="172">
        <v>1469</v>
      </c>
      <c r="J13" s="171">
        <v>1327</v>
      </c>
      <c r="K13" s="171">
        <v>7166</v>
      </c>
      <c r="L13" s="171">
        <v>11566</v>
      </c>
      <c r="M13" s="171">
        <v>11566</v>
      </c>
      <c r="N13" s="171">
        <v>9221</v>
      </c>
      <c r="O13" s="171">
        <v>13579</v>
      </c>
      <c r="P13" s="171">
        <v>22438</v>
      </c>
      <c r="Q13" s="171">
        <v>3915</v>
      </c>
      <c r="R13" s="171">
        <v>7927</v>
      </c>
      <c r="S13" s="171">
        <v>276474</v>
      </c>
      <c r="T13" s="171">
        <v>8147</v>
      </c>
      <c r="U13" s="171">
        <v>6250</v>
      </c>
      <c r="V13" s="171">
        <v>776</v>
      </c>
      <c r="W13" s="171">
        <v>74717</v>
      </c>
      <c r="X13" s="171">
        <v>709669</v>
      </c>
      <c r="Y13" s="172">
        <v>3849</v>
      </c>
      <c r="Z13" s="171">
        <v>159053</v>
      </c>
      <c r="AA13" s="171">
        <v>98</v>
      </c>
      <c r="AB13" s="171">
        <v>1631718</v>
      </c>
      <c r="AC13" s="171">
        <v>3461</v>
      </c>
      <c r="AD13" s="171">
        <v>13232</v>
      </c>
      <c r="AE13" s="171">
        <v>255856</v>
      </c>
      <c r="AF13" s="172">
        <v>25149</v>
      </c>
      <c r="AG13" s="171">
        <v>8927186</v>
      </c>
      <c r="AH13" s="171">
        <v>109571</v>
      </c>
      <c r="AI13" s="171">
        <v>8392489</v>
      </c>
      <c r="AJ13" s="172">
        <v>42</v>
      </c>
      <c r="AK13" s="171">
        <v>115</v>
      </c>
      <c r="AL13" s="171">
        <v>561</v>
      </c>
      <c r="AM13" s="171">
        <v>2368</v>
      </c>
      <c r="AN13" s="172">
        <v>2951</v>
      </c>
      <c r="AO13" s="171">
        <v>286679</v>
      </c>
      <c r="AP13" s="171">
        <v>2758830</v>
      </c>
      <c r="AQ13" s="172">
        <v>14578</v>
      </c>
      <c r="AR13" s="172">
        <v>4631</v>
      </c>
      <c r="AS13" s="171">
        <v>369272</v>
      </c>
      <c r="AT13" s="171">
        <v>351711</v>
      </c>
      <c r="AU13" s="171">
        <v>731158</v>
      </c>
      <c r="AV13" s="172">
        <v>1053</v>
      </c>
      <c r="AW13" s="171">
        <v>15045257</v>
      </c>
      <c r="AX13" s="171">
        <v>216316</v>
      </c>
      <c r="AY13" s="171">
        <v>2962</v>
      </c>
      <c r="AZ13" s="171">
        <v>3636</v>
      </c>
      <c r="BA13" s="171">
        <v>12074</v>
      </c>
      <c r="BB13" s="171">
        <v>5208</v>
      </c>
      <c r="BC13" s="171">
        <v>1946</v>
      </c>
      <c r="BD13" s="171">
        <v>72</v>
      </c>
      <c r="BE13" s="171">
        <v>111973</v>
      </c>
      <c r="BF13" s="171">
        <v>38599</v>
      </c>
      <c r="BG13" s="171">
        <v>243</v>
      </c>
      <c r="BH13" s="171">
        <v>855</v>
      </c>
      <c r="BI13" s="171">
        <v>115</v>
      </c>
      <c r="BJ13" s="171">
        <v>10429</v>
      </c>
      <c r="BK13" s="171">
        <v>640</v>
      </c>
      <c r="BL13" s="171">
        <v>9979</v>
      </c>
      <c r="BM13" s="171">
        <v>1108268</v>
      </c>
      <c r="BN13" s="171">
        <v>516</v>
      </c>
      <c r="BO13" s="171">
        <v>19932</v>
      </c>
      <c r="BP13" s="172">
        <v>437</v>
      </c>
      <c r="BQ13" s="171">
        <v>1989</v>
      </c>
      <c r="BR13" s="171">
        <v>604</v>
      </c>
      <c r="BS13" s="171">
        <v>121934</v>
      </c>
      <c r="BT13" s="172">
        <v>210</v>
      </c>
      <c r="BU13" s="172">
        <v>228</v>
      </c>
      <c r="BV13" s="171">
        <v>2809</v>
      </c>
      <c r="BW13" s="171">
        <v>3936</v>
      </c>
      <c r="BX13" s="172">
        <v>798</v>
      </c>
      <c r="BY13" s="171">
        <v>13766</v>
      </c>
      <c r="BZ13" s="171">
        <v>21488</v>
      </c>
      <c r="CA13" s="171">
        <v>161</v>
      </c>
      <c r="CB13" s="171">
        <v>57189</v>
      </c>
      <c r="CC13" s="171">
        <v>11858</v>
      </c>
      <c r="CD13" s="171">
        <v>46268</v>
      </c>
      <c r="CE13" s="171">
        <v>10364</v>
      </c>
      <c r="CF13" s="171">
        <v>9898</v>
      </c>
      <c r="CG13" s="171">
        <v>153</v>
      </c>
      <c r="CH13" s="172">
        <v>118</v>
      </c>
      <c r="CI13" s="171">
        <v>851</v>
      </c>
      <c r="CJ13" s="171">
        <v>665</v>
      </c>
      <c r="CK13" s="171">
        <v>4041</v>
      </c>
      <c r="CL13" s="173">
        <v>4249</v>
      </c>
      <c r="CM13" s="197">
        <v>1663</v>
      </c>
      <c r="CN13" s="180">
        <v>4056</v>
      </c>
      <c r="CO13" s="180">
        <v>1955</v>
      </c>
      <c r="CP13" s="180">
        <v>21797</v>
      </c>
      <c r="CQ13" s="198">
        <v>3567</v>
      </c>
    </row>
    <row r="14" spans="1:95">
      <c r="A14" s="192" t="s">
        <v>660</v>
      </c>
      <c r="B14" s="197" t="s">
        <v>659</v>
      </c>
      <c r="C14" s="229">
        <v>16072</v>
      </c>
      <c r="D14" s="175">
        <v>260157</v>
      </c>
      <c r="E14" s="175">
        <v>18064</v>
      </c>
      <c r="F14" s="175">
        <v>2558831</v>
      </c>
      <c r="G14" s="175">
        <v>779807</v>
      </c>
      <c r="H14" s="175">
        <v>22835</v>
      </c>
      <c r="I14" s="175">
        <v>5296</v>
      </c>
      <c r="J14" s="175">
        <v>6147</v>
      </c>
      <c r="K14" s="175">
        <v>19352</v>
      </c>
      <c r="L14" s="175">
        <v>38999</v>
      </c>
      <c r="M14" s="175">
        <v>38999</v>
      </c>
      <c r="N14" s="175">
        <v>38918</v>
      </c>
      <c r="O14" s="175">
        <v>89157</v>
      </c>
      <c r="P14" s="175">
        <v>173624</v>
      </c>
      <c r="Q14" s="175">
        <v>29620</v>
      </c>
      <c r="R14" s="175">
        <v>59255</v>
      </c>
      <c r="S14" s="175">
        <v>1355430</v>
      </c>
      <c r="T14" s="175">
        <v>41419</v>
      </c>
      <c r="U14" s="175">
        <v>51463</v>
      </c>
      <c r="V14" s="175">
        <v>3145</v>
      </c>
      <c r="W14" s="175">
        <v>871138</v>
      </c>
      <c r="X14" s="175">
        <v>4370126</v>
      </c>
      <c r="Y14" s="175">
        <v>22390</v>
      </c>
      <c r="Z14" s="175">
        <v>600695</v>
      </c>
      <c r="AA14" s="175">
        <v>238</v>
      </c>
      <c r="AB14" s="175">
        <v>10729488</v>
      </c>
      <c r="AC14" s="175">
        <v>32574</v>
      </c>
      <c r="AD14" s="175">
        <v>173963</v>
      </c>
      <c r="AE14" s="175">
        <v>4391445</v>
      </c>
      <c r="AF14" s="175">
        <v>261352</v>
      </c>
      <c r="AG14" s="175">
        <v>182519798</v>
      </c>
      <c r="AH14" s="175">
        <v>1057734</v>
      </c>
      <c r="AI14" s="175">
        <v>115915374</v>
      </c>
      <c r="AJ14" s="175">
        <v>607</v>
      </c>
      <c r="AK14" s="175">
        <v>2829</v>
      </c>
      <c r="AL14" s="175">
        <v>7579</v>
      </c>
      <c r="AM14" s="175">
        <v>1325269</v>
      </c>
      <c r="AN14" s="175">
        <v>61864</v>
      </c>
      <c r="AO14" s="175">
        <v>4836660</v>
      </c>
      <c r="AP14" s="175">
        <v>69583423</v>
      </c>
      <c r="AQ14" s="175">
        <v>181119</v>
      </c>
      <c r="AR14" s="175">
        <v>53584</v>
      </c>
      <c r="AS14" s="175">
        <v>12114892</v>
      </c>
      <c r="AT14" s="175">
        <v>14313321</v>
      </c>
      <c r="AU14" s="175">
        <v>34752620</v>
      </c>
      <c r="AV14" s="175">
        <v>14560</v>
      </c>
      <c r="AW14" s="175">
        <v>598366686</v>
      </c>
      <c r="AX14" s="175">
        <v>7698470</v>
      </c>
      <c r="AY14" s="175">
        <v>220256</v>
      </c>
      <c r="AZ14" s="175">
        <v>296742</v>
      </c>
      <c r="BA14" s="175">
        <v>820115</v>
      </c>
      <c r="BB14" s="175">
        <v>477757</v>
      </c>
      <c r="BC14" s="175">
        <v>42164</v>
      </c>
      <c r="BD14" s="175">
        <v>10654</v>
      </c>
      <c r="BE14" s="175">
        <v>8635114</v>
      </c>
      <c r="BF14" s="175">
        <v>3136154</v>
      </c>
      <c r="BG14" s="175">
        <v>11898</v>
      </c>
      <c r="BH14" s="175">
        <v>109600</v>
      </c>
      <c r="BI14" s="175">
        <v>29217</v>
      </c>
      <c r="BJ14" s="175">
        <v>1984903</v>
      </c>
      <c r="BK14" s="175">
        <v>15334</v>
      </c>
      <c r="BL14" s="175">
        <v>652832</v>
      </c>
      <c r="BM14" s="175">
        <v>85537695</v>
      </c>
      <c r="BN14" s="175">
        <v>45519</v>
      </c>
      <c r="BO14" s="175">
        <v>331382</v>
      </c>
      <c r="BP14" s="175">
        <v>156002</v>
      </c>
      <c r="BQ14" s="175">
        <v>295025</v>
      </c>
      <c r="BR14" s="175">
        <v>114805</v>
      </c>
      <c r="BS14" s="175">
        <v>11184962</v>
      </c>
      <c r="BT14" s="175">
        <v>5887</v>
      </c>
      <c r="BU14" s="175">
        <v>69435</v>
      </c>
      <c r="BV14" s="175">
        <v>363534</v>
      </c>
      <c r="BW14" s="175">
        <v>246457</v>
      </c>
      <c r="BX14" s="175">
        <v>40299</v>
      </c>
      <c r="BY14" s="175">
        <v>2084439</v>
      </c>
      <c r="BZ14" s="175">
        <v>4103690</v>
      </c>
      <c r="CA14" s="175">
        <v>5160</v>
      </c>
      <c r="CB14" s="175">
        <v>7163691</v>
      </c>
      <c r="CC14" s="175">
        <v>2380739</v>
      </c>
      <c r="CD14" s="175">
        <v>9142618</v>
      </c>
      <c r="CE14" s="175">
        <v>1889643</v>
      </c>
      <c r="CF14" s="175">
        <v>1338194</v>
      </c>
      <c r="CG14" s="175">
        <v>42285</v>
      </c>
      <c r="CH14" s="175">
        <v>82331</v>
      </c>
      <c r="CI14" s="175">
        <v>134950</v>
      </c>
      <c r="CJ14" s="175">
        <v>319668</v>
      </c>
      <c r="CK14" s="175">
        <v>1424376</v>
      </c>
      <c r="CL14" s="176">
        <v>1034256</v>
      </c>
      <c r="CM14" s="197">
        <v>1689</v>
      </c>
      <c r="CN14" s="180">
        <v>4774</v>
      </c>
      <c r="CO14" s="180">
        <v>2287</v>
      </c>
      <c r="CP14" s="180">
        <v>29025</v>
      </c>
      <c r="CQ14" s="198">
        <v>1110</v>
      </c>
    </row>
    <row r="15" spans="1:95">
      <c r="A15" s="192" t="s">
        <v>661</v>
      </c>
      <c r="B15" s="197" t="s">
        <v>659</v>
      </c>
      <c r="C15" s="229">
        <v>10099</v>
      </c>
      <c r="D15" s="175">
        <v>157588</v>
      </c>
      <c r="E15" s="175">
        <v>8729</v>
      </c>
      <c r="F15" s="175">
        <v>1963235</v>
      </c>
      <c r="G15" s="175">
        <v>615629</v>
      </c>
      <c r="H15" s="175">
        <v>12702</v>
      </c>
      <c r="I15" s="175">
        <v>3602</v>
      </c>
      <c r="J15" s="175">
        <v>2793</v>
      </c>
      <c r="K15" s="175">
        <v>11642</v>
      </c>
      <c r="L15" s="175">
        <v>17793</v>
      </c>
      <c r="M15" s="175">
        <v>17793</v>
      </c>
      <c r="N15" s="175">
        <v>35645</v>
      </c>
      <c r="O15" s="175">
        <v>49431</v>
      </c>
      <c r="P15" s="175">
        <v>57499</v>
      </c>
      <c r="Q15" s="175">
        <v>10264</v>
      </c>
      <c r="R15" s="175">
        <v>45088</v>
      </c>
      <c r="S15" s="175">
        <v>665420</v>
      </c>
      <c r="T15" s="175">
        <v>25379</v>
      </c>
      <c r="U15" s="175">
        <v>25892</v>
      </c>
      <c r="V15" s="175">
        <v>2567</v>
      </c>
      <c r="W15" s="175">
        <v>392504</v>
      </c>
      <c r="X15" s="175">
        <v>3307586</v>
      </c>
      <c r="Y15" s="175">
        <v>8601</v>
      </c>
      <c r="Z15" s="175">
        <v>405637</v>
      </c>
      <c r="AA15" s="175">
        <v>437</v>
      </c>
      <c r="AB15" s="175">
        <v>8387444</v>
      </c>
      <c r="AC15" s="175">
        <v>34358</v>
      </c>
      <c r="AD15" s="175">
        <v>126739</v>
      </c>
      <c r="AE15" s="175">
        <v>1387359</v>
      </c>
      <c r="AF15" s="175">
        <v>81119</v>
      </c>
      <c r="AG15" s="175">
        <v>55423981</v>
      </c>
      <c r="AH15" s="175">
        <v>925604</v>
      </c>
      <c r="AI15" s="175">
        <v>110644884</v>
      </c>
      <c r="AJ15" s="175">
        <v>334</v>
      </c>
      <c r="AK15" s="175">
        <v>1625</v>
      </c>
      <c r="AL15" s="175">
        <v>3221</v>
      </c>
      <c r="AM15" s="175">
        <v>511170</v>
      </c>
      <c r="AN15" s="175">
        <v>12720</v>
      </c>
      <c r="AO15" s="175">
        <v>2615488</v>
      </c>
      <c r="AP15" s="175">
        <v>34335255</v>
      </c>
      <c r="AQ15" s="175">
        <v>29782</v>
      </c>
      <c r="AR15" s="175">
        <v>13324</v>
      </c>
      <c r="AS15" s="175">
        <v>5220294</v>
      </c>
      <c r="AT15" s="175">
        <v>9650087</v>
      </c>
      <c r="AU15" s="175">
        <v>18081830</v>
      </c>
      <c r="AV15" s="175">
        <v>1775</v>
      </c>
      <c r="AW15" s="175">
        <v>187420025</v>
      </c>
      <c r="AX15" s="175">
        <v>2808779</v>
      </c>
      <c r="AY15" s="175">
        <v>60712</v>
      </c>
      <c r="AZ15" s="175">
        <v>154009</v>
      </c>
      <c r="BA15" s="175">
        <v>339404</v>
      </c>
      <c r="BB15" s="175">
        <v>206933</v>
      </c>
      <c r="BC15" s="175">
        <v>9773</v>
      </c>
      <c r="BD15" s="175">
        <v>3304</v>
      </c>
      <c r="BE15" s="175">
        <v>2838209</v>
      </c>
      <c r="BF15" s="175">
        <v>851548</v>
      </c>
      <c r="BG15" s="175">
        <v>4680</v>
      </c>
      <c r="BH15" s="175">
        <v>24932</v>
      </c>
      <c r="BI15" s="175">
        <v>4151</v>
      </c>
      <c r="BJ15" s="175">
        <v>780219</v>
      </c>
      <c r="BK15" s="175">
        <v>5874</v>
      </c>
      <c r="BL15" s="175">
        <v>292981</v>
      </c>
      <c r="BM15" s="175">
        <v>26128456</v>
      </c>
      <c r="BN15" s="175">
        <v>14972</v>
      </c>
      <c r="BO15" s="175">
        <v>33757</v>
      </c>
      <c r="BP15" s="175">
        <v>27835</v>
      </c>
      <c r="BQ15" s="175">
        <v>67969</v>
      </c>
      <c r="BR15" s="175">
        <v>39473</v>
      </c>
      <c r="BS15" s="175">
        <v>3466910</v>
      </c>
      <c r="BT15" s="175">
        <v>763</v>
      </c>
      <c r="BU15" s="175">
        <v>11967</v>
      </c>
      <c r="BV15" s="175">
        <v>120965</v>
      </c>
      <c r="BW15" s="175">
        <v>104201</v>
      </c>
      <c r="BX15" s="175">
        <v>7552</v>
      </c>
      <c r="BY15" s="175">
        <v>346036</v>
      </c>
      <c r="BZ15" s="175">
        <v>957326</v>
      </c>
      <c r="CA15" s="175">
        <v>1914</v>
      </c>
      <c r="CB15" s="175">
        <v>976481</v>
      </c>
      <c r="CC15" s="175">
        <v>749845</v>
      </c>
      <c r="CD15" s="175">
        <v>2531289</v>
      </c>
      <c r="CE15" s="175">
        <v>287874</v>
      </c>
      <c r="CF15" s="175">
        <v>214415</v>
      </c>
      <c r="CG15" s="175">
        <v>11403</v>
      </c>
      <c r="CH15" s="175">
        <v>9639</v>
      </c>
      <c r="CI15" s="175">
        <v>29063</v>
      </c>
      <c r="CJ15" s="175">
        <v>53223</v>
      </c>
      <c r="CK15" s="175">
        <v>271785</v>
      </c>
      <c r="CL15" s="176">
        <v>141650</v>
      </c>
      <c r="CM15" s="197">
        <v>1566</v>
      </c>
      <c r="CN15" s="180">
        <v>3835</v>
      </c>
      <c r="CO15" s="180">
        <v>1165</v>
      </c>
      <c r="CP15" s="180">
        <v>19157</v>
      </c>
      <c r="CQ15" s="198">
        <v>1965</v>
      </c>
    </row>
    <row r="16" spans="1:95">
      <c r="A16" s="192" t="s">
        <v>662</v>
      </c>
      <c r="B16" s="197" t="s">
        <v>659</v>
      </c>
      <c r="C16" s="229">
        <v>8777</v>
      </c>
      <c r="D16" s="175">
        <v>228306</v>
      </c>
      <c r="E16" s="175">
        <v>11419</v>
      </c>
      <c r="F16" s="175">
        <v>2466907</v>
      </c>
      <c r="G16" s="175">
        <v>647825</v>
      </c>
      <c r="H16" s="175">
        <v>18679</v>
      </c>
      <c r="I16" s="175">
        <v>5195</v>
      </c>
      <c r="J16" s="175">
        <v>2306</v>
      </c>
      <c r="K16" s="175">
        <v>15643</v>
      </c>
      <c r="L16" s="175">
        <v>25646</v>
      </c>
      <c r="M16" s="175">
        <v>25646</v>
      </c>
      <c r="N16" s="175">
        <v>33563</v>
      </c>
      <c r="O16" s="175">
        <v>61656</v>
      </c>
      <c r="P16" s="175">
        <v>67463</v>
      </c>
      <c r="Q16" s="175">
        <v>12812</v>
      </c>
      <c r="R16" s="175">
        <v>44974</v>
      </c>
      <c r="S16" s="175">
        <v>724232</v>
      </c>
      <c r="T16" s="175">
        <v>25935</v>
      </c>
      <c r="U16" s="175">
        <v>30594</v>
      </c>
      <c r="V16" s="175">
        <v>2294</v>
      </c>
      <c r="W16" s="175">
        <v>424053</v>
      </c>
      <c r="X16" s="175">
        <v>4272492</v>
      </c>
      <c r="Y16" s="175">
        <v>8166</v>
      </c>
      <c r="Z16" s="175">
        <v>553065</v>
      </c>
      <c r="AA16" s="175">
        <v>539</v>
      </c>
      <c r="AB16" s="175">
        <v>9084871</v>
      </c>
      <c r="AC16" s="175">
        <v>38548</v>
      </c>
      <c r="AD16" s="175">
        <v>133429</v>
      </c>
      <c r="AE16" s="175">
        <v>1678625</v>
      </c>
      <c r="AF16" s="175">
        <v>138936</v>
      </c>
      <c r="AG16" s="175">
        <v>65264321</v>
      </c>
      <c r="AH16" s="175">
        <v>1170190</v>
      </c>
      <c r="AI16" s="175">
        <v>43408027</v>
      </c>
      <c r="AJ16" s="175">
        <v>487</v>
      </c>
      <c r="AK16" s="175">
        <v>114</v>
      </c>
      <c r="AL16" s="175">
        <v>1169</v>
      </c>
      <c r="AM16" s="175">
        <v>396312</v>
      </c>
      <c r="AN16" s="175">
        <v>18035</v>
      </c>
      <c r="AO16" s="175">
        <v>3063833</v>
      </c>
      <c r="AP16" s="175">
        <v>36257408</v>
      </c>
      <c r="AQ16" s="175">
        <v>41412</v>
      </c>
      <c r="AR16" s="175">
        <v>11760</v>
      </c>
      <c r="AS16" s="175">
        <v>5786383</v>
      </c>
      <c r="AT16" s="175">
        <v>3245748</v>
      </c>
      <c r="AU16" s="175">
        <v>20026626</v>
      </c>
      <c r="AV16" s="175">
        <v>7464</v>
      </c>
      <c r="AW16" s="175">
        <v>210706890</v>
      </c>
      <c r="AX16" s="175">
        <v>3581997</v>
      </c>
      <c r="AY16" s="175">
        <v>76039</v>
      </c>
      <c r="AZ16" s="175">
        <v>138442</v>
      </c>
      <c r="BA16" s="175">
        <v>338532</v>
      </c>
      <c r="BB16" s="175">
        <v>208142</v>
      </c>
      <c r="BC16" s="175">
        <v>13377</v>
      </c>
      <c r="BD16" s="175">
        <v>4084</v>
      </c>
      <c r="BE16" s="175">
        <v>3337192</v>
      </c>
      <c r="BF16" s="175">
        <v>944184</v>
      </c>
      <c r="BG16" s="175">
        <v>3648</v>
      </c>
      <c r="BH16" s="175">
        <v>30512</v>
      </c>
      <c r="BI16" s="175">
        <v>5498</v>
      </c>
      <c r="BJ16" s="175">
        <v>884649</v>
      </c>
      <c r="BK16" s="175">
        <v>6927</v>
      </c>
      <c r="BL16" s="175">
        <v>321556</v>
      </c>
      <c r="BM16" s="175">
        <v>31577056</v>
      </c>
      <c r="BN16" s="175">
        <v>9876</v>
      </c>
      <c r="BO16" s="175">
        <v>48732</v>
      </c>
      <c r="BP16" s="175">
        <v>34582</v>
      </c>
      <c r="BQ16" s="175">
        <v>74813</v>
      </c>
      <c r="BR16" s="175">
        <v>39594</v>
      </c>
      <c r="BS16" s="175">
        <v>2776139</v>
      </c>
      <c r="BT16" s="175">
        <v>1736</v>
      </c>
      <c r="BU16" s="175">
        <v>14200</v>
      </c>
      <c r="BV16" s="175">
        <v>133731</v>
      </c>
      <c r="BW16" s="175">
        <v>123102</v>
      </c>
      <c r="BX16" s="175">
        <v>11095</v>
      </c>
      <c r="BY16" s="175">
        <v>460920</v>
      </c>
      <c r="BZ16" s="175">
        <v>1202222</v>
      </c>
      <c r="CA16" s="175">
        <v>1787</v>
      </c>
      <c r="CB16" s="175">
        <v>1004406</v>
      </c>
      <c r="CC16" s="175">
        <v>998109</v>
      </c>
      <c r="CD16" s="175">
        <v>2938979</v>
      </c>
      <c r="CE16" s="175">
        <v>373903</v>
      </c>
      <c r="CF16" s="175">
        <v>303647</v>
      </c>
      <c r="CG16" s="175">
        <v>13232</v>
      </c>
      <c r="CH16" s="175">
        <v>14268</v>
      </c>
      <c r="CI16" s="175">
        <v>34542</v>
      </c>
      <c r="CJ16" s="175">
        <v>82918</v>
      </c>
      <c r="CK16" s="175">
        <v>337601</v>
      </c>
      <c r="CL16" s="176">
        <v>192660</v>
      </c>
      <c r="CM16" s="197">
        <v>1349</v>
      </c>
      <c r="CN16" s="180">
        <v>3759</v>
      </c>
      <c r="CO16" s="180">
        <v>1575</v>
      </c>
      <c r="CP16" s="180">
        <v>18492</v>
      </c>
      <c r="CQ16" s="198">
        <v>2773</v>
      </c>
    </row>
    <row r="17" spans="1:95">
      <c r="A17" s="192" t="s">
        <v>663</v>
      </c>
      <c r="B17" s="197" t="s">
        <v>659</v>
      </c>
      <c r="C17" s="229">
        <v>12355</v>
      </c>
      <c r="D17" s="175">
        <v>241677</v>
      </c>
      <c r="E17" s="175">
        <v>16336</v>
      </c>
      <c r="F17" s="175">
        <v>1805358</v>
      </c>
      <c r="G17" s="175">
        <v>714281</v>
      </c>
      <c r="H17" s="175">
        <v>15286</v>
      </c>
      <c r="I17" s="175">
        <v>2421</v>
      </c>
      <c r="J17" s="175">
        <v>2501</v>
      </c>
      <c r="K17" s="175">
        <v>15948</v>
      </c>
      <c r="L17" s="175">
        <v>32471</v>
      </c>
      <c r="M17" s="175">
        <v>32471</v>
      </c>
      <c r="N17" s="175">
        <v>30628</v>
      </c>
      <c r="O17" s="175">
        <v>85418</v>
      </c>
      <c r="P17" s="175">
        <v>99657</v>
      </c>
      <c r="Q17" s="175">
        <v>24432</v>
      </c>
      <c r="R17" s="175">
        <v>54810</v>
      </c>
      <c r="S17" s="175">
        <v>1507950</v>
      </c>
      <c r="T17" s="175">
        <v>32881</v>
      </c>
      <c r="U17" s="175">
        <v>54009</v>
      </c>
      <c r="V17" s="175">
        <v>4689</v>
      </c>
      <c r="W17" s="175">
        <v>569689</v>
      </c>
      <c r="X17" s="175">
        <v>4769884</v>
      </c>
      <c r="Y17" s="175">
        <v>19230</v>
      </c>
      <c r="Z17" s="175">
        <v>505656</v>
      </c>
      <c r="AA17" s="175">
        <v>729</v>
      </c>
      <c r="AB17" s="175">
        <v>5859720</v>
      </c>
      <c r="AC17" s="175">
        <v>38229</v>
      </c>
      <c r="AD17" s="175">
        <v>175365</v>
      </c>
      <c r="AE17" s="175">
        <v>1822608</v>
      </c>
      <c r="AF17" s="175">
        <v>132997</v>
      </c>
      <c r="AG17" s="175">
        <v>70092344</v>
      </c>
      <c r="AH17" s="175">
        <v>1063951</v>
      </c>
      <c r="AI17" s="175">
        <v>60545514</v>
      </c>
      <c r="AJ17" s="175">
        <v>771</v>
      </c>
      <c r="AK17" s="175">
        <v>1619</v>
      </c>
      <c r="AL17" s="175">
        <v>3903</v>
      </c>
      <c r="AM17" s="175">
        <v>626921</v>
      </c>
      <c r="AN17" s="175">
        <v>30789</v>
      </c>
      <c r="AO17" s="175">
        <v>4204745</v>
      </c>
      <c r="AP17" s="175">
        <v>55734557</v>
      </c>
      <c r="AQ17" s="175">
        <v>89996</v>
      </c>
      <c r="AR17" s="175">
        <v>31074</v>
      </c>
      <c r="AS17" s="175">
        <v>11436713</v>
      </c>
      <c r="AT17" s="175">
        <v>6088292</v>
      </c>
      <c r="AU17" s="175">
        <v>24845940</v>
      </c>
      <c r="AV17" s="175">
        <v>10333</v>
      </c>
      <c r="AW17" s="175">
        <v>411690677</v>
      </c>
      <c r="AX17" s="175">
        <v>5528962</v>
      </c>
      <c r="AY17" s="175">
        <v>131124</v>
      </c>
      <c r="AZ17" s="175">
        <v>257141</v>
      </c>
      <c r="BA17" s="175">
        <v>331270</v>
      </c>
      <c r="BB17" s="175">
        <v>383507</v>
      </c>
      <c r="BC17" s="175">
        <v>29659</v>
      </c>
      <c r="BD17" s="175">
        <v>12062</v>
      </c>
      <c r="BE17" s="175">
        <v>6132718</v>
      </c>
      <c r="BF17" s="175">
        <v>2385766</v>
      </c>
      <c r="BG17" s="175">
        <v>11674</v>
      </c>
      <c r="BH17" s="175">
        <v>59907</v>
      </c>
      <c r="BI17" s="175">
        <v>16692</v>
      </c>
      <c r="BJ17" s="175">
        <v>1398062</v>
      </c>
      <c r="BK17" s="175">
        <v>16902</v>
      </c>
      <c r="BL17" s="175">
        <v>556225</v>
      </c>
      <c r="BM17" s="175">
        <v>56891803</v>
      </c>
      <c r="BN17" s="175">
        <v>40680</v>
      </c>
      <c r="BO17" s="175">
        <v>303301</v>
      </c>
      <c r="BP17" s="175">
        <v>115700</v>
      </c>
      <c r="BQ17" s="175">
        <v>189523</v>
      </c>
      <c r="BR17" s="175">
        <v>101488</v>
      </c>
      <c r="BS17" s="175">
        <v>7163895</v>
      </c>
      <c r="BT17" s="175">
        <v>2976</v>
      </c>
      <c r="BU17" s="175">
        <v>49241</v>
      </c>
      <c r="BV17" s="175">
        <v>307444</v>
      </c>
      <c r="BW17" s="175">
        <v>226868</v>
      </c>
      <c r="BX17" s="175">
        <v>37465</v>
      </c>
      <c r="BY17" s="175">
        <v>966406</v>
      </c>
      <c r="BZ17" s="175">
        <v>2647656</v>
      </c>
      <c r="CA17" s="175">
        <v>4459</v>
      </c>
      <c r="CB17" s="175">
        <v>3319668</v>
      </c>
      <c r="CC17" s="175">
        <v>1853203</v>
      </c>
      <c r="CD17" s="175">
        <v>6358277</v>
      </c>
      <c r="CE17" s="175">
        <v>898004</v>
      </c>
      <c r="CF17" s="175">
        <v>633381</v>
      </c>
      <c r="CG17" s="175">
        <v>31708</v>
      </c>
      <c r="CH17" s="175">
        <v>38674</v>
      </c>
      <c r="CI17" s="175">
        <v>86943</v>
      </c>
      <c r="CJ17" s="175">
        <v>162702</v>
      </c>
      <c r="CK17" s="175">
        <v>881104</v>
      </c>
      <c r="CL17" s="176">
        <v>493765</v>
      </c>
      <c r="CM17" s="197">
        <v>2407</v>
      </c>
      <c r="CN17" s="180">
        <v>3954</v>
      </c>
      <c r="CO17" s="180">
        <v>2700</v>
      </c>
      <c r="CP17" s="180">
        <v>22805</v>
      </c>
      <c r="CQ17" s="198">
        <v>1770</v>
      </c>
    </row>
    <row r="18" spans="1:95" ht="15.75" thickBot="1">
      <c r="A18" s="193" t="s">
        <v>664</v>
      </c>
      <c r="B18" s="199" t="s">
        <v>659</v>
      </c>
      <c r="C18" s="232">
        <v>16685</v>
      </c>
      <c r="D18" s="177">
        <v>273774</v>
      </c>
      <c r="E18" s="177">
        <v>11054</v>
      </c>
      <c r="F18" s="177">
        <v>1878476</v>
      </c>
      <c r="G18" s="177">
        <v>820659</v>
      </c>
      <c r="H18" s="177">
        <v>23798</v>
      </c>
      <c r="I18" s="177">
        <v>3412</v>
      </c>
      <c r="J18" s="177">
        <v>3897</v>
      </c>
      <c r="K18" s="177">
        <v>18317</v>
      </c>
      <c r="L18" s="177">
        <v>45854</v>
      </c>
      <c r="M18" s="177">
        <v>45854</v>
      </c>
      <c r="N18" s="177">
        <v>46532</v>
      </c>
      <c r="O18" s="177">
        <v>101197</v>
      </c>
      <c r="P18" s="177">
        <v>163621</v>
      </c>
      <c r="Q18" s="177">
        <v>26917</v>
      </c>
      <c r="R18" s="177">
        <v>45318</v>
      </c>
      <c r="S18" s="177">
        <v>2477158</v>
      </c>
      <c r="T18" s="177">
        <v>32126</v>
      </c>
      <c r="U18" s="177">
        <v>65205</v>
      </c>
      <c r="V18" s="177">
        <v>3806</v>
      </c>
      <c r="W18" s="177">
        <v>830711</v>
      </c>
      <c r="X18" s="177">
        <v>5056013</v>
      </c>
      <c r="Y18" s="177">
        <v>28221</v>
      </c>
      <c r="Z18" s="177">
        <v>222053</v>
      </c>
      <c r="AA18" s="177">
        <v>93</v>
      </c>
      <c r="AB18" s="177">
        <v>10852165</v>
      </c>
      <c r="AC18" s="177">
        <v>30726</v>
      </c>
      <c r="AD18" s="177">
        <v>192513</v>
      </c>
      <c r="AE18" s="177">
        <v>4947263</v>
      </c>
      <c r="AF18" s="177">
        <v>294789</v>
      </c>
      <c r="AG18" s="177">
        <v>192340382</v>
      </c>
      <c r="AH18" s="177">
        <v>1251136</v>
      </c>
      <c r="AI18" s="177">
        <v>65310180</v>
      </c>
      <c r="AJ18" s="177">
        <v>1135</v>
      </c>
      <c r="AK18" s="177">
        <v>2247</v>
      </c>
      <c r="AL18" s="177">
        <v>3921</v>
      </c>
      <c r="AM18" s="177">
        <v>1095122</v>
      </c>
      <c r="AN18" s="177">
        <v>32068</v>
      </c>
      <c r="AO18" s="177">
        <v>4540104</v>
      </c>
      <c r="AP18" s="177">
        <v>58674538</v>
      </c>
      <c r="AQ18" s="177">
        <v>99067</v>
      </c>
      <c r="AR18" s="177">
        <v>29212</v>
      </c>
      <c r="AS18" s="177">
        <v>10767239</v>
      </c>
      <c r="AT18" s="177">
        <v>7048346</v>
      </c>
      <c r="AU18" s="177">
        <v>35680012</v>
      </c>
      <c r="AV18" s="177">
        <v>9616</v>
      </c>
      <c r="AW18" s="177">
        <v>601028903</v>
      </c>
      <c r="AX18" s="177">
        <v>6646906</v>
      </c>
      <c r="AY18" s="177">
        <v>234451</v>
      </c>
      <c r="AZ18" s="177">
        <v>286056</v>
      </c>
      <c r="BA18" s="177">
        <v>491293</v>
      </c>
      <c r="BB18" s="177">
        <v>377046</v>
      </c>
      <c r="BC18" s="177">
        <v>31333</v>
      </c>
      <c r="BD18" s="177">
        <v>5541</v>
      </c>
      <c r="BE18" s="177">
        <v>7600778</v>
      </c>
      <c r="BF18" s="177">
        <v>3439508</v>
      </c>
      <c r="BG18" s="177">
        <v>8898</v>
      </c>
      <c r="BH18" s="177">
        <v>84891</v>
      </c>
      <c r="BI18" s="177">
        <v>24430</v>
      </c>
      <c r="BJ18" s="177">
        <v>1592144</v>
      </c>
      <c r="BK18" s="177">
        <v>14540</v>
      </c>
      <c r="BL18" s="177">
        <v>552555</v>
      </c>
      <c r="BM18" s="177">
        <v>73997985</v>
      </c>
      <c r="BN18" s="177">
        <v>30067</v>
      </c>
      <c r="BO18" s="177">
        <v>180086</v>
      </c>
      <c r="BP18" s="177">
        <v>126486</v>
      </c>
      <c r="BQ18" s="177">
        <v>234888</v>
      </c>
      <c r="BR18" s="177">
        <v>73518</v>
      </c>
      <c r="BS18" s="177">
        <v>7269036</v>
      </c>
      <c r="BT18" s="177">
        <v>5059</v>
      </c>
      <c r="BU18" s="177">
        <v>59697</v>
      </c>
      <c r="BV18" s="177">
        <v>301253</v>
      </c>
      <c r="BW18" s="177">
        <v>196733</v>
      </c>
      <c r="BX18" s="177">
        <v>24994</v>
      </c>
      <c r="BY18" s="177">
        <v>1296650</v>
      </c>
      <c r="BZ18" s="177">
        <v>3258363</v>
      </c>
      <c r="CA18" s="177">
        <v>2612</v>
      </c>
      <c r="CB18" s="177">
        <v>4822208</v>
      </c>
      <c r="CC18" s="177">
        <v>1892515</v>
      </c>
      <c r="CD18" s="177">
        <v>6051985</v>
      </c>
      <c r="CE18" s="177">
        <v>1489553</v>
      </c>
      <c r="CF18" s="177">
        <v>1222839</v>
      </c>
      <c r="CG18" s="177">
        <v>27274</v>
      </c>
      <c r="CH18" s="177">
        <v>50225</v>
      </c>
      <c r="CI18" s="177">
        <v>78640</v>
      </c>
      <c r="CJ18" s="177">
        <v>223273</v>
      </c>
      <c r="CK18" s="177">
        <v>842723</v>
      </c>
      <c r="CL18" s="178">
        <v>674100</v>
      </c>
      <c r="CM18" s="199">
        <v>2671</v>
      </c>
      <c r="CN18" s="181">
        <v>3273</v>
      </c>
      <c r="CO18" s="181">
        <v>2699</v>
      </c>
      <c r="CP18" s="181">
        <v>18888</v>
      </c>
      <c r="CQ18" s="200">
        <v>3174</v>
      </c>
    </row>
    <row r="21" spans="1:95">
      <c r="A21" s="188" t="s">
        <v>693</v>
      </c>
    </row>
    <row r="22" spans="1:95">
      <c r="A22" s="188" t="s">
        <v>694</v>
      </c>
    </row>
    <row r="23" spans="1:95">
      <c r="A23" s="188" t="s">
        <v>680</v>
      </c>
    </row>
    <row r="24" spans="1:95">
      <c r="A24" s="188" t="s">
        <v>689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Directory</vt:lpstr>
      <vt:lpstr>Table S2-1</vt:lpstr>
      <vt:lpstr>Table S2-2</vt:lpstr>
      <vt:lpstr>Table S2-3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 Валерьевна</dc:creator>
  <cp:lastModifiedBy>afrolov</cp:lastModifiedBy>
  <dcterms:created xsi:type="dcterms:W3CDTF">2019-08-31T17:18:52Z</dcterms:created>
  <dcterms:modified xsi:type="dcterms:W3CDTF">2019-12-10T09:36:38Z</dcterms:modified>
</cp:coreProperties>
</file>