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0228581\OneDrive - Universidad Catolica del Maule\olivas paper\"/>
    </mc:Choice>
  </mc:AlternateContent>
  <bookViews>
    <workbookView xWindow="0" yWindow="0" windowWidth="20490" windowHeight="7770"/>
  </bookViews>
  <sheets>
    <sheet name="Cluster NIR+Color" sheetId="2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4" i="2"/>
  <c r="I5" i="2"/>
  <c r="I6" i="2"/>
  <c r="I7" i="2"/>
  <c r="I8" i="2"/>
  <c r="I9" i="2"/>
  <c r="J3" i="2"/>
  <c r="J2" i="2"/>
  <c r="I3" i="2"/>
  <c r="I2" i="2"/>
  <c r="H3" i="2"/>
  <c r="H2" i="2"/>
</calcChain>
</file>

<file path=xl/sharedStrings.xml><?xml version="1.0" encoding="utf-8"?>
<sst xmlns="http://schemas.openxmlformats.org/spreadsheetml/2006/main" count="70" uniqueCount="13">
  <si>
    <t>Peso fresco (g)</t>
  </si>
  <si>
    <t>Peso vaso c/aceite (g)</t>
  </si>
  <si>
    <t>% Aceite</t>
  </si>
  <si>
    <t>% Humedad</t>
  </si>
  <si>
    <t>Muestras</t>
  </si>
  <si>
    <t>Muestra (1)</t>
  </si>
  <si>
    <t>Contramuestra (2)</t>
  </si>
  <si>
    <t>Peso seco (g)</t>
  </si>
  <si>
    <t>Peso muestra soxhlet (g)</t>
  </si>
  <si>
    <t>Peso vaso(g)</t>
  </si>
  <si>
    <t>Contenido de aceite (g)</t>
  </si>
  <si>
    <t>Grupos NIR + COLOR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</si>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</sst>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0" borderId="10" xfId="0" applyBorder="1"/>
    <xf numFmtId="2" fontId="0" fillId="0" borderId="12" xfId="0" applyNumberForma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la%20aceite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</sheetNames>
    <sheetDataSet>
      <sheetData sheetId="0">
        <row r="53">
          <cell r="P53">
            <v>29.510120136988689</v>
          </cell>
        </row>
        <row r="54">
          <cell r="P54">
            <v>42.850098619329486</v>
          </cell>
        </row>
        <row r="55">
          <cell r="P55">
            <v>25.578910664473334</v>
          </cell>
        </row>
        <row r="56">
          <cell r="P56">
            <v>35.113129058441551</v>
          </cell>
        </row>
        <row r="57">
          <cell r="P57">
            <v>34.86241282148643</v>
          </cell>
        </row>
        <row r="58">
          <cell r="P58">
            <v>36.458612975391617</v>
          </cell>
        </row>
        <row r="59">
          <cell r="P59">
            <v>39.896029258098203</v>
          </cell>
        </row>
        <row r="60">
          <cell r="P60">
            <v>48.737033406844681</v>
          </cell>
        </row>
        <row r="61">
          <cell r="P61">
            <v>34.579831932772976</v>
          </cell>
        </row>
        <row r="62">
          <cell r="P62">
            <v>27.021465795351254</v>
          </cell>
        </row>
        <row r="63">
          <cell r="P63">
            <v>31.220930232558032</v>
          </cell>
        </row>
        <row r="64">
          <cell r="P64">
            <v>32.088069918102995</v>
          </cell>
        </row>
        <row r="65">
          <cell r="P65">
            <v>36.47019285455761</v>
          </cell>
        </row>
        <row r="66">
          <cell r="P66">
            <v>31.386202450032265</v>
          </cell>
        </row>
        <row r="67">
          <cell r="P67">
            <v>28.334592648561969</v>
          </cell>
        </row>
        <row r="68">
          <cell r="P68">
            <v>29.635761589404076</v>
          </cell>
        </row>
        <row r="69">
          <cell r="P69">
            <v>37.99926172019201</v>
          </cell>
        </row>
        <row r="70">
          <cell r="P70">
            <v>54.87618298253679</v>
          </cell>
        </row>
        <row r="71">
          <cell r="P71">
            <v>28.560003239587864</v>
          </cell>
        </row>
        <row r="72">
          <cell r="P72">
            <v>65.547607903787039</v>
          </cell>
        </row>
        <row r="73">
          <cell r="P73">
            <v>53.751803751803934</v>
          </cell>
        </row>
        <row r="74">
          <cell r="P74">
            <v>59.172186131155186</v>
          </cell>
        </row>
        <row r="75">
          <cell r="P75">
            <v>63.608898063628409</v>
          </cell>
        </row>
        <row r="76">
          <cell r="P76">
            <v>63.590319848869775</v>
          </cell>
        </row>
        <row r="77">
          <cell r="P77">
            <v>50.990099009900817</v>
          </cell>
        </row>
        <row r="78">
          <cell r="P78">
            <v>41.132578567665732</v>
          </cell>
        </row>
        <row r="79">
          <cell r="P79">
            <v>53.973330735677884</v>
          </cell>
        </row>
        <row r="80">
          <cell r="P80">
            <v>50.590378227793906</v>
          </cell>
        </row>
        <row r="81">
          <cell r="P81">
            <v>51.040838852097018</v>
          </cell>
        </row>
        <row r="82">
          <cell r="P82">
            <v>51.96078431372537</v>
          </cell>
        </row>
        <row r="83">
          <cell r="P83">
            <v>40.355677154582807</v>
          </cell>
        </row>
        <row r="84">
          <cell r="P84">
            <v>23.299557032115032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workbookViewId="0">
      <pane ySplit="1" topLeftCell="A2" activePane="bottomLeft" state="frozen"/>
      <selection pane="bottomLeft" activeCell="L40" sqref="L40:L48"/>
    </sheetView>
  </sheetViews>
  <sheetFormatPr baseColWidth="10" defaultRowHeight="15" x14ac:dyDescent="0.25"/>
  <cols>
    <col min="1" max="1" width="23.7109375" bestFit="1" customWidth="1"/>
    <col min="2" max="2" width="17.140625" bestFit="1" customWidth="1"/>
    <col min="3" max="3" width="15.140625" bestFit="1" customWidth="1"/>
    <col min="4" max="4" width="13.5703125" bestFit="1" customWidth="1"/>
    <col min="5" max="5" width="24.7109375" bestFit="1" customWidth="1"/>
    <col min="6" max="6" width="13.140625" bestFit="1" customWidth="1"/>
    <col min="7" max="7" width="21.85546875" bestFit="1" customWidth="1"/>
    <col min="8" max="8" width="10" bestFit="1" customWidth="1"/>
    <col min="9" max="9" width="23.28515625" bestFit="1" customWidth="1"/>
    <col min="10" max="10" width="13" bestFit="1" customWidth="1"/>
    <col min="11" max="11" width="9.28515625" customWidth="1"/>
  </cols>
  <sheetData>
    <row r="1" spans="1:11" ht="16.5" thickBot="1" x14ac:dyDescent="0.3">
      <c r="A1" s="1" t="s">
        <v>11</v>
      </c>
      <c r="B1" s="2" t="s">
        <v>4</v>
      </c>
      <c r="C1" s="3" t="s">
        <v>0</v>
      </c>
      <c r="D1" s="3" t="s">
        <v>7</v>
      </c>
      <c r="E1" s="3" t="s">
        <v>8</v>
      </c>
      <c r="F1" s="4" t="s">
        <v>9</v>
      </c>
      <c r="G1" s="5" t="s">
        <v>1</v>
      </c>
      <c r="H1" s="5" t="s">
        <v>2</v>
      </c>
      <c r="I1" s="6" t="s">
        <v>10</v>
      </c>
      <c r="J1" s="5" t="s">
        <v>3</v>
      </c>
      <c r="K1" t="s">
        <v>2</v>
      </c>
    </row>
    <row r="2" spans="1:11" x14ac:dyDescent="0.25">
      <c r="A2" s="18">
        <v>1</v>
      </c>
      <c r="B2" s="10" t="s">
        <v>5</v>
      </c>
      <c r="C2" s="7">
        <v>17.059999999999999</v>
      </c>
      <c r="D2" s="7">
        <v>8.66</v>
      </c>
      <c r="E2" s="8">
        <v>3</v>
      </c>
      <c r="F2" s="13">
        <v>89.72</v>
      </c>
      <c r="G2" s="13">
        <v>91.02</v>
      </c>
      <c r="H2" s="15">
        <f>((G2-F2)/E2)*100</f>
        <v>43.333333333333243</v>
      </c>
      <c r="I2" s="8">
        <f>G2-F2</f>
        <v>1.2999999999999972</v>
      </c>
      <c r="J2" s="8">
        <f>(D2*100)/C2</f>
        <v>50.762016412661197</v>
      </c>
      <c r="K2" s="16">
        <v>43.333333333333243</v>
      </c>
    </row>
    <row r="3" spans="1:11" ht="15.75" thickBot="1" x14ac:dyDescent="0.3">
      <c r="A3" s="19"/>
      <c r="B3" s="11" t="s">
        <v>6</v>
      </c>
      <c r="C3" s="9">
        <v>14.63</v>
      </c>
      <c r="D3" s="9">
        <v>7.19</v>
      </c>
      <c r="E3" s="12">
        <v>3</v>
      </c>
      <c r="F3" s="12">
        <v>87.86</v>
      </c>
      <c r="G3" s="12">
        <v>89</v>
      </c>
      <c r="H3" s="17">
        <f>((G3-F3)/E3)*100</f>
        <v>38.000000000000014</v>
      </c>
      <c r="I3" s="14">
        <f>G3-F3</f>
        <v>1.1400000000000006</v>
      </c>
      <c r="J3" s="17">
        <f>(D3*100)/C3</f>
        <v>49.145591250854409</v>
      </c>
      <c r="K3" s="16">
        <v>38.000000000000014</v>
      </c>
    </row>
    <row r="4" spans="1:11" x14ac:dyDescent="0.25">
      <c r="A4" s="18">
        <v>2</v>
      </c>
      <c r="B4" s="10" t="s">
        <v>5</v>
      </c>
      <c r="C4" s="7">
        <v>14.36</v>
      </c>
      <c r="D4" s="7">
        <v>7.38</v>
      </c>
      <c r="E4" s="8">
        <v>3</v>
      </c>
      <c r="F4" s="13">
        <v>89.38</v>
      </c>
      <c r="G4" s="13">
        <v>90.61</v>
      </c>
      <c r="H4" s="15">
        <f t="shared" ref="H4:H59" si="0">((G4-F4)/E4)*100</f>
        <v>41.000000000000128</v>
      </c>
      <c r="I4" s="8">
        <f t="shared" ref="I4:I59" si="1">G4-F4</f>
        <v>1.230000000000004</v>
      </c>
      <c r="J4" s="15">
        <f t="shared" ref="J4:J59" si="2">(D4*100)/C4</f>
        <v>51.392757660167135</v>
      </c>
      <c r="K4">
        <v>41.000000000000128</v>
      </c>
    </row>
    <row r="5" spans="1:11" ht="15.75" thickBot="1" x14ac:dyDescent="0.3">
      <c r="A5" s="19"/>
      <c r="B5" s="11" t="s">
        <v>6</v>
      </c>
      <c r="C5" s="9">
        <v>15.58</v>
      </c>
      <c r="D5" s="9">
        <v>7.93</v>
      </c>
      <c r="E5" s="12">
        <v>3</v>
      </c>
      <c r="F5" s="12">
        <v>86.18</v>
      </c>
      <c r="G5" s="12">
        <v>87.45</v>
      </c>
      <c r="H5" s="17">
        <f t="shared" si="0"/>
        <v>42.333333333333201</v>
      </c>
      <c r="I5" s="14">
        <f t="shared" si="1"/>
        <v>1.269999999999996</v>
      </c>
      <c r="J5" s="17">
        <f t="shared" si="2"/>
        <v>50.898587933247754</v>
      </c>
      <c r="K5">
        <v>42.333333333333201</v>
      </c>
    </row>
    <row r="6" spans="1:11" x14ac:dyDescent="0.25">
      <c r="A6" s="18">
        <v>3</v>
      </c>
      <c r="B6" s="10" t="s">
        <v>5</v>
      </c>
      <c r="C6" s="7">
        <v>15.08</v>
      </c>
      <c r="D6" s="7">
        <v>7.33</v>
      </c>
      <c r="E6" s="8">
        <v>3</v>
      </c>
      <c r="F6" s="13">
        <v>88.09</v>
      </c>
      <c r="G6" s="13">
        <v>89.19</v>
      </c>
      <c r="H6" s="15">
        <f t="shared" si="0"/>
        <v>36.666666666666472</v>
      </c>
      <c r="I6" s="8">
        <f t="shared" si="1"/>
        <v>1.0999999999999943</v>
      </c>
      <c r="J6" s="15">
        <f t="shared" si="2"/>
        <v>48.607427055702921</v>
      </c>
      <c r="K6">
        <v>36.666666666666472</v>
      </c>
    </row>
    <row r="7" spans="1:11" ht="15.75" thickBot="1" x14ac:dyDescent="0.3">
      <c r="A7" s="19"/>
      <c r="B7" s="11" t="s">
        <v>6</v>
      </c>
      <c r="C7" s="9">
        <v>16.91</v>
      </c>
      <c r="D7" s="9">
        <v>8.32</v>
      </c>
      <c r="E7" s="12">
        <v>3</v>
      </c>
      <c r="F7" s="12">
        <v>88.07</v>
      </c>
      <c r="G7" s="12">
        <v>89.22</v>
      </c>
      <c r="H7" s="17">
        <f t="shared" si="0"/>
        <v>38.333333333333528</v>
      </c>
      <c r="I7" s="14">
        <f t="shared" si="1"/>
        <v>1.1500000000000057</v>
      </c>
      <c r="J7" s="17">
        <f t="shared" si="2"/>
        <v>49.201655824955644</v>
      </c>
      <c r="K7">
        <v>38.333333333333528</v>
      </c>
    </row>
    <row r="8" spans="1:11" x14ac:dyDescent="0.25">
      <c r="A8" s="18">
        <v>4</v>
      </c>
      <c r="B8" s="10" t="s">
        <v>5</v>
      </c>
      <c r="C8" s="7">
        <v>16.84</v>
      </c>
      <c r="D8" s="7">
        <v>8.31</v>
      </c>
      <c r="E8" s="8">
        <v>3</v>
      </c>
      <c r="F8" s="13">
        <v>75.86</v>
      </c>
      <c r="G8" s="13">
        <v>77.16</v>
      </c>
      <c r="H8" s="15">
        <f t="shared" si="0"/>
        <v>43.333333333333243</v>
      </c>
      <c r="I8" s="8">
        <f t="shared" si="1"/>
        <v>1.2999999999999972</v>
      </c>
      <c r="J8" s="15">
        <f t="shared" si="2"/>
        <v>49.346793349168649</v>
      </c>
      <c r="K8">
        <v>43.333333333333243</v>
      </c>
    </row>
    <row r="9" spans="1:11" ht="15.75" thickBot="1" x14ac:dyDescent="0.3">
      <c r="A9" s="19"/>
      <c r="B9" s="11" t="s">
        <v>6</v>
      </c>
      <c r="C9" s="9">
        <v>14.31</v>
      </c>
      <c r="D9" s="9">
        <v>6.73</v>
      </c>
      <c r="E9" s="12">
        <v>3</v>
      </c>
      <c r="F9" s="12">
        <v>75.48</v>
      </c>
      <c r="G9" s="12">
        <v>76.739999999999995</v>
      </c>
      <c r="H9" s="17">
        <f t="shared" si="0"/>
        <v>41.999999999999702</v>
      </c>
      <c r="I9" s="14">
        <f t="shared" si="1"/>
        <v>1.2599999999999909</v>
      </c>
      <c r="J9" s="17">
        <f t="shared" si="2"/>
        <v>47.030048916841366</v>
      </c>
      <c r="K9">
        <v>41.999999999999702</v>
      </c>
    </row>
    <row r="10" spans="1:11" x14ac:dyDescent="0.25">
      <c r="A10" s="18">
        <v>5</v>
      </c>
      <c r="B10" s="10" t="s">
        <v>5</v>
      </c>
      <c r="C10" s="7">
        <v>14.16</v>
      </c>
      <c r="D10" s="7">
        <v>6.7</v>
      </c>
      <c r="E10" s="8">
        <v>3</v>
      </c>
      <c r="F10" s="13">
        <v>73.09</v>
      </c>
      <c r="G10" s="13">
        <v>74.39</v>
      </c>
      <c r="H10" s="15">
        <f t="shared" si="0"/>
        <v>43.333333333333243</v>
      </c>
      <c r="I10" s="8">
        <f t="shared" si="1"/>
        <v>1.2999999999999972</v>
      </c>
      <c r="J10" s="15">
        <f t="shared" si="2"/>
        <v>47.316384180790962</v>
      </c>
      <c r="K10">
        <v>43.333333333333243</v>
      </c>
    </row>
    <row r="11" spans="1:11" ht="15.75" thickBot="1" x14ac:dyDescent="0.3">
      <c r="A11" s="19"/>
      <c r="B11" s="11" t="s">
        <v>6</v>
      </c>
      <c r="C11" s="9">
        <v>14.65</v>
      </c>
      <c r="D11" s="9">
        <v>6.61</v>
      </c>
      <c r="E11" s="12">
        <v>3</v>
      </c>
      <c r="F11" s="12">
        <v>74.67</v>
      </c>
      <c r="G11" s="12">
        <v>75.739999999999995</v>
      </c>
      <c r="H11" s="17">
        <f t="shared" si="0"/>
        <v>35.666666666666444</v>
      </c>
      <c r="I11" s="14">
        <f t="shared" si="1"/>
        <v>1.0699999999999932</v>
      </c>
      <c r="J11" s="17">
        <f t="shared" si="2"/>
        <v>45.119453924914673</v>
      </c>
      <c r="K11">
        <v>35.666666666666444</v>
      </c>
    </row>
    <row r="12" spans="1:11" x14ac:dyDescent="0.25">
      <c r="A12" s="18">
        <v>6</v>
      </c>
      <c r="B12" s="10" t="s">
        <v>5</v>
      </c>
      <c r="C12" s="7">
        <v>16.43</v>
      </c>
      <c r="D12" s="7">
        <v>7.81</v>
      </c>
      <c r="E12" s="8">
        <v>3</v>
      </c>
      <c r="F12" s="13">
        <v>77.010000000000005</v>
      </c>
      <c r="G12" s="13">
        <v>78.12</v>
      </c>
      <c r="H12" s="15">
        <f t="shared" si="0"/>
        <v>36.999999999999986</v>
      </c>
      <c r="I12" s="8">
        <f t="shared" si="1"/>
        <v>1.1099999999999994</v>
      </c>
      <c r="J12" s="15">
        <f t="shared" si="2"/>
        <v>47.534996956786365</v>
      </c>
      <c r="K12">
        <v>36.999999999999986</v>
      </c>
    </row>
    <row r="13" spans="1:11" ht="15.75" thickBot="1" x14ac:dyDescent="0.3">
      <c r="A13" s="19"/>
      <c r="B13" s="11" t="s">
        <v>6</v>
      </c>
      <c r="C13" s="9">
        <v>19.559999999999999</v>
      </c>
      <c r="D13" s="9">
        <v>9.3000000000000007</v>
      </c>
      <c r="E13" s="12">
        <v>3</v>
      </c>
      <c r="F13" s="12">
        <v>71.819999999999993</v>
      </c>
      <c r="G13" s="12">
        <v>72.86</v>
      </c>
      <c r="H13" s="17">
        <f t="shared" si="0"/>
        <v>34.66666666666687</v>
      </c>
      <c r="I13" s="14">
        <f t="shared" si="1"/>
        <v>1.0400000000000063</v>
      </c>
      <c r="J13" s="17">
        <f t="shared" si="2"/>
        <v>47.546012269938657</v>
      </c>
      <c r="K13">
        <v>34.66666666666687</v>
      </c>
    </row>
    <row r="14" spans="1:11" x14ac:dyDescent="0.25">
      <c r="A14" s="18">
        <v>7</v>
      </c>
      <c r="B14" s="10" t="s">
        <v>5</v>
      </c>
      <c r="C14" s="7">
        <v>15.88</v>
      </c>
      <c r="D14" s="7">
        <v>8.2100000000000009</v>
      </c>
      <c r="E14" s="8">
        <v>3</v>
      </c>
      <c r="F14" s="13">
        <v>89.38</v>
      </c>
      <c r="G14" s="13">
        <v>90.42</v>
      </c>
      <c r="H14" s="15">
        <f t="shared" si="0"/>
        <v>34.66666666666687</v>
      </c>
      <c r="I14" s="8">
        <f t="shared" si="1"/>
        <v>1.0400000000000063</v>
      </c>
      <c r="J14" s="15">
        <f t="shared" si="2"/>
        <v>51.700251889168769</v>
      </c>
      <c r="K14">
        <v>34.66666666666687</v>
      </c>
    </row>
    <row r="15" spans="1:11" ht="15.75" thickBot="1" x14ac:dyDescent="0.3">
      <c r="A15" s="19"/>
      <c r="B15" s="11" t="s">
        <v>6</v>
      </c>
      <c r="C15" s="9">
        <v>13.51</v>
      </c>
      <c r="D15" s="9">
        <v>6.78</v>
      </c>
      <c r="E15" s="12">
        <v>3</v>
      </c>
      <c r="F15" s="12">
        <v>86.18</v>
      </c>
      <c r="G15" s="12">
        <v>87.31</v>
      </c>
      <c r="H15" s="17">
        <f t="shared" si="0"/>
        <v>37.666666666666515</v>
      </c>
      <c r="I15" s="14">
        <f t="shared" si="1"/>
        <v>1.1299999999999955</v>
      </c>
      <c r="J15" s="17">
        <f t="shared" si="2"/>
        <v>50.18504811250925</v>
      </c>
      <c r="K15">
        <v>37.666666666666515</v>
      </c>
    </row>
    <row r="16" spans="1:11" x14ac:dyDescent="0.25">
      <c r="A16" s="18">
        <v>8</v>
      </c>
      <c r="B16" s="10" t="s">
        <v>5</v>
      </c>
      <c r="C16" s="7">
        <v>14.97</v>
      </c>
      <c r="D16" s="7">
        <v>7.45</v>
      </c>
      <c r="E16" s="8">
        <v>3</v>
      </c>
      <c r="F16" s="13">
        <v>87.86</v>
      </c>
      <c r="G16" s="13">
        <v>89</v>
      </c>
      <c r="H16" s="15">
        <f t="shared" si="0"/>
        <v>38.000000000000014</v>
      </c>
      <c r="I16" s="8">
        <f t="shared" si="1"/>
        <v>1.1400000000000006</v>
      </c>
      <c r="J16" s="15">
        <f t="shared" si="2"/>
        <v>49.766199064796254</v>
      </c>
      <c r="K16">
        <v>38.000000000000014</v>
      </c>
    </row>
    <row r="17" spans="1:11" ht="15.75" thickBot="1" x14ac:dyDescent="0.3">
      <c r="A17" s="19"/>
      <c r="B17" s="11" t="s">
        <v>6</v>
      </c>
      <c r="C17" s="9">
        <v>13.4</v>
      </c>
      <c r="D17" s="9">
        <v>6.78</v>
      </c>
      <c r="E17" s="12">
        <v>3</v>
      </c>
      <c r="F17" s="12">
        <v>88.07</v>
      </c>
      <c r="G17" s="12">
        <v>89.18</v>
      </c>
      <c r="H17" s="17">
        <f t="shared" si="0"/>
        <v>37.000000000000455</v>
      </c>
      <c r="I17" s="14">
        <f t="shared" si="1"/>
        <v>1.1100000000000136</v>
      </c>
      <c r="J17" s="17">
        <f t="shared" si="2"/>
        <v>50.597014925373131</v>
      </c>
      <c r="K17">
        <v>37.000000000000455</v>
      </c>
    </row>
    <row r="18" spans="1:11" x14ac:dyDescent="0.25">
      <c r="A18" s="18">
        <v>9</v>
      </c>
      <c r="B18" s="10" t="s">
        <v>5</v>
      </c>
      <c r="C18" s="7">
        <v>16.16</v>
      </c>
      <c r="D18" s="7">
        <v>7.83</v>
      </c>
      <c r="E18" s="8">
        <v>3</v>
      </c>
      <c r="F18" s="13">
        <v>89.72</v>
      </c>
      <c r="G18" s="13">
        <v>90.89</v>
      </c>
      <c r="H18" s="15">
        <f t="shared" si="0"/>
        <v>39.000000000000057</v>
      </c>
      <c r="I18" s="8">
        <f t="shared" si="1"/>
        <v>1.1700000000000017</v>
      </c>
      <c r="J18" s="15">
        <f t="shared" si="2"/>
        <v>48.452970297029701</v>
      </c>
      <c r="K18">
        <v>39.000000000000057</v>
      </c>
    </row>
    <row r="19" spans="1:11" ht="15.75" thickBot="1" x14ac:dyDescent="0.3">
      <c r="A19" s="19"/>
      <c r="B19" s="11" t="s">
        <v>6</v>
      </c>
      <c r="C19" s="9">
        <v>13.87</v>
      </c>
      <c r="D19" s="9">
        <v>6.27</v>
      </c>
      <c r="E19" s="12">
        <v>3</v>
      </c>
      <c r="F19" s="12">
        <v>88.09</v>
      </c>
      <c r="G19" s="12">
        <v>89.23</v>
      </c>
      <c r="H19" s="17">
        <f t="shared" si="0"/>
        <v>38.000000000000014</v>
      </c>
      <c r="I19" s="14">
        <f t="shared" si="1"/>
        <v>1.1400000000000006</v>
      </c>
      <c r="J19" s="17">
        <f t="shared" si="2"/>
        <v>45.205479452054796</v>
      </c>
      <c r="K19">
        <v>38.000000000000014</v>
      </c>
    </row>
    <row r="20" spans="1:11" x14ac:dyDescent="0.25">
      <c r="A20" s="18">
        <v>10</v>
      </c>
      <c r="B20" s="10" t="s">
        <v>5</v>
      </c>
      <c r="C20" s="7">
        <v>16.05</v>
      </c>
      <c r="D20" s="7">
        <v>7.63</v>
      </c>
      <c r="E20" s="8">
        <v>3</v>
      </c>
      <c r="F20" s="13">
        <v>75.48</v>
      </c>
      <c r="G20" s="13">
        <v>76.540000000000006</v>
      </c>
      <c r="H20" s="15">
        <f t="shared" si="0"/>
        <v>35.333333333333414</v>
      </c>
      <c r="I20" s="8">
        <f t="shared" si="1"/>
        <v>1.0600000000000023</v>
      </c>
      <c r="J20" s="15">
        <f t="shared" si="2"/>
        <v>47.538940809968842</v>
      </c>
      <c r="K20">
        <v>35.333333333333414</v>
      </c>
    </row>
    <row r="21" spans="1:11" ht="15.75" thickBot="1" x14ac:dyDescent="0.3">
      <c r="A21" s="19"/>
      <c r="B21" s="11" t="s">
        <v>6</v>
      </c>
      <c r="C21" s="9">
        <v>13.9</v>
      </c>
      <c r="D21" s="9">
        <v>6.63</v>
      </c>
      <c r="E21" s="12">
        <v>3</v>
      </c>
      <c r="F21" s="12">
        <v>71.819999999999993</v>
      </c>
      <c r="G21" s="12">
        <v>72.87</v>
      </c>
      <c r="H21" s="17">
        <f t="shared" si="0"/>
        <v>35.000000000000384</v>
      </c>
      <c r="I21" s="14">
        <f t="shared" si="1"/>
        <v>1.0500000000000114</v>
      </c>
      <c r="J21" s="17">
        <f t="shared" si="2"/>
        <v>47.697841726618705</v>
      </c>
      <c r="K21">
        <v>35.000000000000384</v>
      </c>
    </row>
    <row r="22" spans="1:11" x14ac:dyDescent="0.25">
      <c r="A22" s="18">
        <v>11</v>
      </c>
      <c r="B22" s="10" t="s">
        <v>5</v>
      </c>
      <c r="C22" s="7">
        <v>16.77</v>
      </c>
      <c r="D22" s="7">
        <v>7.86</v>
      </c>
      <c r="E22" s="8">
        <v>3</v>
      </c>
      <c r="F22" s="13">
        <v>77.010000000000005</v>
      </c>
      <c r="G22" s="13">
        <v>78.069999999999993</v>
      </c>
      <c r="H22" s="15">
        <f t="shared" si="0"/>
        <v>35.333333333332931</v>
      </c>
      <c r="I22" s="8">
        <f t="shared" si="1"/>
        <v>1.0599999999999881</v>
      </c>
      <c r="J22" s="15">
        <f t="shared" si="2"/>
        <v>46.869409660107337</v>
      </c>
      <c r="K22">
        <v>35.333333333332931</v>
      </c>
    </row>
    <row r="23" spans="1:11" ht="15.75" thickBot="1" x14ac:dyDescent="0.3">
      <c r="A23" s="19"/>
      <c r="B23" s="11" t="s">
        <v>6</v>
      </c>
      <c r="C23" s="9">
        <v>15.84</v>
      </c>
      <c r="D23" s="9">
        <v>7.27</v>
      </c>
      <c r="E23" s="12">
        <v>3</v>
      </c>
      <c r="F23" s="12">
        <v>75.86</v>
      </c>
      <c r="G23" s="12">
        <v>76.900000000000006</v>
      </c>
      <c r="H23" s="17">
        <f t="shared" si="0"/>
        <v>34.66666666666687</v>
      </c>
      <c r="I23" s="14">
        <f t="shared" si="1"/>
        <v>1.0400000000000063</v>
      </c>
      <c r="J23" s="17">
        <f t="shared" si="2"/>
        <v>45.896464646464644</v>
      </c>
      <c r="K23">
        <v>34.66666666666687</v>
      </c>
    </row>
    <row r="24" spans="1:11" x14ac:dyDescent="0.25">
      <c r="A24" s="18">
        <v>12</v>
      </c>
      <c r="B24" s="10" t="s">
        <v>5</v>
      </c>
      <c r="C24" s="7">
        <v>16.53</v>
      </c>
      <c r="D24" s="7">
        <v>8.14</v>
      </c>
      <c r="E24" s="8">
        <v>3</v>
      </c>
      <c r="F24" s="13">
        <v>74.67</v>
      </c>
      <c r="G24" s="13">
        <v>75.819999999999993</v>
      </c>
      <c r="H24" s="15">
        <f t="shared" si="0"/>
        <v>38.333333333333044</v>
      </c>
      <c r="I24" s="8">
        <f t="shared" si="1"/>
        <v>1.1499999999999915</v>
      </c>
      <c r="J24" s="15">
        <f t="shared" si="2"/>
        <v>49.243799153055051</v>
      </c>
      <c r="K24">
        <v>38.333333333333044</v>
      </c>
    </row>
    <row r="25" spans="1:11" ht="15.75" thickBot="1" x14ac:dyDescent="0.3">
      <c r="A25" s="19"/>
      <c r="B25" s="11" t="s">
        <v>6</v>
      </c>
      <c r="C25" s="9">
        <v>15.91</v>
      </c>
      <c r="D25" s="9">
        <v>7.56</v>
      </c>
      <c r="E25" s="12">
        <v>3</v>
      </c>
      <c r="F25" s="12">
        <v>73.099999999999994</v>
      </c>
      <c r="G25" s="12">
        <v>74.22</v>
      </c>
      <c r="H25" s="17">
        <f t="shared" si="0"/>
        <v>37.333333333333485</v>
      </c>
      <c r="I25" s="14">
        <f t="shared" si="1"/>
        <v>1.1200000000000045</v>
      </c>
      <c r="J25" s="17">
        <f t="shared" si="2"/>
        <v>47.51728472658705</v>
      </c>
      <c r="K25">
        <v>37.333333333333485</v>
      </c>
    </row>
    <row r="26" spans="1:11" x14ac:dyDescent="0.25">
      <c r="A26" s="18">
        <v>13</v>
      </c>
      <c r="B26" s="10" t="s">
        <v>5</v>
      </c>
      <c r="C26" s="7">
        <v>16.190000000000001</v>
      </c>
      <c r="D26" s="7">
        <v>7.48</v>
      </c>
      <c r="E26" s="8">
        <v>3</v>
      </c>
      <c r="F26" s="13">
        <v>89.38</v>
      </c>
      <c r="G26" s="13">
        <v>90.5</v>
      </c>
      <c r="H26" s="15">
        <f t="shared" si="0"/>
        <v>37.333333333333485</v>
      </c>
      <c r="I26" s="8">
        <f t="shared" si="1"/>
        <v>1.1200000000000045</v>
      </c>
      <c r="J26" s="15">
        <f t="shared" si="2"/>
        <v>46.201358863495983</v>
      </c>
      <c r="K26">
        <v>37.333333333333485</v>
      </c>
    </row>
    <row r="27" spans="1:11" ht="15.75" thickBot="1" x14ac:dyDescent="0.3">
      <c r="A27" s="19"/>
      <c r="B27" s="11" t="s">
        <v>6</v>
      </c>
      <c r="C27" s="9">
        <v>15.84</v>
      </c>
      <c r="D27" s="9">
        <v>7.31</v>
      </c>
      <c r="E27" s="12">
        <v>3</v>
      </c>
      <c r="F27" s="12">
        <v>88.09</v>
      </c>
      <c r="G27" s="12">
        <v>89.28</v>
      </c>
      <c r="H27" s="17">
        <f t="shared" si="0"/>
        <v>39.666666666666586</v>
      </c>
      <c r="I27" s="14">
        <f t="shared" si="1"/>
        <v>1.1899999999999977</v>
      </c>
      <c r="J27" s="17">
        <f t="shared" si="2"/>
        <v>46.148989898989896</v>
      </c>
      <c r="K27">
        <v>39.666666666666586</v>
      </c>
    </row>
    <row r="28" spans="1:11" x14ac:dyDescent="0.25">
      <c r="A28" s="18">
        <v>14</v>
      </c>
      <c r="B28" s="10" t="s">
        <v>5</v>
      </c>
      <c r="C28" s="7">
        <v>18.64</v>
      </c>
      <c r="D28" s="7">
        <v>9.2100000000000009</v>
      </c>
      <c r="E28" s="8">
        <v>3</v>
      </c>
      <c r="F28" s="13">
        <v>88.07</v>
      </c>
      <c r="G28" s="13">
        <v>89.46</v>
      </c>
      <c r="H28" s="15">
        <f t="shared" si="0"/>
        <v>46.333333333333357</v>
      </c>
      <c r="I28" s="8">
        <f t="shared" si="1"/>
        <v>1.3900000000000006</v>
      </c>
      <c r="J28" s="15">
        <f t="shared" si="2"/>
        <v>49.409871244635198</v>
      </c>
      <c r="K28">
        <v>46.333333333333357</v>
      </c>
    </row>
    <row r="29" spans="1:11" ht="15.75" thickBot="1" x14ac:dyDescent="0.3">
      <c r="A29" s="19"/>
      <c r="B29" s="11" t="s">
        <v>6</v>
      </c>
      <c r="C29" s="9">
        <v>15.89</v>
      </c>
      <c r="D29" s="9">
        <v>7.97</v>
      </c>
      <c r="E29" s="12">
        <v>3</v>
      </c>
      <c r="F29" s="12">
        <v>86.18</v>
      </c>
      <c r="G29" s="12">
        <v>87.54</v>
      </c>
      <c r="H29" s="17">
        <f t="shared" si="0"/>
        <v>45.333333333333314</v>
      </c>
      <c r="I29" s="14">
        <f t="shared" si="1"/>
        <v>1.3599999999999994</v>
      </c>
      <c r="J29" s="17">
        <f t="shared" si="2"/>
        <v>50.157331655129013</v>
      </c>
      <c r="K29">
        <v>45.333333333333314</v>
      </c>
    </row>
    <row r="30" spans="1:11" x14ac:dyDescent="0.25">
      <c r="A30" s="18">
        <v>15</v>
      </c>
      <c r="B30" s="10" t="s">
        <v>5</v>
      </c>
      <c r="C30" s="7">
        <v>16.39</v>
      </c>
      <c r="D30" s="7">
        <v>7.92</v>
      </c>
      <c r="E30" s="8">
        <v>3</v>
      </c>
      <c r="F30" s="13">
        <v>87.86</v>
      </c>
      <c r="G30" s="13">
        <v>89.11</v>
      </c>
      <c r="H30" s="15">
        <f t="shared" si="0"/>
        <v>41.666666666666671</v>
      </c>
      <c r="I30" s="8">
        <f t="shared" si="1"/>
        <v>1.25</v>
      </c>
      <c r="J30" s="15">
        <f t="shared" si="2"/>
        <v>48.322147651006709</v>
      </c>
      <c r="K30">
        <v>41.666666666666671</v>
      </c>
    </row>
    <row r="31" spans="1:11" ht="15.75" thickBot="1" x14ac:dyDescent="0.3">
      <c r="A31" s="19"/>
      <c r="B31" s="11" t="s">
        <v>6</v>
      </c>
      <c r="C31" s="9">
        <v>16.239999999999998</v>
      </c>
      <c r="D31" s="9">
        <v>7.98</v>
      </c>
      <c r="E31" s="12">
        <v>3</v>
      </c>
      <c r="F31" s="12">
        <v>89.72</v>
      </c>
      <c r="G31" s="12">
        <v>91.05</v>
      </c>
      <c r="H31" s="17">
        <f t="shared" si="0"/>
        <v>44.333333333333272</v>
      </c>
      <c r="I31" s="14">
        <f t="shared" si="1"/>
        <v>1.3299999999999983</v>
      </c>
      <c r="J31" s="17">
        <f t="shared" si="2"/>
        <v>49.137931034482762</v>
      </c>
      <c r="K31">
        <v>44.333333333333272</v>
      </c>
    </row>
    <row r="32" spans="1:11" x14ac:dyDescent="0.25">
      <c r="A32" s="18">
        <v>16</v>
      </c>
      <c r="B32" s="10" t="s">
        <v>5</v>
      </c>
      <c r="C32" s="7">
        <v>17.97</v>
      </c>
      <c r="D32" s="7">
        <v>8.57</v>
      </c>
      <c r="E32" s="8">
        <v>3</v>
      </c>
      <c r="F32" s="13">
        <v>74.67</v>
      </c>
      <c r="G32" s="13">
        <v>75.959999999999994</v>
      </c>
      <c r="H32" s="15">
        <f t="shared" si="0"/>
        <v>42.99999999999973</v>
      </c>
      <c r="I32" s="8">
        <f t="shared" si="1"/>
        <v>1.289999999999992</v>
      </c>
      <c r="J32" s="15">
        <f t="shared" si="2"/>
        <v>47.690595436839182</v>
      </c>
      <c r="K32">
        <v>42.99999999999973</v>
      </c>
    </row>
    <row r="33" spans="1:11" ht="15.75" thickBot="1" x14ac:dyDescent="0.3">
      <c r="A33" s="19"/>
      <c r="B33" s="11" t="s">
        <v>6</v>
      </c>
      <c r="C33" s="9">
        <v>13.08</v>
      </c>
      <c r="D33" s="9">
        <v>6.68</v>
      </c>
      <c r="E33" s="12">
        <v>3</v>
      </c>
      <c r="F33" s="12">
        <v>75.48</v>
      </c>
      <c r="G33" s="12">
        <v>76.72</v>
      </c>
      <c r="H33" s="17">
        <f t="shared" si="0"/>
        <v>41.333333333333158</v>
      </c>
      <c r="I33" s="14">
        <f t="shared" si="1"/>
        <v>1.2399999999999949</v>
      </c>
      <c r="J33" s="17">
        <f t="shared" si="2"/>
        <v>51.070336391437309</v>
      </c>
      <c r="K33">
        <v>41.333333333333158</v>
      </c>
    </row>
    <row r="34" spans="1:11" x14ac:dyDescent="0.25">
      <c r="A34" s="18">
        <v>17</v>
      </c>
      <c r="B34" s="10" t="s">
        <v>5</v>
      </c>
      <c r="C34" s="7">
        <v>13.38</v>
      </c>
      <c r="D34" s="7">
        <v>5.87</v>
      </c>
      <c r="E34" s="8">
        <v>3</v>
      </c>
      <c r="F34" s="13">
        <v>77.010000000000005</v>
      </c>
      <c r="G34" s="13">
        <v>78.239999999999995</v>
      </c>
      <c r="H34" s="15">
        <f t="shared" si="0"/>
        <v>40.999999999999659</v>
      </c>
      <c r="I34" s="8">
        <f t="shared" si="1"/>
        <v>1.2299999999999898</v>
      </c>
      <c r="J34" s="15">
        <f t="shared" si="2"/>
        <v>43.871449925261579</v>
      </c>
      <c r="K34">
        <v>40.999999999999659</v>
      </c>
    </row>
    <row r="35" spans="1:11" ht="15.75" thickBot="1" x14ac:dyDescent="0.3">
      <c r="A35" s="19"/>
      <c r="B35" s="11" t="s">
        <v>6</v>
      </c>
      <c r="C35" s="9">
        <v>14.2</v>
      </c>
      <c r="D35" s="9">
        <v>6.51</v>
      </c>
      <c r="E35" s="12">
        <v>3</v>
      </c>
      <c r="F35" s="12">
        <v>71.819999999999993</v>
      </c>
      <c r="G35" s="12">
        <v>72.78</v>
      </c>
      <c r="H35" s="17">
        <f t="shared" si="0"/>
        <v>32.00000000000027</v>
      </c>
      <c r="I35" s="14">
        <f t="shared" si="1"/>
        <v>0.96000000000000796</v>
      </c>
      <c r="J35" s="17">
        <f t="shared" si="2"/>
        <v>45.845070422535215</v>
      </c>
      <c r="K35">
        <v>32.00000000000027</v>
      </c>
    </row>
    <row r="36" spans="1:11" x14ac:dyDescent="0.25">
      <c r="A36" s="18">
        <v>18</v>
      </c>
      <c r="B36" s="10" t="s">
        <v>5</v>
      </c>
      <c r="C36" s="7">
        <v>14.82</v>
      </c>
      <c r="D36" s="7">
        <v>6.85</v>
      </c>
      <c r="E36" s="8">
        <v>3</v>
      </c>
      <c r="F36" s="13">
        <v>73.09</v>
      </c>
      <c r="G36" s="13">
        <v>74.209999999999994</v>
      </c>
      <c r="H36" s="15">
        <f t="shared" si="0"/>
        <v>37.333333333333016</v>
      </c>
      <c r="I36" s="8">
        <f t="shared" si="1"/>
        <v>1.1199999999999903</v>
      </c>
      <c r="J36" s="15">
        <f t="shared" si="2"/>
        <v>46.221322537112009</v>
      </c>
      <c r="K36">
        <v>37.333333333333016</v>
      </c>
    </row>
    <row r="37" spans="1:11" ht="15.75" thickBot="1" x14ac:dyDescent="0.3">
      <c r="A37" s="19"/>
      <c r="B37" s="11" t="s">
        <v>6</v>
      </c>
      <c r="C37" s="9">
        <v>13.67</v>
      </c>
      <c r="D37" s="9">
        <v>6.28</v>
      </c>
      <c r="E37" s="12">
        <v>3</v>
      </c>
      <c r="F37" s="12">
        <v>75.86</v>
      </c>
      <c r="G37" s="12">
        <v>76.97</v>
      </c>
      <c r="H37" s="17">
        <f t="shared" si="0"/>
        <v>36.999999999999986</v>
      </c>
      <c r="I37" s="14">
        <f t="shared" si="1"/>
        <v>1.1099999999999994</v>
      </c>
      <c r="J37" s="17">
        <f t="shared" si="2"/>
        <v>45.940014630577906</v>
      </c>
      <c r="K37">
        <v>36.999999999999986</v>
      </c>
    </row>
    <row r="38" spans="1:11" x14ac:dyDescent="0.25">
      <c r="A38" s="18">
        <v>19</v>
      </c>
      <c r="B38" s="10" t="s">
        <v>5</v>
      </c>
      <c r="C38" s="7">
        <v>17.18</v>
      </c>
      <c r="D38" s="7">
        <v>7.92</v>
      </c>
      <c r="E38" s="8">
        <v>3</v>
      </c>
      <c r="F38" s="13">
        <v>88.09</v>
      </c>
      <c r="G38" s="13">
        <v>89.09</v>
      </c>
      <c r="H38" s="15">
        <f t="shared" si="0"/>
        <v>33.333333333333329</v>
      </c>
      <c r="I38" s="8">
        <f t="shared" si="1"/>
        <v>1</v>
      </c>
      <c r="J38" s="15">
        <f t="shared" si="2"/>
        <v>46.100116414435391</v>
      </c>
      <c r="K38">
        <v>33.333333333333329</v>
      </c>
    </row>
    <row r="39" spans="1:11" ht="15.75" thickBot="1" x14ac:dyDescent="0.3">
      <c r="A39" s="19"/>
      <c r="B39" s="11" t="s">
        <v>6</v>
      </c>
      <c r="C39" s="9">
        <v>15.01</v>
      </c>
      <c r="D39" s="9">
        <v>6.68</v>
      </c>
      <c r="E39" s="12">
        <v>3</v>
      </c>
      <c r="F39" s="12">
        <v>86.18</v>
      </c>
      <c r="G39" s="12">
        <v>87.16</v>
      </c>
      <c r="H39" s="17">
        <f t="shared" si="0"/>
        <v>32.66666666666633</v>
      </c>
      <c r="I39" s="14">
        <f t="shared" si="1"/>
        <v>0.97999999999998977</v>
      </c>
      <c r="J39" s="17">
        <f t="shared" si="2"/>
        <v>44.50366422385077</v>
      </c>
      <c r="K39">
        <v>32.66666666666633</v>
      </c>
    </row>
    <row r="40" spans="1:11" x14ac:dyDescent="0.25">
      <c r="A40" s="18">
        <v>20</v>
      </c>
      <c r="B40" s="10" t="s">
        <v>5</v>
      </c>
      <c r="C40" s="7">
        <v>14.7</v>
      </c>
      <c r="D40" s="7">
        <v>6.99</v>
      </c>
      <c r="E40" s="8">
        <v>3</v>
      </c>
      <c r="F40" s="13">
        <v>89.71</v>
      </c>
      <c r="G40" s="13">
        <v>90.87</v>
      </c>
      <c r="H40" s="15">
        <f t="shared" si="0"/>
        <v>38.666666666667027</v>
      </c>
      <c r="I40" s="8">
        <f t="shared" si="1"/>
        <v>1.1600000000000108</v>
      </c>
      <c r="J40" s="15">
        <f t="shared" si="2"/>
        <v>47.551020408163268</v>
      </c>
      <c r="K40">
        <v>38.666666666667027</v>
      </c>
    </row>
    <row r="41" spans="1:11" ht="15.75" thickBot="1" x14ac:dyDescent="0.3">
      <c r="A41" s="19"/>
      <c r="B41" s="11" t="s">
        <v>6</v>
      </c>
      <c r="C41" s="9">
        <v>13.67</v>
      </c>
      <c r="D41" s="9">
        <v>6.42</v>
      </c>
      <c r="E41" s="12">
        <v>3</v>
      </c>
      <c r="F41" s="12">
        <v>87.86</v>
      </c>
      <c r="G41" s="12">
        <v>89.14</v>
      </c>
      <c r="H41" s="17">
        <f t="shared" si="0"/>
        <v>42.6666666666667</v>
      </c>
      <c r="I41" s="14">
        <f t="shared" si="1"/>
        <v>1.2800000000000011</v>
      </c>
      <c r="J41" s="17">
        <f t="shared" si="2"/>
        <v>46.964155084125821</v>
      </c>
      <c r="K41">
        <v>42.6666666666667</v>
      </c>
    </row>
    <row r="42" spans="1:11" x14ac:dyDescent="0.25">
      <c r="A42" s="18">
        <v>21</v>
      </c>
      <c r="B42" s="10" t="s">
        <v>5</v>
      </c>
      <c r="C42" s="7">
        <v>16.68</v>
      </c>
      <c r="D42" s="7">
        <v>8.09</v>
      </c>
      <c r="E42" s="8">
        <v>3</v>
      </c>
      <c r="F42" s="13">
        <v>88.07</v>
      </c>
      <c r="G42" s="13">
        <v>89.35</v>
      </c>
      <c r="H42" s="15">
        <f t="shared" si="0"/>
        <v>42.6666666666667</v>
      </c>
      <c r="I42" s="8">
        <f t="shared" si="1"/>
        <v>1.2800000000000011</v>
      </c>
      <c r="J42" s="15">
        <f t="shared" si="2"/>
        <v>48.501199040767389</v>
      </c>
      <c r="K42">
        <v>42.6666666666667</v>
      </c>
    </row>
    <row r="43" spans="1:11" ht="15.75" thickBot="1" x14ac:dyDescent="0.3">
      <c r="A43" s="19"/>
      <c r="B43" s="11" t="s">
        <v>6</v>
      </c>
      <c r="C43" s="9">
        <v>15.54</v>
      </c>
      <c r="D43" s="9">
        <v>7.79</v>
      </c>
      <c r="E43" s="12">
        <v>3</v>
      </c>
      <c r="F43" s="12">
        <v>89.37</v>
      </c>
      <c r="G43" s="12">
        <v>90.64</v>
      </c>
      <c r="H43" s="17">
        <f t="shared" si="0"/>
        <v>42.333333333333201</v>
      </c>
      <c r="I43" s="14">
        <f t="shared" si="1"/>
        <v>1.269999999999996</v>
      </c>
      <c r="J43" s="17">
        <f t="shared" si="2"/>
        <v>50.128700128700132</v>
      </c>
      <c r="K43">
        <v>42.333333333333201</v>
      </c>
    </row>
    <row r="44" spans="1:11" x14ac:dyDescent="0.25">
      <c r="A44" s="18">
        <v>22</v>
      </c>
      <c r="B44" s="10" t="s">
        <v>5</v>
      </c>
      <c r="C44" s="7">
        <v>15.06</v>
      </c>
      <c r="D44" s="7">
        <v>7.41</v>
      </c>
      <c r="E44" s="8">
        <v>3</v>
      </c>
      <c r="F44" s="13">
        <v>71.819999999999993</v>
      </c>
      <c r="G44" s="13">
        <v>73.11</v>
      </c>
      <c r="H44" s="15">
        <f t="shared" si="0"/>
        <v>43.000000000000213</v>
      </c>
      <c r="I44" s="8">
        <f t="shared" si="1"/>
        <v>1.2900000000000063</v>
      </c>
      <c r="J44" s="15">
        <f t="shared" si="2"/>
        <v>49.203187250996017</v>
      </c>
      <c r="K44">
        <v>43.000000000000213</v>
      </c>
    </row>
    <row r="45" spans="1:11" ht="15.75" thickBot="1" x14ac:dyDescent="0.3">
      <c r="A45" s="19"/>
      <c r="B45" s="11" t="s">
        <v>6</v>
      </c>
      <c r="C45" s="9">
        <v>15.85</v>
      </c>
      <c r="D45" s="9">
        <v>7.96</v>
      </c>
      <c r="E45" s="12">
        <v>3</v>
      </c>
      <c r="F45" s="12">
        <v>74.67</v>
      </c>
      <c r="G45" s="12">
        <v>75.86</v>
      </c>
      <c r="H45" s="17">
        <f t="shared" si="0"/>
        <v>39.666666666666586</v>
      </c>
      <c r="I45" s="14">
        <f t="shared" si="1"/>
        <v>1.1899999999999977</v>
      </c>
      <c r="J45" s="17">
        <f t="shared" si="2"/>
        <v>50.220820189274448</v>
      </c>
      <c r="K45">
        <v>39.666666666666586</v>
      </c>
    </row>
    <row r="46" spans="1:11" x14ac:dyDescent="0.25">
      <c r="A46" s="18">
        <v>23</v>
      </c>
      <c r="B46" s="10" t="s">
        <v>5</v>
      </c>
      <c r="C46" s="7">
        <v>14.72</v>
      </c>
      <c r="D46" s="7">
        <v>7.83</v>
      </c>
      <c r="E46" s="8">
        <v>3</v>
      </c>
      <c r="F46" s="13">
        <v>73.099999999999994</v>
      </c>
      <c r="G46" s="13">
        <v>74.44</v>
      </c>
      <c r="H46" s="15">
        <f t="shared" si="0"/>
        <v>44.666666666666785</v>
      </c>
      <c r="I46" s="8">
        <f t="shared" si="1"/>
        <v>1.3400000000000034</v>
      </c>
      <c r="J46" s="15">
        <f t="shared" si="2"/>
        <v>53.192934782608695</v>
      </c>
      <c r="K46">
        <v>44.666666666666785</v>
      </c>
    </row>
    <row r="47" spans="1:11" ht="15.75" thickBot="1" x14ac:dyDescent="0.3">
      <c r="A47" s="19"/>
      <c r="B47" s="11" t="s">
        <v>6</v>
      </c>
      <c r="C47" s="9">
        <v>15.34</v>
      </c>
      <c r="D47" s="9">
        <v>7.86</v>
      </c>
      <c r="E47" s="12">
        <v>3</v>
      </c>
      <c r="F47" s="12">
        <v>77.010000000000005</v>
      </c>
      <c r="G47" s="12">
        <v>78.44</v>
      </c>
      <c r="H47" s="17">
        <f t="shared" si="0"/>
        <v>47.666666666666416</v>
      </c>
      <c r="I47" s="14">
        <f t="shared" si="1"/>
        <v>1.4299999999999926</v>
      </c>
      <c r="J47" s="17">
        <f t="shared" si="2"/>
        <v>51.238591916558022</v>
      </c>
      <c r="K47">
        <v>47.666666666666416</v>
      </c>
    </row>
    <row r="48" spans="1:11" x14ac:dyDescent="0.25">
      <c r="A48" s="18">
        <v>24</v>
      </c>
      <c r="B48" s="10" t="s">
        <v>5</v>
      </c>
      <c r="C48" s="7">
        <v>14.7</v>
      </c>
      <c r="D48" s="7">
        <v>7.6</v>
      </c>
      <c r="E48" s="8">
        <v>3</v>
      </c>
      <c r="F48" s="13">
        <v>75.86</v>
      </c>
      <c r="G48" s="13">
        <v>77.2</v>
      </c>
      <c r="H48" s="15">
        <f t="shared" si="0"/>
        <v>44.666666666666785</v>
      </c>
      <c r="I48" s="8">
        <f t="shared" si="1"/>
        <v>1.3400000000000034</v>
      </c>
      <c r="J48" s="15">
        <f t="shared" si="2"/>
        <v>51.700680272108848</v>
      </c>
      <c r="K48">
        <v>44.666666666666785</v>
      </c>
    </row>
    <row r="49" spans="1:12" ht="15.75" thickBot="1" x14ac:dyDescent="0.3">
      <c r="A49" s="19"/>
      <c r="B49" s="11" t="s">
        <v>6</v>
      </c>
      <c r="C49" s="9">
        <v>16.55</v>
      </c>
      <c r="D49" s="9">
        <v>8.5399999999999991</v>
      </c>
      <c r="E49" s="12">
        <v>3</v>
      </c>
      <c r="F49" s="12">
        <v>75.48</v>
      </c>
      <c r="G49" s="12">
        <v>76.91</v>
      </c>
      <c r="H49" s="17">
        <f t="shared" si="0"/>
        <v>47.666666666666416</v>
      </c>
      <c r="I49" s="14">
        <f t="shared" si="1"/>
        <v>1.4299999999999926</v>
      </c>
      <c r="J49" s="17">
        <f t="shared" si="2"/>
        <v>51.60120845921449</v>
      </c>
      <c r="K49">
        <v>47.666666666666416</v>
      </c>
    </row>
    <row r="50" spans="1:12" x14ac:dyDescent="0.25">
      <c r="A50" s="18">
        <v>25</v>
      </c>
      <c r="B50" s="10" t="s">
        <v>5</v>
      </c>
      <c r="C50" s="7">
        <v>18.53</v>
      </c>
      <c r="D50" s="7">
        <v>9.5</v>
      </c>
      <c r="E50" s="8">
        <v>3</v>
      </c>
      <c r="F50" s="13">
        <v>88.09</v>
      </c>
      <c r="G50" s="13">
        <v>89.31</v>
      </c>
      <c r="H50" s="15">
        <f t="shared" si="0"/>
        <v>40.666666666666629</v>
      </c>
      <c r="I50" s="8">
        <f t="shared" si="1"/>
        <v>1.2199999999999989</v>
      </c>
      <c r="J50" s="15">
        <f t="shared" si="2"/>
        <v>51.268213707501346</v>
      </c>
      <c r="K50">
        <v>40.666666666666629</v>
      </c>
    </row>
    <row r="51" spans="1:12" ht="15.75" thickBot="1" x14ac:dyDescent="0.3">
      <c r="A51" s="19"/>
      <c r="B51" s="11" t="s">
        <v>6</v>
      </c>
      <c r="C51" s="9">
        <v>15.47</v>
      </c>
      <c r="D51" s="9">
        <v>7.78</v>
      </c>
      <c r="E51" s="12">
        <v>3</v>
      </c>
      <c r="F51" s="12">
        <v>89.72</v>
      </c>
      <c r="G51" s="12">
        <v>90.95</v>
      </c>
      <c r="H51" s="17">
        <f t="shared" si="0"/>
        <v>41.000000000000128</v>
      </c>
      <c r="I51" s="14">
        <f t="shared" si="1"/>
        <v>1.230000000000004</v>
      </c>
      <c r="J51" s="17">
        <f t="shared" si="2"/>
        <v>50.290885585003231</v>
      </c>
      <c r="K51">
        <v>41.000000000000128</v>
      </c>
    </row>
    <row r="52" spans="1:12" x14ac:dyDescent="0.25">
      <c r="A52" s="18">
        <v>26</v>
      </c>
      <c r="B52" s="10" t="s">
        <v>5</v>
      </c>
      <c r="C52" s="7">
        <v>13.85</v>
      </c>
      <c r="D52" s="7">
        <v>7.05</v>
      </c>
      <c r="E52" s="8">
        <v>3</v>
      </c>
      <c r="F52" s="13">
        <v>88.07</v>
      </c>
      <c r="G52" s="13">
        <v>89.27</v>
      </c>
      <c r="H52" s="15">
        <f t="shared" si="0"/>
        <v>40.000000000000099</v>
      </c>
      <c r="I52" s="8">
        <f t="shared" si="1"/>
        <v>1.2000000000000028</v>
      </c>
      <c r="J52" s="15">
        <f t="shared" si="2"/>
        <v>50.902527075812273</v>
      </c>
      <c r="K52">
        <v>40.000000000000099</v>
      </c>
    </row>
    <row r="53" spans="1:12" ht="15.75" thickBot="1" x14ac:dyDescent="0.3">
      <c r="A53" s="19"/>
      <c r="B53" s="11" t="s">
        <v>6</v>
      </c>
      <c r="C53" s="9">
        <v>13.79</v>
      </c>
      <c r="D53" s="9">
        <v>7.24</v>
      </c>
      <c r="E53" s="12">
        <v>3</v>
      </c>
      <c r="F53" s="12">
        <v>89.38</v>
      </c>
      <c r="G53" s="12">
        <v>90.73</v>
      </c>
      <c r="H53" s="17">
        <f t="shared" si="0"/>
        <v>45.000000000000284</v>
      </c>
      <c r="I53" s="14">
        <f t="shared" si="1"/>
        <v>1.3500000000000085</v>
      </c>
      <c r="J53" s="17">
        <f t="shared" si="2"/>
        <v>52.501812907904281</v>
      </c>
      <c r="K53">
        <v>45.000000000000284</v>
      </c>
    </row>
    <row r="54" spans="1:12" x14ac:dyDescent="0.25">
      <c r="A54" s="18">
        <v>27</v>
      </c>
      <c r="B54" s="10" t="s">
        <v>5</v>
      </c>
      <c r="C54" s="7">
        <v>15.76</v>
      </c>
      <c r="D54" s="7">
        <v>8.11</v>
      </c>
      <c r="E54" s="8">
        <v>3</v>
      </c>
      <c r="F54" s="13">
        <v>86.18</v>
      </c>
      <c r="G54" s="13">
        <v>87.49</v>
      </c>
      <c r="H54" s="15">
        <f t="shared" si="0"/>
        <v>43.666666666666273</v>
      </c>
      <c r="I54" s="8">
        <f t="shared" si="1"/>
        <v>1.3099999999999881</v>
      </c>
      <c r="J54" s="15">
        <f t="shared" si="2"/>
        <v>51.459390862944161</v>
      </c>
      <c r="K54">
        <v>43.666666666666273</v>
      </c>
    </row>
    <row r="55" spans="1:12" ht="15.75" thickBot="1" x14ac:dyDescent="0.3">
      <c r="A55" s="19"/>
      <c r="B55" s="11" t="s">
        <v>6</v>
      </c>
      <c r="C55" s="9">
        <v>15.53</v>
      </c>
      <c r="D55" s="9">
        <v>8.24</v>
      </c>
      <c r="E55" s="12">
        <v>3</v>
      </c>
      <c r="F55" s="12">
        <v>87.86</v>
      </c>
      <c r="G55" s="12">
        <v>89.22</v>
      </c>
      <c r="H55" s="17">
        <f t="shared" si="0"/>
        <v>45.333333333333314</v>
      </c>
      <c r="I55" s="14">
        <f t="shared" si="1"/>
        <v>1.3599999999999994</v>
      </c>
      <c r="J55" s="17">
        <f t="shared" si="2"/>
        <v>53.058596265292984</v>
      </c>
      <c r="K55">
        <v>45.333333333333314</v>
      </c>
    </row>
    <row r="56" spans="1:12" x14ac:dyDescent="0.25">
      <c r="A56" s="18">
        <v>28</v>
      </c>
      <c r="B56" s="10" t="s">
        <v>5</v>
      </c>
      <c r="C56" s="7">
        <v>17.11</v>
      </c>
      <c r="D56" s="7">
        <v>8.8000000000000007</v>
      </c>
      <c r="E56" s="8">
        <v>3</v>
      </c>
      <c r="F56" s="13">
        <v>71.819999999999993</v>
      </c>
      <c r="G56" s="13">
        <v>73.099999999999994</v>
      </c>
      <c r="H56" s="15">
        <f t="shared" si="0"/>
        <v>42.6666666666667</v>
      </c>
      <c r="I56" s="8">
        <f t="shared" si="1"/>
        <v>1.2800000000000011</v>
      </c>
      <c r="J56" s="15">
        <f t="shared" si="2"/>
        <v>51.431911163062544</v>
      </c>
      <c r="K56">
        <v>42.6666666666667</v>
      </c>
    </row>
    <row r="57" spans="1:12" ht="15.75" thickBot="1" x14ac:dyDescent="0.3">
      <c r="A57" s="19"/>
      <c r="B57" s="11" t="s">
        <v>6</v>
      </c>
      <c r="C57" s="9">
        <v>16.55</v>
      </c>
      <c r="D57" s="9">
        <v>8.6199999999999992</v>
      </c>
      <c r="E57" s="12">
        <v>3</v>
      </c>
      <c r="F57" s="12">
        <v>77.010000000000005</v>
      </c>
      <c r="G57" s="12">
        <v>78.290000000000006</v>
      </c>
      <c r="H57" s="17">
        <f t="shared" si="0"/>
        <v>42.6666666666667</v>
      </c>
      <c r="I57" s="14">
        <f t="shared" si="1"/>
        <v>1.2800000000000011</v>
      </c>
      <c r="J57" s="17">
        <f t="shared" si="2"/>
        <v>52.084592145015094</v>
      </c>
      <c r="K57">
        <v>42.6666666666667</v>
      </c>
    </row>
    <row r="58" spans="1:12" x14ac:dyDescent="0.25">
      <c r="A58" s="18">
        <v>29</v>
      </c>
      <c r="B58" s="10" t="s">
        <v>5</v>
      </c>
      <c r="C58" s="7">
        <v>16.829999999999998</v>
      </c>
      <c r="D58" s="7">
        <v>7.93</v>
      </c>
      <c r="E58" s="8">
        <v>3</v>
      </c>
      <c r="F58" s="13">
        <v>75.48</v>
      </c>
      <c r="G58" s="13">
        <v>76.63</v>
      </c>
      <c r="H58" s="8">
        <f t="shared" si="0"/>
        <v>38.333333333333044</v>
      </c>
      <c r="I58" s="13">
        <f t="shared" si="1"/>
        <v>1.1499999999999915</v>
      </c>
      <c r="J58" s="15">
        <f t="shared" si="2"/>
        <v>47.118241235888298</v>
      </c>
      <c r="K58">
        <v>38.333333333333044</v>
      </c>
    </row>
    <row r="59" spans="1:12" x14ac:dyDescent="0.25">
      <c r="A59" s="19"/>
      <c r="B59" s="11" t="s">
        <v>6</v>
      </c>
      <c r="C59" s="9">
        <v>15.53</v>
      </c>
      <c r="D59" s="9">
        <v>7.92</v>
      </c>
      <c r="E59" s="12">
        <v>3</v>
      </c>
      <c r="F59" s="12">
        <v>73.099999999999994</v>
      </c>
      <c r="G59" s="12">
        <v>74.239999999999995</v>
      </c>
      <c r="H59" s="17">
        <f t="shared" si="0"/>
        <v>38.000000000000014</v>
      </c>
      <c r="I59" s="12">
        <f t="shared" si="1"/>
        <v>1.1400000000000006</v>
      </c>
      <c r="J59" s="17">
        <f t="shared" si="2"/>
        <v>50.998068254990343</v>
      </c>
      <c r="K59">
        <v>38.000000000000014</v>
      </c>
    </row>
    <row r="60" spans="1:12" x14ac:dyDescent="0.25">
      <c r="L60" t="s">
        <v>12</v>
      </c>
    </row>
  </sheetData>
  <mergeCells count="29">
    <mergeCell ref="A24:A25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48:A49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50:A51"/>
    <mergeCell ref="A52:A53"/>
    <mergeCell ref="A54:A55"/>
    <mergeCell ref="A56:A57"/>
    <mergeCell ref="A58:A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Cluster NIR+Color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ksa</dc:creator>
  <cp:lastModifiedBy>Claudio A. Fredes Monsalve</cp:lastModifiedBy>
  <dcterms:created xsi:type="dcterms:W3CDTF">2017-09-20T00:44:20Z</dcterms:created>
  <dcterms:modified xsi:type="dcterms:W3CDTF">2020-12-11T14:31:00Z</dcterms:modified>
</cp:coreProperties>
</file>