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dha\Dropbox\MIOMBO_Biomass_Review_OPEN\2020_miombo_manuscript\Supplementary information\"/>
    </mc:Choice>
  </mc:AlternateContent>
  <xr:revisionPtr revIDLastSave="0" documentId="13_ncr:1_{1796F6E5-89F8-4EEC-B6F7-BAF1DCCFF44B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study validity" sheetId="1" r:id="rId1"/>
  </sheets>
  <externalReferences>
    <externalReference r:id="rId2"/>
  </externalReferences>
  <definedNames>
    <definedName name="_xlnm._FilterDatabase" localSheetId="0" hidden="1">'study validity'!$A$1:$AA$30</definedName>
    <definedName name="CAresult">[1]Sheet1!$F$3:$F$5</definedName>
    <definedName name="comparator_type">[1]Sheet1!$B$13:$B$17</definedName>
    <definedName name="Country">[1]Sheet1!$F$9:$F$17</definedName>
    <definedName name="PublicationType">[1]Sheet1!$B$3:$B$9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7" i="1" l="1"/>
  <c r="N13" i="1"/>
  <c r="N75" i="1"/>
  <c r="W75" i="1"/>
  <c r="X75" i="1"/>
  <c r="N74" i="1"/>
  <c r="W74" i="1"/>
  <c r="X74" i="1"/>
  <c r="N73" i="1"/>
  <c r="W73" i="1"/>
  <c r="X73" i="1"/>
  <c r="N30" i="1"/>
  <c r="W30" i="1"/>
  <c r="N29" i="1"/>
  <c r="W29" i="1"/>
  <c r="N28" i="1"/>
  <c r="W28" i="1"/>
  <c r="N27" i="1"/>
  <c r="X27" i="1" s="1"/>
  <c r="N26" i="1"/>
  <c r="X26" i="1" s="1"/>
  <c r="W26" i="1"/>
  <c r="N25" i="1"/>
  <c r="W25" i="1"/>
  <c r="N24" i="1"/>
  <c r="W24" i="1"/>
  <c r="N23" i="1"/>
  <c r="W23" i="1"/>
  <c r="N22" i="1"/>
  <c r="W22" i="1"/>
  <c r="N21" i="1"/>
  <c r="W21" i="1"/>
  <c r="N20" i="1"/>
  <c r="W20" i="1"/>
  <c r="N19" i="1"/>
  <c r="W19" i="1"/>
  <c r="N18" i="1"/>
  <c r="W18" i="1"/>
  <c r="N17" i="1"/>
  <c r="W17" i="1"/>
  <c r="N16" i="1"/>
  <c r="W16" i="1"/>
  <c r="N15" i="1"/>
  <c r="W15" i="1"/>
  <c r="N14" i="1"/>
  <c r="W14" i="1"/>
  <c r="W13" i="1"/>
  <c r="N12" i="1"/>
  <c r="W12" i="1"/>
  <c r="N11" i="1"/>
  <c r="W11" i="1"/>
  <c r="X11" i="1" s="1"/>
  <c r="N10" i="1"/>
  <c r="W10" i="1"/>
  <c r="X10" i="1" s="1"/>
  <c r="N9" i="1"/>
  <c r="W9" i="1"/>
  <c r="N8" i="1"/>
  <c r="W8" i="1"/>
  <c r="N7" i="1"/>
  <c r="W7" i="1"/>
  <c r="X7" i="1" s="1"/>
  <c r="N6" i="1"/>
  <c r="W6" i="1"/>
  <c r="N5" i="1"/>
  <c r="W5" i="1"/>
  <c r="N4" i="1"/>
  <c r="W4" i="1"/>
  <c r="N3" i="1"/>
  <c r="W3" i="1"/>
  <c r="X8" i="1" l="1"/>
  <c r="X4" i="1"/>
  <c r="X14" i="1"/>
  <c r="X18" i="1"/>
  <c r="X22" i="1"/>
  <c r="X3" i="1"/>
  <c r="X23" i="1"/>
  <c r="X15" i="1"/>
  <c r="X19" i="1"/>
  <c r="X30" i="1"/>
  <c r="X12" i="1"/>
  <c r="X24" i="1"/>
  <c r="X28" i="1"/>
  <c r="X6" i="1"/>
  <c r="X25" i="1"/>
  <c r="X29" i="1"/>
  <c r="X21" i="1"/>
  <c r="X17" i="1"/>
  <c r="X5" i="1"/>
  <c r="X9" i="1"/>
  <c r="X13" i="1"/>
  <c r="X16" i="1"/>
  <c r="X20" i="1"/>
</calcChain>
</file>

<file path=xl/sharedStrings.xml><?xml version="1.0" encoding="utf-8"?>
<sst xmlns="http://schemas.openxmlformats.org/spreadsheetml/2006/main" count="173" uniqueCount="110">
  <si>
    <t>contextual social information</t>
  </si>
  <si>
    <t>site information</t>
  </si>
  <si>
    <t>Title</t>
  </si>
  <si>
    <t xml:space="preserve">study length </t>
  </si>
  <si>
    <t>1 = yes
0.5 = unclear
0 = no</t>
  </si>
  <si>
    <t>Is the sample size clearly explained and adequate for the study?</t>
  </si>
  <si>
    <t>Are the data collection methods clearly explained and replicable?</t>
  </si>
  <si>
    <t>Is the qualitative or quantitative analysis clearly explained and replicable?</t>
  </si>
  <si>
    <t>Are the results and conclusions logical derived from the data obtained?</t>
  </si>
  <si>
    <t>Are confounding factors discussed and explained?</t>
  </si>
  <si>
    <t>Assessment 1
6-7 = high quality
4-5 = medium
below 4 = low</t>
  </si>
  <si>
    <t>Is the historical context of the study presented?</t>
  </si>
  <si>
    <t>Is the ecological context of the study presented?</t>
  </si>
  <si>
    <t>Is the political context of the study presented?</t>
  </si>
  <si>
    <t>Is information provided on the study site's soil?</t>
  </si>
  <si>
    <t>Is information provided on the study site's climate?</t>
  </si>
  <si>
    <t>Is seasonality taken into account?</t>
  </si>
  <si>
    <t>Is vegetation of the site documented?</t>
  </si>
  <si>
    <t>Assessment 2
7 - high
5-6 medium
4 below - low</t>
  </si>
  <si>
    <t>overall rating 
13-14 = high
9 - 12.5 = medium
6 - 8.5 = low
0 - 5.5 = very low (exclude)</t>
  </si>
  <si>
    <t>Notes</t>
  </si>
  <si>
    <t>quantitative</t>
  </si>
  <si>
    <t>1 month</t>
  </si>
  <si>
    <t>medium</t>
  </si>
  <si>
    <t>mixed</t>
  </si>
  <si>
    <t>data over 4 years</t>
  </si>
  <si>
    <t>EXCLUDE, low quality</t>
  </si>
  <si>
    <t>4a</t>
  </si>
  <si>
    <t>Miombo woodland under threat: Consequences for tree diversity and carbon storage</t>
  </si>
  <si>
    <t>12a</t>
  </si>
  <si>
    <t>Mapping and estimating the total living biomass and carbon in low‑biomass woodlands using Landsat 8 CDR data</t>
  </si>
  <si>
    <t>data collected over 5 months</t>
  </si>
  <si>
    <t>data collected over 6 months</t>
  </si>
  <si>
    <t>low</t>
  </si>
  <si>
    <t>13a</t>
  </si>
  <si>
    <t>Participatory forest carbon assessment in south-eastern Tanzania: experiences, costs and implications for REDD+ initiatives</t>
  </si>
  <si>
    <t>15a</t>
  </si>
  <si>
    <t>Impacts of Pine and Eucalyptus Plantations on Carbon and Nutrients Stocks and Fluxes in Miombo Forests Ecosystems</t>
  </si>
  <si>
    <t>data over 2 years</t>
  </si>
  <si>
    <t>22a</t>
  </si>
  <si>
    <t>Tree Species Diversity and Composition of Miombo Woodlands in South-Central Angola: A Chronosequence of Forest Recovery after Shifting Cultivation</t>
  </si>
  <si>
    <t>data over 1.5 years</t>
  </si>
  <si>
    <t>25a</t>
  </si>
  <si>
    <t>31a</t>
  </si>
  <si>
    <t>33a</t>
  </si>
  <si>
    <t>35a</t>
  </si>
  <si>
    <t>36a</t>
  </si>
  <si>
    <t>37a</t>
  </si>
  <si>
    <t>38a</t>
  </si>
  <si>
    <t>39a</t>
  </si>
  <si>
    <t>40a</t>
  </si>
  <si>
    <t>47a</t>
  </si>
  <si>
    <t>53a</t>
  </si>
  <si>
    <t>66a</t>
  </si>
  <si>
    <t>87a</t>
  </si>
  <si>
    <t>97a</t>
  </si>
  <si>
    <t>101a</t>
  </si>
  <si>
    <t>108a</t>
  </si>
  <si>
    <t>110a</t>
  </si>
  <si>
    <t>112a</t>
  </si>
  <si>
    <t>113a</t>
  </si>
  <si>
    <t>115a</t>
  </si>
  <si>
    <t>116a</t>
  </si>
  <si>
    <t>117a</t>
  </si>
  <si>
    <t>119a</t>
  </si>
  <si>
    <t>Increased Biomass for Carbon Stock in Participatory Forest Managed Miombo Woodlands of Tanzania</t>
  </si>
  <si>
    <t>The relative importance of vertical soil nutrient heterogeneity, and mean and depth‑specific soil nutrient availabilities for tree species richness in tropical forests and woodlands</t>
  </si>
  <si>
    <t>Estimating Tree Crown Area and Aboveground Biomass in Miombo Woodlands From High-Resolution RGB-Only Imagery</t>
  </si>
  <si>
    <t>Above-ground carbon stock in a forest subjected to decadal frequent fires in western Tanzania</t>
  </si>
  <si>
    <t>Feasibility of Community Management of Miombo Woodlands for Carbon Project in Southern Highlands of Tanzania</t>
  </si>
  <si>
    <t>Modelling tree growth to determine the sustainability of current off-take from miombo woodland: a case study from rural villages in Malawi</t>
  </si>
  <si>
    <t>Combining airborne laser scanning and Landsat data for statistical modeling of soil carbon and tree biomass in Tanzanian Miombo woodlands</t>
  </si>
  <si>
    <t>Estimating soil organic and aboveground woody carbon stock in a protected dry Miombo ecosystem, Zimbabwe: Landsat 8 OLI data applications</t>
  </si>
  <si>
    <t>The Potential of Selective Harvesting in Mitigating Biomass and Carbon Loss in Forest Co-management Block in Liwonde Forest Reserve, Malawi</t>
  </si>
  <si>
    <t>Going beyond the green: senesced vegetation material predicts basal area and biomass in remote sensing of tree cover conditions in an African tropical dry forest (miombo woodland) landscape</t>
  </si>
  <si>
    <t>Diversity, Population Structure, and Above Ground Biomass in Woody Species on Ngomakurira Mountain, Domboshawa, Zimbabwe</t>
  </si>
  <si>
    <t>Total tree, merchantable stem and branch volume models for miombo woodlands of Malawi</t>
  </si>
  <si>
    <t>Edge effects: impact of anthropogenic activities on vegetation structure and diversity in western Umfurudzi Park, Zimbabwe</t>
  </si>
  <si>
    <t>Impacts of land use change due to biofuel crops on climate regulation services: Five case studies in Malawi, Mozambique and Swaziland</t>
  </si>
  <si>
    <t>How resilient are African woodlands to disturbance from shifting cultivation?</t>
  </si>
  <si>
    <t>Modelling aboveground forest biomass using airborne laser scanner data in the miombo woodlands of Tanzania</t>
  </si>
  <si>
    <t>Floristic composition, species diversity and carbon storage in charcoal and agriculture fallows and management implications in Miombo woodlands of Zambia</t>
  </si>
  <si>
    <t>Carbon storage, structure and composition of miombo woodlands in Tanzania’s Eastern Arc Mountains</t>
  </si>
  <si>
    <t>Participatory Forest Carbon Assessment and REDD+: Learning from Tanzania</t>
  </si>
  <si>
    <t>Biomass Equations for Tropical Forest Tree Species in Mozambique</t>
  </si>
  <si>
    <t>Baseline carbon estimation in Dombe, Manica Biofuel production area Mozambique Principle Energy</t>
  </si>
  <si>
    <t>Land use and management effects on soil organic matter fractions in Rhodic Ferralsols and Haplic Arenosols in Bindura and Shamva districts of Zimbabwe</t>
  </si>
  <si>
    <t>Does the study compare relavant subject, exposures, comparators and outcomes of interest? 
If 0.5 or 0, exclude</t>
  </si>
  <si>
    <t>data collected in 2012</t>
  </si>
  <si>
    <t xml:space="preserve">data over 1 year </t>
  </si>
  <si>
    <t>one month</t>
  </si>
  <si>
    <t>data collected in 2014</t>
  </si>
  <si>
    <t>2 months</t>
  </si>
  <si>
    <t>EXCLUDE</t>
  </si>
  <si>
    <t>data for mixed land use including woodland, grassland and cultivated land and study does not distinguish between them while estimating SOC</t>
  </si>
  <si>
    <t>unspecified</t>
  </si>
  <si>
    <t>data over four years</t>
  </si>
  <si>
    <t>3 months</t>
  </si>
  <si>
    <t>Mapping and estimating forest area and aboveground biomass in miombo woodlands in Tanzania using data from airborne laser scanning, TanDEM-X, RapidEye, and global forest maps: A comparison of estimated precision</t>
  </si>
  <si>
    <t>Data collected over a year in different months</t>
  </si>
  <si>
    <t>Over four decades (chronosequence)</t>
  </si>
  <si>
    <t>Data collected over three months</t>
  </si>
  <si>
    <t>data measured once</t>
  </si>
  <si>
    <t>Data collected one time</t>
  </si>
  <si>
    <t>EXCLUDE, AGB, BGB data not clear</t>
  </si>
  <si>
    <t>Is the duration of the study adequate for the outcomes obtained?</t>
  </si>
  <si>
    <t>study type (qualitative/quantitative/mixed)</t>
  </si>
  <si>
    <t>Publication year</t>
  </si>
  <si>
    <t>ID</t>
  </si>
  <si>
    <t>TABLE S1| Study validity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</si>
</sst>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2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ssicaclendenning\Dropbox\SR%20Miombo\near%20final%20Miombo%20draft\miombo%20data%20extraction%20v4%20final%20supplementary%20mater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7"/>
  <sheetViews>
    <sheetView tabSelected="1" zoomScale="90" zoomScaleNormal="90" zoomScalePageLayoutView="80" workbookViewId="0">
      <pane xSplit="1" topLeftCell="B1" activePane="topRight" state="frozen"/>
      <selection pane="topRight" activeCell="C1" sqref="C1"/>
    </sheetView>
  </sheetViews>
  <sheetFormatPr defaultColWidth="8.88671875" defaultRowHeight="15.6" x14ac:dyDescent="0.35"/>
  <cols>
    <col min="1" max="2" width="8.88671875" style="13"/>
    <col min="3" max="3" width="40.33203125" style="13" customWidth="1"/>
    <col min="4" max="4" width="32" style="13" customWidth="1"/>
    <col min="5" max="5" width="19.6640625" style="13" customWidth="1"/>
    <col min="6" max="6" width="13" style="14" customWidth="1"/>
    <col min="7" max="7" width="16.6640625" style="13" customWidth="1"/>
    <col min="8" max="10" width="18.109375" style="13" customWidth="1"/>
    <col min="11" max="13" width="17.33203125" style="13" customWidth="1"/>
    <col min="14" max="14" width="17.109375" style="13" customWidth="1"/>
    <col min="15" max="15" width="12.44140625" style="15" customWidth="1"/>
    <col min="16" max="16" width="19.6640625" style="13" customWidth="1"/>
    <col min="17" max="17" width="18.44140625" style="13" customWidth="1"/>
    <col min="18" max="18" width="17.88671875" style="13" customWidth="1"/>
    <col min="19" max="19" width="15.109375" style="13" customWidth="1"/>
    <col min="20" max="20" width="16.33203125" style="13" customWidth="1"/>
    <col min="21" max="21" width="16" style="13" customWidth="1"/>
    <col min="22" max="22" width="14.88671875" style="13" customWidth="1"/>
    <col min="23" max="23" width="13.44140625" style="16" customWidth="1"/>
    <col min="24" max="24" width="17.44140625" style="16" customWidth="1"/>
    <col min="25" max="25" width="23.109375" style="13" customWidth="1"/>
    <col min="26" max="16384" width="8.88671875" style="13"/>
  </cols>
  <sheetData>
    <row r="1" spans="1:37" s="1" customFormat="1" ht="18" customHeight="1" x14ac:dyDescent="0.35">
      <c r="C1" s="2" t="s">
        <v>109</v>
      </c>
      <c r="F1" s="3"/>
      <c r="O1" s="4"/>
      <c r="P1" s="19" t="s">
        <v>0</v>
      </c>
      <c r="Q1" s="19"/>
      <c r="R1" s="19"/>
      <c r="S1" s="19" t="s">
        <v>1</v>
      </c>
      <c r="T1" s="19"/>
      <c r="U1" s="19"/>
      <c r="V1" s="19"/>
      <c r="W1" s="2"/>
      <c r="X1" s="2"/>
    </row>
    <row r="2" spans="1:37" s="18" customFormat="1" ht="139.19999999999999" customHeight="1" x14ac:dyDescent="0.35">
      <c r="A2" s="5" t="s">
        <v>108</v>
      </c>
      <c r="B2" s="5" t="s">
        <v>107</v>
      </c>
      <c r="C2" s="5" t="s">
        <v>2</v>
      </c>
      <c r="D2" s="5" t="s">
        <v>106</v>
      </c>
      <c r="E2" s="5" t="s">
        <v>3</v>
      </c>
      <c r="F2" s="6" t="s">
        <v>4</v>
      </c>
      <c r="G2" s="7" t="s">
        <v>87</v>
      </c>
      <c r="H2" s="7" t="s">
        <v>105</v>
      </c>
      <c r="I2" s="7" t="s">
        <v>5</v>
      </c>
      <c r="J2" s="7" t="s">
        <v>6</v>
      </c>
      <c r="K2" s="7" t="s">
        <v>7</v>
      </c>
      <c r="L2" s="7" t="s">
        <v>8</v>
      </c>
      <c r="M2" s="7" t="s">
        <v>9</v>
      </c>
      <c r="N2" s="7" t="s">
        <v>10</v>
      </c>
      <c r="O2" s="8" t="s">
        <v>4</v>
      </c>
      <c r="P2" s="9" t="s">
        <v>11</v>
      </c>
      <c r="Q2" s="9" t="s">
        <v>12</v>
      </c>
      <c r="R2" s="9" t="s">
        <v>13</v>
      </c>
      <c r="S2" s="9" t="s">
        <v>14</v>
      </c>
      <c r="T2" s="9" t="s">
        <v>15</v>
      </c>
      <c r="U2" s="9" t="s">
        <v>16</v>
      </c>
      <c r="V2" s="9" t="s">
        <v>17</v>
      </c>
      <c r="W2" s="9" t="s">
        <v>18</v>
      </c>
      <c r="X2" s="10" t="s">
        <v>19</v>
      </c>
      <c r="Y2" s="17" t="s">
        <v>20</v>
      </c>
    </row>
    <row r="3" spans="1:37" s="1" customFormat="1" x14ac:dyDescent="0.35">
      <c r="A3" s="11" t="s">
        <v>27</v>
      </c>
      <c r="B3" s="1">
        <v>2016</v>
      </c>
      <c r="C3" s="1" t="s">
        <v>28</v>
      </c>
      <c r="D3" s="1" t="s">
        <v>21</v>
      </c>
      <c r="E3" s="1" t="s">
        <v>31</v>
      </c>
      <c r="F3" s="3"/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0</v>
      </c>
      <c r="N3" s="1">
        <f t="shared" ref="N3:N30" si="0">SUM(H3:M3)</f>
        <v>5</v>
      </c>
      <c r="O3" s="4"/>
      <c r="P3" s="1">
        <v>1</v>
      </c>
      <c r="Q3" s="1">
        <v>1</v>
      </c>
      <c r="R3" s="1">
        <v>0</v>
      </c>
      <c r="S3" s="1">
        <v>0</v>
      </c>
      <c r="T3" s="1">
        <v>1</v>
      </c>
      <c r="U3" s="1">
        <v>1</v>
      </c>
      <c r="V3" s="1">
        <v>1</v>
      </c>
      <c r="W3" s="2">
        <f t="shared" ref="W3:W30" si="1">SUM(P3:V3)</f>
        <v>5</v>
      </c>
      <c r="X3" s="2">
        <f t="shared" ref="X3:X30" si="2">SUM(N3,W3)</f>
        <v>10</v>
      </c>
      <c r="Y3" s="1" t="s">
        <v>23</v>
      </c>
    </row>
    <row r="4" spans="1:37" s="1" customFormat="1" x14ac:dyDescent="0.35">
      <c r="A4" s="12" t="s">
        <v>29</v>
      </c>
      <c r="B4" s="1">
        <v>2016</v>
      </c>
      <c r="C4" s="1" t="s">
        <v>30</v>
      </c>
      <c r="D4" s="1" t="s">
        <v>21</v>
      </c>
      <c r="E4" s="1" t="s">
        <v>32</v>
      </c>
      <c r="F4" s="3"/>
      <c r="G4" s="1">
        <v>1</v>
      </c>
      <c r="H4" s="1">
        <v>1</v>
      </c>
      <c r="I4" s="1">
        <v>1</v>
      </c>
      <c r="J4" s="1">
        <v>1</v>
      </c>
      <c r="K4" s="1">
        <v>0.5</v>
      </c>
      <c r="L4" s="1">
        <v>0.5</v>
      </c>
      <c r="M4" s="1">
        <v>0.5</v>
      </c>
      <c r="N4" s="1">
        <f t="shared" si="0"/>
        <v>4.5</v>
      </c>
      <c r="O4" s="4"/>
      <c r="P4" s="1">
        <v>1</v>
      </c>
      <c r="Q4" s="1">
        <v>1</v>
      </c>
      <c r="R4" s="1">
        <v>0</v>
      </c>
      <c r="S4" s="1">
        <v>0</v>
      </c>
      <c r="T4" s="1">
        <v>1</v>
      </c>
      <c r="U4" s="1">
        <v>0</v>
      </c>
      <c r="V4" s="1">
        <v>0</v>
      </c>
      <c r="W4" s="2">
        <f t="shared" si="1"/>
        <v>3</v>
      </c>
      <c r="X4" s="2">
        <f t="shared" si="2"/>
        <v>7.5</v>
      </c>
      <c r="Y4" s="1" t="s">
        <v>33</v>
      </c>
      <c r="Z4" s="1" t="s">
        <v>26</v>
      </c>
    </row>
    <row r="5" spans="1:37" s="1" customFormat="1" x14ac:dyDescent="0.35">
      <c r="A5" s="11" t="s">
        <v>34</v>
      </c>
      <c r="B5" s="1">
        <v>2016</v>
      </c>
      <c r="C5" s="1" t="s">
        <v>35</v>
      </c>
      <c r="D5" s="1" t="s">
        <v>24</v>
      </c>
      <c r="E5" s="1" t="s">
        <v>25</v>
      </c>
      <c r="F5" s="3"/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0.5</v>
      </c>
      <c r="N5" s="1">
        <f t="shared" si="0"/>
        <v>5.5</v>
      </c>
      <c r="O5" s="4"/>
      <c r="P5" s="1">
        <v>1</v>
      </c>
      <c r="Q5" s="1">
        <v>1</v>
      </c>
      <c r="R5" s="1">
        <v>1</v>
      </c>
      <c r="S5" s="1">
        <v>0</v>
      </c>
      <c r="T5" s="1">
        <v>1</v>
      </c>
      <c r="U5" s="1">
        <v>0.5</v>
      </c>
      <c r="V5" s="1">
        <v>1</v>
      </c>
      <c r="W5" s="2">
        <f t="shared" si="1"/>
        <v>5.5</v>
      </c>
      <c r="X5" s="2">
        <f t="shared" si="2"/>
        <v>11</v>
      </c>
      <c r="Y5" s="1" t="s">
        <v>23</v>
      </c>
    </row>
    <row r="6" spans="1:37" s="1" customFormat="1" x14ac:dyDescent="0.35">
      <c r="A6" s="11" t="s">
        <v>36</v>
      </c>
      <c r="B6" s="1">
        <v>2016</v>
      </c>
      <c r="C6" s="1" t="s">
        <v>37</v>
      </c>
      <c r="D6" s="1" t="s">
        <v>21</v>
      </c>
      <c r="E6" s="1" t="s">
        <v>38</v>
      </c>
      <c r="F6" s="3"/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0.5</v>
      </c>
      <c r="N6" s="1">
        <f t="shared" si="0"/>
        <v>5.5</v>
      </c>
      <c r="O6" s="4"/>
      <c r="P6" s="1">
        <v>0.5</v>
      </c>
      <c r="Q6" s="1">
        <v>1</v>
      </c>
      <c r="R6" s="1">
        <v>0.5</v>
      </c>
      <c r="S6" s="1">
        <v>1</v>
      </c>
      <c r="T6" s="1">
        <v>1</v>
      </c>
      <c r="U6" s="1">
        <v>1</v>
      </c>
      <c r="V6" s="1">
        <v>1</v>
      </c>
      <c r="W6" s="2">
        <f t="shared" si="1"/>
        <v>6</v>
      </c>
      <c r="X6" s="2">
        <f t="shared" si="2"/>
        <v>11.5</v>
      </c>
      <c r="Y6" s="1" t="s">
        <v>23</v>
      </c>
    </row>
    <row r="7" spans="1:37" s="1" customFormat="1" x14ac:dyDescent="0.35">
      <c r="A7" s="11" t="s">
        <v>39</v>
      </c>
      <c r="B7" s="1">
        <v>2017</v>
      </c>
      <c r="C7" s="1" t="s">
        <v>40</v>
      </c>
      <c r="D7" s="1" t="s">
        <v>21</v>
      </c>
      <c r="E7" s="1" t="s">
        <v>41</v>
      </c>
      <c r="F7" s="3"/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  <c r="M7" s="1">
        <v>0.5</v>
      </c>
      <c r="N7" s="1">
        <f t="shared" si="0"/>
        <v>5.5</v>
      </c>
      <c r="O7" s="4"/>
      <c r="P7" s="1">
        <v>0</v>
      </c>
      <c r="Q7" s="1">
        <v>1</v>
      </c>
      <c r="R7" s="1">
        <v>0</v>
      </c>
      <c r="S7" s="1">
        <v>1</v>
      </c>
      <c r="T7" s="1">
        <v>1</v>
      </c>
      <c r="U7" s="1">
        <v>0.5</v>
      </c>
      <c r="V7" s="1">
        <v>1</v>
      </c>
      <c r="W7" s="2">
        <f t="shared" si="1"/>
        <v>4.5</v>
      </c>
      <c r="X7" s="2">
        <f t="shared" si="2"/>
        <v>10</v>
      </c>
      <c r="Y7" s="1" t="s">
        <v>23</v>
      </c>
    </row>
    <row r="8" spans="1:37" s="1" customFormat="1" x14ac:dyDescent="0.35">
      <c r="A8" s="11" t="s">
        <v>42</v>
      </c>
      <c r="B8" s="1">
        <v>2016</v>
      </c>
      <c r="C8" s="1" t="s">
        <v>65</v>
      </c>
      <c r="D8" s="1" t="s">
        <v>21</v>
      </c>
      <c r="E8" s="1" t="s">
        <v>88</v>
      </c>
      <c r="F8" s="3"/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0.5</v>
      </c>
      <c r="N8" s="1">
        <f t="shared" si="0"/>
        <v>5.5</v>
      </c>
      <c r="O8" s="4"/>
      <c r="P8" s="1">
        <v>0</v>
      </c>
      <c r="Q8" s="1">
        <v>1</v>
      </c>
      <c r="R8" s="1">
        <v>1</v>
      </c>
      <c r="S8" s="1">
        <v>0</v>
      </c>
      <c r="T8" s="1">
        <v>1</v>
      </c>
      <c r="U8" s="1">
        <v>0.5</v>
      </c>
      <c r="V8" s="1">
        <v>0</v>
      </c>
      <c r="W8" s="2">
        <f t="shared" si="1"/>
        <v>3.5</v>
      </c>
      <c r="X8" s="2">
        <f t="shared" si="2"/>
        <v>9</v>
      </c>
      <c r="Y8" s="1" t="s">
        <v>23</v>
      </c>
    </row>
    <row r="9" spans="1:37" s="1" customFormat="1" x14ac:dyDescent="0.35">
      <c r="A9" s="11" t="s">
        <v>43</v>
      </c>
      <c r="B9" s="1">
        <v>2016</v>
      </c>
      <c r="C9" s="1" t="s">
        <v>66</v>
      </c>
      <c r="D9" s="1" t="s">
        <v>21</v>
      </c>
      <c r="E9" s="1" t="s">
        <v>89</v>
      </c>
      <c r="F9" s="3"/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0</v>
      </c>
      <c r="N9" s="1">
        <f t="shared" si="0"/>
        <v>5</v>
      </c>
      <c r="O9" s="4"/>
      <c r="P9" s="1">
        <v>0</v>
      </c>
      <c r="Q9" s="1">
        <v>1</v>
      </c>
      <c r="R9" s="1">
        <v>0</v>
      </c>
      <c r="S9" s="1">
        <v>1</v>
      </c>
      <c r="T9" s="1">
        <v>1</v>
      </c>
      <c r="U9" s="1">
        <v>0</v>
      </c>
      <c r="V9" s="1">
        <v>1</v>
      </c>
      <c r="W9" s="2">
        <f t="shared" si="1"/>
        <v>4</v>
      </c>
      <c r="X9" s="2">
        <f t="shared" si="2"/>
        <v>9</v>
      </c>
      <c r="Y9" s="1" t="s">
        <v>23</v>
      </c>
    </row>
    <row r="10" spans="1:37" s="1" customFormat="1" x14ac:dyDescent="0.35">
      <c r="A10" s="11" t="s">
        <v>44</v>
      </c>
      <c r="B10" s="1">
        <v>2018</v>
      </c>
      <c r="C10" s="1" t="s">
        <v>67</v>
      </c>
      <c r="D10" s="1" t="s">
        <v>21</v>
      </c>
      <c r="E10" s="1" t="s">
        <v>90</v>
      </c>
      <c r="F10" s="3"/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0</v>
      </c>
      <c r="N10" s="1">
        <f t="shared" si="0"/>
        <v>5</v>
      </c>
      <c r="O10" s="4"/>
      <c r="P10" s="1">
        <v>0</v>
      </c>
      <c r="Q10" s="1">
        <v>1</v>
      </c>
      <c r="R10" s="1">
        <v>0</v>
      </c>
      <c r="S10" s="1">
        <v>0</v>
      </c>
      <c r="T10" s="1">
        <v>1</v>
      </c>
      <c r="U10" s="1">
        <v>1</v>
      </c>
      <c r="V10" s="1">
        <v>1</v>
      </c>
      <c r="W10" s="2">
        <f t="shared" si="1"/>
        <v>4</v>
      </c>
      <c r="X10" s="2">
        <f t="shared" si="2"/>
        <v>9</v>
      </c>
      <c r="Y10" s="1" t="s">
        <v>23</v>
      </c>
    </row>
    <row r="11" spans="1:37" s="1" customFormat="1" x14ac:dyDescent="0.35">
      <c r="A11" s="11" t="s">
        <v>45</v>
      </c>
      <c r="B11" s="1">
        <v>2017</v>
      </c>
      <c r="C11" s="1" t="s">
        <v>68</v>
      </c>
      <c r="D11" s="1" t="s">
        <v>21</v>
      </c>
      <c r="F11" s="3"/>
      <c r="G11" s="1">
        <v>1</v>
      </c>
      <c r="H11" s="1">
        <v>0.5</v>
      </c>
      <c r="I11" s="1">
        <v>1</v>
      </c>
      <c r="J11" s="1">
        <v>1</v>
      </c>
      <c r="K11" s="1">
        <v>1</v>
      </c>
      <c r="L11" s="1">
        <v>1</v>
      </c>
      <c r="M11" s="1">
        <v>0.5</v>
      </c>
      <c r="N11" s="1">
        <f t="shared" si="0"/>
        <v>5</v>
      </c>
      <c r="O11" s="4"/>
      <c r="P11" s="1">
        <v>0.5</v>
      </c>
      <c r="Q11" s="1">
        <v>1</v>
      </c>
      <c r="R11" s="1">
        <v>0</v>
      </c>
      <c r="S11" s="1">
        <v>0</v>
      </c>
      <c r="T11" s="1">
        <v>1</v>
      </c>
      <c r="U11" s="1">
        <v>0.5</v>
      </c>
      <c r="V11" s="1">
        <v>1</v>
      </c>
      <c r="W11" s="2">
        <f t="shared" si="1"/>
        <v>4</v>
      </c>
      <c r="X11" s="2">
        <f t="shared" si="2"/>
        <v>9</v>
      </c>
      <c r="Y11" s="1" t="s">
        <v>23</v>
      </c>
    </row>
    <row r="12" spans="1:37" s="1" customFormat="1" x14ac:dyDescent="0.35">
      <c r="A12" s="11" t="s">
        <v>46</v>
      </c>
      <c r="B12" s="1">
        <v>2017</v>
      </c>
      <c r="C12" s="1" t="s">
        <v>69</v>
      </c>
      <c r="D12" s="1" t="s">
        <v>24</v>
      </c>
      <c r="E12" s="1" t="s">
        <v>91</v>
      </c>
      <c r="F12" s="3"/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0.5</v>
      </c>
      <c r="N12" s="1">
        <f t="shared" si="0"/>
        <v>5.5</v>
      </c>
      <c r="O12" s="4"/>
      <c r="P12" s="1">
        <v>0.5</v>
      </c>
      <c r="Q12" s="1">
        <v>1</v>
      </c>
      <c r="R12" s="1">
        <v>1</v>
      </c>
      <c r="S12" s="1">
        <v>0</v>
      </c>
      <c r="T12" s="1">
        <v>0</v>
      </c>
      <c r="U12" s="1">
        <v>0</v>
      </c>
      <c r="V12" s="1">
        <v>0</v>
      </c>
      <c r="W12" s="2">
        <f t="shared" si="1"/>
        <v>2.5</v>
      </c>
      <c r="X12" s="2">
        <f t="shared" si="2"/>
        <v>8</v>
      </c>
      <c r="Y12" s="1" t="s">
        <v>33</v>
      </c>
      <c r="Z12" s="1" t="s">
        <v>104</v>
      </c>
    </row>
    <row r="13" spans="1:37" s="1" customFormat="1" x14ac:dyDescent="0.35">
      <c r="A13" s="11" t="s">
        <v>47</v>
      </c>
      <c r="B13" s="1">
        <v>2017</v>
      </c>
      <c r="C13" s="1" t="s">
        <v>70</v>
      </c>
      <c r="D13" s="1" t="s">
        <v>24</v>
      </c>
      <c r="E13" s="1" t="s">
        <v>92</v>
      </c>
      <c r="F13" s="3"/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0</v>
      </c>
      <c r="N13" s="1">
        <f t="shared" si="0"/>
        <v>5</v>
      </c>
      <c r="O13" s="4"/>
      <c r="P13" s="1">
        <v>0.5</v>
      </c>
      <c r="Q13" s="1">
        <v>1</v>
      </c>
      <c r="R13" s="1">
        <v>0.5</v>
      </c>
      <c r="S13" s="1">
        <v>0</v>
      </c>
      <c r="T13" s="1">
        <v>0</v>
      </c>
      <c r="U13" s="1">
        <v>0</v>
      </c>
      <c r="V13" s="1">
        <v>0</v>
      </c>
      <c r="W13" s="2">
        <f t="shared" si="1"/>
        <v>2</v>
      </c>
      <c r="X13" s="2">
        <f t="shared" si="2"/>
        <v>7</v>
      </c>
      <c r="Y13" s="1" t="s">
        <v>33</v>
      </c>
      <c r="Z13" s="1" t="s">
        <v>26</v>
      </c>
    </row>
    <row r="14" spans="1:37" s="1" customFormat="1" x14ac:dyDescent="0.35">
      <c r="A14" s="11" t="s">
        <v>48</v>
      </c>
      <c r="B14" s="1">
        <v>2017</v>
      </c>
      <c r="C14" s="1" t="s">
        <v>71</v>
      </c>
      <c r="D14" s="1" t="s">
        <v>21</v>
      </c>
      <c r="E14" s="1" t="s">
        <v>92</v>
      </c>
      <c r="F14" s="3"/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0.5</v>
      </c>
      <c r="N14" s="1">
        <f>SUM(H14:M14)</f>
        <v>5.5</v>
      </c>
      <c r="O14" s="4"/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0.5</v>
      </c>
      <c r="V14" s="1">
        <v>1</v>
      </c>
      <c r="W14" s="2">
        <f t="shared" si="1"/>
        <v>6.5</v>
      </c>
      <c r="X14" s="2">
        <f t="shared" si="2"/>
        <v>12</v>
      </c>
      <c r="Y14" s="1" t="s">
        <v>23</v>
      </c>
      <c r="Z14" s="1" t="s">
        <v>93</v>
      </c>
      <c r="AA14" s="1" t="s">
        <v>94</v>
      </c>
    </row>
    <row r="15" spans="1:37" x14ac:dyDescent="0.35">
      <c r="A15" s="11" t="s">
        <v>49</v>
      </c>
      <c r="B15" s="1">
        <v>2018</v>
      </c>
      <c r="C15" s="1" t="s">
        <v>72</v>
      </c>
      <c r="D15" s="1" t="s">
        <v>21</v>
      </c>
      <c r="E15" s="1" t="s">
        <v>95</v>
      </c>
      <c r="F15" s="3"/>
      <c r="G15" s="1">
        <v>1</v>
      </c>
      <c r="H15" s="1">
        <v>0.5</v>
      </c>
      <c r="I15" s="1">
        <v>1</v>
      </c>
      <c r="J15" s="1">
        <v>1</v>
      </c>
      <c r="K15" s="1">
        <v>1</v>
      </c>
      <c r="L15" s="1">
        <v>1</v>
      </c>
      <c r="M15" s="1">
        <v>0</v>
      </c>
      <c r="N15" s="1">
        <f t="shared" si="0"/>
        <v>4.5</v>
      </c>
      <c r="O15" s="4"/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0.5</v>
      </c>
      <c r="V15" s="1">
        <v>0</v>
      </c>
      <c r="W15" s="2">
        <f t="shared" si="1"/>
        <v>5.5</v>
      </c>
      <c r="X15" s="2">
        <f t="shared" si="2"/>
        <v>10</v>
      </c>
      <c r="Y15" s="1" t="s">
        <v>23</v>
      </c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x14ac:dyDescent="0.35">
      <c r="A16" s="11" t="s">
        <v>50</v>
      </c>
      <c r="B16" s="1">
        <v>2016</v>
      </c>
      <c r="C16" s="1" t="s">
        <v>73</v>
      </c>
      <c r="D16" s="1" t="s">
        <v>21</v>
      </c>
      <c r="E16" s="1" t="s">
        <v>96</v>
      </c>
      <c r="F16" s="3"/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0.5</v>
      </c>
      <c r="N16" s="1">
        <f t="shared" si="0"/>
        <v>5.5</v>
      </c>
      <c r="O16" s="4"/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0</v>
      </c>
      <c r="V16" s="1">
        <v>0</v>
      </c>
      <c r="W16" s="2">
        <f t="shared" si="1"/>
        <v>5</v>
      </c>
      <c r="X16" s="2">
        <f t="shared" si="2"/>
        <v>10.5</v>
      </c>
      <c r="Y16" s="1" t="s">
        <v>23</v>
      </c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x14ac:dyDescent="0.35">
      <c r="A17" s="11" t="s">
        <v>51</v>
      </c>
      <c r="B17" s="1">
        <v>2017</v>
      </c>
      <c r="C17" s="1" t="s">
        <v>74</v>
      </c>
      <c r="D17" s="1" t="s">
        <v>21</v>
      </c>
      <c r="E17" s="1" t="s">
        <v>22</v>
      </c>
      <c r="F17" s="3"/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0</v>
      </c>
      <c r="N17" s="1">
        <f t="shared" si="0"/>
        <v>5</v>
      </c>
      <c r="O17" s="4"/>
      <c r="P17" s="1">
        <v>1</v>
      </c>
      <c r="Q17" s="1">
        <v>1</v>
      </c>
      <c r="R17" s="1">
        <v>1</v>
      </c>
      <c r="S17" s="1">
        <v>0</v>
      </c>
      <c r="T17" s="1">
        <v>1</v>
      </c>
      <c r="U17" s="1">
        <v>1</v>
      </c>
      <c r="V17" s="1">
        <v>0</v>
      </c>
      <c r="W17" s="2">
        <f t="shared" si="1"/>
        <v>5</v>
      </c>
      <c r="X17" s="2">
        <f t="shared" si="2"/>
        <v>10</v>
      </c>
      <c r="Y17" s="1" t="s">
        <v>23</v>
      </c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x14ac:dyDescent="0.35">
      <c r="A18" s="11" t="s">
        <v>52</v>
      </c>
      <c r="B18" s="1">
        <v>2016</v>
      </c>
      <c r="C18" s="1" t="s">
        <v>75</v>
      </c>
      <c r="D18" s="1" t="s">
        <v>21</v>
      </c>
      <c r="E18" s="1" t="s">
        <v>22</v>
      </c>
      <c r="F18" s="3"/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0</v>
      </c>
      <c r="N18" s="1">
        <f t="shared" si="0"/>
        <v>5</v>
      </c>
      <c r="O18" s="4"/>
      <c r="P18" s="1">
        <v>1</v>
      </c>
      <c r="Q18" s="1">
        <v>1</v>
      </c>
      <c r="R18" s="1">
        <v>0.5</v>
      </c>
      <c r="S18" s="1">
        <v>1</v>
      </c>
      <c r="T18" s="1">
        <v>1</v>
      </c>
      <c r="U18" s="1">
        <v>0.5</v>
      </c>
      <c r="V18" s="1">
        <v>1</v>
      </c>
      <c r="W18" s="2">
        <f t="shared" si="1"/>
        <v>6</v>
      </c>
      <c r="X18" s="2">
        <f t="shared" si="2"/>
        <v>11</v>
      </c>
      <c r="Y18" s="1" t="s">
        <v>23</v>
      </c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x14ac:dyDescent="0.35">
      <c r="A19" s="11" t="s">
        <v>53</v>
      </c>
      <c r="B19" s="1">
        <v>2016</v>
      </c>
      <c r="C19" s="1" t="s">
        <v>76</v>
      </c>
      <c r="D19" s="1" t="s">
        <v>21</v>
      </c>
      <c r="E19" s="1" t="s">
        <v>95</v>
      </c>
      <c r="F19" s="3"/>
      <c r="G19" s="1">
        <v>1</v>
      </c>
      <c r="H19" s="1">
        <v>0.5</v>
      </c>
      <c r="I19" s="1">
        <v>1</v>
      </c>
      <c r="J19" s="1">
        <v>1</v>
      </c>
      <c r="K19" s="1">
        <v>1</v>
      </c>
      <c r="L19" s="1">
        <v>1</v>
      </c>
      <c r="M19" s="1">
        <v>0</v>
      </c>
      <c r="N19" s="1">
        <f t="shared" si="0"/>
        <v>4.5</v>
      </c>
      <c r="O19" s="4"/>
      <c r="P19" s="1">
        <v>0.5</v>
      </c>
      <c r="Q19" s="1">
        <v>1</v>
      </c>
      <c r="R19" s="1">
        <v>1</v>
      </c>
      <c r="S19" s="1">
        <v>1</v>
      </c>
      <c r="T19" s="1">
        <v>1</v>
      </c>
      <c r="U19" s="1">
        <v>0</v>
      </c>
      <c r="V19" s="1">
        <v>1</v>
      </c>
      <c r="W19" s="2">
        <f t="shared" si="1"/>
        <v>5.5</v>
      </c>
      <c r="X19" s="2">
        <f t="shared" si="2"/>
        <v>10</v>
      </c>
      <c r="Y19" s="1" t="s">
        <v>23</v>
      </c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x14ac:dyDescent="0.35">
      <c r="A20" s="11" t="s">
        <v>54</v>
      </c>
      <c r="B20" s="1">
        <v>2016</v>
      </c>
      <c r="C20" s="1" t="s">
        <v>77</v>
      </c>
      <c r="D20" s="1" t="s">
        <v>24</v>
      </c>
      <c r="E20" s="1" t="s">
        <v>97</v>
      </c>
      <c r="F20" s="3"/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0</v>
      </c>
      <c r="N20" s="1">
        <f t="shared" si="0"/>
        <v>5</v>
      </c>
      <c r="O20" s="4"/>
      <c r="P20" s="1">
        <v>0.5</v>
      </c>
      <c r="Q20" s="1">
        <v>1</v>
      </c>
      <c r="R20" s="1">
        <v>0.5</v>
      </c>
      <c r="S20" s="1">
        <v>0</v>
      </c>
      <c r="T20" s="1">
        <v>1</v>
      </c>
      <c r="U20" s="1">
        <v>0</v>
      </c>
      <c r="V20" s="1">
        <v>1</v>
      </c>
      <c r="W20" s="2">
        <f t="shared" si="1"/>
        <v>4</v>
      </c>
      <c r="X20" s="2">
        <f t="shared" si="2"/>
        <v>9</v>
      </c>
      <c r="Y20" s="1" t="s">
        <v>23</v>
      </c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x14ac:dyDescent="0.35">
      <c r="A21" s="11" t="s">
        <v>55</v>
      </c>
      <c r="B21" s="1">
        <v>2016</v>
      </c>
      <c r="C21" s="1" t="s">
        <v>98</v>
      </c>
      <c r="D21" s="1" t="s">
        <v>21</v>
      </c>
      <c r="E21" s="1" t="s">
        <v>92</v>
      </c>
      <c r="F21" s="3"/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0.5</v>
      </c>
      <c r="N21" s="1">
        <f t="shared" si="0"/>
        <v>5.5</v>
      </c>
      <c r="O21" s="4"/>
      <c r="P21" s="1">
        <v>1</v>
      </c>
      <c r="Q21" s="1">
        <v>0.5</v>
      </c>
      <c r="R21" s="1">
        <v>0.5</v>
      </c>
      <c r="S21" s="1">
        <v>0</v>
      </c>
      <c r="T21" s="1">
        <v>1</v>
      </c>
      <c r="U21" s="1">
        <v>0</v>
      </c>
      <c r="V21" s="1">
        <v>0</v>
      </c>
      <c r="W21" s="2">
        <f t="shared" si="1"/>
        <v>3</v>
      </c>
      <c r="X21" s="2">
        <f t="shared" si="2"/>
        <v>8.5</v>
      </c>
      <c r="Y21" s="1" t="s">
        <v>33</v>
      </c>
      <c r="Z21" s="1" t="s">
        <v>26</v>
      </c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x14ac:dyDescent="0.35">
      <c r="A22" s="11" t="s">
        <v>56</v>
      </c>
      <c r="B22" s="1">
        <v>2016</v>
      </c>
      <c r="C22" s="1" t="s">
        <v>78</v>
      </c>
      <c r="D22" s="1" t="s">
        <v>21</v>
      </c>
      <c r="E22" s="1" t="s">
        <v>99</v>
      </c>
      <c r="F22" s="3"/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0</v>
      </c>
      <c r="N22" s="1">
        <f t="shared" si="0"/>
        <v>5</v>
      </c>
      <c r="O22" s="4"/>
      <c r="P22" s="1">
        <v>1</v>
      </c>
      <c r="Q22" s="1">
        <v>1</v>
      </c>
      <c r="R22" s="1">
        <v>1</v>
      </c>
      <c r="S22" s="1">
        <v>1</v>
      </c>
      <c r="T22" s="1">
        <v>0</v>
      </c>
      <c r="U22" s="1">
        <v>0</v>
      </c>
      <c r="V22" s="1">
        <v>0</v>
      </c>
      <c r="W22" s="2">
        <f t="shared" si="1"/>
        <v>4</v>
      </c>
      <c r="X22" s="2">
        <f t="shared" si="2"/>
        <v>9</v>
      </c>
      <c r="Y22" s="1" t="s">
        <v>23</v>
      </c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x14ac:dyDescent="0.35">
      <c r="A23" s="11" t="s">
        <v>57</v>
      </c>
      <c r="B23" s="1">
        <v>2015</v>
      </c>
      <c r="C23" s="1" t="s">
        <v>79</v>
      </c>
      <c r="D23" s="1" t="s">
        <v>21</v>
      </c>
      <c r="E23" s="1" t="s">
        <v>100</v>
      </c>
      <c r="F23" s="3"/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0.5</v>
      </c>
      <c r="N23" s="1">
        <f t="shared" si="0"/>
        <v>5.5</v>
      </c>
      <c r="O23" s="4"/>
      <c r="P23" s="1">
        <v>1</v>
      </c>
      <c r="Q23" s="1">
        <v>1</v>
      </c>
      <c r="R23" s="1">
        <v>0</v>
      </c>
      <c r="S23" s="1">
        <v>1</v>
      </c>
      <c r="T23" s="1">
        <v>1</v>
      </c>
      <c r="U23" s="1">
        <v>0.5</v>
      </c>
      <c r="V23" s="1">
        <v>1</v>
      </c>
      <c r="W23" s="2">
        <f t="shared" si="1"/>
        <v>5.5</v>
      </c>
      <c r="X23" s="2">
        <f t="shared" si="2"/>
        <v>11</v>
      </c>
      <c r="Y23" s="1" t="s">
        <v>23</v>
      </c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x14ac:dyDescent="0.35">
      <c r="A24" s="11" t="s">
        <v>58</v>
      </c>
      <c r="B24" s="1">
        <v>2015</v>
      </c>
      <c r="C24" s="1" t="s">
        <v>80</v>
      </c>
      <c r="D24" s="1" t="s">
        <v>21</v>
      </c>
      <c r="E24" s="1" t="s">
        <v>101</v>
      </c>
      <c r="F24" s="3"/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0</v>
      </c>
      <c r="N24" s="1">
        <f t="shared" si="0"/>
        <v>5</v>
      </c>
      <c r="O24" s="4"/>
      <c r="P24" s="1">
        <v>1</v>
      </c>
      <c r="Q24" s="1">
        <v>1</v>
      </c>
      <c r="R24" s="1">
        <v>0</v>
      </c>
      <c r="S24" s="1">
        <v>0</v>
      </c>
      <c r="T24" s="1">
        <v>1</v>
      </c>
      <c r="U24" s="1">
        <v>0</v>
      </c>
      <c r="V24" s="1">
        <v>1</v>
      </c>
      <c r="W24" s="2">
        <f t="shared" si="1"/>
        <v>4</v>
      </c>
      <c r="X24" s="2">
        <f t="shared" si="2"/>
        <v>9</v>
      </c>
      <c r="Y24" s="1" t="s">
        <v>23</v>
      </c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x14ac:dyDescent="0.35">
      <c r="A25" s="11" t="s">
        <v>59</v>
      </c>
      <c r="B25" s="1">
        <v>2013</v>
      </c>
      <c r="C25" s="1" t="s">
        <v>81</v>
      </c>
      <c r="D25" s="1" t="s">
        <v>21</v>
      </c>
      <c r="E25" s="1" t="s">
        <v>31</v>
      </c>
      <c r="F25" s="3"/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0.5</v>
      </c>
      <c r="N25" s="1">
        <f t="shared" si="0"/>
        <v>5.5</v>
      </c>
      <c r="O25" s="4"/>
      <c r="P25" s="1">
        <v>1</v>
      </c>
      <c r="Q25" s="1">
        <v>0.5</v>
      </c>
      <c r="R25" s="1">
        <v>0.5</v>
      </c>
      <c r="S25" s="1">
        <v>0</v>
      </c>
      <c r="T25" s="1">
        <v>1</v>
      </c>
      <c r="U25" s="1">
        <v>0</v>
      </c>
      <c r="V25" s="1">
        <v>1</v>
      </c>
      <c r="W25" s="2">
        <f t="shared" si="1"/>
        <v>4</v>
      </c>
      <c r="X25" s="2">
        <f t="shared" si="2"/>
        <v>9.5</v>
      </c>
      <c r="Y25" s="1" t="s">
        <v>23</v>
      </c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x14ac:dyDescent="0.35">
      <c r="A26" s="11" t="s">
        <v>60</v>
      </c>
      <c r="B26" s="1">
        <v>2011</v>
      </c>
      <c r="C26" s="1" t="s">
        <v>82</v>
      </c>
      <c r="D26" s="1" t="s">
        <v>21</v>
      </c>
      <c r="E26" s="1" t="s">
        <v>102</v>
      </c>
      <c r="F26" s="3"/>
      <c r="G26" s="1">
        <v>1</v>
      </c>
      <c r="H26" s="1">
        <v>0.5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f t="shared" si="0"/>
        <v>5.5</v>
      </c>
      <c r="O26" s="4"/>
      <c r="P26" s="1">
        <v>1</v>
      </c>
      <c r="Q26" s="1">
        <v>1</v>
      </c>
      <c r="R26" s="1">
        <v>0</v>
      </c>
      <c r="S26" s="1">
        <v>1</v>
      </c>
      <c r="T26" s="1">
        <v>1</v>
      </c>
      <c r="U26" s="1">
        <v>0</v>
      </c>
      <c r="V26" s="1">
        <v>1</v>
      </c>
      <c r="W26" s="2">
        <f t="shared" si="1"/>
        <v>5</v>
      </c>
      <c r="X26" s="2">
        <f t="shared" si="2"/>
        <v>10.5</v>
      </c>
      <c r="Y26" s="1" t="s">
        <v>23</v>
      </c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x14ac:dyDescent="0.35">
      <c r="A27" s="11" t="s">
        <v>61</v>
      </c>
      <c r="B27" s="1">
        <v>2012</v>
      </c>
      <c r="C27" s="1" t="s">
        <v>83</v>
      </c>
      <c r="D27" s="1" t="s">
        <v>21</v>
      </c>
      <c r="E27" s="1" t="s">
        <v>103</v>
      </c>
      <c r="F27" s="3"/>
      <c r="G27" s="1">
        <v>1</v>
      </c>
      <c r="H27" s="1">
        <v>1</v>
      </c>
      <c r="I27" s="1">
        <v>1</v>
      </c>
      <c r="J27" s="1">
        <v>1</v>
      </c>
      <c r="K27" s="1">
        <v>1</v>
      </c>
      <c r="L27" s="1">
        <v>1</v>
      </c>
      <c r="M27" s="1">
        <v>0.5</v>
      </c>
      <c r="N27" s="1">
        <f t="shared" si="0"/>
        <v>5.5</v>
      </c>
      <c r="O27" s="4"/>
      <c r="P27" s="1">
        <v>1</v>
      </c>
      <c r="Q27" s="1">
        <v>0.5</v>
      </c>
      <c r="R27" s="1">
        <v>1</v>
      </c>
      <c r="S27" s="1">
        <v>0</v>
      </c>
      <c r="T27" s="1">
        <v>0</v>
      </c>
      <c r="U27" s="1">
        <v>0</v>
      </c>
      <c r="V27" s="1">
        <v>1</v>
      </c>
      <c r="W27" s="2">
        <f t="shared" si="1"/>
        <v>3.5</v>
      </c>
      <c r="X27" s="2">
        <f t="shared" si="2"/>
        <v>9</v>
      </c>
      <c r="Y27" s="1" t="s">
        <v>23</v>
      </c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x14ac:dyDescent="0.35">
      <c r="A28" s="11" t="s">
        <v>62</v>
      </c>
      <c r="B28" s="1">
        <v>2014</v>
      </c>
      <c r="C28" s="1" t="s">
        <v>84</v>
      </c>
      <c r="D28" s="1" t="s">
        <v>21</v>
      </c>
      <c r="E28" s="1" t="s">
        <v>103</v>
      </c>
      <c r="F28" s="3"/>
      <c r="G28" s="1">
        <v>1</v>
      </c>
      <c r="H28" s="1">
        <v>0.5</v>
      </c>
      <c r="I28" s="1">
        <v>1</v>
      </c>
      <c r="J28" s="1">
        <v>1</v>
      </c>
      <c r="K28" s="1">
        <v>1</v>
      </c>
      <c r="L28" s="1">
        <v>1</v>
      </c>
      <c r="M28" s="1">
        <v>0</v>
      </c>
      <c r="N28" s="1">
        <f t="shared" si="0"/>
        <v>4.5</v>
      </c>
      <c r="O28" s="4"/>
      <c r="P28" s="1">
        <v>0</v>
      </c>
      <c r="Q28" s="1">
        <v>1</v>
      </c>
      <c r="R28" s="1">
        <v>0</v>
      </c>
      <c r="S28" s="1">
        <v>1</v>
      </c>
      <c r="T28" s="1">
        <v>1</v>
      </c>
      <c r="U28" s="1">
        <v>0</v>
      </c>
      <c r="V28" s="1">
        <v>1</v>
      </c>
      <c r="W28" s="2">
        <f t="shared" si="1"/>
        <v>4</v>
      </c>
      <c r="X28" s="2">
        <f t="shared" si="2"/>
        <v>8.5</v>
      </c>
      <c r="Y28" s="1" t="s">
        <v>33</v>
      </c>
      <c r="Z28" s="1" t="s">
        <v>26</v>
      </c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x14ac:dyDescent="0.35">
      <c r="A29" s="11" t="s">
        <v>63</v>
      </c>
      <c r="B29" s="1">
        <v>2009</v>
      </c>
      <c r="C29" s="1" t="s">
        <v>85</v>
      </c>
      <c r="D29" s="1" t="s">
        <v>21</v>
      </c>
      <c r="E29" s="1"/>
      <c r="F29" s="3"/>
      <c r="G29" s="1">
        <v>1</v>
      </c>
      <c r="H29" s="1">
        <v>0.5</v>
      </c>
      <c r="I29" s="1">
        <v>1</v>
      </c>
      <c r="J29" s="1">
        <v>1</v>
      </c>
      <c r="K29" s="1">
        <v>1</v>
      </c>
      <c r="L29" s="1">
        <v>1</v>
      </c>
      <c r="M29" s="1">
        <v>0</v>
      </c>
      <c r="N29" s="1">
        <f t="shared" si="0"/>
        <v>4.5</v>
      </c>
      <c r="O29" s="4"/>
      <c r="P29" s="1">
        <v>0</v>
      </c>
      <c r="Q29" s="1">
        <v>1</v>
      </c>
      <c r="R29" s="1">
        <v>0</v>
      </c>
      <c r="S29" s="1">
        <v>1</v>
      </c>
      <c r="T29" s="1">
        <v>0</v>
      </c>
      <c r="U29" s="1">
        <v>0</v>
      </c>
      <c r="V29" s="1">
        <v>1</v>
      </c>
      <c r="W29" s="2">
        <f t="shared" si="1"/>
        <v>3</v>
      </c>
      <c r="X29" s="2">
        <f t="shared" si="2"/>
        <v>7.5</v>
      </c>
      <c r="Y29" s="1" t="s">
        <v>33</v>
      </c>
      <c r="Z29" s="1" t="s">
        <v>26</v>
      </c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x14ac:dyDescent="0.35">
      <c r="A30" s="11" t="s">
        <v>64</v>
      </c>
      <c r="B30" s="1">
        <v>2013</v>
      </c>
      <c r="C30" s="1" t="s">
        <v>86</v>
      </c>
      <c r="D30" s="1" t="s">
        <v>21</v>
      </c>
      <c r="E30" s="1"/>
      <c r="F30" s="3"/>
      <c r="G30" s="1">
        <v>1</v>
      </c>
      <c r="H30" s="1">
        <v>0.5</v>
      </c>
      <c r="I30" s="1">
        <v>1</v>
      </c>
      <c r="J30" s="1">
        <v>1</v>
      </c>
      <c r="K30" s="1">
        <v>1</v>
      </c>
      <c r="L30" s="1">
        <v>1</v>
      </c>
      <c r="M30" s="1">
        <v>0.5</v>
      </c>
      <c r="N30" s="1">
        <f t="shared" si="0"/>
        <v>5</v>
      </c>
      <c r="O30" s="4"/>
      <c r="P30" s="1">
        <v>0.5</v>
      </c>
      <c r="Q30" s="1">
        <v>1</v>
      </c>
      <c r="R30" s="1">
        <v>0</v>
      </c>
      <c r="S30" s="1">
        <v>1</v>
      </c>
      <c r="T30" s="1">
        <v>0.5</v>
      </c>
      <c r="U30" s="1">
        <v>1</v>
      </c>
      <c r="V30" s="1">
        <v>0</v>
      </c>
      <c r="W30" s="2">
        <f t="shared" si="1"/>
        <v>4</v>
      </c>
      <c r="X30" s="2">
        <f t="shared" si="2"/>
        <v>9</v>
      </c>
      <c r="Y30" s="1" t="s">
        <v>23</v>
      </c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x14ac:dyDescent="0.35">
      <c r="F31" s="13"/>
      <c r="O31" s="13"/>
      <c r="W31" s="13"/>
      <c r="X31" s="13"/>
    </row>
    <row r="32" spans="1:37" x14ac:dyDescent="0.35">
      <c r="F32" s="13"/>
      <c r="O32" s="13"/>
      <c r="W32" s="13"/>
      <c r="X32" s="13"/>
    </row>
    <row r="33" spans="6:24" x14ac:dyDescent="0.35">
      <c r="F33" s="13"/>
      <c r="O33" s="13"/>
      <c r="W33" s="13"/>
      <c r="X33" s="13"/>
    </row>
    <row r="34" spans="6:24" x14ac:dyDescent="0.35">
      <c r="F34" s="13"/>
      <c r="O34" s="13"/>
      <c r="W34" s="13"/>
      <c r="X34" s="13"/>
    </row>
    <row r="35" spans="6:24" x14ac:dyDescent="0.35">
      <c r="F35" s="13"/>
      <c r="O35" s="13"/>
      <c r="W35" s="13"/>
      <c r="X35" s="13"/>
    </row>
    <row r="36" spans="6:24" x14ac:dyDescent="0.35">
      <c r="F36" s="13"/>
      <c r="O36" s="13"/>
      <c r="W36" s="13"/>
      <c r="X36" s="13"/>
    </row>
    <row r="37" spans="6:24" x14ac:dyDescent="0.35">
      <c r="F37" s="13"/>
      <c r="O37" s="13"/>
      <c r="W37" s="13"/>
      <c r="X37" s="13"/>
    </row>
    <row r="38" spans="6:24" x14ac:dyDescent="0.35">
      <c r="F38" s="13"/>
      <c r="O38" s="13"/>
      <c r="W38" s="13"/>
      <c r="X38" s="13"/>
    </row>
    <row r="39" spans="6:24" x14ac:dyDescent="0.35">
      <c r="F39" s="13"/>
      <c r="O39" s="13"/>
      <c r="W39" s="13"/>
      <c r="X39" s="13"/>
    </row>
    <row r="40" spans="6:24" x14ac:dyDescent="0.35">
      <c r="F40" s="13"/>
      <c r="O40" s="13"/>
      <c r="W40" s="13"/>
      <c r="X40" s="13"/>
    </row>
    <row r="41" spans="6:24" x14ac:dyDescent="0.35">
      <c r="F41" s="13"/>
      <c r="O41" s="13"/>
      <c r="W41" s="13"/>
      <c r="X41" s="13"/>
    </row>
    <row r="42" spans="6:24" x14ac:dyDescent="0.35">
      <c r="F42" s="13"/>
      <c r="O42" s="13"/>
      <c r="W42" s="13"/>
      <c r="X42" s="13"/>
    </row>
    <row r="43" spans="6:24" x14ac:dyDescent="0.35">
      <c r="F43" s="13"/>
      <c r="O43" s="13"/>
      <c r="W43" s="13"/>
      <c r="X43" s="13"/>
    </row>
    <row r="44" spans="6:24" x14ac:dyDescent="0.35">
      <c r="F44" s="13"/>
      <c r="O44" s="13"/>
      <c r="W44" s="13"/>
      <c r="X44" s="13"/>
    </row>
    <row r="45" spans="6:24" x14ac:dyDescent="0.35">
      <c r="F45" s="13"/>
      <c r="O45" s="13"/>
      <c r="W45" s="13"/>
      <c r="X45" s="13"/>
    </row>
    <row r="46" spans="6:24" x14ac:dyDescent="0.35">
      <c r="F46" s="13"/>
      <c r="O46" s="13"/>
      <c r="W46" s="13"/>
      <c r="X46" s="13"/>
    </row>
    <row r="47" spans="6:24" x14ac:dyDescent="0.35">
      <c r="F47" s="13"/>
      <c r="O47" s="13"/>
      <c r="W47" s="13"/>
      <c r="X47" s="13"/>
    </row>
    <row r="48" spans="6:24" x14ac:dyDescent="0.35">
      <c r="F48" s="13"/>
      <c r="O48" s="13"/>
      <c r="W48" s="13"/>
      <c r="X48" s="13"/>
    </row>
    <row r="49" spans="6:24" x14ac:dyDescent="0.35">
      <c r="F49" s="13"/>
      <c r="O49" s="13"/>
      <c r="W49" s="13"/>
      <c r="X49" s="13"/>
    </row>
    <row r="50" spans="6:24" x14ac:dyDescent="0.35">
      <c r="F50" s="13"/>
      <c r="O50" s="13"/>
      <c r="W50" s="13"/>
      <c r="X50" s="13"/>
    </row>
    <row r="51" spans="6:24" x14ac:dyDescent="0.35">
      <c r="F51" s="13"/>
      <c r="O51" s="13"/>
      <c r="W51" s="13"/>
      <c r="X51" s="13"/>
    </row>
    <row r="52" spans="6:24" x14ac:dyDescent="0.35">
      <c r="F52" s="13"/>
      <c r="O52" s="13"/>
      <c r="W52" s="13"/>
      <c r="X52" s="13"/>
    </row>
    <row r="53" spans="6:24" x14ac:dyDescent="0.35">
      <c r="F53" s="13"/>
      <c r="O53" s="13"/>
      <c r="W53" s="13"/>
      <c r="X53" s="13"/>
    </row>
    <row r="54" spans="6:24" x14ac:dyDescent="0.35">
      <c r="F54" s="13"/>
      <c r="O54" s="13"/>
      <c r="W54" s="13"/>
      <c r="X54" s="13"/>
    </row>
    <row r="55" spans="6:24" x14ac:dyDescent="0.35">
      <c r="F55" s="13"/>
      <c r="O55" s="13"/>
      <c r="W55" s="13"/>
      <c r="X55" s="13"/>
    </row>
    <row r="56" spans="6:24" x14ac:dyDescent="0.35">
      <c r="F56" s="13"/>
      <c r="O56" s="13"/>
      <c r="W56" s="13"/>
      <c r="X56" s="13"/>
    </row>
    <row r="57" spans="6:24" x14ac:dyDescent="0.35">
      <c r="F57" s="13"/>
      <c r="O57" s="13"/>
      <c r="W57" s="13"/>
      <c r="X57" s="13"/>
    </row>
    <row r="58" spans="6:24" x14ac:dyDescent="0.35">
      <c r="F58" s="13"/>
      <c r="O58" s="13"/>
      <c r="W58" s="13"/>
      <c r="X58" s="13"/>
    </row>
    <row r="59" spans="6:24" x14ac:dyDescent="0.35">
      <c r="F59" s="13"/>
      <c r="O59" s="13"/>
      <c r="W59" s="13"/>
      <c r="X59" s="13"/>
    </row>
    <row r="60" spans="6:24" x14ac:dyDescent="0.35">
      <c r="F60" s="13"/>
      <c r="O60" s="13"/>
      <c r="W60" s="13"/>
      <c r="X60" s="13"/>
    </row>
    <row r="61" spans="6:24" x14ac:dyDescent="0.35">
      <c r="F61" s="13"/>
      <c r="O61" s="13"/>
      <c r="W61" s="13"/>
      <c r="X61" s="13"/>
    </row>
    <row r="62" spans="6:24" x14ac:dyDescent="0.35">
      <c r="F62" s="13"/>
      <c r="O62" s="13"/>
      <c r="W62" s="13"/>
      <c r="X62" s="13"/>
    </row>
    <row r="63" spans="6:24" x14ac:dyDescent="0.35">
      <c r="F63" s="13"/>
      <c r="O63" s="13"/>
      <c r="W63" s="13"/>
      <c r="X63" s="13"/>
    </row>
    <row r="64" spans="6:24" x14ac:dyDescent="0.35">
      <c r="F64" s="13"/>
      <c r="O64" s="13"/>
      <c r="W64" s="13"/>
      <c r="X64" s="13"/>
    </row>
    <row r="65" spans="1:37" x14ac:dyDescent="0.35">
      <c r="F65" s="13"/>
      <c r="O65" s="13"/>
      <c r="W65" s="13"/>
      <c r="X65" s="13"/>
    </row>
    <row r="66" spans="1:37" x14ac:dyDescent="0.35">
      <c r="F66" s="13"/>
      <c r="O66" s="13"/>
      <c r="W66" s="13"/>
      <c r="X66" s="13"/>
    </row>
    <row r="67" spans="1:37" x14ac:dyDescent="0.35">
      <c r="F67" s="13"/>
      <c r="O67" s="13"/>
      <c r="W67" s="13"/>
      <c r="X67" s="13"/>
    </row>
    <row r="68" spans="1:37" x14ac:dyDescent="0.35">
      <c r="F68" s="13"/>
      <c r="O68" s="13"/>
      <c r="W68" s="13"/>
      <c r="X68" s="13"/>
    </row>
    <row r="69" spans="1:37" x14ac:dyDescent="0.35">
      <c r="F69" s="13"/>
      <c r="O69" s="13"/>
      <c r="W69" s="13"/>
      <c r="X69" s="13"/>
    </row>
    <row r="70" spans="1:37" x14ac:dyDescent="0.35">
      <c r="F70" s="13"/>
      <c r="O70" s="13"/>
      <c r="W70" s="13"/>
      <c r="X70" s="13"/>
    </row>
    <row r="71" spans="1:37" x14ac:dyDescent="0.35">
      <c r="F71" s="13"/>
      <c r="O71" s="13"/>
      <c r="W71" s="13"/>
      <c r="X71" s="13"/>
    </row>
    <row r="72" spans="1:37" x14ac:dyDescent="0.35">
      <c r="F72" s="13"/>
      <c r="O72" s="13"/>
      <c r="W72" s="13"/>
      <c r="X72" s="13"/>
    </row>
    <row r="73" spans="1:37" x14ac:dyDescent="0.3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>
        <f t="shared" ref="N73:N75" si="3">SUM(H73:M73)</f>
        <v>0</v>
      </c>
      <c r="O73" s="4"/>
      <c r="P73" s="1"/>
      <c r="Q73" s="1"/>
      <c r="R73" s="1"/>
      <c r="S73" s="1"/>
      <c r="T73" s="1"/>
      <c r="U73" s="1"/>
      <c r="V73" s="1"/>
      <c r="W73" s="2">
        <f t="shared" ref="W73:W75" si="4">SUM(P73:V73)</f>
        <v>0</v>
      </c>
      <c r="X73" s="2">
        <f t="shared" ref="X73:X75" si="5">SUM(N73,W73)</f>
        <v>0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x14ac:dyDescent="0.3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>
        <f t="shared" si="3"/>
        <v>0</v>
      </c>
      <c r="O74" s="4"/>
      <c r="P74" s="1"/>
      <c r="Q74" s="1"/>
      <c r="R74" s="1"/>
      <c r="S74" s="1"/>
      <c r="T74" s="1"/>
      <c r="U74" s="1"/>
      <c r="V74" s="1"/>
      <c r="W74" s="2">
        <f t="shared" si="4"/>
        <v>0</v>
      </c>
      <c r="X74" s="2">
        <f t="shared" si="5"/>
        <v>0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x14ac:dyDescent="0.3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>
        <f t="shared" si="3"/>
        <v>0</v>
      </c>
      <c r="O75" s="4"/>
      <c r="P75" s="1"/>
      <c r="Q75" s="1"/>
      <c r="R75" s="1"/>
      <c r="S75" s="1"/>
      <c r="T75" s="1"/>
      <c r="U75" s="1"/>
      <c r="V75" s="1"/>
      <c r="W75" s="2">
        <f t="shared" si="4"/>
        <v>0</v>
      </c>
      <c r="X75" s="2">
        <f t="shared" si="5"/>
        <v>0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x14ac:dyDescent="0.3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4"/>
      <c r="P76" s="1"/>
      <c r="Q76" s="1"/>
      <c r="R76" s="1"/>
      <c r="S76" s="1"/>
      <c r="T76" s="1"/>
      <c r="U76" s="1"/>
      <c r="V76" s="1"/>
      <c r="W76" s="2"/>
      <c r="X76" s="2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x14ac:dyDescent="0.3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4"/>
      <c r="P77" s="1"/>
      <c r="Q77" s="1"/>
      <c r="R77" s="1"/>
      <c r="S77" s="1"/>
      <c r="T77" s="1"/>
      <c r="U77" s="1"/>
      <c r="V77" s="1"/>
      <c r="W77" s="2"/>
      <c r="X77" s="2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</sheetData>
  <mergeCells count="2">
    <mergeCell ref="P1:R1"/>
    <mergeCell ref="S1:V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study validity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Medha</dc:creator>
  <cp:lastModifiedBy>Medha Bulusu</cp:lastModifiedBy>
  <dcterms:created xsi:type="dcterms:W3CDTF">2018-06-22T14:53:40Z</dcterms:created>
  <dcterms:modified xsi:type="dcterms:W3CDTF">2020-06-16T21:22:13Z</dcterms:modified>
</cp:coreProperties>
</file>