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vi1\OneDrive\Desktop\BMC Chemistry\All Files\Supplementary file\"/>
    </mc:Choice>
  </mc:AlternateContent>
  <xr:revisionPtr revIDLastSave="0" documentId="13_ncr:1_{A317F081-CF30-4106-A36A-D74C6EA5C167}" xr6:coauthVersionLast="36" xr6:coauthVersionMax="47" xr10:uidLastSave="{00000000-0000-0000-0000-000000000000}"/>
  <bookViews>
    <workbookView xWindow="0" yWindow="0" windowWidth="28800" windowHeight="11505" xr2:uid="{6CF6EADB-174C-4A31-8363-40BA2377F068}"/>
  </bookViews>
  <sheets>
    <sheet name="1a" sheetId="1" r:id="rId1"/>
    <sheet name="1b" sheetId="6" r:id="rId2"/>
    <sheet name="1c" sheetId="8" r:id="rId3"/>
    <sheet name="1d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" i="1"/>
</calcChain>
</file>

<file path=xl/sharedStrings.xml><?xml version="1.0" encoding="utf-8"?>
<sst xmlns="http://schemas.openxmlformats.org/spreadsheetml/2006/main" count="2334" uniqueCount="266">
  <si>
    <t>Node2</t>
  </si>
  <si>
    <t>Node3</t>
  </si>
  <si>
    <t>Average Degree</t>
  </si>
  <si>
    <t>Average Betweenness Centrality</t>
  </si>
  <si>
    <t>Numer of nodes in Melanoma cancer pathway (KEGG)</t>
  </si>
  <si>
    <t xml:space="preserve">Gene Prioritization Score </t>
  </si>
  <si>
    <t>MAP3K5</t>
  </si>
  <si>
    <t>E2F1</t>
  </si>
  <si>
    <t>SETDB1</t>
  </si>
  <si>
    <t>CTNNB1</t>
  </si>
  <si>
    <t>AXIN2</t>
  </si>
  <si>
    <t>GSK3B</t>
  </si>
  <si>
    <t>E2F2</t>
  </si>
  <si>
    <t>E2F3</t>
  </si>
  <si>
    <t>CCNA2</t>
  </si>
  <si>
    <t>CDK1</t>
  </si>
  <si>
    <t>hsa-miR-18a-5p</t>
  </si>
  <si>
    <t>MDM2</t>
  </si>
  <si>
    <t>E2F6</t>
  </si>
  <si>
    <t>BRCA1</t>
  </si>
  <si>
    <t>PPP1CA</t>
  </si>
  <si>
    <t>PPP1CB</t>
  </si>
  <si>
    <t>PPP1CC</t>
  </si>
  <si>
    <t>PPP2CA</t>
  </si>
  <si>
    <t>PPP2CB</t>
  </si>
  <si>
    <t>hsa-miR-17-5p</t>
  </si>
  <si>
    <t>LEF1</t>
  </si>
  <si>
    <t>TP53</t>
  </si>
  <si>
    <t>EZH2</t>
  </si>
  <si>
    <t>RNF2</t>
  </si>
  <si>
    <t>hsa-miR-15a-5p</t>
  </si>
  <si>
    <t>hsa-miR-16-5p</t>
  </si>
  <si>
    <t>hsa-miR-200c-3p</t>
  </si>
  <si>
    <t>RBBP4</t>
  </si>
  <si>
    <t>CDC20</t>
  </si>
  <si>
    <t>CDK2</t>
  </si>
  <si>
    <t>SKP2</t>
  </si>
  <si>
    <t>CDC25A</t>
  </si>
  <si>
    <t>RBL1</t>
  </si>
  <si>
    <t>E2F4</t>
  </si>
  <si>
    <t>E2F5</t>
  </si>
  <si>
    <t>CDKN1A</t>
  </si>
  <si>
    <t>CDKN1B</t>
  </si>
  <si>
    <t>CDKN2A</t>
  </si>
  <si>
    <t>FOXO3</t>
  </si>
  <si>
    <t>MYC</t>
  </si>
  <si>
    <t>PCNA</t>
  </si>
  <si>
    <t>hsa-miR-106b-5p</t>
  </si>
  <si>
    <t>hsa-miR-195-5p</t>
  </si>
  <si>
    <t>hsa-miR-19a-3p</t>
  </si>
  <si>
    <t>hsa-miR-20a-5p</t>
  </si>
  <si>
    <t>hsa-miR-449a</t>
  </si>
  <si>
    <t>hsa-miR-15b-5p</t>
  </si>
  <si>
    <t>SNAI1</t>
  </si>
  <si>
    <t>SNAI2</t>
  </si>
  <si>
    <t>TWIST1</t>
  </si>
  <si>
    <t>EGFR</t>
  </si>
  <si>
    <t>SRC</t>
  </si>
  <si>
    <t>UHRF2</t>
  </si>
  <si>
    <t>EP300</t>
  </si>
  <si>
    <t>RBL2</t>
  </si>
  <si>
    <t>CUL1</t>
  </si>
  <si>
    <t>SKP1</t>
  </si>
  <si>
    <t>CDKN2C</t>
  </si>
  <si>
    <t>JUN</t>
  </si>
  <si>
    <t>SP1</t>
  </si>
  <si>
    <t>hsa-miR-223-3p</t>
  </si>
  <si>
    <t>PARP1</t>
  </si>
  <si>
    <t>TRIM28</t>
  </si>
  <si>
    <t>NFKB1</t>
  </si>
  <si>
    <t>NFKBIA</t>
  </si>
  <si>
    <t>SIRT1</t>
  </si>
  <si>
    <t>EED</t>
  </si>
  <si>
    <t>HMGA1</t>
  </si>
  <si>
    <t>QKI</t>
  </si>
  <si>
    <t>MAX</t>
  </si>
  <si>
    <t>MGA</t>
  </si>
  <si>
    <t>ERCC1</t>
  </si>
  <si>
    <t>YWHAQ</t>
  </si>
  <si>
    <t>FGFR1</t>
  </si>
  <si>
    <t>PPP2R1A</t>
  </si>
  <si>
    <t>PPP2R1B</t>
  </si>
  <si>
    <t>PPP2R2A</t>
  </si>
  <si>
    <t>PPP2R2B</t>
  </si>
  <si>
    <t>PPP2R2C</t>
  </si>
  <si>
    <t>PPP2R2D</t>
  </si>
  <si>
    <t>PPP2R4</t>
  </si>
  <si>
    <t>IGF1R</t>
  </si>
  <si>
    <t>YWHAB</t>
  </si>
  <si>
    <t>YWHAG</t>
  </si>
  <si>
    <t>KAT2B</t>
  </si>
  <si>
    <t>RB1</t>
  </si>
  <si>
    <t>MDM4</t>
  </si>
  <si>
    <t>MXD3</t>
  </si>
  <si>
    <t>POLR2A</t>
  </si>
  <si>
    <t>hsa-miR-106a-5p</t>
  </si>
  <si>
    <t>hsa-miR-93-5p</t>
  </si>
  <si>
    <t>RARA</t>
  </si>
  <si>
    <t>FOXA1</t>
  </si>
  <si>
    <t>NCOA3</t>
  </si>
  <si>
    <t>PRMT2</t>
  </si>
  <si>
    <t>HDAC1</t>
  </si>
  <si>
    <t>MYBL2</t>
  </si>
  <si>
    <t>SUZ12</t>
  </si>
  <si>
    <t>HDAC3</t>
  </si>
  <si>
    <t>HIC1</t>
  </si>
  <si>
    <t>SFN</t>
  </si>
  <si>
    <t>hsa-miR-205-5p</t>
  </si>
  <si>
    <t>TP73</t>
  </si>
  <si>
    <t>hsa-let-7a-5p</t>
  </si>
  <si>
    <t>hsa-miR-18b-5p</t>
  </si>
  <si>
    <t>SP3</t>
  </si>
  <si>
    <t>hsa-miR-25-3p</t>
  </si>
  <si>
    <t>hsa-miR-449c-5p</t>
  </si>
  <si>
    <t>hsa-miR-34a-5p</t>
  </si>
  <si>
    <t>hsa-miR-155-5p</t>
  </si>
  <si>
    <t>JMY</t>
  </si>
  <si>
    <t>hsa-miR-125b-5p</t>
  </si>
  <si>
    <t>hsa-miR-200a-3p</t>
  </si>
  <si>
    <t>SIAH1</t>
  </si>
  <si>
    <t>hsa-miR-34c-5p</t>
  </si>
  <si>
    <t>hsa-miR-22-3p</t>
  </si>
  <si>
    <t>hsa-miR-29b-3p</t>
  </si>
  <si>
    <t>hsa-miR-9-5p</t>
  </si>
  <si>
    <t>ZEB2</t>
  </si>
  <si>
    <t>ZEB1</t>
  </si>
  <si>
    <t>hsa-miR-200b-3p</t>
  </si>
  <si>
    <t>CCND1</t>
  </si>
  <si>
    <t>CDK4</t>
  </si>
  <si>
    <t>CREB1</t>
  </si>
  <si>
    <t>RELA</t>
  </si>
  <si>
    <t>FBXO5</t>
  </si>
  <si>
    <t>SIN3A</t>
  </si>
  <si>
    <t>CHEK1</t>
  </si>
  <si>
    <t>CHEK2</t>
  </si>
  <si>
    <t>TCF4</t>
  </si>
  <si>
    <t>PMAIP1</t>
  </si>
  <si>
    <t>hsa-miR-192-5p</t>
  </si>
  <si>
    <t>BIRC3</t>
  </si>
  <si>
    <t>TRAF1</t>
  </si>
  <si>
    <t>KPNA2</t>
  </si>
  <si>
    <t>RBBP8</t>
  </si>
  <si>
    <t>CCNE1</t>
  </si>
  <si>
    <t>CDT1</t>
  </si>
  <si>
    <t>SIVA1</t>
  </si>
  <si>
    <t>HNRNPD</t>
  </si>
  <si>
    <t>NPM1</t>
  </si>
  <si>
    <t>E2F7</t>
  </si>
  <si>
    <t>ELF4</t>
  </si>
  <si>
    <t>FZR1</t>
  </si>
  <si>
    <t>FN1</t>
  </si>
  <si>
    <t>FLT4</t>
  </si>
  <si>
    <t>KDR</t>
  </si>
  <si>
    <t>KIAA1524</t>
  </si>
  <si>
    <t>PPP1R13B</t>
  </si>
  <si>
    <t>PRKAA2</t>
  </si>
  <si>
    <t>PTPN1</t>
  </si>
  <si>
    <t>NCOA6</t>
  </si>
  <si>
    <t>XIAP</t>
  </si>
  <si>
    <t>TP53BP2</t>
  </si>
  <si>
    <t>TUBG1</t>
  </si>
  <si>
    <t>VEGFC</t>
  </si>
  <si>
    <t>HMGA2</t>
  </si>
  <si>
    <t>hsa-miR-449b-5p</t>
  </si>
  <si>
    <t>HIF1A</t>
  </si>
  <si>
    <t>hsa-miR-26a-5p</t>
  </si>
  <si>
    <t>PA2G4</t>
  </si>
  <si>
    <t>MAPK1</t>
  </si>
  <si>
    <t>PEBP4</t>
  </si>
  <si>
    <t>MAPK3</t>
  </si>
  <si>
    <t>hsa-miR-143-3p</t>
  </si>
  <si>
    <t>hsa-miR-145-5p</t>
  </si>
  <si>
    <t>SMAD4</t>
  </si>
  <si>
    <t>YWHAZ</t>
  </si>
  <si>
    <t>YWHAE</t>
  </si>
  <si>
    <t>CCNB1</t>
  </si>
  <si>
    <t>CCNE2</t>
  </si>
  <si>
    <t>CBX5</t>
  </si>
  <si>
    <t>ATM</t>
  </si>
  <si>
    <t>Type</t>
  </si>
  <si>
    <t>Node1</t>
  </si>
  <si>
    <t>(-)</t>
  </si>
  <si>
    <t>AKT1</t>
  </si>
  <si>
    <t>APC</t>
  </si>
  <si>
    <t>AR</t>
  </si>
  <si>
    <t>ATR</t>
  </si>
  <si>
    <t>AURKA</t>
  </si>
  <si>
    <t>BCL2</t>
  </si>
  <si>
    <t>BMI1</t>
  </si>
  <si>
    <t>BRD7</t>
  </si>
  <si>
    <t>BTG3</t>
  </si>
  <si>
    <t>(+)</t>
  </si>
  <si>
    <t>CDH1</t>
  </si>
  <si>
    <t>CEBPA</t>
  </si>
  <si>
    <t>CHUK</t>
  </si>
  <si>
    <t>DDX5</t>
  </si>
  <si>
    <t>DNMT1</t>
  </si>
  <si>
    <t>DNMT3A</t>
  </si>
  <si>
    <t>MAPK14</t>
  </si>
  <si>
    <t>MAPK8</t>
  </si>
  <si>
    <t>SMAD2</t>
  </si>
  <si>
    <t>SMAD3</t>
  </si>
  <si>
    <t>ASH2L</t>
  </si>
  <si>
    <t>BIRC2</t>
  </si>
  <si>
    <t>CASP3</t>
  </si>
  <si>
    <t>CCNB2</t>
  </si>
  <si>
    <t>CCND3</t>
  </si>
  <si>
    <t>CDC6</t>
  </si>
  <si>
    <t>CENPA</t>
  </si>
  <si>
    <t>CREBBP</t>
  </si>
  <si>
    <t>CSNK1A1</t>
  </si>
  <si>
    <t>EGLN1</t>
  </si>
  <si>
    <t>EGLN3</t>
  </si>
  <si>
    <t>GLI1</t>
  </si>
  <si>
    <t>GLI2</t>
  </si>
  <si>
    <t>MAP2K1</t>
  </si>
  <si>
    <t>MAP2K2</t>
  </si>
  <si>
    <t>THRB</t>
  </si>
  <si>
    <t>Average Log2 fold change in invasive Melanoma cancer cell lines (Mel147, Mel103)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</si>
  <si>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</si>
  <si>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</si>
  <si>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</si>
  <si>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</si>
  <si>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</si>
  <si>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</si>
  <si>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</si>
  <si>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</si>
  <si>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</si>
  <si>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</si>
  <si>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</si>
  <si>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</si>
  <si>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Scenario 13</t>
  </si>
  <si>
    <t>Source</t>
  </si>
  <si>
    <t>Interaction Type</t>
  </si>
  <si>
    <t>Target</t>
  </si>
  <si>
    <t>VIM</t>
  </si>
  <si>
    <t>TGFBR1</t>
  </si>
  <si>
    <t>TGFBR2</t>
  </si>
  <si>
    <t>ESR1</t>
  </si>
  <si>
    <t>NR2F2</t>
  </si>
  <si>
    <t>NR4A1</t>
  </si>
  <si>
    <t>THRA</t>
  </si>
  <si>
    <t>EMT</t>
  </si>
  <si>
    <t>Prioritization score</t>
  </si>
  <si>
    <t>Topological and non-topological properties of each feedback loop</t>
  </si>
  <si>
    <t>Three node feedback loops in E2F1 map</t>
  </si>
  <si>
    <t>Sets</t>
  </si>
  <si>
    <t>W1</t>
  </si>
  <si>
    <t>W2</t>
  </si>
  <si>
    <t>W3</t>
  </si>
  <si>
    <t>W4</t>
  </si>
  <si>
    <t>Set 1</t>
  </si>
  <si>
    <t>Set 2</t>
  </si>
  <si>
    <t>1/4</t>
  </si>
  <si>
    <t>0</t>
  </si>
  <si>
    <t>3/4</t>
  </si>
  <si>
    <t>Set 3</t>
  </si>
  <si>
    <t>Set4</t>
  </si>
  <si>
    <t>Set5</t>
  </si>
  <si>
    <t>1/8</t>
  </si>
  <si>
    <t>1/16</t>
  </si>
  <si>
    <t>Feedback loops</t>
  </si>
  <si>
    <t>Additional file 1a: FBLs in E2F1 map and ranking score.</t>
  </si>
  <si>
    <t>Additional file 1b: Top ranked FBLs in melanoma</t>
  </si>
  <si>
    <t>Additional file 1c: Weighting scenarios for motif prioritization</t>
  </si>
  <si>
    <t>Additional file 1d: Regulatory core interactions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</si>
</sst>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9E8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ont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0" xfId="0" applyFont="1" applyFill="1"/>
    <xf numFmtId="0" fontId="0" fillId="0" borderId="0" xfId="0" applyFont="1" applyAlignment="1">
      <alignment horizontal="left"/>
    </xf>
    <xf numFmtId="0" fontId="2" fillId="5" borderId="0" xfId="0" applyFont="1" applyFill="1" applyAlignment="1">
      <alignment horizontal="left"/>
    </xf>
    <xf numFmtId="49" fontId="1" fillId="6" borderId="0" xfId="0" applyNumberFormat="1" applyFont="1" applyFill="1" applyAlignment="1">
      <alignment horizontal="center" vertical="top" wrapText="1"/>
    </xf>
    <xf numFmtId="49" fontId="1" fillId="7" borderId="0" xfId="0" applyNumberFormat="1" applyFont="1" applyFill="1" applyAlignment="1">
      <alignment horizontal="center" vertical="top" wrapText="1"/>
    </xf>
    <xf numFmtId="0" fontId="1" fillId="7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9" borderId="0" xfId="0" applyNumberFormat="1" applyFont="1" applyFill="1" applyAlignment="1">
      <alignment horizontal="center"/>
    </xf>
    <xf numFmtId="49" fontId="0" fillId="9" borderId="0" xfId="0" applyNumberFormat="1" applyFill="1" applyAlignment="1">
      <alignment horizontal="center"/>
    </xf>
    <xf numFmtId="49" fontId="0" fillId="8" borderId="0" xfId="0" applyNumberFormat="1" applyFont="1" applyFill="1" applyAlignment="1">
      <alignment horizontal="center"/>
    </xf>
    <xf numFmtId="49" fontId="0" fillId="8" borderId="0" xfId="0" applyNumberFormat="1" applyFill="1" applyAlignment="1">
      <alignment horizontal="center"/>
    </xf>
    <xf numFmtId="49" fontId="0" fillId="10" borderId="0" xfId="0" applyNumberFormat="1" applyFont="1" applyFill="1" applyAlignment="1">
      <alignment horizontal="center"/>
    </xf>
    <xf numFmtId="49" fontId="0" fillId="10" borderId="0" xfId="0" applyNumberFormat="1" applyFill="1" applyAlignment="1">
      <alignment horizontal="center"/>
    </xf>
    <xf numFmtId="49" fontId="0" fillId="11" borderId="0" xfId="0" applyNumberFormat="1" applyFont="1" applyFill="1" applyAlignment="1">
      <alignment horizontal="center"/>
    </xf>
    <xf numFmtId="49" fontId="0" fillId="11" borderId="0" xfId="0" applyNumberForma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49" fontId="0" fillId="12" borderId="0" xfId="0" applyNumberFormat="1" applyFill="1" applyAlignment="1">
      <alignment horizontal="center"/>
    </xf>
    <xf numFmtId="0" fontId="1" fillId="13" borderId="0" xfId="0" applyFont="1" applyFill="1" applyAlignment="1">
      <alignment horizontal="center"/>
    </xf>
    <xf numFmtId="49" fontId="3" fillId="0" borderId="0" xfId="0" applyNumberFormat="1" applyFont="1" applyAlignment="1"/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EEEEEE"/>
      <color rgb="FF99FFCC"/>
      <color rgb="FF9191B5"/>
      <color rgb="FFC1FFFF"/>
      <color rgb="FF00FFFF"/>
      <color rgb="FFFF89D8"/>
      <color rgb="FFB9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84E25-6C22-4850-8C7C-F99AF05FF29E}">
  <dimension ref="A1:V447"/>
  <sheetViews>
    <sheetView tabSelected="1" workbookViewId="0">
      <selection activeCell="A460" sqref="A460"/>
    </sheetView>
  </sheetViews>
  <sheetFormatPr defaultColWidth="9.140625" defaultRowHeight="15" x14ac:dyDescent="0.25"/>
  <cols>
    <col min="1" max="6" width="15.7109375" style="2" customWidth="1"/>
    <col min="7" max="7" width="18.85546875" style="2" customWidth="1"/>
    <col min="8" max="8" width="15.7109375" style="2" customWidth="1"/>
    <col min="9" max="9" width="28.28515625" style="2" customWidth="1"/>
    <col min="10" max="23" width="15.7109375" style="6" customWidth="1"/>
    <col min="24" max="16384" width="9.140625" style="6"/>
  </cols>
  <sheetData>
    <row r="1" spans="1:22" ht="18.75" x14ac:dyDescent="0.3">
      <c r="A1" s="44" t="s">
        <v>262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 s="21" customFormat="1" ht="18.75" x14ac:dyDescent="0.3">
      <c r="A2" s="39" t="s">
        <v>245</v>
      </c>
      <c r="B2" s="39"/>
      <c r="C2" s="39"/>
      <c r="D2" s="39"/>
      <c r="E2" s="42" t="s">
        <v>244</v>
      </c>
      <c r="F2" s="43"/>
      <c r="G2" s="43"/>
      <c r="H2" s="43"/>
      <c r="I2" s="43"/>
      <c r="J2" s="40" t="s">
        <v>243</v>
      </c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48.75" customHeight="1" x14ac:dyDescent="0.25">
      <c r="A3" s="19" t="s">
        <v>179</v>
      </c>
      <c r="B3" s="19" t="s">
        <v>180</v>
      </c>
      <c r="C3" s="19" t="s">
        <v>0</v>
      </c>
      <c r="D3" s="19" t="s">
        <v>1</v>
      </c>
      <c r="E3" s="18" t="s">
        <v>2</v>
      </c>
      <c r="F3" s="18" t="s">
        <v>3</v>
      </c>
      <c r="G3" s="18" t="s">
        <v>4</v>
      </c>
      <c r="H3" s="18" t="s">
        <v>5</v>
      </c>
      <c r="I3" s="18" t="s">
        <v>218</v>
      </c>
      <c r="J3" s="17" t="s">
        <v>219</v>
      </c>
      <c r="K3" s="17" t="s">
        <v>220</v>
      </c>
      <c r="L3" s="17" t="s">
        <v>221</v>
      </c>
      <c r="M3" s="17" t="s">
        <v>222</v>
      </c>
      <c r="N3" s="17" t="s">
        <v>223</v>
      </c>
      <c r="O3" s="17" t="s">
        <v>224</v>
      </c>
      <c r="P3" s="17" t="s">
        <v>225</v>
      </c>
      <c r="Q3" s="17" t="s">
        <v>226</v>
      </c>
      <c r="R3" s="17" t="s">
        <v>227</v>
      </c>
      <c r="S3" s="17" t="s">
        <v>228</v>
      </c>
      <c r="T3" s="17" t="s">
        <v>229</v>
      </c>
      <c r="U3" s="17" t="s">
        <v>230</v>
      </c>
      <c r="V3" s="17" t="s">
        <v>231</v>
      </c>
    </row>
    <row r="4" spans="1:22" ht="15" customHeight="1" x14ac:dyDescent="0.25">
      <c r="A4" s="1" t="s">
        <v>181</v>
      </c>
      <c r="B4" s="1" t="s">
        <v>182</v>
      </c>
      <c r="C4" s="1" t="s">
        <v>6</v>
      </c>
      <c r="D4" s="1" t="s">
        <v>7</v>
      </c>
      <c r="E4" s="2">
        <v>161.66666666666666</v>
      </c>
      <c r="F4" s="2">
        <v>0.10779395666666665</v>
      </c>
      <c r="G4" s="2">
        <v>1</v>
      </c>
      <c r="H4" s="2">
        <v>3.6022966666666664E-3</v>
      </c>
      <c r="I4" s="2">
        <v>1.0442980900000001</v>
      </c>
      <c r="J4" s="6">
        <f xml:space="preserve"> 0.5*0.0041322314049587*E4 + 0.5*7.502390262*F4</f>
        <v>0.73837820396671983</v>
      </c>
      <c r="K4" s="6">
        <f xml:space="preserve"> 1*158.3346488*H4</f>
        <v>0.5703683775900773</v>
      </c>
      <c r="L4" s="6">
        <f>1*0.45161841868*I4</f>
        <v>0.47162425203634439</v>
      </c>
      <c r="M4" s="6">
        <f>0.25*0.5*0.004132231*E4 + 0.25*0.5*7.502390262*F4 + 0.75*0.45161841868*I4</f>
        <v>0.53831273183539785</v>
      </c>
      <c r="N4" s="6">
        <f>0.25*0.066666667*G4 + 0.75*0.45161841868*I4</f>
        <v>0.37038485577725827</v>
      </c>
      <c r="O4" s="6">
        <f>0.25*158.3346488*H4 + 0.75*0.45161841868*I4</f>
        <v>0.49631028342477757</v>
      </c>
      <c r="P4" s="6">
        <f>0.125*0.5*0.004132231*E4 + 0.125*0.5*7.502390262*F4 + 0.125*0.066666667*G4 + 0.75*0.45161841868*I4</f>
        <v>0.45434879380632803</v>
      </c>
      <c r="Q4" s="6">
        <f>0.125*0.5*0.004132231*E4 + 0.125*0.5*7.502390262*F4 + 0.125*158.3346488*H4 + 0.75*0.45161841868*I4</f>
        <v>0.51731150763008771</v>
      </c>
      <c r="R4" s="6">
        <f>0.125*0.066666667*G4 + 0.125*158.3346488*H4 + 0.75*0.45161841868*I4</f>
        <v>0.43334756960101795</v>
      </c>
      <c r="S4" s="6">
        <f>0.0625*0.5*0.004132231*E4 + 0.0625*0.5*7.502390262*F4 + 0.0625*0.066666667*G4 + 0.125*158.3346488*H4 + 0.75*0.45161841868*I4</f>
        <v>0.47532953861555283</v>
      </c>
      <c r="T4" s="6">
        <f>0.0625*0.5*0.004132231*E4 + 0.0625*0.5*7.502390262*F4 + 0.125*0.066666667*G4 + 0.0625*158.3346488 *H4 + 0.75*0.45161841868*I4</f>
        <v>0.44384818170367302</v>
      </c>
      <c r="U4" s="6">
        <f>0.125*0.5*0.004132231*E4 + 0.125*0.5*7.502390262*F4 + 0.0625*0.066666667*G4 + 0.0625*158.3346488*H4 + 0.75*0.45161841868*I4</f>
        <v>0.4858301507182079</v>
      </c>
      <c r="V4" s="6">
        <f>0.25*0.5*0.004132231*E4 + 0.25*0.5*7.502390262*F4 + 0.25*0.066666667*G4 + 0.25*158.3346488*H4 + 0.25*0.45161841868*I4</f>
        <v>0.46175936696474496</v>
      </c>
    </row>
    <row r="5" spans="1:22" s="15" customFormat="1" ht="15" customHeight="1" x14ac:dyDescent="0.25">
      <c r="A5" s="3" t="s">
        <v>181</v>
      </c>
      <c r="B5" s="3" t="s">
        <v>182</v>
      </c>
      <c r="C5" s="3" t="s">
        <v>8</v>
      </c>
      <c r="D5" s="3" t="s">
        <v>7</v>
      </c>
      <c r="E5" s="4">
        <v>157.333333333333</v>
      </c>
      <c r="F5" s="4">
        <v>0.10624027666666699</v>
      </c>
      <c r="G5" s="4">
        <v>1</v>
      </c>
      <c r="H5" s="4">
        <v>3.6022966666666698E-3</v>
      </c>
      <c r="I5" s="4">
        <v>1.0442980900000001</v>
      </c>
      <c r="J5" s="15">
        <f t="shared" ref="J5:J68" si="0" xml:space="preserve"> 0.5*0.0041322314049587*E5 + 0.5*7.502390262*F5</f>
        <v>0.72359687907151127</v>
      </c>
      <c r="K5" s="15">
        <f t="shared" ref="K5:K68" si="1" xml:space="preserve"> 1*158.3346488*H5</f>
        <v>0.57036837759007786</v>
      </c>
      <c r="L5" s="15">
        <f t="shared" ref="L5:L68" si="2">1*0.45161841868*I5</f>
        <v>0.47162425203634439</v>
      </c>
      <c r="M5" s="6">
        <f t="shared" ref="M5:M68" si="3">0.25*0.5*0.004132231*E5 + 0.25*0.5*7.502390262*F5 + 0.75*0.45161841868*I5</f>
        <v>0.53461740083094833</v>
      </c>
      <c r="N5" s="15">
        <f t="shared" ref="N5:N68" si="4">0.25*0.066666667*G5 + 0.75*0.45161841868*I5</f>
        <v>0.37038485577725827</v>
      </c>
      <c r="O5" s="15">
        <f t="shared" ref="O5:O68" si="5">0.25*158.3346488*H5 + 0.75*0.45161841868*I5</f>
        <v>0.49631028342477773</v>
      </c>
      <c r="P5" s="6">
        <f t="shared" ref="P5:P68" si="6">0.125*0.5*0.004132231*E5 + 0.125*0.5*7.502390262*F5 + 0.125*0.066666667*G5 + 0.75*0.45161841868*I5</f>
        <v>0.45250112830410327</v>
      </c>
      <c r="Q5" s="6">
        <f t="shared" ref="Q5:Q68" si="7">0.125*0.5*0.004132231*E5 + 0.125*0.5*7.502390262*F5 + 0.125*158.3346488*H5 + 0.75*0.45161841868*I5</f>
        <v>0.515463842127863</v>
      </c>
      <c r="R5" s="15">
        <f t="shared" ref="R5:R68" si="8">0.125*0.066666667*G5 + 0.125*158.3346488*H5 + 0.75*0.45161841868*I5</f>
        <v>0.433347569601018</v>
      </c>
      <c r="S5" s="15">
        <f t="shared" ref="S5:S68" si="9">0.0625*0.5*0.004132231*E5 + 0.0625*0.5*7.502390262*F5 + 0.0625*0.066666667*G5 + 0.125*158.3346488*H5 + 0.75*0.45161841868*I5</f>
        <v>0.47440570586444053</v>
      </c>
      <c r="T5" s="15">
        <f t="shared" ref="T5:T68" si="10">0.0625*0.5*0.004132231*E5 + 0.0625*0.5*7.502390262*F5 + 0.125*0.066666667*G5 + 0.0625*158.3346488 *H5 + 0.75*0.45161841868*I5</f>
        <v>0.44292434895256061</v>
      </c>
      <c r="U5" s="15">
        <f t="shared" ref="U5:U68" si="11">0.125*0.5*0.004132231*E5 + 0.125*0.5*7.502390262*F5 + 0.0625*0.066666667*G5 + 0.0625*158.3346488*H5 + 0.75*0.45161841868*I5</f>
        <v>0.48398248521598314</v>
      </c>
      <c r="V5" s="15">
        <f t="shared" ref="V5:V68" si="12">0.25*0.5*0.004132231*E5 + 0.25*0.5*7.502390262*F5 + 0.25*0.066666667*G5 + 0.25*158.3346488*H5 + 0.25*0.45161841868*I5</f>
        <v>0.45806403596029555</v>
      </c>
    </row>
    <row r="6" spans="1:22" ht="15" customHeight="1" x14ac:dyDescent="0.25">
      <c r="A6" s="1" t="s">
        <v>181</v>
      </c>
      <c r="B6" s="1" t="s">
        <v>183</v>
      </c>
      <c r="C6" s="1" t="s">
        <v>9</v>
      </c>
      <c r="D6" s="1" t="s">
        <v>10</v>
      </c>
      <c r="E6" s="2">
        <v>21</v>
      </c>
      <c r="F6" s="2">
        <v>8.5652499999999999E-3</v>
      </c>
      <c r="G6" s="2">
        <v>0</v>
      </c>
      <c r="H6" s="2">
        <v>3.2809099999999997E-3</v>
      </c>
      <c r="I6" s="2">
        <v>0</v>
      </c>
      <c r="J6" s="6">
        <f t="shared" si="0"/>
        <v>7.5518353847864095E-2</v>
      </c>
      <c r="K6" s="6">
        <f t="shared" si="1"/>
        <v>0.519481732594408</v>
      </c>
      <c r="L6" s="6">
        <f t="shared" si="2"/>
        <v>0</v>
      </c>
      <c r="M6" s="6">
        <f t="shared" si="3"/>
        <v>1.8879587398949439E-2</v>
      </c>
      <c r="N6" s="6">
        <f t="shared" si="4"/>
        <v>0</v>
      </c>
      <c r="O6" s="6">
        <f t="shared" si="5"/>
        <v>0.129870433148602</v>
      </c>
      <c r="P6" s="6">
        <f t="shared" si="6"/>
        <v>9.4397936994747196E-3</v>
      </c>
      <c r="Q6" s="6">
        <f t="shared" si="7"/>
        <v>7.4375010273775716E-2</v>
      </c>
      <c r="R6" s="6">
        <f t="shared" si="8"/>
        <v>6.4935216574301E-2</v>
      </c>
      <c r="S6" s="6">
        <f t="shared" si="9"/>
        <v>6.9655113424038365E-2</v>
      </c>
      <c r="T6" s="6">
        <f t="shared" si="10"/>
        <v>3.7187505136887858E-2</v>
      </c>
      <c r="U6" s="6">
        <f t="shared" si="11"/>
        <v>4.1907401986625223E-2</v>
      </c>
      <c r="V6" s="6">
        <f t="shared" si="12"/>
        <v>0.14875002054755143</v>
      </c>
    </row>
    <row r="7" spans="1:22" ht="15" customHeight="1" x14ac:dyDescent="0.25">
      <c r="A7" s="1" t="s">
        <v>181</v>
      </c>
      <c r="B7" s="1" t="s">
        <v>183</v>
      </c>
      <c r="C7" s="1" t="s">
        <v>9</v>
      </c>
      <c r="D7" s="1" t="s">
        <v>11</v>
      </c>
      <c r="E7" s="2">
        <v>26.666666666666668</v>
      </c>
      <c r="F7" s="2">
        <v>1.5839946666666667E-2</v>
      </c>
      <c r="G7" s="2">
        <v>0</v>
      </c>
      <c r="H7" s="2">
        <v>4.4863966666666664E-3</v>
      </c>
      <c r="I7" s="2">
        <v>0</v>
      </c>
      <c r="J7" s="6">
        <f t="shared" si="0"/>
        <v>0.11451514954408235</v>
      </c>
      <c r="K7" s="6">
        <f t="shared" si="1"/>
        <v>0.71035204059415724</v>
      </c>
      <c r="L7" s="6">
        <f t="shared" si="2"/>
        <v>0</v>
      </c>
      <c r="M7" s="6">
        <f t="shared" si="3"/>
        <v>2.8628786036158253E-2</v>
      </c>
      <c r="N7" s="6">
        <f t="shared" si="4"/>
        <v>0</v>
      </c>
      <c r="O7" s="6">
        <f t="shared" si="5"/>
        <v>0.17758801014853931</v>
      </c>
      <c r="P7" s="6">
        <f t="shared" si="6"/>
        <v>1.4314393018079127E-2</v>
      </c>
      <c r="Q7" s="6">
        <f t="shared" si="7"/>
        <v>0.10310839809234879</v>
      </c>
      <c r="R7" s="6">
        <f t="shared" si="8"/>
        <v>8.8794005074269655E-2</v>
      </c>
      <c r="S7" s="6">
        <f t="shared" si="9"/>
        <v>9.595120158330922E-2</v>
      </c>
      <c r="T7" s="6">
        <f t="shared" si="10"/>
        <v>5.1554199046174393E-2</v>
      </c>
      <c r="U7" s="6">
        <f t="shared" si="11"/>
        <v>5.8711395555213958E-2</v>
      </c>
      <c r="V7" s="6">
        <f t="shared" si="12"/>
        <v>0.20621679618469757</v>
      </c>
    </row>
    <row r="8" spans="1:22" ht="15" customHeight="1" x14ac:dyDescent="0.25">
      <c r="A8" s="1" t="s">
        <v>181</v>
      </c>
      <c r="B8" s="1" t="s">
        <v>183</v>
      </c>
      <c r="C8" s="1" t="s">
        <v>7</v>
      </c>
      <c r="D8" s="1" t="s">
        <v>10</v>
      </c>
      <c r="E8" s="2">
        <v>151.33333333333334</v>
      </c>
      <c r="F8" s="2">
        <v>9.531508666666666E-2</v>
      </c>
      <c r="G8" s="2">
        <v>1</v>
      </c>
      <c r="H8" s="2">
        <v>2.7595733333333331E-3</v>
      </c>
      <c r="I8" s="2">
        <v>1.0442980900000001</v>
      </c>
      <c r="J8" s="6">
        <f t="shared" si="0"/>
        <v>0.67021766532338467</v>
      </c>
      <c r="K8" s="6">
        <f t="shared" si="1"/>
        <v>0.43693607457117861</v>
      </c>
      <c r="L8" s="6">
        <f t="shared" si="2"/>
        <v>0.47162425203634439</v>
      </c>
      <c r="M8" s="6">
        <f t="shared" si="3"/>
        <v>0.52127259769763568</v>
      </c>
      <c r="N8" s="6">
        <f t="shared" si="4"/>
        <v>0.37038485577725827</v>
      </c>
      <c r="O8" s="6">
        <f t="shared" si="5"/>
        <v>0.46295220767005291</v>
      </c>
      <c r="P8" s="6">
        <f t="shared" si="6"/>
        <v>0.445828726737447</v>
      </c>
      <c r="Q8" s="6">
        <f t="shared" si="7"/>
        <v>0.49211240268384426</v>
      </c>
      <c r="R8" s="6">
        <f t="shared" si="8"/>
        <v>0.41666853172365559</v>
      </c>
      <c r="S8" s="6">
        <f t="shared" si="9"/>
        <v>0.45439046720374998</v>
      </c>
      <c r="T8" s="6">
        <f t="shared" si="10"/>
        <v>0.43124862923055129</v>
      </c>
      <c r="U8" s="6">
        <f t="shared" si="11"/>
        <v>0.46897056471064563</v>
      </c>
      <c r="V8" s="6">
        <f t="shared" si="12"/>
        <v>0.41136115707225818</v>
      </c>
    </row>
    <row r="9" spans="1:22" ht="15" customHeight="1" x14ac:dyDescent="0.25">
      <c r="A9" s="1" t="s">
        <v>181</v>
      </c>
      <c r="B9" s="1" t="s">
        <v>183</v>
      </c>
      <c r="C9" s="1" t="s">
        <v>12</v>
      </c>
      <c r="D9" s="1" t="s">
        <v>10</v>
      </c>
      <c r="E9" s="2">
        <v>78.333333333333329</v>
      </c>
      <c r="F9" s="2">
        <v>5.6896633333333333E-3</v>
      </c>
      <c r="G9" s="2">
        <v>0</v>
      </c>
      <c r="H9" s="2">
        <v>0</v>
      </c>
      <c r="I9" s="2">
        <v>0</v>
      </c>
      <c r="J9" s="6">
        <f t="shared" si="0"/>
        <v>0.18318876742057832</v>
      </c>
      <c r="K9" s="6">
        <f t="shared" si="1"/>
        <v>0</v>
      </c>
      <c r="L9" s="6">
        <f t="shared" si="2"/>
        <v>0</v>
      </c>
      <c r="M9" s="6">
        <f t="shared" si="3"/>
        <v>4.5797187889923971E-2</v>
      </c>
      <c r="N9" s="6">
        <f t="shared" si="4"/>
        <v>0</v>
      </c>
      <c r="O9" s="6">
        <f t="shared" si="5"/>
        <v>0</v>
      </c>
      <c r="P9" s="6">
        <f t="shared" si="6"/>
        <v>2.2898593944961985E-2</v>
      </c>
      <c r="Q9" s="6">
        <f t="shared" si="7"/>
        <v>2.2898593944961985E-2</v>
      </c>
      <c r="R9" s="6">
        <f t="shared" si="8"/>
        <v>0</v>
      </c>
      <c r="S9" s="6">
        <f t="shared" si="9"/>
        <v>1.1449296972480993E-2</v>
      </c>
      <c r="T9" s="6">
        <f t="shared" si="10"/>
        <v>1.1449296972480993E-2</v>
      </c>
      <c r="U9" s="6">
        <f t="shared" si="11"/>
        <v>2.2898593944961985E-2</v>
      </c>
      <c r="V9" s="6">
        <f t="shared" si="12"/>
        <v>4.5797187889923971E-2</v>
      </c>
    </row>
    <row r="10" spans="1:22" ht="15" customHeight="1" x14ac:dyDescent="0.25">
      <c r="A10" s="1" t="s">
        <v>181</v>
      </c>
      <c r="B10" s="1" t="s">
        <v>183</v>
      </c>
      <c r="C10" s="1" t="s">
        <v>13</v>
      </c>
      <c r="D10" s="1" t="s">
        <v>10</v>
      </c>
      <c r="E10" s="2">
        <v>82.666666666666671</v>
      </c>
      <c r="F10" s="2">
        <v>9.2001166666666658E-3</v>
      </c>
      <c r="G10" s="2">
        <v>0</v>
      </c>
      <c r="H10" s="2">
        <v>0</v>
      </c>
      <c r="I10" s="2">
        <v>0</v>
      </c>
      <c r="J10" s="6">
        <f t="shared" si="0"/>
        <v>0.20531033091625822</v>
      </c>
      <c r="K10" s="6">
        <f t="shared" si="1"/>
        <v>0</v>
      </c>
      <c r="L10" s="6">
        <f t="shared" si="2"/>
        <v>0</v>
      </c>
      <c r="M10" s="6">
        <f t="shared" si="3"/>
        <v>5.1327578544491326E-2</v>
      </c>
      <c r="N10" s="6">
        <f t="shared" si="4"/>
        <v>0</v>
      </c>
      <c r="O10" s="6">
        <f t="shared" si="5"/>
        <v>0</v>
      </c>
      <c r="P10" s="6">
        <f t="shared" si="6"/>
        <v>2.5663789272245663E-2</v>
      </c>
      <c r="Q10" s="6">
        <f t="shared" si="7"/>
        <v>2.5663789272245663E-2</v>
      </c>
      <c r="R10" s="6">
        <f t="shared" si="8"/>
        <v>0</v>
      </c>
      <c r="S10" s="6">
        <f t="shared" si="9"/>
        <v>1.2831894636122831E-2</v>
      </c>
      <c r="T10" s="6">
        <f t="shared" si="10"/>
        <v>1.2831894636122831E-2</v>
      </c>
      <c r="U10" s="6">
        <f t="shared" si="11"/>
        <v>2.5663789272245663E-2</v>
      </c>
      <c r="V10" s="6">
        <f t="shared" si="12"/>
        <v>5.1327578544491326E-2</v>
      </c>
    </row>
    <row r="11" spans="1:22" ht="15" customHeight="1" x14ac:dyDescent="0.25">
      <c r="A11" s="1" t="s">
        <v>181</v>
      </c>
      <c r="B11" s="1" t="s">
        <v>183</v>
      </c>
      <c r="C11" s="1" t="s">
        <v>11</v>
      </c>
      <c r="D11" s="1" t="s">
        <v>10</v>
      </c>
      <c r="E11" s="2">
        <v>20.666666666666668</v>
      </c>
      <c r="F11" s="2">
        <v>9.7459199999999999E-3</v>
      </c>
      <c r="G11" s="2">
        <v>0</v>
      </c>
      <c r="H11" s="2">
        <v>1.2054866666666667E-3</v>
      </c>
      <c r="I11" s="2">
        <v>0</v>
      </c>
      <c r="J11" s="6">
        <f t="shared" si="0"/>
        <v>7.9258572169022101E-2</v>
      </c>
      <c r="K11" s="6">
        <f t="shared" si="1"/>
        <v>0.19087030799974933</v>
      </c>
      <c r="L11" s="6">
        <f t="shared" si="2"/>
        <v>0</v>
      </c>
      <c r="M11" s="6">
        <f t="shared" si="3"/>
        <v>1.9814641996112214E-2</v>
      </c>
      <c r="N11" s="6">
        <f t="shared" si="4"/>
        <v>0</v>
      </c>
      <c r="O11" s="6">
        <f t="shared" si="5"/>
        <v>4.7717576999937332E-2</v>
      </c>
      <c r="P11" s="6">
        <f t="shared" si="6"/>
        <v>9.9073209980561072E-3</v>
      </c>
      <c r="Q11" s="6">
        <f t="shared" si="7"/>
        <v>3.3766109498024777E-2</v>
      </c>
      <c r="R11" s="6">
        <f t="shared" si="8"/>
        <v>2.3858788499968666E-2</v>
      </c>
      <c r="S11" s="6">
        <f t="shared" si="9"/>
        <v>2.881244899899672E-2</v>
      </c>
      <c r="T11" s="6">
        <f t="shared" si="10"/>
        <v>1.6883054749012388E-2</v>
      </c>
      <c r="U11" s="6">
        <f t="shared" si="11"/>
        <v>2.1836715248040442E-2</v>
      </c>
      <c r="V11" s="6">
        <f t="shared" si="12"/>
        <v>6.7532218996049553E-2</v>
      </c>
    </row>
    <row r="12" spans="1:22" ht="15" customHeight="1" x14ac:dyDescent="0.25">
      <c r="A12" s="1" t="s">
        <v>181</v>
      </c>
      <c r="B12" s="1" t="s">
        <v>183</v>
      </c>
      <c r="C12" s="1" t="s">
        <v>11</v>
      </c>
      <c r="D12" s="1" t="s">
        <v>9</v>
      </c>
      <c r="E12" s="2">
        <v>26.666666666666668</v>
      </c>
      <c r="F12" s="2">
        <v>1.5839946666666667E-2</v>
      </c>
      <c r="G12" s="2">
        <v>0</v>
      </c>
      <c r="H12" s="2">
        <v>4.4863966666666664E-3</v>
      </c>
      <c r="I12" s="2">
        <v>0</v>
      </c>
      <c r="J12" s="6">
        <f t="shared" si="0"/>
        <v>0.11451514954408235</v>
      </c>
      <c r="K12" s="6">
        <f t="shared" si="1"/>
        <v>0.71035204059415724</v>
      </c>
      <c r="L12" s="6">
        <f t="shared" si="2"/>
        <v>0</v>
      </c>
      <c r="M12" s="6">
        <f t="shared" si="3"/>
        <v>2.8628786036158253E-2</v>
      </c>
      <c r="N12" s="6">
        <f t="shared" si="4"/>
        <v>0</v>
      </c>
      <c r="O12" s="6">
        <f t="shared" si="5"/>
        <v>0.17758801014853931</v>
      </c>
      <c r="P12" s="6">
        <f t="shared" si="6"/>
        <v>1.4314393018079127E-2</v>
      </c>
      <c r="Q12" s="6">
        <f t="shared" si="7"/>
        <v>0.10310839809234879</v>
      </c>
      <c r="R12" s="6">
        <f t="shared" si="8"/>
        <v>8.8794005074269655E-2</v>
      </c>
      <c r="S12" s="6">
        <f t="shared" si="9"/>
        <v>9.595120158330922E-2</v>
      </c>
      <c r="T12" s="6">
        <f t="shared" si="10"/>
        <v>5.1554199046174393E-2</v>
      </c>
      <c r="U12" s="6">
        <f t="shared" si="11"/>
        <v>5.8711395555213958E-2</v>
      </c>
      <c r="V12" s="6">
        <f t="shared" si="12"/>
        <v>0.20621679618469757</v>
      </c>
    </row>
    <row r="13" spans="1:22" ht="15" customHeight="1" x14ac:dyDescent="0.25">
      <c r="A13" s="1" t="s">
        <v>181</v>
      </c>
      <c r="B13" s="1" t="s">
        <v>184</v>
      </c>
      <c r="C13" s="1" t="s">
        <v>14</v>
      </c>
      <c r="D13" s="1" t="s">
        <v>7</v>
      </c>
      <c r="E13" s="2">
        <v>158.33333333333334</v>
      </c>
      <c r="F13" s="2">
        <v>9.5483749999999992E-2</v>
      </c>
      <c r="G13" s="2">
        <v>1</v>
      </c>
      <c r="H13" s="2">
        <v>2.7595733333333331E-3</v>
      </c>
      <c r="I13" s="2">
        <v>1.6793275409999999</v>
      </c>
      <c r="J13" s="6">
        <f t="shared" si="0"/>
        <v>0.68531316431551836</v>
      </c>
      <c r="K13" s="6">
        <f t="shared" si="1"/>
        <v>0.43693607457117861</v>
      </c>
      <c r="L13" s="6">
        <f t="shared" si="2"/>
        <v>0.75841524851219289</v>
      </c>
      <c r="M13" s="6">
        <f t="shared" si="3"/>
        <v>0.74013971944821666</v>
      </c>
      <c r="N13" s="6">
        <f t="shared" si="4"/>
        <v>0.58547810313414461</v>
      </c>
      <c r="O13" s="6">
        <f t="shared" si="5"/>
        <v>0.67804545502693936</v>
      </c>
      <c r="P13" s="6">
        <f t="shared" si="6"/>
        <v>0.66280891129118069</v>
      </c>
      <c r="Q13" s="6">
        <f t="shared" si="7"/>
        <v>0.70909258723757795</v>
      </c>
      <c r="R13" s="6">
        <f t="shared" si="8"/>
        <v>0.63176177908054199</v>
      </c>
      <c r="S13" s="6">
        <f t="shared" si="9"/>
        <v>0.67042718315906003</v>
      </c>
      <c r="T13" s="6">
        <f t="shared" si="10"/>
        <v>0.64728534518586134</v>
      </c>
      <c r="U13" s="6">
        <f t="shared" si="11"/>
        <v>0.68595074926437927</v>
      </c>
      <c r="V13" s="6">
        <f t="shared" si="12"/>
        <v>0.48683278058491486</v>
      </c>
    </row>
    <row r="14" spans="1:22" ht="15" customHeight="1" x14ac:dyDescent="0.25">
      <c r="A14" s="1" t="s">
        <v>181</v>
      </c>
      <c r="B14" s="1" t="s">
        <v>184</v>
      </c>
      <c r="C14" s="1" t="s">
        <v>15</v>
      </c>
      <c r="D14" s="1" t="s">
        <v>7</v>
      </c>
      <c r="E14" s="2">
        <v>155</v>
      </c>
      <c r="F14" s="2">
        <v>9.5170033333333334E-2</v>
      </c>
      <c r="G14" s="2">
        <v>1</v>
      </c>
      <c r="H14" s="2">
        <v>2.7595733333333331E-3</v>
      </c>
      <c r="I14" s="2">
        <v>1.0442980900000001</v>
      </c>
      <c r="J14" s="6">
        <f t="shared" si="0"/>
        <v>0.677249299541407</v>
      </c>
      <c r="K14" s="6">
        <f t="shared" si="1"/>
        <v>0.43693607457117861</v>
      </c>
      <c r="L14" s="6">
        <f t="shared" si="2"/>
        <v>0.47162425203634439</v>
      </c>
      <c r="M14" s="6">
        <f t="shared" si="3"/>
        <v>0.52303050606653523</v>
      </c>
      <c r="N14" s="6">
        <f t="shared" si="4"/>
        <v>0.37038485577725827</v>
      </c>
      <c r="O14" s="6">
        <f t="shared" si="5"/>
        <v>0.46295220767005291</v>
      </c>
      <c r="P14" s="6">
        <f t="shared" si="6"/>
        <v>0.44670768092189672</v>
      </c>
      <c r="Q14" s="6">
        <f t="shared" si="7"/>
        <v>0.49299135686829404</v>
      </c>
      <c r="R14" s="6">
        <f t="shared" si="8"/>
        <v>0.41666853172365559</v>
      </c>
      <c r="S14" s="6">
        <f t="shared" si="9"/>
        <v>0.45482994429597479</v>
      </c>
      <c r="T14" s="6">
        <f t="shared" si="10"/>
        <v>0.43168810632277616</v>
      </c>
      <c r="U14" s="6">
        <f t="shared" si="11"/>
        <v>0.46984951889509541</v>
      </c>
      <c r="V14" s="6">
        <f t="shared" si="12"/>
        <v>0.41311906544115762</v>
      </c>
    </row>
    <row r="15" spans="1:22" ht="15" customHeight="1" x14ac:dyDescent="0.25">
      <c r="A15" s="1" t="s">
        <v>181</v>
      </c>
      <c r="B15" s="1" t="s">
        <v>178</v>
      </c>
      <c r="C15" s="1" t="s">
        <v>7</v>
      </c>
      <c r="D15" s="1" t="s">
        <v>16</v>
      </c>
      <c r="E15" s="2">
        <v>147.33333333333334</v>
      </c>
      <c r="F15" s="2">
        <v>9.5066033333333314E-2</v>
      </c>
      <c r="G15" s="2">
        <v>1</v>
      </c>
      <c r="H15" s="2">
        <v>2.7595733333333331E-3</v>
      </c>
      <c r="I15" s="2">
        <v>1.3997185706666666</v>
      </c>
      <c r="J15" s="6">
        <f t="shared" si="0"/>
        <v>0.66101895486210793</v>
      </c>
      <c r="K15" s="6">
        <f t="shared" si="1"/>
        <v>0.43693607457117861</v>
      </c>
      <c r="L15" s="6">
        <f t="shared" si="2"/>
        <v>0.63213868748150981</v>
      </c>
      <c r="M15" s="6">
        <f t="shared" si="3"/>
        <v>0.63935874686866989</v>
      </c>
      <c r="N15" s="6">
        <f t="shared" si="4"/>
        <v>0.49077068236113236</v>
      </c>
      <c r="O15" s="6">
        <f t="shared" si="5"/>
        <v>0.58333803425392705</v>
      </c>
      <c r="P15" s="6">
        <f t="shared" si="6"/>
        <v>0.56506471461490115</v>
      </c>
      <c r="Q15" s="6">
        <f t="shared" si="7"/>
        <v>0.61134839056129842</v>
      </c>
      <c r="R15" s="6">
        <f t="shared" si="8"/>
        <v>0.53705435830752968</v>
      </c>
      <c r="S15" s="6">
        <f t="shared" si="9"/>
        <v>0.5742013744344141</v>
      </c>
      <c r="T15" s="6">
        <f t="shared" si="10"/>
        <v>0.55105953646121542</v>
      </c>
      <c r="U15" s="6">
        <f t="shared" si="11"/>
        <v>0.58820655258809984</v>
      </c>
      <c r="V15" s="6">
        <f t="shared" si="12"/>
        <v>0.44919008852070968</v>
      </c>
    </row>
    <row r="16" spans="1:22" ht="15" customHeight="1" x14ac:dyDescent="0.25">
      <c r="A16" s="1" t="s">
        <v>181</v>
      </c>
      <c r="B16" s="1" t="s">
        <v>178</v>
      </c>
      <c r="C16" s="1" t="s">
        <v>17</v>
      </c>
      <c r="D16" s="1" t="s">
        <v>7</v>
      </c>
      <c r="E16" s="2">
        <v>155</v>
      </c>
      <c r="F16" s="2">
        <v>9.778017E-2</v>
      </c>
      <c r="G16" s="2">
        <v>2</v>
      </c>
      <c r="H16" s="2">
        <v>4.1325766666666661E-3</v>
      </c>
      <c r="I16" s="2">
        <v>1.3997185706666666</v>
      </c>
      <c r="J16" s="6">
        <f t="shared" si="0"/>
        <v>0.68704043149665162</v>
      </c>
      <c r="K16" s="6">
        <f t="shared" si="1"/>
        <v>0.65433007515574126</v>
      </c>
      <c r="L16" s="6">
        <f t="shared" si="2"/>
        <v>0.63213868748150981</v>
      </c>
      <c r="M16" s="6">
        <f t="shared" si="3"/>
        <v>0.64586411563922042</v>
      </c>
      <c r="N16" s="6">
        <f t="shared" si="4"/>
        <v>0.50743734911113236</v>
      </c>
      <c r="O16" s="6">
        <f t="shared" si="5"/>
        <v>0.63768653440006773</v>
      </c>
      <c r="P16" s="6">
        <f t="shared" si="6"/>
        <v>0.57665073237517639</v>
      </c>
      <c r="Q16" s="6">
        <f t="shared" si="7"/>
        <v>0.64177532501964407</v>
      </c>
      <c r="R16" s="6">
        <f t="shared" si="8"/>
        <v>0.57256194175560005</v>
      </c>
      <c r="S16" s="6">
        <f t="shared" si="9"/>
        <v>0.60716863338762206</v>
      </c>
      <c r="T16" s="6">
        <f t="shared" si="10"/>
        <v>0.57460633706538822</v>
      </c>
      <c r="U16" s="6">
        <f t="shared" si="11"/>
        <v>0.60921302869741023</v>
      </c>
      <c r="V16" s="6">
        <f t="shared" si="12"/>
        <v>0.52671062418740089</v>
      </c>
    </row>
    <row r="17" spans="1:22" ht="15" customHeight="1" x14ac:dyDescent="0.25">
      <c r="A17" s="1" t="s">
        <v>181</v>
      </c>
      <c r="B17" s="1" t="s">
        <v>185</v>
      </c>
      <c r="C17" s="1" t="s">
        <v>7</v>
      </c>
      <c r="D17" s="1" t="s">
        <v>18</v>
      </c>
      <c r="E17" s="2">
        <v>149</v>
      </c>
      <c r="F17" s="2">
        <v>9.4522276666666669E-2</v>
      </c>
      <c r="G17" s="2">
        <v>1</v>
      </c>
      <c r="H17" s="2">
        <v>2.7595733333333331E-3</v>
      </c>
      <c r="I17" s="2">
        <v>1.0442980900000001</v>
      </c>
      <c r="J17" s="6">
        <f t="shared" si="0"/>
        <v>0.66242274367245813</v>
      </c>
      <c r="K17" s="6">
        <f t="shared" si="1"/>
        <v>0.43693607457117861</v>
      </c>
      <c r="L17" s="6">
        <f t="shared" si="2"/>
        <v>0.47162425203634439</v>
      </c>
      <c r="M17" s="6">
        <f t="shared" si="3"/>
        <v>0.51932386740301695</v>
      </c>
      <c r="N17" s="6">
        <f t="shared" si="4"/>
        <v>0.37038485577725827</v>
      </c>
      <c r="O17" s="6">
        <f t="shared" si="5"/>
        <v>0.46295220767005291</v>
      </c>
      <c r="P17" s="6">
        <f t="shared" si="6"/>
        <v>0.44485436159013764</v>
      </c>
      <c r="Q17" s="6">
        <f t="shared" si="7"/>
        <v>0.49113803753653495</v>
      </c>
      <c r="R17" s="6">
        <f t="shared" si="8"/>
        <v>0.41666853172365559</v>
      </c>
      <c r="S17" s="6">
        <f t="shared" si="9"/>
        <v>0.45390328463009527</v>
      </c>
      <c r="T17" s="6">
        <f t="shared" si="10"/>
        <v>0.43076144665689664</v>
      </c>
      <c r="U17" s="6">
        <f t="shared" si="11"/>
        <v>0.46799619956333627</v>
      </c>
      <c r="V17" s="6">
        <f t="shared" si="12"/>
        <v>0.40941242677763945</v>
      </c>
    </row>
    <row r="18" spans="1:22" ht="15" customHeight="1" x14ac:dyDescent="0.25">
      <c r="A18" s="1" t="s">
        <v>181</v>
      </c>
      <c r="B18" s="1" t="s">
        <v>186</v>
      </c>
      <c r="C18" s="1" t="s">
        <v>19</v>
      </c>
      <c r="D18" s="1" t="s">
        <v>7</v>
      </c>
      <c r="E18" s="2">
        <v>153.66666666666666</v>
      </c>
      <c r="F18" s="2">
        <v>9.5839863333333331E-2</v>
      </c>
      <c r="G18" s="2">
        <v>1</v>
      </c>
      <c r="H18" s="2">
        <v>2.7595733333333331E-3</v>
      </c>
      <c r="I18" s="2">
        <v>1.432592885</v>
      </c>
      <c r="J18" s="6">
        <f t="shared" si="0"/>
        <v>0.67700714163936548</v>
      </c>
      <c r="K18" s="6">
        <f t="shared" si="1"/>
        <v>0.43693607457117861</v>
      </c>
      <c r="L18" s="6">
        <f t="shared" si="2"/>
        <v>0.64698533333591912</v>
      </c>
      <c r="M18" s="6">
        <f t="shared" si="3"/>
        <v>0.65449077763319896</v>
      </c>
      <c r="N18" s="6">
        <f t="shared" si="4"/>
        <v>0.50190566675193926</v>
      </c>
      <c r="O18" s="6">
        <f t="shared" si="5"/>
        <v>0.59447301864473401</v>
      </c>
      <c r="P18" s="6">
        <f t="shared" si="6"/>
        <v>0.57819822219256911</v>
      </c>
      <c r="Q18" s="6">
        <f t="shared" si="7"/>
        <v>0.62448189813896648</v>
      </c>
      <c r="R18" s="6">
        <f t="shared" si="8"/>
        <v>0.54818934269833663</v>
      </c>
      <c r="S18" s="6">
        <f t="shared" si="9"/>
        <v>0.58633562041865162</v>
      </c>
      <c r="T18" s="6">
        <f t="shared" si="10"/>
        <v>0.56319378244545293</v>
      </c>
      <c r="U18" s="6">
        <f t="shared" si="11"/>
        <v>0.6013400601657678</v>
      </c>
      <c r="V18" s="6">
        <f t="shared" si="12"/>
        <v>0.4568987963580341</v>
      </c>
    </row>
    <row r="19" spans="1:22" ht="15" customHeight="1" x14ac:dyDescent="0.25">
      <c r="A19" s="1" t="s">
        <v>181</v>
      </c>
      <c r="B19" s="1" t="s">
        <v>186</v>
      </c>
      <c r="C19" s="1" t="s">
        <v>11</v>
      </c>
      <c r="D19" s="1" t="s">
        <v>7</v>
      </c>
      <c r="E19" s="2">
        <v>155.66666666666666</v>
      </c>
      <c r="F19" s="2">
        <v>0.10271350666666666</v>
      </c>
      <c r="G19" s="2">
        <v>1</v>
      </c>
      <c r="H19" s="2">
        <v>3.9650600000000003E-3</v>
      </c>
      <c r="I19" s="2">
        <v>1.0442980900000001</v>
      </c>
      <c r="J19" s="6">
        <f t="shared" si="0"/>
        <v>0.70692375044855482</v>
      </c>
      <c r="K19" s="6">
        <f t="shared" si="1"/>
        <v>0.62780638257092802</v>
      </c>
      <c r="L19" s="6">
        <f t="shared" si="2"/>
        <v>0.47162425203634439</v>
      </c>
      <c r="M19" s="6">
        <f t="shared" si="3"/>
        <v>0.53044911875957568</v>
      </c>
      <c r="N19" s="6">
        <f t="shared" si="4"/>
        <v>0.37038485577725827</v>
      </c>
      <c r="O19" s="6">
        <f t="shared" si="5"/>
        <v>0.51066978466999025</v>
      </c>
      <c r="P19" s="6">
        <f t="shared" si="6"/>
        <v>0.45041698726841695</v>
      </c>
      <c r="Q19" s="6">
        <f t="shared" si="7"/>
        <v>0.52055945171478291</v>
      </c>
      <c r="R19" s="6">
        <f t="shared" si="8"/>
        <v>0.44052732022362429</v>
      </c>
      <c r="S19" s="6">
        <f t="shared" si="9"/>
        <v>0.4805433859692036</v>
      </c>
      <c r="T19" s="6">
        <f t="shared" si="10"/>
        <v>0.44547215374602062</v>
      </c>
      <c r="U19" s="6">
        <f t="shared" si="11"/>
        <v>0.48548821949159993</v>
      </c>
      <c r="V19" s="6">
        <f t="shared" si="12"/>
        <v>0.46825525513413546</v>
      </c>
    </row>
    <row r="20" spans="1:22" ht="15" customHeight="1" x14ac:dyDescent="0.25">
      <c r="A20" s="1" t="s">
        <v>181</v>
      </c>
      <c r="B20" s="1" t="s">
        <v>186</v>
      </c>
      <c r="C20" s="1" t="s">
        <v>20</v>
      </c>
      <c r="D20" s="1" t="s">
        <v>7</v>
      </c>
      <c r="E20" s="2">
        <v>149.33333333333334</v>
      </c>
      <c r="F20" s="2">
        <v>9.4879143333333318E-2</v>
      </c>
      <c r="G20" s="2">
        <v>1</v>
      </c>
      <c r="H20" s="2">
        <v>2.7595733333333331E-3</v>
      </c>
      <c r="I20" s="2">
        <v>1.0442980900000001</v>
      </c>
      <c r="J20" s="6">
        <f t="shared" si="0"/>
        <v>0.66445012540903403</v>
      </c>
      <c r="K20" s="6">
        <f t="shared" si="1"/>
        <v>0.43693607457117861</v>
      </c>
      <c r="L20" s="6">
        <f t="shared" si="2"/>
        <v>0.47162425203634439</v>
      </c>
      <c r="M20" s="6">
        <f t="shared" si="3"/>
        <v>0.5198307128202877</v>
      </c>
      <c r="N20" s="6">
        <f t="shared" si="4"/>
        <v>0.37038485577725827</v>
      </c>
      <c r="O20" s="6">
        <f t="shared" si="5"/>
        <v>0.46295220767005291</v>
      </c>
      <c r="P20" s="6">
        <f t="shared" si="6"/>
        <v>0.44510778429877296</v>
      </c>
      <c r="Q20" s="6">
        <f t="shared" si="7"/>
        <v>0.49139146024517033</v>
      </c>
      <c r="R20" s="6">
        <f t="shared" si="8"/>
        <v>0.41666853172365559</v>
      </c>
      <c r="S20" s="6">
        <f t="shared" si="9"/>
        <v>0.45402999598441296</v>
      </c>
      <c r="T20" s="6">
        <f t="shared" si="10"/>
        <v>0.43088815801121427</v>
      </c>
      <c r="U20" s="6">
        <f t="shared" si="11"/>
        <v>0.46824962227197164</v>
      </c>
      <c r="V20" s="6">
        <f t="shared" si="12"/>
        <v>0.4099192721949102</v>
      </c>
    </row>
    <row r="21" spans="1:22" ht="15" customHeight="1" x14ac:dyDescent="0.25">
      <c r="A21" s="1" t="s">
        <v>181</v>
      </c>
      <c r="B21" s="1" t="s">
        <v>186</v>
      </c>
      <c r="C21" s="1" t="s">
        <v>21</v>
      </c>
      <c r="D21" s="1" t="s">
        <v>7</v>
      </c>
      <c r="E21" s="2">
        <v>147.33333333333334</v>
      </c>
      <c r="F21" s="2">
        <v>9.4749619999999993E-2</v>
      </c>
      <c r="G21" s="2">
        <v>1</v>
      </c>
      <c r="H21" s="2">
        <v>2.7595733333333331E-3</v>
      </c>
      <c r="I21" s="2">
        <v>1.0442980900000001</v>
      </c>
      <c r="J21" s="6">
        <f t="shared" si="0"/>
        <v>0.65983202670672447</v>
      </c>
      <c r="K21" s="6">
        <f t="shared" si="1"/>
        <v>0.43693607457117861</v>
      </c>
      <c r="L21" s="6">
        <f t="shared" si="2"/>
        <v>0.47162425203634439</v>
      </c>
      <c r="M21" s="6">
        <f t="shared" si="3"/>
        <v>0.51867618824594997</v>
      </c>
      <c r="N21" s="6">
        <f t="shared" si="4"/>
        <v>0.37038485577725827</v>
      </c>
      <c r="O21" s="6">
        <f t="shared" si="5"/>
        <v>0.46295220767005291</v>
      </c>
      <c r="P21" s="6">
        <f t="shared" si="6"/>
        <v>0.44453052201160415</v>
      </c>
      <c r="Q21" s="6">
        <f t="shared" si="7"/>
        <v>0.49081419795800146</v>
      </c>
      <c r="R21" s="6">
        <f t="shared" si="8"/>
        <v>0.41666853172365559</v>
      </c>
      <c r="S21" s="6">
        <f t="shared" si="9"/>
        <v>0.4537413648408285</v>
      </c>
      <c r="T21" s="6">
        <f t="shared" si="10"/>
        <v>0.43059952686762987</v>
      </c>
      <c r="U21" s="6">
        <f t="shared" si="11"/>
        <v>0.46767235998480278</v>
      </c>
      <c r="V21" s="6">
        <f t="shared" si="12"/>
        <v>0.40876474762057247</v>
      </c>
    </row>
    <row r="22" spans="1:22" ht="15" customHeight="1" x14ac:dyDescent="0.25">
      <c r="A22" s="1" t="s">
        <v>181</v>
      </c>
      <c r="B22" s="1" t="s">
        <v>186</v>
      </c>
      <c r="C22" s="1" t="s">
        <v>22</v>
      </c>
      <c r="D22" s="1" t="s">
        <v>7</v>
      </c>
      <c r="E22" s="2">
        <v>148.66666666666666</v>
      </c>
      <c r="F22" s="2">
        <v>9.4832663333333331E-2</v>
      </c>
      <c r="G22" s="2">
        <v>1</v>
      </c>
      <c r="H22" s="2">
        <v>2.7595733333333331E-3</v>
      </c>
      <c r="I22" s="2">
        <v>1.0442980900000001</v>
      </c>
      <c r="J22" s="6">
        <f t="shared" si="0"/>
        <v>0.66289835939102559</v>
      </c>
      <c r="K22" s="6">
        <f t="shared" si="1"/>
        <v>0.43693607457117861</v>
      </c>
      <c r="L22" s="6">
        <f t="shared" si="2"/>
        <v>0.47162425203634439</v>
      </c>
      <c r="M22" s="6">
        <f t="shared" si="3"/>
        <v>0.51944277134953221</v>
      </c>
      <c r="N22" s="6">
        <f t="shared" si="4"/>
        <v>0.37038485577725827</v>
      </c>
      <c r="O22" s="6">
        <f t="shared" si="5"/>
        <v>0.46295220767005291</v>
      </c>
      <c r="P22" s="6">
        <f t="shared" si="6"/>
        <v>0.44491381356339521</v>
      </c>
      <c r="Q22" s="6">
        <f t="shared" si="7"/>
        <v>0.49119748950979253</v>
      </c>
      <c r="R22" s="6">
        <f t="shared" si="8"/>
        <v>0.41666853172365559</v>
      </c>
      <c r="S22" s="6">
        <f t="shared" si="9"/>
        <v>0.45393301061672409</v>
      </c>
      <c r="T22" s="6">
        <f t="shared" si="10"/>
        <v>0.4307911726435254</v>
      </c>
      <c r="U22" s="6">
        <f t="shared" si="11"/>
        <v>0.4680556515365939</v>
      </c>
      <c r="V22" s="6">
        <f t="shared" si="12"/>
        <v>0.4095313307241546</v>
      </c>
    </row>
    <row r="23" spans="1:22" ht="15" customHeight="1" x14ac:dyDescent="0.25">
      <c r="A23" s="1" t="s">
        <v>181</v>
      </c>
      <c r="B23" s="1" t="s">
        <v>186</v>
      </c>
      <c r="C23" s="1" t="s">
        <v>23</v>
      </c>
      <c r="D23" s="1" t="s">
        <v>7</v>
      </c>
      <c r="E23" s="2">
        <v>149.66666666666666</v>
      </c>
      <c r="F23" s="2">
        <v>9.4764593333333327E-2</v>
      </c>
      <c r="G23" s="2">
        <v>1</v>
      </c>
      <c r="H23" s="2">
        <v>2.7595733333333331E-3</v>
      </c>
      <c r="I23" s="2">
        <v>1.0442980900000001</v>
      </c>
      <c r="J23" s="6">
        <f t="shared" si="0"/>
        <v>0.66470913124093767</v>
      </c>
      <c r="K23" s="6">
        <f t="shared" si="1"/>
        <v>0.43693607457117861</v>
      </c>
      <c r="L23" s="6">
        <f t="shared" si="2"/>
        <v>0.47162425203634439</v>
      </c>
      <c r="M23" s="6">
        <f t="shared" si="3"/>
        <v>0.51989546426139033</v>
      </c>
      <c r="N23" s="6">
        <f t="shared" si="4"/>
        <v>0.37038485577725827</v>
      </c>
      <c r="O23" s="6">
        <f t="shared" si="5"/>
        <v>0.46295220767005291</v>
      </c>
      <c r="P23" s="6">
        <f t="shared" si="6"/>
        <v>0.44514016001932433</v>
      </c>
      <c r="Q23" s="6">
        <f t="shared" si="7"/>
        <v>0.49142383596572164</v>
      </c>
      <c r="R23" s="6">
        <f t="shared" si="8"/>
        <v>0.41666853172365559</v>
      </c>
      <c r="S23" s="6">
        <f t="shared" si="9"/>
        <v>0.45404618384468864</v>
      </c>
      <c r="T23" s="6">
        <f t="shared" si="10"/>
        <v>0.43090434587148996</v>
      </c>
      <c r="U23" s="6">
        <f t="shared" si="11"/>
        <v>0.46828199799252296</v>
      </c>
      <c r="V23" s="6">
        <f t="shared" si="12"/>
        <v>0.40998402363601283</v>
      </c>
    </row>
    <row r="24" spans="1:22" ht="15" customHeight="1" x14ac:dyDescent="0.25">
      <c r="A24" s="1" t="s">
        <v>181</v>
      </c>
      <c r="B24" s="1" t="s">
        <v>186</v>
      </c>
      <c r="C24" s="1" t="s">
        <v>24</v>
      </c>
      <c r="D24" s="1" t="s">
        <v>7</v>
      </c>
      <c r="E24" s="2">
        <v>147.66666666666666</v>
      </c>
      <c r="F24" s="2">
        <v>9.4750446666666654E-2</v>
      </c>
      <c r="G24" s="2">
        <v>1</v>
      </c>
      <c r="H24" s="2">
        <v>2.7595733333333331E-3</v>
      </c>
      <c r="I24" s="2">
        <v>1.0442980900000001</v>
      </c>
      <c r="J24" s="6">
        <f t="shared" si="0"/>
        <v>0.66052383292885919</v>
      </c>
      <c r="K24" s="6">
        <f t="shared" si="1"/>
        <v>0.43693607457117861</v>
      </c>
      <c r="L24" s="6">
        <f t="shared" si="2"/>
        <v>0.47162425203634439</v>
      </c>
      <c r="M24" s="6">
        <f t="shared" si="3"/>
        <v>0.51884913978461045</v>
      </c>
      <c r="N24" s="6">
        <f t="shared" si="4"/>
        <v>0.37038485577725827</v>
      </c>
      <c r="O24" s="6">
        <f t="shared" si="5"/>
        <v>0.46295220767005291</v>
      </c>
      <c r="P24" s="6">
        <f t="shared" si="6"/>
        <v>0.44461699778093433</v>
      </c>
      <c r="Q24" s="6">
        <f t="shared" si="7"/>
        <v>0.49090067372733165</v>
      </c>
      <c r="R24" s="6">
        <f t="shared" si="8"/>
        <v>0.41666853172365559</v>
      </c>
      <c r="S24" s="6">
        <f t="shared" si="9"/>
        <v>0.45378460272549359</v>
      </c>
      <c r="T24" s="6">
        <f t="shared" si="10"/>
        <v>0.43064276475229496</v>
      </c>
      <c r="U24" s="6">
        <f t="shared" si="11"/>
        <v>0.46775883575413302</v>
      </c>
      <c r="V24" s="6">
        <f t="shared" si="12"/>
        <v>0.40893769915923284</v>
      </c>
    </row>
    <row r="25" spans="1:22" ht="15" customHeight="1" x14ac:dyDescent="0.25">
      <c r="A25" s="1" t="s">
        <v>181</v>
      </c>
      <c r="B25" s="1" t="s">
        <v>186</v>
      </c>
      <c r="C25" s="1" t="s">
        <v>25</v>
      </c>
      <c r="D25" s="1" t="s">
        <v>7</v>
      </c>
      <c r="E25" s="2">
        <v>152</v>
      </c>
      <c r="F25" s="2">
        <v>9.547383999999999E-2</v>
      </c>
      <c r="G25" s="2">
        <v>1</v>
      </c>
      <c r="H25" s="2">
        <v>2.7595733333333331E-3</v>
      </c>
      <c r="I25" s="2">
        <v>1.0442980900000001</v>
      </c>
      <c r="J25" s="6">
        <f t="shared" si="0"/>
        <v>0.67219059052273422</v>
      </c>
      <c r="K25" s="6">
        <f t="shared" si="1"/>
        <v>0.43693607457117861</v>
      </c>
      <c r="L25" s="6">
        <f t="shared" si="2"/>
        <v>0.47162425203634439</v>
      </c>
      <c r="M25" s="6">
        <f t="shared" si="3"/>
        <v>0.52176582896372659</v>
      </c>
      <c r="N25" s="6">
        <f t="shared" si="4"/>
        <v>0.37038485577725827</v>
      </c>
      <c r="O25" s="6">
        <f t="shared" si="5"/>
        <v>0.46295220767005291</v>
      </c>
      <c r="P25" s="6">
        <f t="shared" si="6"/>
        <v>0.4460753423704924</v>
      </c>
      <c r="Q25" s="6">
        <f t="shared" si="7"/>
        <v>0.49235901831688972</v>
      </c>
      <c r="R25" s="6">
        <f t="shared" si="8"/>
        <v>0.41666853172365559</v>
      </c>
      <c r="S25" s="6">
        <f t="shared" si="9"/>
        <v>0.45451377502027268</v>
      </c>
      <c r="T25" s="6">
        <f t="shared" si="10"/>
        <v>0.43137193704707399</v>
      </c>
      <c r="U25" s="6">
        <f t="shared" si="11"/>
        <v>0.46921718034369109</v>
      </c>
      <c r="V25" s="6">
        <f t="shared" si="12"/>
        <v>0.41185438833834898</v>
      </c>
    </row>
    <row r="26" spans="1:22" ht="15" customHeight="1" x14ac:dyDescent="0.25">
      <c r="A26" s="1" t="s">
        <v>181</v>
      </c>
      <c r="B26" s="1" t="s">
        <v>10</v>
      </c>
      <c r="C26" s="1" t="s">
        <v>9</v>
      </c>
      <c r="D26" s="1" t="s">
        <v>26</v>
      </c>
      <c r="E26" s="2">
        <v>21.333333333333332</v>
      </c>
      <c r="F26" s="2">
        <v>1.1298123333333333E-2</v>
      </c>
      <c r="G26" s="2">
        <v>0</v>
      </c>
      <c r="H26" s="2">
        <v>5.4163733333333327E-3</v>
      </c>
      <c r="I26" s="2">
        <v>0</v>
      </c>
      <c r="J26" s="6">
        <f t="shared" si="0"/>
        <v>8.6458600223663612E-2</v>
      </c>
      <c r="K26" s="6">
        <f t="shared" si="1"/>
        <v>0.85759956950301852</v>
      </c>
      <c r="L26" s="6">
        <f t="shared" si="2"/>
        <v>0</v>
      </c>
      <c r="M26" s="6">
        <f t="shared" si="3"/>
        <v>2.1614648976026038E-2</v>
      </c>
      <c r="N26" s="6">
        <f t="shared" si="4"/>
        <v>0</v>
      </c>
      <c r="O26" s="6">
        <f t="shared" si="5"/>
        <v>0.21439989237575463</v>
      </c>
      <c r="P26" s="6">
        <f t="shared" si="6"/>
        <v>1.0807324488013019E-2</v>
      </c>
      <c r="Q26" s="6">
        <f t="shared" si="7"/>
        <v>0.11800727067589034</v>
      </c>
      <c r="R26" s="6">
        <f t="shared" si="8"/>
        <v>0.10719994618787732</v>
      </c>
      <c r="S26" s="6">
        <f t="shared" si="9"/>
        <v>0.11260360843188383</v>
      </c>
      <c r="T26" s="6">
        <f t="shared" si="10"/>
        <v>5.9003635337945171E-2</v>
      </c>
      <c r="U26" s="6">
        <f t="shared" si="11"/>
        <v>6.4407297581951684E-2</v>
      </c>
      <c r="V26" s="6">
        <f t="shared" si="12"/>
        <v>0.23601454135178068</v>
      </c>
    </row>
    <row r="27" spans="1:22" ht="15" customHeight="1" x14ac:dyDescent="0.25">
      <c r="A27" s="1" t="s">
        <v>181</v>
      </c>
      <c r="B27" s="1" t="s">
        <v>187</v>
      </c>
      <c r="C27" s="1" t="s">
        <v>27</v>
      </c>
      <c r="D27" s="1" t="s">
        <v>7</v>
      </c>
      <c r="E27" s="2">
        <v>201.33333333333334</v>
      </c>
      <c r="F27" s="2">
        <v>0.12892501666666664</v>
      </c>
      <c r="G27" s="2">
        <v>1</v>
      </c>
      <c r="H27" s="2">
        <v>4.9427333333333335E-3</v>
      </c>
      <c r="I27" s="2">
        <v>1.0442980900000001</v>
      </c>
      <c r="J27" s="6">
        <f t="shared" si="0"/>
        <v>0.89960085621660291</v>
      </c>
      <c r="K27" s="6">
        <f t="shared" si="1"/>
        <v>0.78260594644538672</v>
      </c>
      <c r="L27" s="6">
        <f t="shared" si="2"/>
        <v>0.47162425203634439</v>
      </c>
      <c r="M27" s="6">
        <f t="shared" si="3"/>
        <v>0.57861839288994843</v>
      </c>
      <c r="N27" s="6">
        <f t="shared" si="4"/>
        <v>0.37038485577725827</v>
      </c>
      <c r="O27" s="6">
        <f t="shared" si="5"/>
        <v>0.54936967563860495</v>
      </c>
      <c r="P27" s="6">
        <f t="shared" si="6"/>
        <v>0.47450162433360332</v>
      </c>
      <c r="Q27" s="6">
        <f t="shared" si="7"/>
        <v>0.56399403426427663</v>
      </c>
      <c r="R27" s="6">
        <f t="shared" si="8"/>
        <v>0.45987726570793164</v>
      </c>
      <c r="S27" s="6">
        <f t="shared" si="9"/>
        <v>0.51193564998610408</v>
      </c>
      <c r="T27" s="6">
        <f t="shared" si="10"/>
        <v>0.46718944502076748</v>
      </c>
      <c r="U27" s="6">
        <f t="shared" si="11"/>
        <v>0.51924782929893998</v>
      </c>
      <c r="V27" s="6">
        <f t="shared" si="12"/>
        <v>0.55512442023312292</v>
      </c>
    </row>
    <row r="28" spans="1:22" ht="15" customHeight="1" x14ac:dyDescent="0.25">
      <c r="A28" s="1" t="s">
        <v>181</v>
      </c>
      <c r="B28" s="1" t="s">
        <v>188</v>
      </c>
      <c r="C28" s="1" t="s">
        <v>28</v>
      </c>
      <c r="D28" s="1" t="s">
        <v>7</v>
      </c>
      <c r="E28" s="2">
        <v>155.33333333333334</v>
      </c>
      <c r="F28" s="2">
        <v>9.5549196666666655E-2</v>
      </c>
      <c r="G28" s="2">
        <v>1</v>
      </c>
      <c r="H28" s="2">
        <v>3.5990333333333333E-3</v>
      </c>
      <c r="I28" s="2">
        <v>1.651340104</v>
      </c>
      <c r="J28" s="6">
        <f t="shared" si="0"/>
        <v>0.67936032042542049</v>
      </c>
      <c r="K28" s="6">
        <f t="shared" si="1"/>
        <v>0.56985167885282662</v>
      </c>
      <c r="L28" s="6">
        <f t="shared" si="2"/>
        <v>0.74577560647134677</v>
      </c>
      <c r="M28" s="6">
        <f t="shared" si="3"/>
        <v>0.72917177709691705</v>
      </c>
      <c r="N28" s="6">
        <f t="shared" si="4"/>
        <v>0.57599837160350997</v>
      </c>
      <c r="O28" s="6">
        <f t="shared" si="5"/>
        <v>0.70179462456671671</v>
      </c>
      <c r="P28" s="6">
        <f t="shared" si="6"/>
        <v>0.65258507435021351</v>
      </c>
      <c r="Q28" s="6">
        <f t="shared" si="7"/>
        <v>0.71548320083181682</v>
      </c>
      <c r="R28" s="6">
        <f t="shared" si="8"/>
        <v>0.6388964980851134</v>
      </c>
      <c r="S28" s="6">
        <f t="shared" si="9"/>
        <v>0.67718984945846517</v>
      </c>
      <c r="T28" s="6">
        <f t="shared" si="10"/>
        <v>0.6457407862176634</v>
      </c>
      <c r="U28" s="6">
        <f t="shared" si="11"/>
        <v>0.68403413759101517</v>
      </c>
      <c r="V28" s="6">
        <f t="shared" si="12"/>
        <v>0.51541356032445029</v>
      </c>
    </row>
    <row r="29" spans="1:22" ht="15" customHeight="1" x14ac:dyDescent="0.25">
      <c r="A29" s="1" t="s">
        <v>181</v>
      </c>
      <c r="B29" s="1" t="s">
        <v>188</v>
      </c>
      <c r="C29" s="1" t="s">
        <v>29</v>
      </c>
      <c r="D29" s="1" t="s">
        <v>7</v>
      </c>
      <c r="E29" s="2">
        <v>148</v>
      </c>
      <c r="F29" s="2">
        <v>9.395358999999999E-2</v>
      </c>
      <c r="G29" s="2">
        <v>1</v>
      </c>
      <c r="H29" s="2">
        <v>2.7595733333333331E-3</v>
      </c>
      <c r="I29" s="2">
        <v>1.0442980900000001</v>
      </c>
      <c r="J29" s="6">
        <f t="shared" si="0"/>
        <v>0.6582233733149141</v>
      </c>
      <c r="K29" s="6">
        <f t="shared" si="1"/>
        <v>0.43693607457117861</v>
      </c>
      <c r="L29" s="6">
        <f t="shared" si="2"/>
        <v>0.47162425203634439</v>
      </c>
      <c r="M29" s="6">
        <f t="shared" si="3"/>
        <v>0.51827402486425078</v>
      </c>
      <c r="N29" s="6">
        <f t="shared" si="4"/>
        <v>0.37038485577725827</v>
      </c>
      <c r="O29" s="6">
        <f t="shared" si="5"/>
        <v>0.46295220767005291</v>
      </c>
      <c r="P29" s="6">
        <f t="shared" si="6"/>
        <v>0.44432944032075455</v>
      </c>
      <c r="Q29" s="6">
        <f t="shared" si="7"/>
        <v>0.49061311626715187</v>
      </c>
      <c r="R29" s="6">
        <f t="shared" si="8"/>
        <v>0.41666853172365559</v>
      </c>
      <c r="S29" s="6">
        <f t="shared" si="9"/>
        <v>0.45364082399540373</v>
      </c>
      <c r="T29" s="6">
        <f t="shared" si="10"/>
        <v>0.43049898602220504</v>
      </c>
      <c r="U29" s="6">
        <f t="shared" si="11"/>
        <v>0.46747127829395319</v>
      </c>
      <c r="V29" s="6">
        <f t="shared" si="12"/>
        <v>0.40836258423887328</v>
      </c>
    </row>
    <row r="30" spans="1:22" ht="15" customHeight="1" x14ac:dyDescent="0.25">
      <c r="A30" s="1" t="s">
        <v>181</v>
      </c>
      <c r="B30" s="1" t="s">
        <v>19</v>
      </c>
      <c r="C30" s="1" t="s">
        <v>7</v>
      </c>
      <c r="D30" s="1" t="s">
        <v>30</v>
      </c>
      <c r="E30" s="2">
        <v>153.66666666666666</v>
      </c>
      <c r="F30" s="2">
        <v>9.4886706666666668E-2</v>
      </c>
      <c r="G30" s="2">
        <v>1</v>
      </c>
      <c r="H30" s="2">
        <v>2.7595733333333331E-3</v>
      </c>
      <c r="I30" s="2">
        <v>1.432592885</v>
      </c>
      <c r="J30" s="6">
        <f t="shared" si="0"/>
        <v>0.67343166499228535</v>
      </c>
      <c r="K30" s="6">
        <f t="shared" si="1"/>
        <v>0.43693607457117861</v>
      </c>
      <c r="L30" s="6">
        <f t="shared" si="2"/>
        <v>0.64698533333591912</v>
      </c>
      <c r="M30" s="6">
        <f t="shared" si="3"/>
        <v>0.65359690847142893</v>
      </c>
      <c r="N30" s="6">
        <f t="shared" si="4"/>
        <v>0.50190566675193926</v>
      </c>
      <c r="O30" s="6">
        <f t="shared" si="5"/>
        <v>0.59447301864473401</v>
      </c>
      <c r="P30" s="6">
        <f t="shared" si="6"/>
        <v>0.57775128761168415</v>
      </c>
      <c r="Q30" s="6">
        <f t="shared" si="7"/>
        <v>0.62403496355808141</v>
      </c>
      <c r="R30" s="6">
        <f t="shared" si="8"/>
        <v>0.54818934269833663</v>
      </c>
      <c r="S30" s="6">
        <f t="shared" si="9"/>
        <v>0.58611215312820908</v>
      </c>
      <c r="T30" s="6">
        <f t="shared" si="10"/>
        <v>0.56297031515501039</v>
      </c>
      <c r="U30" s="6">
        <f t="shared" si="11"/>
        <v>0.60089312558488284</v>
      </c>
      <c r="V30" s="6">
        <f t="shared" si="12"/>
        <v>0.45600492719626406</v>
      </c>
    </row>
    <row r="31" spans="1:22" ht="15" customHeight="1" x14ac:dyDescent="0.25">
      <c r="A31" s="1" t="s">
        <v>181</v>
      </c>
      <c r="B31" s="1" t="s">
        <v>19</v>
      </c>
      <c r="C31" s="1" t="s">
        <v>7</v>
      </c>
      <c r="D31" s="1" t="s">
        <v>31</v>
      </c>
      <c r="E31" s="2">
        <v>156.33333333333334</v>
      </c>
      <c r="F31" s="2">
        <v>9.5465893333333329E-2</v>
      </c>
      <c r="G31" s="2">
        <v>1</v>
      </c>
      <c r="H31" s="2">
        <v>2.7595733333333331E-3</v>
      </c>
      <c r="I31" s="2">
        <v>1.432592885</v>
      </c>
      <c r="J31" s="6">
        <f t="shared" si="0"/>
        <v>0.68111394906950373</v>
      </c>
      <c r="K31" s="6">
        <f t="shared" si="1"/>
        <v>0.43693607457117861</v>
      </c>
      <c r="L31" s="6">
        <f t="shared" si="2"/>
        <v>0.64698533333591912</v>
      </c>
      <c r="M31" s="6">
        <f t="shared" si="3"/>
        <v>0.65551747935574733</v>
      </c>
      <c r="N31" s="6">
        <f t="shared" si="4"/>
        <v>0.50190566675193926</v>
      </c>
      <c r="O31" s="6">
        <f t="shared" si="5"/>
        <v>0.59447301864473401</v>
      </c>
      <c r="P31" s="6">
        <f t="shared" si="6"/>
        <v>0.57871157305384335</v>
      </c>
      <c r="Q31" s="6">
        <f t="shared" si="7"/>
        <v>0.62499524900024062</v>
      </c>
      <c r="R31" s="6">
        <f t="shared" si="8"/>
        <v>0.54818934269833663</v>
      </c>
      <c r="S31" s="6">
        <f t="shared" si="9"/>
        <v>0.58659229584928863</v>
      </c>
      <c r="T31" s="6">
        <f t="shared" si="10"/>
        <v>0.56345045787608994</v>
      </c>
      <c r="U31" s="6">
        <f t="shared" si="11"/>
        <v>0.60185341102704193</v>
      </c>
      <c r="V31" s="6">
        <f t="shared" si="12"/>
        <v>0.45792549808058247</v>
      </c>
    </row>
    <row r="32" spans="1:22" ht="15" customHeight="1" x14ac:dyDescent="0.25">
      <c r="A32" s="1" t="s">
        <v>181</v>
      </c>
      <c r="B32" s="1" t="s">
        <v>189</v>
      </c>
      <c r="C32" s="1" t="s">
        <v>27</v>
      </c>
      <c r="D32" s="1" t="s">
        <v>32</v>
      </c>
      <c r="E32" s="2">
        <v>49.666666666666664</v>
      </c>
      <c r="F32" s="2">
        <v>3.1560073333333334E-2</v>
      </c>
      <c r="G32" s="2">
        <v>1</v>
      </c>
      <c r="H32" s="2">
        <v>3.3380266666666668E-3</v>
      </c>
      <c r="I32" s="2">
        <v>0</v>
      </c>
      <c r="J32" s="6">
        <f t="shared" si="0"/>
        <v>0.22100507331181068</v>
      </c>
      <c r="K32" s="6">
        <f t="shared" si="1"/>
        <v>0.52852527995170129</v>
      </c>
      <c r="L32" s="6">
        <f t="shared" si="2"/>
        <v>0</v>
      </c>
      <c r="M32" s="6">
        <f t="shared" si="3"/>
        <v>5.5251265813834063E-2</v>
      </c>
      <c r="N32" s="6">
        <f t="shared" si="4"/>
        <v>1.666666675E-2</v>
      </c>
      <c r="O32" s="6">
        <f t="shared" si="5"/>
        <v>0.13213131998792532</v>
      </c>
      <c r="P32" s="6">
        <f t="shared" si="6"/>
        <v>3.5958966281917033E-2</v>
      </c>
      <c r="Q32" s="6">
        <f t="shared" si="7"/>
        <v>9.3691292900879686E-2</v>
      </c>
      <c r="R32" s="6">
        <f t="shared" si="8"/>
        <v>7.4398993368962663E-2</v>
      </c>
      <c r="S32" s="6">
        <f t="shared" si="9"/>
        <v>8.4045143134921174E-2</v>
      </c>
      <c r="T32" s="6">
        <f t="shared" si="10"/>
        <v>5.5178979825439844E-2</v>
      </c>
      <c r="U32" s="6">
        <f t="shared" si="11"/>
        <v>6.4825129591398356E-2</v>
      </c>
      <c r="V32" s="6">
        <f t="shared" si="12"/>
        <v>0.20404925255175937</v>
      </c>
    </row>
    <row r="33" spans="1:22" ht="15" customHeight="1" x14ac:dyDescent="0.25">
      <c r="A33" s="1" t="s">
        <v>181</v>
      </c>
      <c r="B33" s="1" t="s">
        <v>190</v>
      </c>
      <c r="C33" s="1" t="s">
        <v>7</v>
      </c>
      <c r="D33" s="1" t="s">
        <v>27</v>
      </c>
      <c r="E33" s="2">
        <v>184</v>
      </c>
      <c r="F33" s="2">
        <v>0.12362773999999999</v>
      </c>
      <c r="G33" s="2">
        <v>2</v>
      </c>
      <c r="H33" s="2">
        <v>4.9427333333333335E-3</v>
      </c>
      <c r="I33" s="2">
        <v>1.0442980900000001</v>
      </c>
      <c r="J33" s="6">
        <f t="shared" si="0"/>
        <v>0.84391706560073421</v>
      </c>
      <c r="K33" s="6">
        <f t="shared" si="1"/>
        <v>0.78260594644538672</v>
      </c>
      <c r="L33" s="6">
        <f t="shared" si="2"/>
        <v>0.47162425203634439</v>
      </c>
      <c r="M33" s="6">
        <f t="shared" si="3"/>
        <v>0.56469744611339179</v>
      </c>
      <c r="N33" s="6">
        <f t="shared" si="4"/>
        <v>0.38705152252725827</v>
      </c>
      <c r="O33" s="6">
        <f t="shared" si="5"/>
        <v>0.54936967563860495</v>
      </c>
      <c r="P33" s="6">
        <f t="shared" si="6"/>
        <v>0.47587448432032498</v>
      </c>
      <c r="Q33" s="6">
        <f t="shared" si="7"/>
        <v>0.55703356087599831</v>
      </c>
      <c r="R33" s="6">
        <f t="shared" si="8"/>
        <v>0.46821059908293161</v>
      </c>
      <c r="S33" s="6">
        <f t="shared" si="9"/>
        <v>0.51262207997946496</v>
      </c>
      <c r="T33" s="6">
        <f t="shared" si="10"/>
        <v>0.47204254170162829</v>
      </c>
      <c r="U33" s="6">
        <f t="shared" si="11"/>
        <v>0.51645402259816164</v>
      </c>
      <c r="V33" s="6">
        <f t="shared" si="12"/>
        <v>0.55787014020656622</v>
      </c>
    </row>
    <row r="34" spans="1:22" ht="15" customHeight="1" x14ac:dyDescent="0.25">
      <c r="A34" s="1" t="s">
        <v>181</v>
      </c>
      <c r="B34" s="1" t="s">
        <v>177</v>
      </c>
      <c r="C34" s="1" t="s">
        <v>33</v>
      </c>
      <c r="D34" s="1" t="s">
        <v>7</v>
      </c>
      <c r="E34" s="2">
        <v>145.33333333333334</v>
      </c>
      <c r="F34" s="2">
        <v>9.4035103333333328E-2</v>
      </c>
      <c r="G34" s="2">
        <v>1</v>
      </c>
      <c r="H34" s="2">
        <v>2.7595733333333331E-3</v>
      </c>
      <c r="I34" s="2">
        <v>1.478966819</v>
      </c>
      <c r="J34" s="6">
        <f t="shared" si="0"/>
        <v>0.65301950386074736</v>
      </c>
      <c r="K34" s="6">
        <f t="shared" si="1"/>
        <v>0.43693607457117861</v>
      </c>
      <c r="L34" s="6">
        <f t="shared" si="2"/>
        <v>0.66792865607696983</v>
      </c>
      <c r="M34" s="6">
        <f t="shared" si="3"/>
        <v>0.66420136066616453</v>
      </c>
      <c r="N34" s="6">
        <f t="shared" si="4"/>
        <v>0.51761315880772729</v>
      </c>
      <c r="O34" s="6">
        <f t="shared" si="5"/>
        <v>0.61018051070052204</v>
      </c>
      <c r="P34" s="6">
        <f t="shared" si="6"/>
        <v>0.59090725973694591</v>
      </c>
      <c r="Q34" s="6">
        <f t="shared" si="7"/>
        <v>0.63719093568334317</v>
      </c>
      <c r="R34" s="6">
        <f t="shared" si="8"/>
        <v>0.56389683475412467</v>
      </c>
      <c r="S34" s="6">
        <f t="shared" si="9"/>
        <v>0.60054388521873392</v>
      </c>
      <c r="T34" s="6">
        <f t="shared" si="10"/>
        <v>0.57740204724553523</v>
      </c>
      <c r="U34" s="6">
        <f t="shared" si="11"/>
        <v>0.6140490977101446</v>
      </c>
      <c r="V34" s="6">
        <f t="shared" si="12"/>
        <v>0.4561377180204742</v>
      </c>
    </row>
    <row r="35" spans="1:22" ht="15" customHeight="1" x14ac:dyDescent="0.25">
      <c r="A35" s="1" t="s">
        <v>181</v>
      </c>
      <c r="B35" s="1" t="s">
        <v>14</v>
      </c>
      <c r="C35" s="1" t="s">
        <v>15</v>
      </c>
      <c r="D35" s="1" t="s">
        <v>34</v>
      </c>
      <c r="E35" s="2">
        <v>20.666666666666668</v>
      </c>
      <c r="F35" s="2">
        <v>2.9534100000000001E-3</v>
      </c>
      <c r="G35" s="2">
        <v>0</v>
      </c>
      <c r="H35" s="2">
        <v>0</v>
      </c>
      <c r="I35" s="2">
        <v>0.63502945099999997</v>
      </c>
      <c r="J35" s="6">
        <f t="shared" si="0"/>
        <v>5.3778541729753285E-2</v>
      </c>
      <c r="K35" s="6">
        <f t="shared" si="1"/>
        <v>0</v>
      </c>
      <c r="L35" s="6">
        <f t="shared" si="2"/>
        <v>0.28679099647584855</v>
      </c>
      <c r="M35" s="6">
        <f t="shared" si="3"/>
        <v>0.2285378817431814</v>
      </c>
      <c r="N35" s="6">
        <f t="shared" si="4"/>
        <v>0.2150932473568864</v>
      </c>
      <c r="O35" s="6">
        <f t="shared" si="5"/>
        <v>0.2150932473568864</v>
      </c>
      <c r="P35" s="6">
        <f t="shared" si="6"/>
        <v>0.2218155645500339</v>
      </c>
      <c r="Q35" s="6">
        <f t="shared" si="7"/>
        <v>0.2218155645500339</v>
      </c>
      <c r="R35" s="6">
        <f t="shared" si="8"/>
        <v>0.2150932473568864</v>
      </c>
      <c r="S35" s="6">
        <f t="shared" si="9"/>
        <v>0.21845440595346016</v>
      </c>
      <c r="T35" s="6">
        <f t="shared" si="10"/>
        <v>0.21845440595346016</v>
      </c>
      <c r="U35" s="6">
        <f t="shared" si="11"/>
        <v>0.2218155645500339</v>
      </c>
      <c r="V35" s="6">
        <f t="shared" si="12"/>
        <v>8.5142383505257144E-2</v>
      </c>
    </row>
    <row r="36" spans="1:22" ht="15" customHeight="1" x14ac:dyDescent="0.25">
      <c r="A36" s="1" t="s">
        <v>181</v>
      </c>
      <c r="B36" s="1" t="s">
        <v>14</v>
      </c>
      <c r="C36" s="1" t="s">
        <v>15</v>
      </c>
      <c r="D36" s="1" t="s">
        <v>7</v>
      </c>
      <c r="E36" s="2">
        <v>156.66666666666666</v>
      </c>
      <c r="F36" s="2">
        <v>9.5257943333333317E-2</v>
      </c>
      <c r="G36" s="2">
        <v>1</v>
      </c>
      <c r="H36" s="2">
        <v>2.7595733333333331E-3</v>
      </c>
      <c r="I36" s="2">
        <v>1.6793275409999999</v>
      </c>
      <c r="J36" s="6">
        <f t="shared" si="0"/>
        <v>0.68102259327617198</v>
      </c>
      <c r="K36" s="6">
        <f t="shared" si="1"/>
        <v>0.43693607457117861</v>
      </c>
      <c r="L36" s="6">
        <f t="shared" si="2"/>
        <v>0.75841524851219289</v>
      </c>
      <c r="M36" s="6">
        <f t="shared" si="3"/>
        <v>0.73906707677274652</v>
      </c>
      <c r="N36" s="6">
        <f t="shared" si="4"/>
        <v>0.58547810313414461</v>
      </c>
      <c r="O36" s="6">
        <f t="shared" si="5"/>
        <v>0.67804545502693936</v>
      </c>
      <c r="P36" s="6">
        <f t="shared" si="6"/>
        <v>0.66227258995344562</v>
      </c>
      <c r="Q36" s="6">
        <f t="shared" si="7"/>
        <v>0.70855626589984289</v>
      </c>
      <c r="R36" s="6">
        <f t="shared" si="8"/>
        <v>0.63176177908054199</v>
      </c>
      <c r="S36" s="6">
        <f t="shared" si="9"/>
        <v>0.67015902249019244</v>
      </c>
      <c r="T36" s="6">
        <f t="shared" si="10"/>
        <v>0.64701718451699375</v>
      </c>
      <c r="U36" s="6">
        <f t="shared" si="11"/>
        <v>0.6854144279266442</v>
      </c>
      <c r="V36" s="6">
        <f t="shared" si="12"/>
        <v>0.48576013790944467</v>
      </c>
    </row>
    <row r="37" spans="1:22" ht="15" customHeight="1" x14ac:dyDescent="0.25">
      <c r="A37" s="1" t="s">
        <v>181</v>
      </c>
      <c r="B37" s="1" t="s">
        <v>14</v>
      </c>
      <c r="C37" s="1" t="s">
        <v>35</v>
      </c>
      <c r="D37" s="1" t="s">
        <v>36</v>
      </c>
      <c r="E37" s="2">
        <v>33.666666666666664</v>
      </c>
      <c r="F37" s="2">
        <v>7.481786666666667E-3</v>
      </c>
      <c r="G37" s="2">
        <v>0</v>
      </c>
      <c r="H37" s="2">
        <v>7.3061333333333334E-4</v>
      </c>
      <c r="I37" s="2">
        <v>1.5477843193333332</v>
      </c>
      <c r="J37" s="6">
        <f t="shared" si="0"/>
        <v>9.7624870365318847E-2</v>
      </c>
      <c r="K37" s="6">
        <f t="shared" si="1"/>
        <v>0.11568140554193067</v>
      </c>
      <c r="L37" s="6">
        <f t="shared" si="2"/>
        <v>0.69900790675502011</v>
      </c>
      <c r="M37" s="6">
        <f t="shared" si="3"/>
        <v>0.54866214595339358</v>
      </c>
      <c r="N37" s="6">
        <f t="shared" si="4"/>
        <v>0.52425593006626503</v>
      </c>
      <c r="O37" s="6">
        <f t="shared" si="5"/>
        <v>0.55317628145174769</v>
      </c>
      <c r="P37" s="6">
        <f t="shared" si="6"/>
        <v>0.5364590380098293</v>
      </c>
      <c r="Q37" s="6">
        <f t="shared" si="7"/>
        <v>0.55091921370257058</v>
      </c>
      <c r="R37" s="6">
        <f t="shared" si="8"/>
        <v>0.53871610575900641</v>
      </c>
      <c r="S37" s="6">
        <f t="shared" si="9"/>
        <v>0.54481765973078844</v>
      </c>
      <c r="T37" s="6">
        <f t="shared" si="10"/>
        <v>0.53758757188441786</v>
      </c>
      <c r="U37" s="6">
        <f t="shared" si="11"/>
        <v>0.5436891258562</v>
      </c>
      <c r="V37" s="6">
        <f t="shared" si="12"/>
        <v>0.2280785439613662</v>
      </c>
    </row>
    <row r="38" spans="1:22" ht="15" customHeight="1" x14ac:dyDescent="0.25">
      <c r="A38" s="1" t="s">
        <v>181</v>
      </c>
      <c r="B38" s="1" t="s">
        <v>14</v>
      </c>
      <c r="C38" s="1" t="s">
        <v>7</v>
      </c>
      <c r="D38" s="1" t="s">
        <v>37</v>
      </c>
      <c r="E38" s="2">
        <v>157.66666666666666</v>
      </c>
      <c r="F38" s="2">
        <v>9.5360583333333318E-2</v>
      </c>
      <c r="G38" s="2">
        <v>1</v>
      </c>
      <c r="H38" s="2">
        <v>2.7595733333333331E-3</v>
      </c>
      <c r="I38" s="2">
        <v>1.6793275409999999</v>
      </c>
      <c r="J38" s="6">
        <f t="shared" si="0"/>
        <v>0.68347373164689718</v>
      </c>
      <c r="K38" s="6">
        <f t="shared" si="1"/>
        <v>0.43693607457117861</v>
      </c>
      <c r="L38" s="6">
        <f t="shared" si="2"/>
        <v>0.75841524851219289</v>
      </c>
      <c r="M38" s="6">
        <f t="shared" si="3"/>
        <v>0.7396798613148079</v>
      </c>
      <c r="N38" s="6">
        <f t="shared" si="4"/>
        <v>0.58547810313414461</v>
      </c>
      <c r="O38" s="6">
        <f t="shared" si="5"/>
        <v>0.67804545502693936</v>
      </c>
      <c r="P38" s="6">
        <f t="shared" si="6"/>
        <v>0.66257898222447631</v>
      </c>
      <c r="Q38" s="6">
        <f t="shared" si="7"/>
        <v>0.70886265817087357</v>
      </c>
      <c r="R38" s="6">
        <f t="shared" si="8"/>
        <v>0.63176177908054199</v>
      </c>
      <c r="S38" s="6">
        <f t="shared" si="9"/>
        <v>0.67031221862570778</v>
      </c>
      <c r="T38" s="6">
        <f t="shared" si="10"/>
        <v>0.64717038065250909</v>
      </c>
      <c r="U38" s="6">
        <f t="shared" si="11"/>
        <v>0.685720820197675</v>
      </c>
      <c r="V38" s="6">
        <f t="shared" si="12"/>
        <v>0.4863729224515061</v>
      </c>
    </row>
    <row r="39" spans="1:22" ht="15" customHeight="1" x14ac:dyDescent="0.25">
      <c r="A39" s="1" t="s">
        <v>181</v>
      </c>
      <c r="B39" s="1" t="s">
        <v>14</v>
      </c>
      <c r="C39" s="1" t="s">
        <v>7</v>
      </c>
      <c r="D39" s="1" t="s">
        <v>12</v>
      </c>
      <c r="E39" s="2">
        <v>218</v>
      </c>
      <c r="F39" s="2">
        <v>9.848227666666666E-2</v>
      </c>
      <c r="G39" s="2">
        <v>1</v>
      </c>
      <c r="H39" s="2">
        <v>2.7595733333333331E-3</v>
      </c>
      <c r="I39" s="2">
        <v>1.6793275409999999</v>
      </c>
      <c r="J39" s="6">
        <f t="shared" si="0"/>
        <v>0.81983945986229323</v>
      </c>
      <c r="K39" s="6">
        <f t="shared" si="1"/>
        <v>0.43693607457117861</v>
      </c>
      <c r="L39" s="6">
        <f t="shared" si="2"/>
        <v>0.75841524851219289</v>
      </c>
      <c r="M39" s="6">
        <f t="shared" si="3"/>
        <v>0.77377129031459335</v>
      </c>
      <c r="N39" s="6">
        <f t="shared" si="4"/>
        <v>0.58547810313414461</v>
      </c>
      <c r="O39" s="6">
        <f t="shared" si="5"/>
        <v>0.67804545502693936</v>
      </c>
      <c r="P39" s="6">
        <f t="shared" si="6"/>
        <v>0.67962469672436898</v>
      </c>
      <c r="Q39" s="6">
        <f t="shared" si="7"/>
        <v>0.72590837267076636</v>
      </c>
      <c r="R39" s="6">
        <f t="shared" si="8"/>
        <v>0.63176177908054199</v>
      </c>
      <c r="S39" s="6">
        <f t="shared" si="9"/>
        <v>0.67883507587565417</v>
      </c>
      <c r="T39" s="6">
        <f t="shared" si="10"/>
        <v>0.65569323790245548</v>
      </c>
      <c r="U39" s="6">
        <f t="shared" si="11"/>
        <v>0.70276653469756767</v>
      </c>
      <c r="V39" s="6">
        <f t="shared" si="12"/>
        <v>0.52046435145129166</v>
      </c>
    </row>
    <row r="40" spans="1:22" ht="15" customHeight="1" x14ac:dyDescent="0.25">
      <c r="A40" s="1" t="s">
        <v>181</v>
      </c>
      <c r="B40" s="1" t="s">
        <v>14</v>
      </c>
      <c r="C40" s="1" t="s">
        <v>38</v>
      </c>
      <c r="D40" s="1" t="s">
        <v>7</v>
      </c>
      <c r="E40" s="2">
        <v>155</v>
      </c>
      <c r="F40" s="2">
        <v>9.5276806666666658E-2</v>
      </c>
      <c r="G40" s="2">
        <v>1</v>
      </c>
      <c r="H40" s="2">
        <v>2.7595733333333331E-3</v>
      </c>
      <c r="I40" s="2">
        <v>1.6793275409999999</v>
      </c>
      <c r="J40" s="6">
        <f t="shared" si="0"/>
        <v>0.67764982714952759</v>
      </c>
      <c r="K40" s="6">
        <f t="shared" si="1"/>
        <v>0.43693607457117861</v>
      </c>
      <c r="L40" s="6">
        <f t="shared" si="2"/>
        <v>0.75841524851219289</v>
      </c>
      <c r="M40" s="6">
        <f t="shared" si="3"/>
        <v>0.73822388532545169</v>
      </c>
      <c r="N40" s="6">
        <f t="shared" si="4"/>
        <v>0.58547810313414461</v>
      </c>
      <c r="O40" s="6">
        <f t="shared" si="5"/>
        <v>0.67804545502693936</v>
      </c>
      <c r="P40" s="6">
        <f t="shared" si="6"/>
        <v>0.66185099422979821</v>
      </c>
      <c r="Q40" s="6">
        <f t="shared" si="7"/>
        <v>0.70813467017619547</v>
      </c>
      <c r="R40" s="6">
        <f t="shared" si="8"/>
        <v>0.63176177908054199</v>
      </c>
      <c r="S40" s="6">
        <f t="shared" si="9"/>
        <v>0.66994822462836878</v>
      </c>
      <c r="T40" s="6">
        <f t="shared" si="10"/>
        <v>0.6468063866551701</v>
      </c>
      <c r="U40" s="6">
        <f t="shared" si="11"/>
        <v>0.68499283220299689</v>
      </c>
      <c r="V40" s="6">
        <f t="shared" si="12"/>
        <v>0.48491694646214994</v>
      </c>
    </row>
    <row r="41" spans="1:22" ht="15" customHeight="1" x14ac:dyDescent="0.25">
      <c r="A41" s="1" t="s">
        <v>181</v>
      </c>
      <c r="B41" s="1" t="s">
        <v>175</v>
      </c>
      <c r="C41" s="1" t="s">
        <v>34</v>
      </c>
      <c r="D41" s="1" t="s">
        <v>15</v>
      </c>
      <c r="E41" s="2">
        <v>19.666666666666668</v>
      </c>
      <c r="F41" s="2">
        <v>3.0879633333333336E-3</v>
      </c>
      <c r="G41" s="2">
        <v>0</v>
      </c>
      <c r="H41" s="2">
        <v>0</v>
      </c>
      <c r="I41" s="2">
        <v>0.82197946600000005</v>
      </c>
      <c r="J41" s="6">
        <f t="shared" si="0"/>
        <v>5.2217161836133751E-2</v>
      </c>
      <c r="K41" s="6">
        <f t="shared" si="1"/>
        <v>0</v>
      </c>
      <c r="L41" s="6">
        <f t="shared" si="2"/>
        <v>0.37122106662235088</v>
      </c>
      <c r="M41" s="6">
        <f t="shared" si="3"/>
        <v>0.29147008943027308</v>
      </c>
      <c r="N41" s="6">
        <f t="shared" si="4"/>
        <v>0.27841579996676313</v>
      </c>
      <c r="O41" s="6">
        <f t="shared" si="5"/>
        <v>0.27841579996676313</v>
      </c>
      <c r="P41" s="6">
        <f t="shared" si="6"/>
        <v>0.28494294469851811</v>
      </c>
      <c r="Q41" s="6">
        <f t="shared" si="7"/>
        <v>0.28494294469851811</v>
      </c>
      <c r="R41" s="6">
        <f t="shared" si="8"/>
        <v>0.27841579996676313</v>
      </c>
      <c r="S41" s="6">
        <f t="shared" si="9"/>
        <v>0.28167937233264062</v>
      </c>
      <c r="T41" s="6">
        <f t="shared" si="10"/>
        <v>0.28167937233264062</v>
      </c>
      <c r="U41" s="6">
        <f t="shared" si="11"/>
        <v>0.28494294469851811</v>
      </c>
      <c r="V41" s="6">
        <f t="shared" si="12"/>
        <v>0.10585955611909768</v>
      </c>
    </row>
    <row r="42" spans="1:22" ht="15" customHeight="1" x14ac:dyDescent="0.25">
      <c r="A42" s="1" t="s">
        <v>181</v>
      </c>
      <c r="B42" s="1" t="s">
        <v>175</v>
      </c>
      <c r="C42" s="1" t="s">
        <v>34</v>
      </c>
      <c r="D42" s="1" t="s">
        <v>7</v>
      </c>
      <c r="E42" s="2">
        <v>154</v>
      </c>
      <c r="F42" s="2">
        <v>9.593771999999999E-2</v>
      </c>
      <c r="G42" s="2">
        <v>1</v>
      </c>
      <c r="H42" s="2">
        <v>2.7595733333333331E-3</v>
      </c>
      <c r="I42" s="2">
        <v>1.866277556</v>
      </c>
      <c r="J42" s="6">
        <f t="shared" si="0"/>
        <v>0.67806292632506127</v>
      </c>
      <c r="K42" s="6">
        <f t="shared" si="1"/>
        <v>0.43693607457117861</v>
      </c>
      <c r="L42" s="6">
        <f t="shared" si="2"/>
        <v>0.84284531865869516</v>
      </c>
      <c r="M42" s="6">
        <f t="shared" si="3"/>
        <v>0.80164971277983166</v>
      </c>
      <c r="N42" s="6">
        <f t="shared" si="4"/>
        <v>0.64880065574402135</v>
      </c>
      <c r="O42" s="6">
        <f t="shared" si="5"/>
        <v>0.7413680076368161</v>
      </c>
      <c r="P42" s="6">
        <f t="shared" si="6"/>
        <v>0.72522518426192661</v>
      </c>
      <c r="Q42" s="6">
        <f t="shared" si="7"/>
        <v>0.77150886020832388</v>
      </c>
      <c r="R42" s="6">
        <f t="shared" si="8"/>
        <v>0.69508433169041872</v>
      </c>
      <c r="S42" s="6">
        <f t="shared" si="9"/>
        <v>0.73329659594937135</v>
      </c>
      <c r="T42" s="6">
        <f t="shared" si="10"/>
        <v>0.71015475797617267</v>
      </c>
      <c r="U42" s="6">
        <f t="shared" si="11"/>
        <v>0.74836702223512519</v>
      </c>
      <c r="V42" s="6">
        <f t="shared" si="12"/>
        <v>0.50612773884327877</v>
      </c>
    </row>
    <row r="43" spans="1:22" ht="15" customHeight="1" x14ac:dyDescent="0.25">
      <c r="A43" s="1" t="s">
        <v>181</v>
      </c>
      <c r="B43" s="1" t="s">
        <v>175</v>
      </c>
      <c r="C43" s="1" t="s">
        <v>15</v>
      </c>
      <c r="D43" s="1" t="s">
        <v>7</v>
      </c>
      <c r="E43" s="2">
        <v>155.66666666666666</v>
      </c>
      <c r="F43" s="2">
        <v>9.539249666666666E-2</v>
      </c>
      <c r="G43" s="2">
        <v>1</v>
      </c>
      <c r="H43" s="2">
        <v>2.7595733333333331E-3</v>
      </c>
      <c r="I43" s="2">
        <v>1.866277556</v>
      </c>
      <c r="J43" s="6">
        <f t="shared" si="0"/>
        <v>0.6794612133825525</v>
      </c>
      <c r="K43" s="6">
        <f t="shared" si="1"/>
        <v>0.43693607457117861</v>
      </c>
      <c r="L43" s="6">
        <f t="shared" si="2"/>
        <v>0.84284531865869516</v>
      </c>
      <c r="M43" s="6">
        <f t="shared" si="3"/>
        <v>0.80199928445983815</v>
      </c>
      <c r="N43" s="6">
        <f t="shared" si="4"/>
        <v>0.64880065574402135</v>
      </c>
      <c r="O43" s="6">
        <f t="shared" si="5"/>
        <v>0.7413680076368161</v>
      </c>
      <c r="P43" s="6">
        <f t="shared" si="6"/>
        <v>0.7253999701019298</v>
      </c>
      <c r="Q43" s="6">
        <f t="shared" si="7"/>
        <v>0.77168364604832707</v>
      </c>
      <c r="R43" s="6">
        <f t="shared" si="8"/>
        <v>0.69508433169041872</v>
      </c>
      <c r="S43" s="6">
        <f t="shared" si="9"/>
        <v>0.73338398886937295</v>
      </c>
      <c r="T43" s="6">
        <f t="shared" si="10"/>
        <v>0.71024215089617426</v>
      </c>
      <c r="U43" s="6">
        <f t="shared" si="11"/>
        <v>0.74854180807512849</v>
      </c>
      <c r="V43" s="6">
        <f t="shared" si="12"/>
        <v>0.50647731052328515</v>
      </c>
    </row>
    <row r="44" spans="1:22" ht="15" customHeight="1" x14ac:dyDescent="0.25">
      <c r="A44" s="1" t="s">
        <v>181</v>
      </c>
      <c r="B44" s="1" t="s">
        <v>175</v>
      </c>
      <c r="C44" s="1" t="s">
        <v>35</v>
      </c>
      <c r="D44" s="1" t="s">
        <v>39</v>
      </c>
      <c r="E44" s="2">
        <v>31.666666666666668</v>
      </c>
      <c r="F44" s="2">
        <v>7.3563733333333334E-3</v>
      </c>
      <c r="G44" s="2">
        <v>0</v>
      </c>
      <c r="H44" s="2">
        <v>0</v>
      </c>
      <c r="I44" s="2">
        <v>1.1699605820000001</v>
      </c>
      <c r="J44" s="6">
        <f t="shared" si="0"/>
        <v>9.3022189074997652E-2</v>
      </c>
      <c r="K44" s="6">
        <f t="shared" si="1"/>
        <v>0</v>
      </c>
      <c r="L44" s="6">
        <f t="shared" si="2"/>
        <v>0.52837574796077258</v>
      </c>
      <c r="M44" s="6">
        <f t="shared" si="3"/>
        <v>0.41953735663636732</v>
      </c>
      <c r="N44" s="6">
        <f t="shared" si="4"/>
        <v>0.39628181097057941</v>
      </c>
      <c r="O44" s="6">
        <f t="shared" si="5"/>
        <v>0.39628181097057941</v>
      </c>
      <c r="P44" s="6">
        <f t="shared" si="6"/>
        <v>0.40790958380347336</v>
      </c>
      <c r="Q44" s="6">
        <f t="shared" si="7"/>
        <v>0.40790958380347336</v>
      </c>
      <c r="R44" s="6">
        <f t="shared" si="8"/>
        <v>0.39628181097057941</v>
      </c>
      <c r="S44" s="6">
        <f t="shared" si="9"/>
        <v>0.40209569738702639</v>
      </c>
      <c r="T44" s="6">
        <f t="shared" si="10"/>
        <v>0.40209569738702639</v>
      </c>
      <c r="U44" s="6">
        <f t="shared" si="11"/>
        <v>0.40790958380347336</v>
      </c>
      <c r="V44" s="6">
        <f t="shared" si="12"/>
        <v>0.15534948265598103</v>
      </c>
    </row>
    <row r="45" spans="1:22" ht="15" customHeight="1" x14ac:dyDescent="0.25">
      <c r="A45" s="1" t="s">
        <v>181</v>
      </c>
      <c r="B45" s="1" t="s">
        <v>175</v>
      </c>
      <c r="C45" s="1" t="s">
        <v>35</v>
      </c>
      <c r="D45" s="1" t="s">
        <v>40</v>
      </c>
      <c r="E45" s="2">
        <v>29.666666666666668</v>
      </c>
      <c r="F45" s="2">
        <v>6.8046466666666673E-3</v>
      </c>
      <c r="G45" s="2">
        <v>0</v>
      </c>
      <c r="H45" s="2">
        <v>0</v>
      </c>
      <c r="I45" s="2">
        <v>1.1699605820000001</v>
      </c>
      <c r="J45" s="6">
        <f t="shared" si="0"/>
        <v>8.6820323284396109E-2</v>
      </c>
      <c r="K45" s="6">
        <f t="shared" si="1"/>
        <v>0</v>
      </c>
      <c r="L45" s="6">
        <f t="shared" si="2"/>
        <v>0.52837574796077258</v>
      </c>
      <c r="M45" s="6">
        <f t="shared" si="3"/>
        <v>0.41798689028995661</v>
      </c>
      <c r="N45" s="6">
        <f t="shared" si="4"/>
        <v>0.39628181097057941</v>
      </c>
      <c r="O45" s="6">
        <f t="shared" si="5"/>
        <v>0.39628181097057941</v>
      </c>
      <c r="P45" s="6">
        <f t="shared" si="6"/>
        <v>0.40713435063026798</v>
      </c>
      <c r="Q45" s="6">
        <f t="shared" si="7"/>
        <v>0.40713435063026798</v>
      </c>
      <c r="R45" s="6">
        <f t="shared" si="8"/>
        <v>0.39628181097057941</v>
      </c>
      <c r="S45" s="6">
        <f t="shared" si="9"/>
        <v>0.40170808080042369</v>
      </c>
      <c r="T45" s="6">
        <f t="shared" si="10"/>
        <v>0.40170808080042369</v>
      </c>
      <c r="U45" s="6">
        <f t="shared" si="11"/>
        <v>0.40713435063026798</v>
      </c>
      <c r="V45" s="6">
        <f t="shared" si="12"/>
        <v>0.15379901630957032</v>
      </c>
    </row>
    <row r="46" spans="1:22" ht="15" customHeight="1" x14ac:dyDescent="0.25">
      <c r="A46" s="1" t="s">
        <v>181</v>
      </c>
      <c r="B46" s="1" t="s">
        <v>127</v>
      </c>
      <c r="C46" s="1" t="s">
        <v>7</v>
      </c>
      <c r="D46" s="1" t="s">
        <v>41</v>
      </c>
      <c r="E46" s="2">
        <v>180.66666666666666</v>
      </c>
      <c r="F46" s="2">
        <v>0.10619403999999999</v>
      </c>
      <c r="G46" s="2">
        <v>3</v>
      </c>
      <c r="H46" s="2">
        <v>4.2103399999999999E-3</v>
      </c>
      <c r="I46" s="2">
        <v>1.0442980900000001</v>
      </c>
      <c r="J46" s="6">
        <f t="shared" si="0"/>
        <v>0.77163280270382173</v>
      </c>
      <c r="K46" s="6">
        <f t="shared" si="1"/>
        <v>0.66664270522859193</v>
      </c>
      <c r="L46" s="6">
        <f t="shared" si="2"/>
        <v>0.47162425203634439</v>
      </c>
      <c r="M46" s="6">
        <f t="shared" si="3"/>
        <v>0.54662638055789636</v>
      </c>
      <c r="N46" s="6">
        <f t="shared" si="4"/>
        <v>0.40371818927725828</v>
      </c>
      <c r="O46" s="6">
        <f t="shared" si="5"/>
        <v>0.52037886533440625</v>
      </c>
      <c r="P46" s="6">
        <f t="shared" si="6"/>
        <v>0.47517228491757735</v>
      </c>
      <c r="Q46" s="6">
        <f t="shared" si="7"/>
        <v>0.53350262294615125</v>
      </c>
      <c r="R46" s="6">
        <f t="shared" si="8"/>
        <v>0.46204852730583224</v>
      </c>
      <c r="S46" s="6">
        <f t="shared" si="9"/>
        <v>0.4977755751259918</v>
      </c>
      <c r="T46" s="6">
        <f t="shared" si="10"/>
        <v>0.46861040611170479</v>
      </c>
      <c r="U46" s="6">
        <f t="shared" si="11"/>
        <v>0.50433745393186435</v>
      </c>
      <c r="V46" s="6">
        <f t="shared" si="12"/>
        <v>0.52747493109687216</v>
      </c>
    </row>
    <row r="47" spans="1:22" ht="15" customHeight="1" x14ac:dyDescent="0.25">
      <c r="A47" s="1" t="s">
        <v>181</v>
      </c>
      <c r="B47" s="1" t="s">
        <v>127</v>
      </c>
      <c r="C47" s="1" t="s">
        <v>7</v>
      </c>
      <c r="D47" s="1" t="s">
        <v>42</v>
      </c>
      <c r="E47" s="2">
        <v>167</v>
      </c>
      <c r="F47" s="2">
        <v>0.10068123666666667</v>
      </c>
      <c r="G47" s="2">
        <v>2</v>
      </c>
      <c r="H47" s="2">
        <v>2.7595733333333331E-3</v>
      </c>
      <c r="I47" s="2">
        <v>1.0442980900000001</v>
      </c>
      <c r="J47" s="6">
        <f t="shared" si="0"/>
        <v>0.72271628708111013</v>
      </c>
      <c r="K47" s="6">
        <f t="shared" si="1"/>
        <v>0.43693607457117861</v>
      </c>
      <c r="L47" s="6">
        <f t="shared" si="2"/>
        <v>0.47162425203634439</v>
      </c>
      <c r="M47" s="6">
        <f t="shared" si="3"/>
        <v>0.53439725234402291</v>
      </c>
      <c r="N47" s="6">
        <f t="shared" si="4"/>
        <v>0.38705152252725827</v>
      </c>
      <c r="O47" s="6">
        <f t="shared" si="5"/>
        <v>0.46295220767005291</v>
      </c>
      <c r="P47" s="6">
        <f t="shared" si="6"/>
        <v>0.46072438743564059</v>
      </c>
      <c r="Q47" s="6">
        <f t="shared" si="7"/>
        <v>0.49867473000703794</v>
      </c>
      <c r="R47" s="6">
        <f t="shared" si="8"/>
        <v>0.42500186509865556</v>
      </c>
      <c r="S47" s="6">
        <f t="shared" si="9"/>
        <v>0.46183829755284678</v>
      </c>
      <c r="T47" s="6">
        <f t="shared" si="10"/>
        <v>0.44286312626714808</v>
      </c>
      <c r="U47" s="6">
        <f t="shared" si="11"/>
        <v>0.47969955872133929</v>
      </c>
      <c r="V47" s="6">
        <f t="shared" si="12"/>
        <v>0.44115247846864547</v>
      </c>
    </row>
    <row r="48" spans="1:22" ht="15" customHeight="1" x14ac:dyDescent="0.25">
      <c r="A48" s="1" t="s">
        <v>181</v>
      </c>
      <c r="B48" s="1" t="s">
        <v>127</v>
      </c>
      <c r="C48" s="1" t="s">
        <v>7</v>
      </c>
      <c r="D48" s="1" t="s">
        <v>43</v>
      </c>
      <c r="E48" s="2">
        <v>168.66666666666666</v>
      </c>
      <c r="F48" s="2">
        <v>0.10976449333333332</v>
      </c>
      <c r="G48" s="2">
        <v>3</v>
      </c>
      <c r="H48" s="2">
        <v>4.0115766666666665E-3</v>
      </c>
      <c r="I48" s="2">
        <v>1.0442980900000001</v>
      </c>
      <c r="J48" s="6">
        <f t="shared" si="0"/>
        <v>0.76023288143353229</v>
      </c>
      <c r="K48" s="6">
        <f t="shared" si="1"/>
        <v>0.63517158265094131</v>
      </c>
      <c r="L48" s="6">
        <f t="shared" si="2"/>
        <v>0.47162425203634439</v>
      </c>
      <c r="M48" s="6">
        <f t="shared" si="3"/>
        <v>0.54377640084776213</v>
      </c>
      <c r="N48" s="6">
        <f t="shared" si="4"/>
        <v>0.40371818927725828</v>
      </c>
      <c r="O48" s="6">
        <f t="shared" si="5"/>
        <v>0.51251108468999362</v>
      </c>
      <c r="P48" s="6">
        <f t="shared" si="6"/>
        <v>0.47374729506251018</v>
      </c>
      <c r="Q48" s="6">
        <f t="shared" si="7"/>
        <v>0.52814374276887777</v>
      </c>
      <c r="R48" s="6">
        <f t="shared" si="8"/>
        <v>0.45811463698362592</v>
      </c>
      <c r="S48" s="6">
        <f t="shared" si="9"/>
        <v>0.49312918987625187</v>
      </c>
      <c r="T48" s="6">
        <f t="shared" si="10"/>
        <v>0.46593096602306805</v>
      </c>
      <c r="U48" s="6">
        <f t="shared" si="11"/>
        <v>0.50094551891569394</v>
      </c>
      <c r="V48" s="6">
        <f t="shared" si="12"/>
        <v>0.5167571707423253</v>
      </c>
    </row>
    <row r="49" spans="1:22" ht="15" customHeight="1" x14ac:dyDescent="0.25">
      <c r="A49" s="1" t="s">
        <v>181</v>
      </c>
      <c r="B49" s="1" t="s">
        <v>127</v>
      </c>
      <c r="C49" s="1" t="s">
        <v>7</v>
      </c>
      <c r="D49" s="1" t="s">
        <v>44</v>
      </c>
      <c r="E49" s="2">
        <v>168</v>
      </c>
      <c r="F49" s="2">
        <v>0.10185772333333333</v>
      </c>
      <c r="G49" s="2">
        <v>2</v>
      </c>
      <c r="H49" s="2">
        <v>2.7595733333333331E-3</v>
      </c>
      <c r="I49" s="2">
        <v>1.0442980900000001</v>
      </c>
      <c r="J49" s="6">
        <f t="shared" si="0"/>
        <v>0.72919563383927588</v>
      </c>
      <c r="K49" s="6">
        <f t="shared" si="1"/>
        <v>0.43693607457117861</v>
      </c>
      <c r="L49" s="6">
        <f t="shared" si="2"/>
        <v>0.47162425203634439</v>
      </c>
      <c r="M49" s="6">
        <f t="shared" si="3"/>
        <v>0.53601708898294453</v>
      </c>
      <c r="N49" s="6">
        <f t="shared" si="4"/>
        <v>0.38705152252725827</v>
      </c>
      <c r="O49" s="6">
        <f t="shared" si="5"/>
        <v>0.46295220767005291</v>
      </c>
      <c r="P49" s="6">
        <f t="shared" si="6"/>
        <v>0.4615343057551014</v>
      </c>
      <c r="Q49" s="6">
        <f t="shared" si="7"/>
        <v>0.49948464832649875</v>
      </c>
      <c r="R49" s="6">
        <f t="shared" si="8"/>
        <v>0.42500186509865556</v>
      </c>
      <c r="S49" s="6">
        <f t="shared" si="9"/>
        <v>0.46224325671257716</v>
      </c>
      <c r="T49" s="6">
        <f t="shared" si="10"/>
        <v>0.44326808542687851</v>
      </c>
      <c r="U49" s="6">
        <f t="shared" si="11"/>
        <v>0.48050947704080005</v>
      </c>
      <c r="V49" s="6">
        <f t="shared" si="12"/>
        <v>0.44277231510756698</v>
      </c>
    </row>
    <row r="50" spans="1:22" ht="15" customHeight="1" x14ac:dyDescent="0.25">
      <c r="A50" s="1" t="s">
        <v>181</v>
      </c>
      <c r="B50" s="1" t="s">
        <v>127</v>
      </c>
      <c r="C50" s="1" t="s">
        <v>7</v>
      </c>
      <c r="D50" s="1" t="s">
        <v>45</v>
      </c>
      <c r="E50" s="2">
        <v>192.33333333333334</v>
      </c>
      <c r="F50" s="2">
        <v>0.1140024</v>
      </c>
      <c r="G50" s="2">
        <v>2</v>
      </c>
      <c r="H50" s="2">
        <v>2.7595733333333331E-3</v>
      </c>
      <c r="I50" s="2">
        <v>1.0442980900000001</v>
      </c>
      <c r="J50" s="6">
        <f t="shared" si="0"/>
        <v>0.82502816791250944</v>
      </c>
      <c r="K50" s="6">
        <f t="shared" si="1"/>
        <v>0.43693607457117861</v>
      </c>
      <c r="L50" s="6">
        <f t="shared" si="2"/>
        <v>0.47162425203634439</v>
      </c>
      <c r="M50" s="6">
        <f t="shared" si="3"/>
        <v>0.5599752212695035</v>
      </c>
      <c r="N50" s="6">
        <f t="shared" si="4"/>
        <v>0.38705152252725827</v>
      </c>
      <c r="O50" s="6">
        <f t="shared" si="5"/>
        <v>0.46295220767005291</v>
      </c>
      <c r="P50" s="6">
        <f t="shared" si="6"/>
        <v>0.47351337189838094</v>
      </c>
      <c r="Q50" s="6">
        <f t="shared" si="7"/>
        <v>0.51146371446977823</v>
      </c>
      <c r="R50" s="6">
        <f t="shared" si="8"/>
        <v>0.42500186509865556</v>
      </c>
      <c r="S50" s="6">
        <f t="shared" si="9"/>
        <v>0.4682327897842169</v>
      </c>
      <c r="T50" s="6">
        <f t="shared" si="10"/>
        <v>0.44925761849851825</v>
      </c>
      <c r="U50" s="6">
        <f t="shared" si="11"/>
        <v>0.49248854318407959</v>
      </c>
      <c r="V50" s="6">
        <f t="shared" si="12"/>
        <v>0.46673044739412606</v>
      </c>
    </row>
    <row r="51" spans="1:22" ht="15" customHeight="1" x14ac:dyDescent="0.25">
      <c r="A51" s="1" t="s">
        <v>181</v>
      </c>
      <c r="B51" s="1" t="s">
        <v>127</v>
      </c>
      <c r="C51" s="1" t="s">
        <v>7</v>
      </c>
      <c r="D51" s="1" t="s">
        <v>46</v>
      </c>
      <c r="E51" s="2">
        <v>162.66666666666666</v>
      </c>
      <c r="F51" s="2">
        <v>0.10164370333333334</v>
      </c>
      <c r="G51" s="2">
        <v>2</v>
      </c>
      <c r="H51" s="2">
        <v>2.7595733333333331E-3</v>
      </c>
      <c r="I51" s="2">
        <v>1.0442980900000001</v>
      </c>
      <c r="J51" s="6">
        <f t="shared" si="0"/>
        <v>0.71737351931078275</v>
      </c>
      <c r="K51" s="6">
        <f t="shared" si="1"/>
        <v>0.43693607457117861</v>
      </c>
      <c r="L51" s="6">
        <f t="shared" si="2"/>
        <v>0.47162425203634439</v>
      </c>
      <c r="M51" s="6">
        <f t="shared" si="3"/>
        <v>0.53306156062079368</v>
      </c>
      <c r="N51" s="6">
        <f t="shared" si="4"/>
        <v>0.38705152252725827</v>
      </c>
      <c r="O51" s="6">
        <f t="shared" si="5"/>
        <v>0.46295220767005291</v>
      </c>
      <c r="P51" s="6">
        <f t="shared" si="6"/>
        <v>0.46005654157402598</v>
      </c>
      <c r="Q51" s="6">
        <f t="shared" si="7"/>
        <v>0.49800688414542332</v>
      </c>
      <c r="R51" s="6">
        <f t="shared" si="8"/>
        <v>0.42500186509865556</v>
      </c>
      <c r="S51" s="6">
        <f t="shared" si="9"/>
        <v>0.46150437462203947</v>
      </c>
      <c r="T51" s="6">
        <f t="shared" si="10"/>
        <v>0.44252920333634077</v>
      </c>
      <c r="U51" s="6">
        <f t="shared" si="11"/>
        <v>0.47903171285972468</v>
      </c>
      <c r="V51" s="6">
        <f t="shared" si="12"/>
        <v>0.43981678674541624</v>
      </c>
    </row>
    <row r="52" spans="1:22" ht="15" customHeight="1" x14ac:dyDescent="0.25">
      <c r="A52" s="1" t="s">
        <v>181</v>
      </c>
      <c r="B52" s="1" t="s">
        <v>127</v>
      </c>
      <c r="C52" s="1" t="s">
        <v>7</v>
      </c>
      <c r="D52" s="1" t="s">
        <v>47</v>
      </c>
      <c r="E52" s="2">
        <v>163.66666666666666</v>
      </c>
      <c r="F52" s="2">
        <v>0.10022763333333333</v>
      </c>
      <c r="G52" s="2">
        <v>2</v>
      </c>
      <c r="H52" s="2">
        <v>2.7595733333333331E-3</v>
      </c>
      <c r="I52" s="2">
        <v>1.0442980900000001</v>
      </c>
      <c r="J52" s="6">
        <f t="shared" si="0"/>
        <v>0.71412768012410688</v>
      </c>
      <c r="K52" s="6">
        <f t="shared" si="1"/>
        <v>0.43693607457117861</v>
      </c>
      <c r="L52" s="6">
        <f t="shared" si="2"/>
        <v>0.47162425203634439</v>
      </c>
      <c r="M52" s="6">
        <f t="shared" si="3"/>
        <v>0.53225010077350499</v>
      </c>
      <c r="N52" s="6">
        <f t="shared" si="4"/>
        <v>0.38705152252725827</v>
      </c>
      <c r="O52" s="6">
        <f t="shared" si="5"/>
        <v>0.46295220767005291</v>
      </c>
      <c r="P52" s="6">
        <f t="shared" si="6"/>
        <v>0.45965081165038157</v>
      </c>
      <c r="Q52" s="6">
        <f t="shared" si="7"/>
        <v>0.49760115422177892</v>
      </c>
      <c r="R52" s="6">
        <f t="shared" si="8"/>
        <v>0.42500186509865556</v>
      </c>
      <c r="S52" s="6">
        <f t="shared" si="9"/>
        <v>0.46130150966021727</v>
      </c>
      <c r="T52" s="6">
        <f t="shared" si="10"/>
        <v>0.44232633837451862</v>
      </c>
      <c r="U52" s="6">
        <f t="shared" si="11"/>
        <v>0.47862598293608027</v>
      </c>
      <c r="V52" s="6">
        <f t="shared" si="12"/>
        <v>0.43900532689812743</v>
      </c>
    </row>
    <row r="53" spans="1:22" ht="15" customHeight="1" x14ac:dyDescent="0.25">
      <c r="A53" s="1" t="s">
        <v>181</v>
      </c>
      <c r="B53" s="1" t="s">
        <v>127</v>
      </c>
      <c r="C53" s="1" t="s">
        <v>7</v>
      </c>
      <c r="D53" s="1" t="s">
        <v>30</v>
      </c>
      <c r="E53" s="2">
        <v>163.66666666666666</v>
      </c>
      <c r="F53" s="2">
        <v>0.10033507000000001</v>
      </c>
      <c r="G53" s="2">
        <v>2</v>
      </c>
      <c r="H53" s="2">
        <v>2.7595733333333331E-3</v>
      </c>
      <c r="I53" s="2">
        <v>1.0442980900000001</v>
      </c>
      <c r="J53" s="6">
        <f t="shared" si="0"/>
        <v>0.71453069602499775</v>
      </c>
      <c r="K53" s="6">
        <f t="shared" si="1"/>
        <v>0.43693607457117861</v>
      </c>
      <c r="L53" s="6">
        <f t="shared" si="2"/>
        <v>0.47162425203634439</v>
      </c>
      <c r="M53" s="6">
        <f t="shared" si="3"/>
        <v>0.53235085474872768</v>
      </c>
      <c r="N53" s="6">
        <f t="shared" si="4"/>
        <v>0.38705152252725827</v>
      </c>
      <c r="O53" s="6">
        <f t="shared" si="5"/>
        <v>0.46295220767005291</v>
      </c>
      <c r="P53" s="6">
        <f t="shared" si="6"/>
        <v>0.45970118863799297</v>
      </c>
      <c r="Q53" s="6">
        <f t="shared" si="7"/>
        <v>0.49765153120939032</v>
      </c>
      <c r="R53" s="6">
        <f t="shared" si="8"/>
        <v>0.42500186509865556</v>
      </c>
      <c r="S53" s="6">
        <f t="shared" si="9"/>
        <v>0.46132669815402294</v>
      </c>
      <c r="T53" s="6">
        <f t="shared" si="10"/>
        <v>0.44235152686832424</v>
      </c>
      <c r="U53" s="6">
        <f t="shared" si="11"/>
        <v>0.47867635992369162</v>
      </c>
      <c r="V53" s="6">
        <f t="shared" si="12"/>
        <v>0.43910608087335012</v>
      </c>
    </row>
    <row r="54" spans="1:22" ht="15" customHeight="1" x14ac:dyDescent="0.25">
      <c r="A54" s="1" t="s">
        <v>181</v>
      </c>
      <c r="B54" s="1" t="s">
        <v>127</v>
      </c>
      <c r="C54" s="1" t="s">
        <v>7</v>
      </c>
      <c r="D54" s="1" t="s">
        <v>31</v>
      </c>
      <c r="E54" s="2">
        <v>166.33333333333334</v>
      </c>
      <c r="F54" s="2">
        <v>0.10091425666666666</v>
      </c>
      <c r="G54" s="2">
        <v>2</v>
      </c>
      <c r="H54" s="2">
        <v>2.7595733333333331E-3</v>
      </c>
      <c r="I54" s="2">
        <v>1.0442980900000001</v>
      </c>
      <c r="J54" s="6">
        <f t="shared" si="0"/>
        <v>0.72221298010221613</v>
      </c>
      <c r="K54" s="6">
        <f t="shared" si="1"/>
        <v>0.43693607457117861</v>
      </c>
      <c r="L54" s="6">
        <f t="shared" si="2"/>
        <v>0.47162425203634439</v>
      </c>
      <c r="M54" s="6">
        <f t="shared" si="3"/>
        <v>0.53427142563304608</v>
      </c>
      <c r="N54" s="6">
        <f t="shared" si="4"/>
        <v>0.38705152252725827</v>
      </c>
      <c r="O54" s="6">
        <f t="shared" si="5"/>
        <v>0.46295220767005291</v>
      </c>
      <c r="P54" s="6">
        <f t="shared" si="6"/>
        <v>0.46066147408015212</v>
      </c>
      <c r="Q54" s="6">
        <f t="shared" si="7"/>
        <v>0.49861181665154947</v>
      </c>
      <c r="R54" s="6">
        <f t="shared" si="8"/>
        <v>0.42500186509865556</v>
      </c>
      <c r="S54" s="6">
        <f t="shared" si="9"/>
        <v>0.46180684087510254</v>
      </c>
      <c r="T54" s="6">
        <f t="shared" si="10"/>
        <v>0.4428316695894039</v>
      </c>
      <c r="U54" s="6">
        <f t="shared" si="11"/>
        <v>0.47963664536585082</v>
      </c>
      <c r="V54" s="6">
        <f t="shared" si="12"/>
        <v>0.44102665175766853</v>
      </c>
    </row>
    <row r="55" spans="1:22" ht="15" customHeight="1" x14ac:dyDescent="0.25">
      <c r="A55" s="1" t="s">
        <v>181</v>
      </c>
      <c r="B55" s="1" t="s">
        <v>127</v>
      </c>
      <c r="C55" s="1" t="s">
        <v>7</v>
      </c>
      <c r="D55" s="1" t="s">
        <v>25</v>
      </c>
      <c r="E55" s="2">
        <v>165</v>
      </c>
      <c r="F55" s="2">
        <v>0.10084046000000001</v>
      </c>
      <c r="G55" s="2">
        <v>2</v>
      </c>
      <c r="H55" s="2">
        <v>2.7595733333333331E-3</v>
      </c>
      <c r="I55" s="2">
        <v>1.0442980900000001</v>
      </c>
      <c r="J55" s="6">
        <f t="shared" si="0"/>
        <v>0.71918133346889301</v>
      </c>
      <c r="K55" s="6">
        <f t="shared" si="1"/>
        <v>0.43693607457117861</v>
      </c>
      <c r="L55" s="6">
        <f t="shared" si="2"/>
        <v>0.47162425203634439</v>
      </c>
      <c r="M55" s="6">
        <f t="shared" si="3"/>
        <v>0.53351351404220826</v>
      </c>
      <c r="N55" s="6">
        <f t="shared" si="4"/>
        <v>0.38705152252725827</v>
      </c>
      <c r="O55" s="6">
        <f t="shared" si="5"/>
        <v>0.46295220767005291</v>
      </c>
      <c r="P55" s="6">
        <f t="shared" si="6"/>
        <v>0.46028251828473332</v>
      </c>
      <c r="Q55" s="6">
        <f t="shared" si="7"/>
        <v>0.49823286085613061</v>
      </c>
      <c r="R55" s="6">
        <f t="shared" si="8"/>
        <v>0.42500186509865556</v>
      </c>
      <c r="S55" s="6">
        <f t="shared" si="9"/>
        <v>0.46161736297739309</v>
      </c>
      <c r="T55" s="6">
        <f t="shared" si="10"/>
        <v>0.44264219169169444</v>
      </c>
      <c r="U55" s="6">
        <f t="shared" si="11"/>
        <v>0.47925768957043197</v>
      </c>
      <c r="V55" s="6">
        <f t="shared" si="12"/>
        <v>0.44026874016683082</v>
      </c>
    </row>
    <row r="56" spans="1:22" ht="15" customHeight="1" x14ac:dyDescent="0.25">
      <c r="A56" s="1" t="s">
        <v>181</v>
      </c>
      <c r="B56" s="1" t="s">
        <v>127</v>
      </c>
      <c r="C56" s="1" t="s">
        <v>7</v>
      </c>
      <c r="D56" s="1" t="s">
        <v>48</v>
      </c>
      <c r="E56" s="2">
        <v>163</v>
      </c>
      <c r="F56" s="2">
        <v>0.10068206</v>
      </c>
      <c r="G56" s="2">
        <v>2</v>
      </c>
      <c r="H56" s="2">
        <v>2.7595733333333331E-3</v>
      </c>
      <c r="I56" s="2">
        <v>1.0442980900000001</v>
      </c>
      <c r="J56" s="6">
        <f t="shared" si="0"/>
        <v>0.71445491275518391</v>
      </c>
      <c r="K56" s="6">
        <f t="shared" si="1"/>
        <v>0.43693607457117861</v>
      </c>
      <c r="L56" s="6">
        <f t="shared" si="2"/>
        <v>0.47162425203634439</v>
      </c>
      <c r="M56" s="6">
        <f t="shared" si="3"/>
        <v>0.53233190896502069</v>
      </c>
      <c r="N56" s="6">
        <f t="shared" si="4"/>
        <v>0.38705152252725827</v>
      </c>
      <c r="O56" s="6">
        <f t="shared" si="5"/>
        <v>0.46295220767005291</v>
      </c>
      <c r="P56" s="6">
        <f t="shared" si="6"/>
        <v>0.45969171574613954</v>
      </c>
      <c r="Q56" s="6">
        <f t="shared" si="7"/>
        <v>0.49764205831753683</v>
      </c>
      <c r="R56" s="6">
        <f t="shared" si="8"/>
        <v>0.42500186509865556</v>
      </c>
      <c r="S56" s="6">
        <f t="shared" si="9"/>
        <v>0.46132196170809625</v>
      </c>
      <c r="T56" s="6">
        <f t="shared" si="10"/>
        <v>0.44234679042239755</v>
      </c>
      <c r="U56" s="6">
        <f t="shared" si="11"/>
        <v>0.47866688703183818</v>
      </c>
      <c r="V56" s="6">
        <f t="shared" si="12"/>
        <v>0.43908713508964325</v>
      </c>
    </row>
    <row r="57" spans="1:22" ht="15" customHeight="1" x14ac:dyDescent="0.25">
      <c r="A57" s="1" t="s">
        <v>181</v>
      </c>
      <c r="B57" s="1" t="s">
        <v>127</v>
      </c>
      <c r="C57" s="1" t="s">
        <v>7</v>
      </c>
      <c r="D57" s="1" t="s">
        <v>49</v>
      </c>
      <c r="E57" s="2">
        <v>161</v>
      </c>
      <c r="F57" s="2">
        <v>0.10022933666666667</v>
      </c>
      <c r="G57" s="2">
        <v>2</v>
      </c>
      <c r="H57" s="2">
        <v>2.7595733333333331E-3</v>
      </c>
      <c r="I57" s="2">
        <v>1.0442980900000001</v>
      </c>
      <c r="J57" s="6">
        <f t="shared" si="0"/>
        <v>0.70862442778653523</v>
      </c>
      <c r="K57" s="6">
        <f t="shared" si="1"/>
        <v>0.43693607457117861</v>
      </c>
      <c r="L57" s="6">
        <f t="shared" si="2"/>
        <v>0.47162425203634439</v>
      </c>
      <c r="M57" s="6">
        <f t="shared" si="3"/>
        <v>0.53087428782409818</v>
      </c>
      <c r="N57" s="6">
        <f t="shared" si="4"/>
        <v>0.38705152252725827</v>
      </c>
      <c r="O57" s="6">
        <f t="shared" si="5"/>
        <v>0.46295220767005291</v>
      </c>
      <c r="P57" s="6">
        <f t="shared" si="6"/>
        <v>0.45896290517567828</v>
      </c>
      <c r="Q57" s="6">
        <f t="shared" si="7"/>
        <v>0.49691324774707557</v>
      </c>
      <c r="R57" s="6">
        <f t="shared" si="8"/>
        <v>0.42500186509865556</v>
      </c>
      <c r="S57" s="6">
        <f t="shared" si="9"/>
        <v>0.46095755642286562</v>
      </c>
      <c r="T57" s="6">
        <f t="shared" si="10"/>
        <v>0.44198238513716692</v>
      </c>
      <c r="U57" s="6">
        <f t="shared" si="11"/>
        <v>0.47793807646137693</v>
      </c>
      <c r="V57" s="6">
        <f t="shared" si="12"/>
        <v>0.43762951394872074</v>
      </c>
    </row>
    <row r="58" spans="1:22" ht="15" customHeight="1" x14ac:dyDescent="0.25">
      <c r="A58" s="1" t="s">
        <v>181</v>
      </c>
      <c r="B58" s="1" t="s">
        <v>127</v>
      </c>
      <c r="C58" s="1" t="s">
        <v>7</v>
      </c>
      <c r="D58" s="1" t="s">
        <v>50</v>
      </c>
      <c r="E58" s="2">
        <v>163.66666666666666</v>
      </c>
      <c r="F58" s="2">
        <v>0.10059340666666666</v>
      </c>
      <c r="G58" s="2">
        <v>2</v>
      </c>
      <c r="H58" s="2">
        <v>2.7595733333333331E-3</v>
      </c>
      <c r="I58" s="2">
        <v>1.0442980900000001</v>
      </c>
      <c r="J58" s="6">
        <f t="shared" si="0"/>
        <v>0.71549976727115649</v>
      </c>
      <c r="K58" s="6">
        <f t="shared" si="1"/>
        <v>0.43693607457117861</v>
      </c>
      <c r="L58" s="6">
        <f t="shared" si="2"/>
        <v>0.47162425203634439</v>
      </c>
      <c r="M58" s="6">
        <f t="shared" si="3"/>
        <v>0.53259312256026736</v>
      </c>
      <c r="N58" s="6">
        <f t="shared" si="4"/>
        <v>0.38705152252725827</v>
      </c>
      <c r="O58" s="6">
        <f t="shared" si="5"/>
        <v>0.46295220767005291</v>
      </c>
      <c r="P58" s="6">
        <f t="shared" si="6"/>
        <v>0.45982232254376282</v>
      </c>
      <c r="Q58" s="6">
        <f t="shared" si="7"/>
        <v>0.49777266511516016</v>
      </c>
      <c r="R58" s="6">
        <f t="shared" si="8"/>
        <v>0.42500186509865556</v>
      </c>
      <c r="S58" s="6">
        <f t="shared" si="9"/>
        <v>0.46138726510690786</v>
      </c>
      <c r="T58" s="6">
        <f t="shared" si="10"/>
        <v>0.44241209382120916</v>
      </c>
      <c r="U58" s="6">
        <f t="shared" si="11"/>
        <v>0.47879749382946146</v>
      </c>
      <c r="V58" s="6">
        <f t="shared" si="12"/>
        <v>0.43934834868488981</v>
      </c>
    </row>
    <row r="59" spans="1:22" ht="15" customHeight="1" x14ac:dyDescent="0.25">
      <c r="A59" s="1" t="s">
        <v>181</v>
      </c>
      <c r="B59" s="1" t="s">
        <v>127</v>
      </c>
      <c r="C59" s="1" t="s">
        <v>7</v>
      </c>
      <c r="D59" s="1" t="s">
        <v>51</v>
      </c>
      <c r="E59" s="2">
        <v>162.33333333333334</v>
      </c>
      <c r="F59" s="2">
        <v>0.10044164</v>
      </c>
      <c r="G59" s="2">
        <v>2</v>
      </c>
      <c r="H59" s="2">
        <v>2.7595733333333331E-3</v>
      </c>
      <c r="I59" s="2">
        <v>1.0442980900000001</v>
      </c>
      <c r="J59" s="6">
        <f t="shared" si="0"/>
        <v>0.71217563995346933</v>
      </c>
      <c r="K59" s="6">
        <f t="shared" si="1"/>
        <v>0.43693607457117861</v>
      </c>
      <c r="L59" s="6">
        <f t="shared" si="2"/>
        <v>0.47162425203634439</v>
      </c>
      <c r="M59" s="6">
        <f t="shared" si="3"/>
        <v>0.53176209079833869</v>
      </c>
      <c r="N59" s="6">
        <f t="shared" si="4"/>
        <v>0.38705152252725827</v>
      </c>
      <c r="O59" s="6">
        <f t="shared" si="5"/>
        <v>0.46295220767005291</v>
      </c>
      <c r="P59" s="6">
        <f t="shared" si="6"/>
        <v>0.45940680666279843</v>
      </c>
      <c r="Q59" s="6">
        <f t="shared" si="7"/>
        <v>0.49735714923419577</v>
      </c>
      <c r="R59" s="6">
        <f t="shared" si="8"/>
        <v>0.42500186509865556</v>
      </c>
      <c r="S59" s="6">
        <f t="shared" si="9"/>
        <v>0.4611795071664257</v>
      </c>
      <c r="T59" s="6">
        <f t="shared" si="10"/>
        <v>0.44220433588072705</v>
      </c>
      <c r="U59" s="6">
        <f t="shared" si="11"/>
        <v>0.47838197794849713</v>
      </c>
      <c r="V59" s="6">
        <f t="shared" si="12"/>
        <v>0.43851731692296114</v>
      </c>
    </row>
    <row r="60" spans="1:22" ht="15" customHeight="1" x14ac:dyDescent="0.25">
      <c r="A60" s="1" t="s">
        <v>181</v>
      </c>
      <c r="B60" s="1" t="s">
        <v>127</v>
      </c>
      <c r="C60" s="1" t="s">
        <v>39</v>
      </c>
      <c r="D60" s="1" t="s">
        <v>45</v>
      </c>
      <c r="E60" s="2">
        <v>60.333333333333336</v>
      </c>
      <c r="F60" s="2">
        <v>2.1276260000000002E-2</v>
      </c>
      <c r="G60" s="2">
        <v>1</v>
      </c>
      <c r="H60" s="2">
        <v>0</v>
      </c>
      <c r="I60" s="2">
        <v>0</v>
      </c>
      <c r="J60" s="6">
        <f t="shared" si="0"/>
        <v>0.20446705030081086</v>
      </c>
      <c r="K60" s="6">
        <f t="shared" si="1"/>
        <v>0</v>
      </c>
      <c r="L60" s="6">
        <f t="shared" si="2"/>
        <v>0</v>
      </c>
      <c r="M60" s="6">
        <f t="shared" si="3"/>
        <v>5.1116759521139185E-2</v>
      </c>
      <c r="N60" s="6">
        <f t="shared" si="4"/>
        <v>1.666666675E-2</v>
      </c>
      <c r="O60" s="6">
        <f t="shared" si="5"/>
        <v>0</v>
      </c>
      <c r="P60" s="6">
        <f t="shared" si="6"/>
        <v>3.3891713135569594E-2</v>
      </c>
      <c r="Q60" s="6">
        <f t="shared" si="7"/>
        <v>2.5558379760569593E-2</v>
      </c>
      <c r="R60" s="6">
        <f t="shared" si="8"/>
        <v>8.3333333749999999E-3</v>
      </c>
      <c r="S60" s="6">
        <f t="shared" si="9"/>
        <v>1.6945856567784797E-2</v>
      </c>
      <c r="T60" s="6">
        <f t="shared" si="10"/>
        <v>2.1112523255284794E-2</v>
      </c>
      <c r="U60" s="6">
        <f t="shared" si="11"/>
        <v>2.9725046448069593E-2</v>
      </c>
      <c r="V60" s="6">
        <f t="shared" si="12"/>
        <v>6.7783426271139188E-2</v>
      </c>
    </row>
    <row r="61" spans="1:22" ht="15" customHeight="1" x14ac:dyDescent="0.25">
      <c r="A61" s="1" t="s">
        <v>181</v>
      </c>
      <c r="B61" s="1" t="s">
        <v>127</v>
      </c>
      <c r="C61" s="1" t="s">
        <v>39</v>
      </c>
      <c r="D61" s="1" t="s">
        <v>46</v>
      </c>
      <c r="E61" s="2">
        <v>30.666666666666668</v>
      </c>
      <c r="F61" s="2">
        <v>8.9175633333333348E-3</v>
      </c>
      <c r="G61" s="2">
        <v>1</v>
      </c>
      <c r="H61" s="2">
        <v>0</v>
      </c>
      <c r="I61" s="2">
        <v>0</v>
      </c>
      <c r="J61" s="6">
        <f t="shared" si="0"/>
        <v>9.68124016990842E-2</v>
      </c>
      <c r="K61" s="6">
        <f t="shared" si="1"/>
        <v>0</v>
      </c>
      <c r="L61" s="6">
        <f t="shared" si="2"/>
        <v>0</v>
      </c>
      <c r="M61" s="6">
        <f t="shared" si="3"/>
        <v>2.4203098872429371E-2</v>
      </c>
      <c r="N61" s="6">
        <f t="shared" si="4"/>
        <v>1.666666675E-2</v>
      </c>
      <c r="O61" s="6">
        <f t="shared" si="5"/>
        <v>0</v>
      </c>
      <c r="P61" s="6">
        <f t="shared" si="6"/>
        <v>2.0434882811214687E-2</v>
      </c>
      <c r="Q61" s="6">
        <f t="shared" si="7"/>
        <v>1.2101549436214686E-2</v>
      </c>
      <c r="R61" s="6">
        <f t="shared" si="8"/>
        <v>8.3333333749999999E-3</v>
      </c>
      <c r="S61" s="6">
        <f t="shared" si="9"/>
        <v>1.0217441405607344E-2</v>
      </c>
      <c r="T61" s="6">
        <f t="shared" si="10"/>
        <v>1.4384108093107343E-2</v>
      </c>
      <c r="U61" s="6">
        <f t="shared" si="11"/>
        <v>1.6268216123714686E-2</v>
      </c>
      <c r="V61" s="6">
        <f t="shared" si="12"/>
        <v>4.0869765622429374E-2</v>
      </c>
    </row>
    <row r="62" spans="1:22" ht="15" customHeight="1" x14ac:dyDescent="0.25">
      <c r="A62" s="1" t="s">
        <v>181</v>
      </c>
      <c r="B62" s="1" t="s">
        <v>127</v>
      </c>
      <c r="C62" s="1" t="s">
        <v>38</v>
      </c>
      <c r="D62" s="1" t="s">
        <v>7</v>
      </c>
      <c r="E62" s="2">
        <v>163.33333333333334</v>
      </c>
      <c r="F62" s="2">
        <v>0.10081839999999999</v>
      </c>
      <c r="G62" s="2">
        <v>2</v>
      </c>
      <c r="H62" s="2">
        <v>2.7595733333333331E-3</v>
      </c>
      <c r="I62" s="2">
        <v>1.0442980900000001</v>
      </c>
      <c r="J62" s="6">
        <f t="shared" si="0"/>
        <v>0.7156550559335042</v>
      </c>
      <c r="K62" s="6">
        <f t="shared" si="1"/>
        <v>0.43693607457117861</v>
      </c>
      <c r="L62" s="6">
        <f t="shared" si="2"/>
        <v>0.47162425203634439</v>
      </c>
      <c r="M62" s="6">
        <f t="shared" si="3"/>
        <v>0.53263194474272746</v>
      </c>
      <c r="N62" s="6">
        <f t="shared" si="4"/>
        <v>0.38705152252725827</v>
      </c>
      <c r="O62" s="6">
        <f t="shared" si="5"/>
        <v>0.46295220767005291</v>
      </c>
      <c r="P62" s="6">
        <f t="shared" si="6"/>
        <v>0.45984173363499292</v>
      </c>
      <c r="Q62" s="6">
        <f t="shared" si="7"/>
        <v>0.49779207620639021</v>
      </c>
      <c r="R62" s="6">
        <f t="shared" si="8"/>
        <v>0.42500186509865556</v>
      </c>
      <c r="S62" s="6">
        <f t="shared" si="9"/>
        <v>0.46139697065252294</v>
      </c>
      <c r="T62" s="6">
        <f t="shared" si="10"/>
        <v>0.44242179936682424</v>
      </c>
      <c r="U62" s="6">
        <f t="shared" si="11"/>
        <v>0.47881690492069157</v>
      </c>
      <c r="V62" s="6">
        <f t="shared" si="12"/>
        <v>0.43938717086735002</v>
      </c>
    </row>
    <row r="63" spans="1:22" ht="15" customHeight="1" x14ac:dyDescent="0.25">
      <c r="A63" s="1" t="s">
        <v>181</v>
      </c>
      <c r="B63" s="1" t="s">
        <v>142</v>
      </c>
      <c r="C63" s="1" t="s">
        <v>35</v>
      </c>
      <c r="D63" s="1" t="s">
        <v>36</v>
      </c>
      <c r="E63" s="2">
        <v>33</v>
      </c>
      <c r="F63" s="2">
        <v>1.0678143333333334E-2</v>
      </c>
      <c r="G63" s="2">
        <v>0</v>
      </c>
      <c r="H63" s="2">
        <v>7.3061333333333334E-4</v>
      </c>
      <c r="I63" s="2">
        <v>0.9127548683333333</v>
      </c>
      <c r="J63" s="6">
        <f t="shared" si="0"/>
        <v>0.10823761746193866</v>
      </c>
      <c r="K63" s="6">
        <f t="shared" si="1"/>
        <v>0.11568140554193067</v>
      </c>
      <c r="L63" s="6">
        <f t="shared" si="2"/>
        <v>0.41221691027917162</v>
      </c>
      <c r="M63" s="6">
        <f t="shared" si="3"/>
        <v>0.33622208540440873</v>
      </c>
      <c r="N63" s="6">
        <f t="shared" si="4"/>
        <v>0.30916268270937869</v>
      </c>
      <c r="O63" s="6">
        <f t="shared" si="5"/>
        <v>0.33808303409486135</v>
      </c>
      <c r="P63" s="6">
        <f t="shared" si="6"/>
        <v>0.32269238405689371</v>
      </c>
      <c r="Q63" s="6">
        <f t="shared" si="7"/>
        <v>0.33715255974963504</v>
      </c>
      <c r="R63" s="6">
        <f t="shared" si="8"/>
        <v>0.32362285840212002</v>
      </c>
      <c r="S63" s="6">
        <f t="shared" si="9"/>
        <v>0.33038770907587756</v>
      </c>
      <c r="T63" s="6">
        <f t="shared" si="10"/>
        <v>0.32315762122950686</v>
      </c>
      <c r="U63" s="6">
        <f t="shared" si="11"/>
        <v>0.32992247190326435</v>
      </c>
      <c r="V63" s="6">
        <f t="shared" si="12"/>
        <v>0.15903398165030561</v>
      </c>
    </row>
    <row r="64" spans="1:22" ht="15" customHeight="1" x14ac:dyDescent="0.25">
      <c r="A64" s="1" t="s">
        <v>181</v>
      </c>
      <c r="B64" s="1" t="s">
        <v>142</v>
      </c>
      <c r="C64" s="1" t="s">
        <v>7</v>
      </c>
      <c r="D64" s="1" t="s">
        <v>41</v>
      </c>
      <c r="E64" s="2">
        <v>171.66666666666666</v>
      </c>
      <c r="F64" s="2">
        <v>0.10384880333333331</v>
      </c>
      <c r="G64" s="2">
        <v>2</v>
      </c>
      <c r="H64" s="2">
        <v>4.2103399999999999E-3</v>
      </c>
      <c r="I64" s="2">
        <v>1.0442980900000001</v>
      </c>
      <c r="J64" s="6">
        <f t="shared" si="0"/>
        <v>0.74424032101646498</v>
      </c>
      <c r="K64" s="6">
        <f t="shared" si="1"/>
        <v>0.66664270522859193</v>
      </c>
      <c r="L64" s="6">
        <f t="shared" si="2"/>
        <v>0.47162425203634439</v>
      </c>
      <c r="M64" s="6">
        <f t="shared" si="3"/>
        <v>0.53977826059163569</v>
      </c>
      <c r="N64" s="6">
        <f t="shared" si="4"/>
        <v>0.38705152252725827</v>
      </c>
      <c r="O64" s="6">
        <f t="shared" si="5"/>
        <v>0.52037886533440625</v>
      </c>
      <c r="P64" s="6">
        <f t="shared" si="6"/>
        <v>0.46341489155944698</v>
      </c>
      <c r="Q64" s="6">
        <f t="shared" si="7"/>
        <v>0.53007856296302092</v>
      </c>
      <c r="R64" s="6">
        <f t="shared" si="8"/>
        <v>0.45371519393083226</v>
      </c>
      <c r="S64" s="6">
        <f t="shared" si="9"/>
        <v>0.49189687844692664</v>
      </c>
      <c r="T64" s="6">
        <f t="shared" si="10"/>
        <v>0.45856504274513965</v>
      </c>
      <c r="U64" s="6">
        <f t="shared" si="11"/>
        <v>0.49674672726123398</v>
      </c>
      <c r="V64" s="6">
        <f t="shared" si="12"/>
        <v>0.50396014438061154</v>
      </c>
    </row>
    <row r="65" spans="1:22" ht="15" customHeight="1" x14ac:dyDescent="0.25">
      <c r="A65" s="1" t="s">
        <v>181</v>
      </c>
      <c r="B65" s="1" t="s">
        <v>142</v>
      </c>
      <c r="C65" s="1" t="s">
        <v>7</v>
      </c>
      <c r="D65" s="1" t="s">
        <v>42</v>
      </c>
      <c r="E65" s="2">
        <v>158</v>
      </c>
      <c r="F65" s="2">
        <v>9.8335999999999993E-2</v>
      </c>
      <c r="G65" s="2">
        <v>1</v>
      </c>
      <c r="H65" s="2">
        <v>2.7595733333333331E-3</v>
      </c>
      <c r="I65" s="2">
        <v>1.0442980900000001</v>
      </c>
      <c r="J65" s="6">
        <f t="shared" si="0"/>
        <v>0.69532380539375327</v>
      </c>
      <c r="K65" s="6">
        <f t="shared" si="1"/>
        <v>0.43693607457117861</v>
      </c>
      <c r="L65" s="6">
        <f t="shared" si="2"/>
        <v>0.47162425203634439</v>
      </c>
      <c r="M65" s="6">
        <f t="shared" si="3"/>
        <v>0.52754913237776224</v>
      </c>
      <c r="N65" s="6">
        <f t="shared" si="4"/>
        <v>0.37038485577725827</v>
      </c>
      <c r="O65" s="6">
        <f t="shared" si="5"/>
        <v>0.46295220767005291</v>
      </c>
      <c r="P65" s="6">
        <f t="shared" si="6"/>
        <v>0.44896699407751028</v>
      </c>
      <c r="Q65" s="6">
        <f t="shared" si="7"/>
        <v>0.49525067002390755</v>
      </c>
      <c r="R65" s="6">
        <f t="shared" si="8"/>
        <v>0.41666853172365559</v>
      </c>
      <c r="S65" s="6">
        <f t="shared" si="9"/>
        <v>0.45595960087378162</v>
      </c>
      <c r="T65" s="6">
        <f t="shared" si="10"/>
        <v>0.43281776290058294</v>
      </c>
      <c r="U65" s="6">
        <f t="shared" si="11"/>
        <v>0.47210883205070892</v>
      </c>
      <c r="V65" s="6">
        <f t="shared" si="12"/>
        <v>0.41763769175238474</v>
      </c>
    </row>
    <row r="66" spans="1:22" ht="15" customHeight="1" x14ac:dyDescent="0.25">
      <c r="A66" s="1" t="s">
        <v>181</v>
      </c>
      <c r="B66" s="1" t="s">
        <v>142</v>
      </c>
      <c r="C66" s="1" t="s">
        <v>7</v>
      </c>
      <c r="D66" s="1" t="s">
        <v>30</v>
      </c>
      <c r="E66" s="2">
        <v>154.66666666666666</v>
      </c>
      <c r="F66" s="2">
        <v>9.7989833333333332E-2</v>
      </c>
      <c r="G66" s="2">
        <v>1</v>
      </c>
      <c r="H66" s="2">
        <v>2.7595733333333331E-3</v>
      </c>
      <c r="I66" s="2">
        <v>1.0442980900000001</v>
      </c>
      <c r="J66" s="6">
        <f t="shared" si="0"/>
        <v>0.687138214337641</v>
      </c>
      <c r="K66" s="6">
        <f t="shared" si="1"/>
        <v>0.43693607457117861</v>
      </c>
      <c r="L66" s="6">
        <f t="shared" si="2"/>
        <v>0.47162425203634439</v>
      </c>
      <c r="M66" s="6">
        <f t="shared" si="3"/>
        <v>0.52550273478246701</v>
      </c>
      <c r="N66" s="6">
        <f t="shared" si="4"/>
        <v>0.37038485577725827</v>
      </c>
      <c r="O66" s="6">
        <f t="shared" si="5"/>
        <v>0.46295220767005291</v>
      </c>
      <c r="P66" s="6">
        <f t="shared" si="6"/>
        <v>0.44794379527986261</v>
      </c>
      <c r="Q66" s="6">
        <f t="shared" si="7"/>
        <v>0.49422747122625993</v>
      </c>
      <c r="R66" s="6">
        <f t="shared" si="8"/>
        <v>0.41666853172365559</v>
      </c>
      <c r="S66" s="6">
        <f t="shared" si="9"/>
        <v>0.45544800147495779</v>
      </c>
      <c r="T66" s="6">
        <f t="shared" si="10"/>
        <v>0.4323061635017591</v>
      </c>
      <c r="U66" s="6">
        <f t="shared" si="11"/>
        <v>0.4710856332530613</v>
      </c>
      <c r="V66" s="6">
        <f t="shared" si="12"/>
        <v>0.4155912941570894</v>
      </c>
    </row>
    <row r="67" spans="1:22" ht="15" customHeight="1" x14ac:dyDescent="0.25">
      <c r="A67" s="1" t="s">
        <v>181</v>
      </c>
      <c r="B67" s="1" t="s">
        <v>142</v>
      </c>
      <c r="C67" s="1" t="s">
        <v>7</v>
      </c>
      <c r="D67" s="1" t="s">
        <v>52</v>
      </c>
      <c r="E67" s="2">
        <v>151.66666666666666</v>
      </c>
      <c r="F67" s="2">
        <v>9.7756279999999987E-2</v>
      </c>
      <c r="G67" s="2">
        <v>1</v>
      </c>
      <c r="H67" s="2">
        <v>2.7595733333333331E-3</v>
      </c>
      <c r="I67" s="2">
        <v>1.0442980900000001</v>
      </c>
      <c r="J67" s="6">
        <f t="shared" si="0"/>
        <v>0.68006376310337402</v>
      </c>
      <c r="K67" s="6">
        <f t="shared" si="1"/>
        <v>0.43693607457117861</v>
      </c>
      <c r="L67" s="6">
        <f t="shared" si="2"/>
        <v>0.47162425203634439</v>
      </c>
      <c r="M67" s="6">
        <f t="shared" si="3"/>
        <v>0.52373412212575976</v>
      </c>
      <c r="N67" s="6">
        <f t="shared" si="4"/>
        <v>0.37038485577725827</v>
      </c>
      <c r="O67" s="6">
        <f t="shared" si="5"/>
        <v>0.46295220767005291</v>
      </c>
      <c r="P67" s="6">
        <f t="shared" si="6"/>
        <v>0.44705948895150904</v>
      </c>
      <c r="Q67" s="6">
        <f t="shared" si="7"/>
        <v>0.49334316489790631</v>
      </c>
      <c r="R67" s="6">
        <f t="shared" si="8"/>
        <v>0.41666853172365559</v>
      </c>
      <c r="S67" s="6">
        <f t="shared" si="9"/>
        <v>0.45500584831078095</v>
      </c>
      <c r="T67" s="6">
        <f t="shared" si="10"/>
        <v>0.43186401033758232</v>
      </c>
      <c r="U67" s="6">
        <f t="shared" si="11"/>
        <v>0.47020132692470767</v>
      </c>
      <c r="V67" s="6">
        <f t="shared" si="12"/>
        <v>0.41382268150038226</v>
      </c>
    </row>
    <row r="68" spans="1:22" ht="15" customHeight="1" x14ac:dyDescent="0.25">
      <c r="A68" s="1" t="s">
        <v>181</v>
      </c>
      <c r="B68" s="1" t="s">
        <v>142</v>
      </c>
      <c r="C68" s="1" t="s">
        <v>7</v>
      </c>
      <c r="D68" s="1" t="s">
        <v>31</v>
      </c>
      <c r="E68" s="2">
        <v>157.33333333333334</v>
      </c>
      <c r="F68" s="2">
        <v>9.8569019999999993E-2</v>
      </c>
      <c r="G68" s="2">
        <v>1</v>
      </c>
      <c r="H68" s="2">
        <v>2.7595733333333331E-3</v>
      </c>
      <c r="I68" s="2">
        <v>1.0442980900000001</v>
      </c>
      <c r="J68" s="6">
        <f t="shared" si="0"/>
        <v>0.69482049841485938</v>
      </c>
      <c r="K68" s="6">
        <f t="shared" si="1"/>
        <v>0.43693607457117861</v>
      </c>
      <c r="L68" s="6">
        <f t="shared" si="2"/>
        <v>0.47162425203634439</v>
      </c>
      <c r="M68" s="6">
        <f t="shared" si="3"/>
        <v>0.5274233056667853</v>
      </c>
      <c r="N68" s="6">
        <f t="shared" si="4"/>
        <v>0.37038485577725827</v>
      </c>
      <c r="O68" s="6">
        <f t="shared" si="5"/>
        <v>0.46295220767005291</v>
      </c>
      <c r="P68" s="6">
        <f t="shared" si="6"/>
        <v>0.44890408072202181</v>
      </c>
      <c r="Q68" s="6">
        <f t="shared" si="7"/>
        <v>0.49518775666841913</v>
      </c>
      <c r="R68" s="6">
        <f t="shared" si="8"/>
        <v>0.41666853172365559</v>
      </c>
      <c r="S68" s="6">
        <f t="shared" si="9"/>
        <v>0.45592814419603733</v>
      </c>
      <c r="T68" s="6">
        <f t="shared" si="10"/>
        <v>0.4327863062228387</v>
      </c>
      <c r="U68" s="6">
        <f t="shared" si="11"/>
        <v>0.47204591869522045</v>
      </c>
      <c r="V68" s="6">
        <f t="shared" si="12"/>
        <v>0.4175118650414078</v>
      </c>
    </row>
    <row r="69" spans="1:22" ht="15" customHeight="1" x14ac:dyDescent="0.25">
      <c r="A69" s="1" t="s">
        <v>181</v>
      </c>
      <c r="B69" s="1" t="s">
        <v>142</v>
      </c>
      <c r="C69" s="1" t="s">
        <v>7</v>
      </c>
      <c r="D69" s="1" t="s">
        <v>48</v>
      </c>
      <c r="E69" s="2">
        <v>154</v>
      </c>
      <c r="F69" s="2">
        <v>9.8336823333333323E-2</v>
      </c>
      <c r="G69" s="2">
        <v>1</v>
      </c>
      <c r="H69" s="2">
        <v>2.7595733333333331E-3</v>
      </c>
      <c r="I69" s="2">
        <v>1.0442980900000001</v>
      </c>
      <c r="J69" s="6">
        <f t="shared" ref="J69:J132" si="13" xml:space="preserve"> 0.5*0.0041322314049587*E69 + 0.5*7.502390262*F69</f>
        <v>0.68706243106782705</v>
      </c>
      <c r="K69" s="6">
        <f t="shared" ref="K69:K132" si="14" xml:space="preserve"> 1*158.3346488*H69</f>
        <v>0.43693607457117861</v>
      </c>
      <c r="L69" s="6">
        <f t="shared" ref="L69:L132" si="15">1*0.45161841868*I69</f>
        <v>0.47162425203634439</v>
      </c>
      <c r="M69" s="6">
        <f t="shared" ref="M69:M132" si="16">0.25*0.5*0.004132231*E69 + 0.25*0.5*7.502390262*F69 + 0.75*0.45161841868*I69</f>
        <v>0.52548378899876003</v>
      </c>
      <c r="N69" s="6">
        <f t="shared" ref="N69:N132" si="17">0.25*0.066666667*G69 + 0.75*0.45161841868*I69</f>
        <v>0.37038485577725827</v>
      </c>
      <c r="O69" s="6">
        <f t="shared" ref="O69:O132" si="18">0.25*158.3346488*H69 + 0.75*0.45161841868*I69</f>
        <v>0.46295220767005291</v>
      </c>
      <c r="P69" s="6">
        <f t="shared" ref="P69:P132" si="19">0.125*0.5*0.004132231*E69 + 0.125*0.5*7.502390262*F69 + 0.125*0.066666667*G69 + 0.75*0.45161841868*I69</f>
        <v>0.44793432238800918</v>
      </c>
      <c r="Q69" s="6">
        <f t="shared" ref="Q69:Q132" si="20">0.125*0.5*0.004132231*E69 + 0.125*0.5*7.502390262*F69 + 0.125*158.3346488*H69 + 0.75*0.45161841868*I69</f>
        <v>0.49421799833440649</v>
      </c>
      <c r="R69" s="6">
        <f t="shared" ref="R69:R132" si="21">0.125*0.066666667*G69 + 0.125*158.3346488*H69 + 0.75*0.45161841868*I69</f>
        <v>0.41666853172365559</v>
      </c>
      <c r="S69" s="6">
        <f t="shared" ref="S69:S132" si="22">0.0625*0.5*0.004132231*E69 + 0.0625*0.5*7.502390262*F69 + 0.0625*0.066666667*G69 + 0.125*158.3346488*H69 + 0.75*0.45161841868*I69</f>
        <v>0.45544326502903104</v>
      </c>
      <c r="T69" s="6">
        <f t="shared" ref="T69:T132" si="23">0.0625*0.5*0.004132231*E69 + 0.0625*0.5*7.502390262*F69 + 0.125*0.066666667*G69 + 0.0625*158.3346488 *H69 + 0.75*0.45161841868*I69</f>
        <v>0.43230142705583241</v>
      </c>
      <c r="U69" s="6">
        <f t="shared" ref="U69:U132" si="24">0.125*0.5*0.004132231*E69 + 0.125*0.5*7.502390262*F69 + 0.0625*0.066666667*G69 + 0.0625*158.3346488*H69 + 0.75*0.45161841868*I69</f>
        <v>0.47107616036120781</v>
      </c>
      <c r="V69" s="6">
        <f t="shared" ref="V69:V132" si="25">0.25*0.5*0.004132231*E69 + 0.25*0.5*7.502390262*F69 + 0.25*0.066666667*G69 + 0.25*158.3346488*H69 + 0.25*0.45161841868*I69</f>
        <v>0.41557234837338253</v>
      </c>
    </row>
    <row r="70" spans="1:22" ht="15" customHeight="1" x14ac:dyDescent="0.25">
      <c r="A70" s="1" t="s">
        <v>181</v>
      </c>
      <c r="B70" s="1" t="s">
        <v>176</v>
      </c>
      <c r="C70" s="1" t="s">
        <v>35</v>
      </c>
      <c r="D70" s="1" t="s">
        <v>36</v>
      </c>
      <c r="E70" s="2">
        <v>31.666666666666668</v>
      </c>
      <c r="F70" s="2">
        <v>6.7443033333333341E-3</v>
      </c>
      <c r="G70" s="2">
        <v>0</v>
      </c>
      <c r="H70" s="2">
        <v>7.3061333333333334E-4</v>
      </c>
      <c r="I70" s="2">
        <v>1.5495888180000001</v>
      </c>
      <c r="J70" s="6">
        <f t="shared" si="13"/>
        <v>9.0726195071166499E-2</v>
      </c>
      <c r="K70" s="6">
        <f t="shared" si="14"/>
        <v>0.11568140554193067</v>
      </c>
      <c r="L70" s="6">
        <f t="shared" si="15"/>
        <v>0.69982285158937041</v>
      </c>
      <c r="M70" s="6">
        <f t="shared" si="16"/>
        <v>0.5475486858568579</v>
      </c>
      <c r="N70" s="6">
        <f t="shared" si="17"/>
        <v>0.52486713869202783</v>
      </c>
      <c r="O70" s="6">
        <f t="shared" si="18"/>
        <v>0.55378749007751049</v>
      </c>
      <c r="P70" s="6">
        <f t="shared" si="19"/>
        <v>0.53620791227444287</v>
      </c>
      <c r="Q70" s="6">
        <f t="shared" si="20"/>
        <v>0.55066808796718425</v>
      </c>
      <c r="R70" s="6">
        <f t="shared" si="21"/>
        <v>0.53932731438476922</v>
      </c>
      <c r="S70" s="6">
        <f t="shared" si="22"/>
        <v>0.54499770117597668</v>
      </c>
      <c r="T70" s="6">
        <f t="shared" si="23"/>
        <v>0.53776761332960599</v>
      </c>
      <c r="U70" s="6">
        <f t="shared" si="24"/>
        <v>0.54343800012081356</v>
      </c>
      <c r="V70" s="6">
        <f t="shared" si="25"/>
        <v>0.22655761144765538</v>
      </c>
    </row>
    <row r="71" spans="1:22" ht="15" customHeight="1" x14ac:dyDescent="0.25">
      <c r="A71" s="1" t="s">
        <v>181</v>
      </c>
      <c r="B71" s="1" t="s">
        <v>34</v>
      </c>
      <c r="C71" s="1" t="s">
        <v>7</v>
      </c>
      <c r="D71" s="1" t="s">
        <v>37</v>
      </c>
      <c r="E71" s="2">
        <v>152.66666666666666</v>
      </c>
      <c r="F71" s="2">
        <v>9.5592089999999977E-2</v>
      </c>
      <c r="G71" s="2">
        <v>1</v>
      </c>
      <c r="H71" s="2">
        <v>2.7595733333333331E-3</v>
      </c>
      <c r="I71" s="2">
        <v>1.0442980900000001</v>
      </c>
      <c r="J71" s="6">
        <f t="shared" si="13"/>
        <v>0.67401157981529436</v>
      </c>
      <c r="K71" s="6">
        <f t="shared" si="14"/>
        <v>0.43693607457117861</v>
      </c>
      <c r="L71" s="6">
        <f t="shared" si="15"/>
        <v>0.47162425203634439</v>
      </c>
      <c r="M71" s="6">
        <f t="shared" si="16"/>
        <v>0.52222107625312009</v>
      </c>
      <c r="N71" s="6">
        <f t="shared" si="17"/>
        <v>0.37038485577725827</v>
      </c>
      <c r="O71" s="6">
        <f t="shared" si="18"/>
        <v>0.46295220767005291</v>
      </c>
      <c r="P71" s="6">
        <f t="shared" si="19"/>
        <v>0.44630296601518915</v>
      </c>
      <c r="Q71" s="6">
        <f t="shared" si="20"/>
        <v>0.49258664196158647</v>
      </c>
      <c r="R71" s="6">
        <f t="shared" si="21"/>
        <v>0.41666853172365559</v>
      </c>
      <c r="S71" s="6">
        <f t="shared" si="22"/>
        <v>0.45462758684262106</v>
      </c>
      <c r="T71" s="6">
        <f t="shared" si="23"/>
        <v>0.43148574886942237</v>
      </c>
      <c r="U71" s="6">
        <f t="shared" si="24"/>
        <v>0.46944480398838784</v>
      </c>
      <c r="V71" s="6">
        <f t="shared" si="25"/>
        <v>0.41230963562774248</v>
      </c>
    </row>
    <row r="72" spans="1:22" ht="15" customHeight="1" x14ac:dyDescent="0.25">
      <c r="A72" s="1" t="s">
        <v>181</v>
      </c>
      <c r="B72" s="1" t="s">
        <v>34</v>
      </c>
      <c r="C72" s="1" t="s">
        <v>7</v>
      </c>
      <c r="D72" s="1" t="s">
        <v>15</v>
      </c>
      <c r="E72" s="2">
        <v>151.66666666666666</v>
      </c>
      <c r="F72" s="2">
        <v>9.548944999999999E-2</v>
      </c>
      <c r="G72" s="2">
        <v>1</v>
      </c>
      <c r="H72" s="2">
        <v>2.7595733333333331E-3</v>
      </c>
      <c r="I72" s="2">
        <v>1.0442980900000001</v>
      </c>
      <c r="J72" s="6">
        <f t="shared" si="13"/>
        <v>0.67156044144456928</v>
      </c>
      <c r="K72" s="6">
        <f t="shared" si="14"/>
        <v>0.43693607457117861</v>
      </c>
      <c r="L72" s="6">
        <f t="shared" si="15"/>
        <v>0.47162425203634439</v>
      </c>
      <c r="M72" s="6">
        <f t="shared" si="16"/>
        <v>0.5216082917110586</v>
      </c>
      <c r="N72" s="6">
        <f t="shared" si="17"/>
        <v>0.37038485577725827</v>
      </c>
      <c r="O72" s="6">
        <f t="shared" si="18"/>
        <v>0.46295220767005291</v>
      </c>
      <c r="P72" s="6">
        <f t="shared" si="19"/>
        <v>0.44599657374415841</v>
      </c>
      <c r="Q72" s="6">
        <f t="shared" si="20"/>
        <v>0.49228024969055573</v>
      </c>
      <c r="R72" s="6">
        <f t="shared" si="21"/>
        <v>0.41666853172365559</v>
      </c>
      <c r="S72" s="6">
        <f t="shared" si="22"/>
        <v>0.45447439070710566</v>
      </c>
      <c r="T72" s="6">
        <f t="shared" si="23"/>
        <v>0.43133255273390703</v>
      </c>
      <c r="U72" s="6">
        <f t="shared" si="24"/>
        <v>0.4691384117173571</v>
      </c>
      <c r="V72" s="6">
        <f t="shared" si="25"/>
        <v>0.4116968510856811</v>
      </c>
    </row>
    <row r="73" spans="1:22" ht="15" customHeight="1" x14ac:dyDescent="0.25">
      <c r="A73" s="1" t="s">
        <v>181</v>
      </c>
      <c r="B73" s="1" t="s">
        <v>34</v>
      </c>
      <c r="C73" s="1" t="s">
        <v>7</v>
      </c>
      <c r="D73" s="1" t="s">
        <v>27</v>
      </c>
      <c r="E73" s="2">
        <v>188</v>
      </c>
      <c r="F73" s="2">
        <v>0.12487111999999999</v>
      </c>
      <c r="G73" s="2">
        <v>2</v>
      </c>
      <c r="H73" s="2">
        <v>4.9427333333333335E-3</v>
      </c>
      <c r="I73" s="2">
        <v>1.0442980900000001</v>
      </c>
      <c r="J73" s="6">
        <f t="shared" si="13"/>
        <v>0.8568456894126345</v>
      </c>
      <c r="K73" s="6">
        <f t="shared" si="14"/>
        <v>0.78260594644538672</v>
      </c>
      <c r="L73" s="6">
        <f t="shared" si="15"/>
        <v>0.47162425203634439</v>
      </c>
      <c r="M73" s="6">
        <f t="shared" si="16"/>
        <v>0.56792960186388741</v>
      </c>
      <c r="N73" s="6">
        <f t="shared" si="17"/>
        <v>0.38705152252725827</v>
      </c>
      <c r="O73" s="6">
        <f t="shared" si="18"/>
        <v>0.54936967563860495</v>
      </c>
      <c r="P73" s="6">
        <f t="shared" si="19"/>
        <v>0.47749056219557284</v>
      </c>
      <c r="Q73" s="6">
        <f t="shared" si="20"/>
        <v>0.55864963875124618</v>
      </c>
      <c r="R73" s="6">
        <f t="shared" si="21"/>
        <v>0.46821059908293161</v>
      </c>
      <c r="S73" s="6">
        <f t="shared" si="22"/>
        <v>0.5134301189170889</v>
      </c>
      <c r="T73" s="6">
        <f t="shared" si="23"/>
        <v>0.47285058063925223</v>
      </c>
      <c r="U73" s="6">
        <f t="shared" si="24"/>
        <v>0.51807010047340951</v>
      </c>
      <c r="V73" s="6">
        <f t="shared" si="25"/>
        <v>0.56110229595706196</v>
      </c>
    </row>
    <row r="74" spans="1:22" ht="15" customHeight="1" x14ac:dyDescent="0.25">
      <c r="A74" s="1" t="s">
        <v>191</v>
      </c>
      <c r="B74" s="1" t="s">
        <v>192</v>
      </c>
      <c r="C74" s="1" t="s">
        <v>9</v>
      </c>
      <c r="D74" s="1" t="s">
        <v>53</v>
      </c>
      <c r="E74" s="2">
        <v>32</v>
      </c>
      <c r="F74" s="2">
        <v>2.092252E-2</v>
      </c>
      <c r="G74" s="2">
        <v>1</v>
      </c>
      <c r="H74" s="2">
        <v>3.2809099999999997E-3</v>
      </c>
      <c r="I74" s="2">
        <v>0</v>
      </c>
      <c r="J74" s="6">
        <f t="shared" si="13"/>
        <v>0.14460015763158932</v>
      </c>
      <c r="K74" s="6">
        <f t="shared" si="14"/>
        <v>0.519481732594408</v>
      </c>
      <c r="L74" s="6">
        <f t="shared" si="15"/>
        <v>0</v>
      </c>
      <c r="M74" s="6">
        <f t="shared" si="16"/>
        <v>3.6150037788062528E-2</v>
      </c>
      <c r="N74" s="6">
        <f t="shared" si="17"/>
        <v>1.666666675E-2</v>
      </c>
      <c r="O74" s="6">
        <f t="shared" si="18"/>
        <v>0.129870433148602</v>
      </c>
      <c r="P74" s="6">
        <f t="shared" si="19"/>
        <v>2.6408352269031266E-2</v>
      </c>
      <c r="Q74" s="6">
        <f t="shared" si="20"/>
        <v>8.3010235468332264E-2</v>
      </c>
      <c r="R74" s="6">
        <f t="shared" si="21"/>
        <v>7.3268549949301001E-2</v>
      </c>
      <c r="S74" s="6">
        <f t="shared" si="22"/>
        <v>7.8139392708816632E-2</v>
      </c>
      <c r="T74" s="6">
        <f t="shared" si="23"/>
        <v>4.9838451109166133E-2</v>
      </c>
      <c r="U74" s="6">
        <f t="shared" si="24"/>
        <v>5.4709293868681765E-2</v>
      </c>
      <c r="V74" s="6">
        <f t="shared" si="25"/>
        <v>0.18268713768666453</v>
      </c>
    </row>
    <row r="75" spans="1:22" ht="15" customHeight="1" x14ac:dyDescent="0.25">
      <c r="A75" s="1" t="s">
        <v>191</v>
      </c>
      <c r="B75" s="1" t="s">
        <v>192</v>
      </c>
      <c r="C75" s="1" t="s">
        <v>9</v>
      </c>
      <c r="D75" s="1" t="s">
        <v>54</v>
      </c>
      <c r="E75" s="2">
        <v>23.666666666666668</v>
      </c>
      <c r="F75" s="2">
        <v>1.2500010000000001E-2</v>
      </c>
      <c r="G75" s="2">
        <v>1</v>
      </c>
      <c r="H75" s="2">
        <v>3.2809099999999997E-3</v>
      </c>
      <c r="I75" s="2">
        <v>0</v>
      </c>
      <c r="J75" s="6">
        <f t="shared" si="13"/>
        <v>9.5788048274795937E-2</v>
      </c>
      <c r="K75" s="6">
        <f t="shared" si="14"/>
        <v>0.519481732594408</v>
      </c>
      <c r="L75" s="6">
        <f t="shared" si="15"/>
        <v>0</v>
      </c>
      <c r="M75" s="6">
        <f t="shared" si="16"/>
        <v>2.3947010870696162E-2</v>
      </c>
      <c r="N75" s="6">
        <f t="shared" si="17"/>
        <v>1.666666675E-2</v>
      </c>
      <c r="O75" s="6">
        <f t="shared" si="18"/>
        <v>0.129870433148602</v>
      </c>
      <c r="P75" s="6">
        <f t="shared" si="19"/>
        <v>2.0306838810348081E-2</v>
      </c>
      <c r="Q75" s="6">
        <f t="shared" si="20"/>
        <v>7.6908722009649086E-2</v>
      </c>
      <c r="R75" s="6">
        <f t="shared" si="21"/>
        <v>7.3268549949301001E-2</v>
      </c>
      <c r="S75" s="6">
        <f t="shared" si="22"/>
        <v>7.5088635979475044E-2</v>
      </c>
      <c r="T75" s="6">
        <f t="shared" si="23"/>
        <v>4.6787694379824538E-2</v>
      </c>
      <c r="U75" s="6">
        <f t="shared" si="24"/>
        <v>4.860778040999858E-2</v>
      </c>
      <c r="V75" s="6">
        <f t="shared" si="25"/>
        <v>0.17048411076929815</v>
      </c>
    </row>
    <row r="76" spans="1:22" ht="15" customHeight="1" x14ac:dyDescent="0.25">
      <c r="A76" s="1" t="s">
        <v>191</v>
      </c>
      <c r="B76" s="1" t="s">
        <v>192</v>
      </c>
      <c r="C76" s="1" t="s">
        <v>9</v>
      </c>
      <c r="D76" s="1" t="s">
        <v>55</v>
      </c>
      <c r="E76" s="2">
        <v>23</v>
      </c>
      <c r="F76" s="2">
        <v>2.3887143333333333E-2</v>
      </c>
      <c r="G76" s="2">
        <v>1</v>
      </c>
      <c r="H76" s="2">
        <v>3.2809099999999997E-3</v>
      </c>
      <c r="I76" s="2">
        <v>0</v>
      </c>
      <c r="J76" s="6">
        <f t="shared" si="13"/>
        <v>0.13712599692252414</v>
      </c>
      <c r="K76" s="6">
        <f t="shared" si="14"/>
        <v>0.519481732594408</v>
      </c>
      <c r="L76" s="6">
        <f t="shared" si="15"/>
        <v>0</v>
      </c>
      <c r="M76" s="6">
        <f t="shared" si="16"/>
        <v>3.4281498066374774E-2</v>
      </c>
      <c r="N76" s="6">
        <f t="shared" si="17"/>
        <v>1.666666675E-2</v>
      </c>
      <c r="O76" s="6">
        <f t="shared" si="18"/>
        <v>0.129870433148602</v>
      </c>
      <c r="P76" s="6">
        <f t="shared" si="19"/>
        <v>2.5474082408187389E-2</v>
      </c>
      <c r="Q76" s="6">
        <f t="shared" si="20"/>
        <v>8.2075965607488394E-2</v>
      </c>
      <c r="R76" s="6">
        <f t="shared" si="21"/>
        <v>7.3268549949301001E-2</v>
      </c>
      <c r="S76" s="6">
        <f t="shared" si="22"/>
        <v>7.767225777839469E-2</v>
      </c>
      <c r="T76" s="6">
        <f t="shared" si="23"/>
        <v>4.9371316178744191E-2</v>
      </c>
      <c r="U76" s="6">
        <f t="shared" si="24"/>
        <v>5.3775024007837888E-2</v>
      </c>
      <c r="V76" s="6">
        <f t="shared" si="25"/>
        <v>0.18081859796497679</v>
      </c>
    </row>
    <row r="77" spans="1:22" ht="15" customHeight="1" x14ac:dyDescent="0.25">
      <c r="A77" s="1" t="s">
        <v>181</v>
      </c>
      <c r="B77" s="1" t="s">
        <v>192</v>
      </c>
      <c r="C77" s="1" t="s">
        <v>56</v>
      </c>
      <c r="D77" s="1" t="s">
        <v>57</v>
      </c>
      <c r="E77" s="2">
        <v>23</v>
      </c>
      <c r="F77" s="2">
        <v>1.1816979999999999E-2</v>
      </c>
      <c r="G77" s="2">
        <v>2</v>
      </c>
      <c r="H77" s="2">
        <v>1.552566666666667E-3</v>
      </c>
      <c r="I77" s="2">
        <v>0</v>
      </c>
      <c r="J77" s="6">
        <f t="shared" si="13"/>
        <v>9.1848458996149435E-2</v>
      </c>
      <c r="K77" s="6">
        <f t="shared" si="14"/>
        <v>0.24582509790525336</v>
      </c>
      <c r="L77" s="6">
        <f t="shared" si="15"/>
        <v>0</v>
      </c>
      <c r="M77" s="6">
        <f t="shared" si="16"/>
        <v>2.2962113584781094E-2</v>
      </c>
      <c r="N77" s="6">
        <f t="shared" si="17"/>
        <v>3.3333333499999999E-2</v>
      </c>
      <c r="O77" s="6">
        <f t="shared" si="18"/>
        <v>6.1456274476313341E-2</v>
      </c>
      <c r="P77" s="6">
        <f t="shared" si="19"/>
        <v>2.8147723542390549E-2</v>
      </c>
      <c r="Q77" s="6">
        <f t="shared" si="20"/>
        <v>4.2209194030547216E-2</v>
      </c>
      <c r="R77" s="6">
        <f t="shared" si="21"/>
        <v>4.7394803988156667E-2</v>
      </c>
      <c r="S77" s="6">
        <f t="shared" si="22"/>
        <v>4.4801999009351945E-2</v>
      </c>
      <c r="T77" s="6">
        <f t="shared" si="23"/>
        <v>3.7771263765273608E-2</v>
      </c>
      <c r="U77" s="6">
        <f t="shared" si="24"/>
        <v>3.5178458786468886E-2</v>
      </c>
      <c r="V77" s="6">
        <f t="shared" si="25"/>
        <v>0.11775172156109444</v>
      </c>
    </row>
    <row r="78" spans="1:22" ht="15" customHeight="1" x14ac:dyDescent="0.25">
      <c r="A78" s="1" t="s">
        <v>181</v>
      </c>
      <c r="B78" s="1" t="s">
        <v>15</v>
      </c>
      <c r="C78" s="1" t="s">
        <v>7</v>
      </c>
      <c r="D78" s="1" t="s">
        <v>12</v>
      </c>
      <c r="E78" s="2">
        <v>214.66666666666666</v>
      </c>
      <c r="F78" s="2">
        <v>9.8168560000000002E-2</v>
      </c>
      <c r="G78" s="2">
        <v>1</v>
      </c>
      <c r="H78" s="2">
        <v>2.7595733333333331E-3</v>
      </c>
      <c r="I78" s="2">
        <v>1.0442980900000001</v>
      </c>
      <c r="J78" s="6">
        <f t="shared" si="13"/>
        <v>0.81177559508818187</v>
      </c>
      <c r="K78" s="6">
        <f t="shared" si="14"/>
        <v>0.43693607457117861</v>
      </c>
      <c r="L78" s="6">
        <f t="shared" si="15"/>
        <v>0.47162425203634439</v>
      </c>
      <c r="M78" s="6">
        <f t="shared" si="16"/>
        <v>0.55666207693291192</v>
      </c>
      <c r="N78" s="6">
        <f t="shared" si="17"/>
        <v>0.37038485577725827</v>
      </c>
      <c r="O78" s="6">
        <f t="shared" si="18"/>
        <v>0.46295220767005291</v>
      </c>
      <c r="P78" s="6">
        <f t="shared" si="19"/>
        <v>0.46352346635508512</v>
      </c>
      <c r="Q78" s="6">
        <f t="shared" si="20"/>
        <v>0.50980714230148239</v>
      </c>
      <c r="R78" s="6">
        <f t="shared" si="21"/>
        <v>0.41666853172365559</v>
      </c>
      <c r="S78" s="6">
        <f t="shared" si="22"/>
        <v>0.46323783701256904</v>
      </c>
      <c r="T78" s="6">
        <f t="shared" si="23"/>
        <v>0.44009599903937036</v>
      </c>
      <c r="U78" s="6">
        <f t="shared" si="24"/>
        <v>0.48666530432828375</v>
      </c>
      <c r="V78" s="6">
        <f t="shared" si="25"/>
        <v>0.44675063630753442</v>
      </c>
    </row>
    <row r="79" spans="1:22" ht="15" customHeight="1" x14ac:dyDescent="0.25">
      <c r="A79" s="1" t="s">
        <v>181</v>
      </c>
      <c r="B79" s="1" t="s">
        <v>35</v>
      </c>
      <c r="C79" s="1" t="s">
        <v>7</v>
      </c>
      <c r="D79" s="1" t="s">
        <v>41</v>
      </c>
      <c r="E79" s="2">
        <v>177</v>
      </c>
      <c r="F79" s="2">
        <v>0.10502874666666666</v>
      </c>
      <c r="G79" s="2">
        <v>2</v>
      </c>
      <c r="H79" s="2">
        <v>4.2103399999999999E-3</v>
      </c>
      <c r="I79" s="2">
        <v>1.3922792060000002</v>
      </c>
      <c r="J79" s="6">
        <f t="shared" si="13"/>
        <v>0.75968580244987738</v>
      </c>
      <c r="K79" s="6">
        <f t="shared" si="14"/>
        <v>0.66664270522859193</v>
      </c>
      <c r="L79" s="6">
        <f t="shared" si="15"/>
        <v>0.62877893337476609</v>
      </c>
      <c r="M79" s="6">
        <f t="shared" si="16"/>
        <v>0.66150564168383263</v>
      </c>
      <c r="N79" s="6">
        <f t="shared" si="17"/>
        <v>0.50491753353107449</v>
      </c>
      <c r="O79" s="6">
        <f t="shared" si="18"/>
        <v>0.63824487633822247</v>
      </c>
      <c r="P79" s="6">
        <f t="shared" si="19"/>
        <v>0.58321158760745362</v>
      </c>
      <c r="Q79" s="6">
        <f t="shared" si="20"/>
        <v>0.64987525901102761</v>
      </c>
      <c r="R79" s="6">
        <f t="shared" si="21"/>
        <v>0.57158120493464848</v>
      </c>
      <c r="S79" s="6">
        <f t="shared" si="22"/>
        <v>0.61072823197283799</v>
      </c>
      <c r="T79" s="6">
        <f t="shared" si="23"/>
        <v>0.5773963962710511</v>
      </c>
      <c r="U79" s="6">
        <f t="shared" si="24"/>
        <v>0.61654342330924061</v>
      </c>
      <c r="V79" s="6">
        <f t="shared" si="25"/>
        <v>0.54711018480359763</v>
      </c>
    </row>
    <row r="80" spans="1:22" ht="15" customHeight="1" x14ac:dyDescent="0.25">
      <c r="A80" s="1" t="s">
        <v>181</v>
      </c>
      <c r="B80" s="1" t="s">
        <v>35</v>
      </c>
      <c r="C80" s="1" t="s">
        <v>7</v>
      </c>
      <c r="D80" s="1" t="s">
        <v>42</v>
      </c>
      <c r="E80" s="2">
        <v>163.33333333333334</v>
      </c>
      <c r="F80" s="2">
        <v>9.9515943333333343E-2</v>
      </c>
      <c r="G80" s="2">
        <v>1</v>
      </c>
      <c r="H80" s="2">
        <v>2.7595733333333331E-3</v>
      </c>
      <c r="I80" s="2">
        <v>1.3922792060000002</v>
      </c>
      <c r="J80" s="6">
        <f t="shared" si="13"/>
        <v>0.71076928682716578</v>
      </c>
      <c r="K80" s="6">
        <f t="shared" si="14"/>
        <v>0.43693607457117861</v>
      </c>
      <c r="L80" s="6">
        <f t="shared" si="15"/>
        <v>0.62877893337476609</v>
      </c>
      <c r="M80" s="6">
        <f t="shared" si="16"/>
        <v>0.64927651346995918</v>
      </c>
      <c r="N80" s="6">
        <f t="shared" si="17"/>
        <v>0.48825086678107454</v>
      </c>
      <c r="O80" s="6">
        <f t="shared" si="18"/>
        <v>0.58081821867386918</v>
      </c>
      <c r="P80" s="6">
        <f t="shared" si="19"/>
        <v>0.56876369012551686</v>
      </c>
      <c r="Q80" s="6">
        <f t="shared" si="20"/>
        <v>0.61504736607191424</v>
      </c>
      <c r="R80" s="6">
        <f t="shared" si="21"/>
        <v>0.53453454272747192</v>
      </c>
      <c r="S80" s="6">
        <f t="shared" si="22"/>
        <v>0.57479095439969297</v>
      </c>
      <c r="T80" s="6">
        <f t="shared" si="23"/>
        <v>0.55164911642649439</v>
      </c>
      <c r="U80" s="6">
        <f t="shared" si="24"/>
        <v>0.59190552809871555</v>
      </c>
      <c r="V80" s="6">
        <f t="shared" si="25"/>
        <v>0.46078773217537083</v>
      </c>
    </row>
    <row r="81" spans="1:22" ht="15" customHeight="1" x14ac:dyDescent="0.25">
      <c r="A81" s="1" t="s">
        <v>181</v>
      </c>
      <c r="B81" s="1" t="s">
        <v>35</v>
      </c>
      <c r="C81" s="1" t="s">
        <v>7</v>
      </c>
      <c r="D81" s="1" t="s">
        <v>38</v>
      </c>
      <c r="E81" s="2">
        <v>159.66666666666666</v>
      </c>
      <c r="F81" s="2">
        <v>9.9653106666666658E-2</v>
      </c>
      <c r="G81" s="2">
        <v>1</v>
      </c>
      <c r="H81" s="2">
        <v>2.7595733333333331E-3</v>
      </c>
      <c r="I81" s="2">
        <v>1.3922792060000002</v>
      </c>
      <c r="J81" s="6">
        <f t="shared" si="13"/>
        <v>0.70370805567955985</v>
      </c>
      <c r="K81" s="6">
        <f t="shared" si="14"/>
        <v>0.43693607457117861</v>
      </c>
      <c r="L81" s="6">
        <f t="shared" si="15"/>
        <v>0.62877893337476609</v>
      </c>
      <c r="M81" s="6">
        <f t="shared" si="16"/>
        <v>0.64751120586866384</v>
      </c>
      <c r="N81" s="6">
        <f t="shared" si="17"/>
        <v>0.48825086678107454</v>
      </c>
      <c r="O81" s="6">
        <f t="shared" si="18"/>
        <v>0.58081821867386918</v>
      </c>
      <c r="P81" s="6">
        <f t="shared" si="19"/>
        <v>0.56788103632486919</v>
      </c>
      <c r="Q81" s="6">
        <f t="shared" si="20"/>
        <v>0.61416471227126646</v>
      </c>
      <c r="R81" s="6">
        <f t="shared" si="21"/>
        <v>0.53453454272747192</v>
      </c>
      <c r="S81" s="6">
        <f t="shared" si="22"/>
        <v>0.57434962749936913</v>
      </c>
      <c r="T81" s="6">
        <f t="shared" si="23"/>
        <v>0.55120778952617056</v>
      </c>
      <c r="U81" s="6">
        <f t="shared" si="24"/>
        <v>0.59102287429806788</v>
      </c>
      <c r="V81" s="6">
        <f t="shared" si="25"/>
        <v>0.45902242457407538</v>
      </c>
    </row>
    <row r="82" spans="1:22" ht="15" customHeight="1" x14ac:dyDescent="0.25">
      <c r="A82" s="1" t="s">
        <v>181</v>
      </c>
      <c r="B82" s="1" t="s">
        <v>35</v>
      </c>
      <c r="C82" s="1" t="s">
        <v>7</v>
      </c>
      <c r="D82" s="1" t="s">
        <v>58</v>
      </c>
      <c r="E82" s="2">
        <v>158.66666666666666</v>
      </c>
      <c r="F82" s="2">
        <v>9.8948806666666667E-2</v>
      </c>
      <c r="G82" s="2">
        <v>1</v>
      </c>
      <c r="H82" s="2">
        <v>2.7595733333333331E-3</v>
      </c>
      <c r="I82" s="2">
        <v>1.3922792060000002</v>
      </c>
      <c r="J82" s="6">
        <f t="shared" si="13"/>
        <v>0.69899997324631724</v>
      </c>
      <c r="K82" s="6">
        <f t="shared" si="14"/>
        <v>0.43693607457117861</v>
      </c>
      <c r="L82" s="6">
        <f t="shared" si="15"/>
        <v>0.62877893337476609</v>
      </c>
      <c r="M82" s="6">
        <f t="shared" si="16"/>
        <v>0.64633418531097298</v>
      </c>
      <c r="N82" s="6">
        <f t="shared" si="17"/>
        <v>0.48825086678107454</v>
      </c>
      <c r="O82" s="6">
        <f t="shared" si="18"/>
        <v>0.58081821867386918</v>
      </c>
      <c r="P82" s="6">
        <f t="shared" si="19"/>
        <v>0.56729252604602376</v>
      </c>
      <c r="Q82" s="6">
        <f t="shared" si="20"/>
        <v>0.61357620199242113</v>
      </c>
      <c r="R82" s="6">
        <f t="shared" si="21"/>
        <v>0.53453454272747192</v>
      </c>
      <c r="S82" s="6">
        <f t="shared" si="22"/>
        <v>0.57405537235994641</v>
      </c>
      <c r="T82" s="6">
        <f t="shared" si="23"/>
        <v>0.55091353438674784</v>
      </c>
      <c r="U82" s="6">
        <f t="shared" si="24"/>
        <v>0.59043436401922245</v>
      </c>
      <c r="V82" s="6">
        <f t="shared" si="25"/>
        <v>0.45784540401638463</v>
      </c>
    </row>
    <row r="83" spans="1:22" ht="15" customHeight="1" x14ac:dyDescent="0.25">
      <c r="A83" s="1" t="s">
        <v>181</v>
      </c>
      <c r="B83" s="1" t="s">
        <v>35</v>
      </c>
      <c r="C83" s="1" t="s">
        <v>59</v>
      </c>
      <c r="D83" s="1" t="s">
        <v>41</v>
      </c>
      <c r="E83" s="2">
        <v>45.333333333333336</v>
      </c>
      <c r="F83" s="2">
        <v>1.3577943333333333E-2</v>
      </c>
      <c r="G83" s="2">
        <v>1</v>
      </c>
      <c r="H83" s="2">
        <v>1.4507666666666666E-3</v>
      </c>
      <c r="I83" s="2">
        <v>0.34798111599999998</v>
      </c>
      <c r="J83" s="6">
        <f t="shared" si="13"/>
        <v>0.14459742676672444</v>
      </c>
      <c r="K83" s="6">
        <f t="shared" si="14"/>
        <v>0.22970663065741331</v>
      </c>
      <c r="L83" s="6">
        <f t="shared" si="15"/>
        <v>0.15715468133842164</v>
      </c>
      <c r="M83" s="6">
        <f t="shared" si="16"/>
        <v>0.15401536540073138</v>
      </c>
      <c r="N83" s="6">
        <f t="shared" si="17"/>
        <v>0.13453267775381622</v>
      </c>
      <c r="O83" s="6">
        <f t="shared" si="18"/>
        <v>0.17529266866816956</v>
      </c>
      <c r="P83" s="6">
        <f t="shared" si="19"/>
        <v>0.14427402157727381</v>
      </c>
      <c r="Q83" s="6">
        <f t="shared" si="20"/>
        <v>0.16465401703445048</v>
      </c>
      <c r="R83" s="6">
        <f t="shared" si="21"/>
        <v>0.15491267321099289</v>
      </c>
      <c r="S83" s="6">
        <f t="shared" si="22"/>
        <v>0.15978334512272169</v>
      </c>
      <c r="T83" s="6">
        <f t="shared" si="23"/>
        <v>0.14959334739413335</v>
      </c>
      <c r="U83" s="6">
        <f t="shared" si="24"/>
        <v>0.15446401930586212</v>
      </c>
      <c r="V83" s="6">
        <f t="shared" si="25"/>
        <v>0.1495313491458739</v>
      </c>
    </row>
    <row r="84" spans="1:22" ht="15" customHeight="1" x14ac:dyDescent="0.25">
      <c r="A84" s="1" t="s">
        <v>181</v>
      </c>
      <c r="B84" s="1" t="s">
        <v>35</v>
      </c>
      <c r="C84" s="1" t="s">
        <v>59</v>
      </c>
      <c r="D84" s="1" t="s">
        <v>36</v>
      </c>
      <c r="E84" s="2">
        <v>33</v>
      </c>
      <c r="F84" s="2">
        <v>8.5670233333333349E-3</v>
      </c>
      <c r="G84" s="2">
        <v>0</v>
      </c>
      <c r="H84" s="2">
        <v>7.3061333333333334E-4</v>
      </c>
      <c r="I84" s="2">
        <v>0.9127548683333333</v>
      </c>
      <c r="J84" s="6">
        <f t="shared" si="13"/>
        <v>0.10031839439698195</v>
      </c>
      <c r="K84" s="6">
        <f t="shared" si="14"/>
        <v>0.11568140554193067</v>
      </c>
      <c r="L84" s="6">
        <f t="shared" si="15"/>
        <v>0.41221691027917162</v>
      </c>
      <c r="M84" s="6">
        <f t="shared" si="16"/>
        <v>0.33424227963816955</v>
      </c>
      <c r="N84" s="6">
        <f t="shared" si="17"/>
        <v>0.30916268270937869</v>
      </c>
      <c r="O84" s="6">
        <f t="shared" si="18"/>
        <v>0.33808303409486135</v>
      </c>
      <c r="P84" s="6">
        <f t="shared" si="19"/>
        <v>0.32170248117377409</v>
      </c>
      <c r="Q84" s="6">
        <f t="shared" si="20"/>
        <v>0.33616265686651547</v>
      </c>
      <c r="R84" s="6">
        <f t="shared" si="21"/>
        <v>0.32362285840212002</v>
      </c>
      <c r="S84" s="6">
        <f t="shared" si="22"/>
        <v>0.32989275763431775</v>
      </c>
      <c r="T84" s="6">
        <f t="shared" si="23"/>
        <v>0.32266266978794705</v>
      </c>
      <c r="U84" s="6">
        <f t="shared" si="24"/>
        <v>0.32893256902014478</v>
      </c>
      <c r="V84" s="6">
        <f t="shared" si="25"/>
        <v>0.15705417588406642</v>
      </c>
    </row>
    <row r="85" spans="1:22" ht="15" customHeight="1" x14ac:dyDescent="0.25">
      <c r="A85" s="1" t="s">
        <v>181</v>
      </c>
      <c r="B85" s="1" t="s">
        <v>35</v>
      </c>
      <c r="C85" s="1" t="s">
        <v>38</v>
      </c>
      <c r="D85" s="1" t="s">
        <v>36</v>
      </c>
      <c r="E85" s="2">
        <v>28.666666666666668</v>
      </c>
      <c r="F85" s="2">
        <v>7.1869333333333335E-3</v>
      </c>
      <c r="G85" s="2">
        <v>0</v>
      </c>
      <c r="H85" s="2">
        <v>7.3061333333333334E-4</v>
      </c>
      <c r="I85" s="2">
        <v>0.9127548683333333</v>
      </c>
      <c r="J85" s="6">
        <f t="shared" si="13"/>
        <v>8.6188239464562971E-2</v>
      </c>
      <c r="K85" s="6">
        <f t="shared" si="14"/>
        <v>0.11568140554193067</v>
      </c>
      <c r="L85" s="6">
        <f t="shared" si="15"/>
        <v>0.41221691027917162</v>
      </c>
      <c r="M85" s="6">
        <f t="shared" si="16"/>
        <v>0.33070974112441742</v>
      </c>
      <c r="N85" s="6">
        <f t="shared" si="17"/>
        <v>0.30916268270937869</v>
      </c>
      <c r="O85" s="6">
        <f t="shared" si="18"/>
        <v>0.33808303409486135</v>
      </c>
      <c r="P85" s="6">
        <f t="shared" si="19"/>
        <v>0.31993621191689803</v>
      </c>
      <c r="Q85" s="6">
        <f t="shared" si="20"/>
        <v>0.33439638760963941</v>
      </c>
      <c r="R85" s="6">
        <f t="shared" si="21"/>
        <v>0.32362285840212002</v>
      </c>
      <c r="S85" s="6">
        <f t="shared" si="22"/>
        <v>0.32900962300587971</v>
      </c>
      <c r="T85" s="6">
        <f t="shared" si="23"/>
        <v>0.32177953515950902</v>
      </c>
      <c r="U85" s="6">
        <f t="shared" si="24"/>
        <v>0.32716629976326872</v>
      </c>
      <c r="V85" s="6">
        <f t="shared" si="25"/>
        <v>0.15352163737031432</v>
      </c>
    </row>
    <row r="86" spans="1:22" ht="15" customHeight="1" x14ac:dyDescent="0.25">
      <c r="A86" s="1" t="s">
        <v>181</v>
      </c>
      <c r="B86" s="1" t="s">
        <v>35</v>
      </c>
      <c r="C86" s="1" t="s">
        <v>60</v>
      </c>
      <c r="D86" s="1" t="s">
        <v>36</v>
      </c>
      <c r="E86" s="2">
        <v>28</v>
      </c>
      <c r="F86" s="2">
        <v>6.7392433333333347E-3</v>
      </c>
      <c r="G86" s="2">
        <v>0</v>
      </c>
      <c r="H86" s="2">
        <v>7.3061333333333334E-4</v>
      </c>
      <c r="I86" s="2">
        <v>0.9127548683333333</v>
      </c>
      <c r="J86" s="6">
        <f t="shared" si="13"/>
        <v>8.3131456448046023E-2</v>
      </c>
      <c r="K86" s="6">
        <f t="shared" si="14"/>
        <v>0.11568140554193067</v>
      </c>
      <c r="L86" s="6">
        <f t="shared" si="15"/>
        <v>0.41221691027917162</v>
      </c>
      <c r="M86" s="6">
        <f t="shared" si="16"/>
        <v>0.32994554540403476</v>
      </c>
      <c r="N86" s="6">
        <f t="shared" si="17"/>
        <v>0.30916268270937869</v>
      </c>
      <c r="O86" s="6">
        <f t="shared" si="18"/>
        <v>0.33808303409486135</v>
      </c>
      <c r="P86" s="6">
        <f t="shared" si="19"/>
        <v>0.3195541140567067</v>
      </c>
      <c r="Q86" s="6">
        <f t="shared" si="20"/>
        <v>0.33401428974944802</v>
      </c>
      <c r="R86" s="6">
        <f t="shared" si="21"/>
        <v>0.32362285840212002</v>
      </c>
      <c r="S86" s="6">
        <f t="shared" si="22"/>
        <v>0.32881857407578402</v>
      </c>
      <c r="T86" s="6">
        <f t="shared" si="23"/>
        <v>0.32158848622941338</v>
      </c>
      <c r="U86" s="6">
        <f t="shared" si="24"/>
        <v>0.32678420190307739</v>
      </c>
      <c r="V86" s="6">
        <f t="shared" si="25"/>
        <v>0.15275744164993163</v>
      </c>
    </row>
    <row r="87" spans="1:22" ht="15" customHeight="1" x14ac:dyDescent="0.25">
      <c r="A87" s="1" t="s">
        <v>181</v>
      </c>
      <c r="B87" s="1" t="s">
        <v>35</v>
      </c>
      <c r="C87" s="1" t="s">
        <v>36</v>
      </c>
      <c r="D87" s="1" t="s">
        <v>61</v>
      </c>
      <c r="E87" s="2">
        <v>29.666666666666668</v>
      </c>
      <c r="F87" s="2">
        <v>6.4713500000000007E-3</v>
      </c>
      <c r="G87" s="2">
        <v>0</v>
      </c>
      <c r="H87" s="2">
        <v>7.3061333333333334E-4</v>
      </c>
      <c r="I87" s="2">
        <v>0.9127548683333333</v>
      </c>
      <c r="J87" s="6">
        <f t="shared" si="13"/>
        <v>8.5570062451217579E-2</v>
      </c>
      <c r="K87" s="6">
        <f t="shared" si="14"/>
        <v>0.11568140554193067</v>
      </c>
      <c r="L87" s="6">
        <f t="shared" si="15"/>
        <v>0.41221691027917162</v>
      </c>
      <c r="M87" s="6">
        <f t="shared" si="16"/>
        <v>0.33055519682046125</v>
      </c>
      <c r="N87" s="6">
        <f t="shared" si="17"/>
        <v>0.30916268270937869</v>
      </c>
      <c r="O87" s="6">
        <f t="shared" si="18"/>
        <v>0.33808303409486135</v>
      </c>
      <c r="P87" s="6">
        <f t="shared" si="19"/>
        <v>0.31985893976491997</v>
      </c>
      <c r="Q87" s="6">
        <f t="shared" si="20"/>
        <v>0.3343191154576613</v>
      </c>
      <c r="R87" s="6">
        <f t="shared" si="21"/>
        <v>0.32362285840212002</v>
      </c>
      <c r="S87" s="6">
        <f t="shared" si="22"/>
        <v>0.32897098692989069</v>
      </c>
      <c r="T87" s="6">
        <f t="shared" si="23"/>
        <v>0.32174089908351999</v>
      </c>
      <c r="U87" s="6">
        <f t="shared" si="24"/>
        <v>0.32708902761129061</v>
      </c>
      <c r="V87" s="6">
        <f t="shared" si="25"/>
        <v>0.15336709306635812</v>
      </c>
    </row>
    <row r="88" spans="1:22" ht="15" customHeight="1" x14ac:dyDescent="0.25">
      <c r="A88" s="1" t="s">
        <v>181</v>
      </c>
      <c r="B88" s="1" t="s">
        <v>35</v>
      </c>
      <c r="C88" s="1" t="s">
        <v>36</v>
      </c>
      <c r="D88" s="1" t="s">
        <v>62</v>
      </c>
      <c r="E88" s="2">
        <v>31</v>
      </c>
      <c r="F88" s="2">
        <v>6.6117500000000004E-3</v>
      </c>
      <c r="G88" s="2">
        <v>0</v>
      </c>
      <c r="H88" s="2">
        <v>7.3061333333333334E-4</v>
      </c>
      <c r="I88" s="2">
        <v>0.9127548683333333</v>
      </c>
      <c r="J88" s="6">
        <f t="shared" si="13"/>
        <v>8.8851551184249117E-2</v>
      </c>
      <c r="K88" s="6">
        <f t="shared" si="14"/>
        <v>0.11568140554193067</v>
      </c>
      <c r="L88" s="6">
        <f t="shared" si="15"/>
        <v>0.41221691027917162</v>
      </c>
      <c r="M88" s="6">
        <f t="shared" si="16"/>
        <v>0.33137556893622599</v>
      </c>
      <c r="N88" s="6">
        <f t="shared" si="17"/>
        <v>0.30916268270937869</v>
      </c>
      <c r="O88" s="6">
        <f t="shared" si="18"/>
        <v>0.33808303409486135</v>
      </c>
      <c r="P88" s="6">
        <f t="shared" si="19"/>
        <v>0.32026912582280237</v>
      </c>
      <c r="Q88" s="6">
        <f t="shared" si="20"/>
        <v>0.3347293015155437</v>
      </c>
      <c r="R88" s="6">
        <f t="shared" si="21"/>
        <v>0.32362285840212002</v>
      </c>
      <c r="S88" s="6">
        <f t="shared" si="22"/>
        <v>0.32917607995883186</v>
      </c>
      <c r="T88" s="6">
        <f t="shared" si="23"/>
        <v>0.32194599211246117</v>
      </c>
      <c r="U88" s="6">
        <f t="shared" si="24"/>
        <v>0.32749921366917301</v>
      </c>
      <c r="V88" s="6">
        <f t="shared" si="25"/>
        <v>0.1541874651821229</v>
      </c>
    </row>
    <row r="89" spans="1:22" ht="15" customHeight="1" x14ac:dyDescent="0.25">
      <c r="A89" s="1" t="s">
        <v>181</v>
      </c>
      <c r="B89" s="1" t="s">
        <v>128</v>
      </c>
      <c r="C89" s="1" t="s">
        <v>7</v>
      </c>
      <c r="D89" s="1" t="s">
        <v>41</v>
      </c>
      <c r="E89" s="2">
        <v>170</v>
      </c>
      <c r="F89" s="2">
        <v>0.10286607333333331</v>
      </c>
      <c r="G89" s="2">
        <v>3</v>
      </c>
      <c r="H89" s="2">
        <v>4.2103399999999999E-3</v>
      </c>
      <c r="I89" s="2">
        <v>1.0442980900000001</v>
      </c>
      <c r="J89" s="6">
        <f t="shared" si="13"/>
        <v>0.73711038285457842</v>
      </c>
      <c r="K89" s="6">
        <f t="shared" si="14"/>
        <v>0.66664270522859193</v>
      </c>
      <c r="L89" s="6">
        <f t="shared" si="15"/>
        <v>0.47162425203634439</v>
      </c>
      <c r="M89" s="6">
        <f t="shared" si="16"/>
        <v>0.53799577613553051</v>
      </c>
      <c r="N89" s="6">
        <f t="shared" si="17"/>
        <v>0.40371818927725828</v>
      </c>
      <c r="O89" s="6">
        <f t="shared" si="18"/>
        <v>0.52037886533440625</v>
      </c>
      <c r="P89" s="6">
        <f t="shared" si="19"/>
        <v>0.47085698270639437</v>
      </c>
      <c r="Q89" s="6">
        <f t="shared" si="20"/>
        <v>0.52918732073496833</v>
      </c>
      <c r="R89" s="6">
        <f t="shared" si="21"/>
        <v>0.46204852730583224</v>
      </c>
      <c r="S89" s="6">
        <f t="shared" si="22"/>
        <v>0.49561792402040028</v>
      </c>
      <c r="T89" s="6">
        <f t="shared" si="23"/>
        <v>0.46645275500611327</v>
      </c>
      <c r="U89" s="6">
        <f t="shared" si="24"/>
        <v>0.50002215172068132</v>
      </c>
      <c r="V89" s="6">
        <f t="shared" si="25"/>
        <v>0.51884432667450631</v>
      </c>
    </row>
    <row r="90" spans="1:22" ht="15" customHeight="1" x14ac:dyDescent="0.25">
      <c r="A90" s="1" t="s">
        <v>181</v>
      </c>
      <c r="B90" s="1" t="s">
        <v>128</v>
      </c>
      <c r="C90" s="1" t="s">
        <v>7</v>
      </c>
      <c r="D90" s="1" t="s">
        <v>42</v>
      </c>
      <c r="E90" s="2">
        <v>156.33333333333334</v>
      </c>
      <c r="F90" s="2">
        <v>9.7353269999999992E-2</v>
      </c>
      <c r="G90" s="2">
        <v>2</v>
      </c>
      <c r="H90" s="2">
        <v>2.7595733333333331E-3</v>
      </c>
      <c r="I90" s="2">
        <v>1.0442980900000001</v>
      </c>
      <c r="J90" s="6">
        <f t="shared" si="13"/>
        <v>0.68819386723186682</v>
      </c>
      <c r="K90" s="6">
        <f t="shared" si="14"/>
        <v>0.43693607457117861</v>
      </c>
      <c r="L90" s="6">
        <f t="shared" si="15"/>
        <v>0.47162425203634439</v>
      </c>
      <c r="M90" s="6">
        <f t="shared" si="16"/>
        <v>0.52576664792165695</v>
      </c>
      <c r="N90" s="6">
        <f t="shared" si="17"/>
        <v>0.38705152252725827</v>
      </c>
      <c r="O90" s="6">
        <f t="shared" si="18"/>
        <v>0.46295220767005291</v>
      </c>
      <c r="P90" s="6">
        <f t="shared" si="19"/>
        <v>0.45640908522445767</v>
      </c>
      <c r="Q90" s="6">
        <f t="shared" si="20"/>
        <v>0.49435942779585496</v>
      </c>
      <c r="R90" s="6">
        <f t="shared" si="21"/>
        <v>0.42500186509865556</v>
      </c>
      <c r="S90" s="6">
        <f t="shared" si="22"/>
        <v>0.45968064644725526</v>
      </c>
      <c r="T90" s="6">
        <f t="shared" si="23"/>
        <v>0.44070547516155661</v>
      </c>
      <c r="U90" s="6">
        <f t="shared" si="24"/>
        <v>0.47538425651015631</v>
      </c>
      <c r="V90" s="6">
        <f t="shared" si="25"/>
        <v>0.43252187404627951</v>
      </c>
    </row>
    <row r="91" spans="1:22" ht="15" customHeight="1" x14ac:dyDescent="0.25">
      <c r="A91" s="1" t="s">
        <v>181</v>
      </c>
      <c r="B91" s="1" t="s">
        <v>128</v>
      </c>
      <c r="C91" s="1" t="s">
        <v>7</v>
      </c>
      <c r="D91" s="1" t="s">
        <v>43</v>
      </c>
      <c r="E91" s="2">
        <v>158</v>
      </c>
      <c r="F91" s="2">
        <v>0.10643652666666664</v>
      </c>
      <c r="G91" s="2">
        <v>3</v>
      </c>
      <c r="H91" s="2">
        <v>4.0115766666666665E-3</v>
      </c>
      <c r="I91" s="2">
        <v>1.0442980900000001</v>
      </c>
      <c r="J91" s="6">
        <f t="shared" si="13"/>
        <v>0.72571046158428887</v>
      </c>
      <c r="K91" s="6">
        <f t="shared" si="14"/>
        <v>0.63517158265094131</v>
      </c>
      <c r="L91" s="6">
        <f t="shared" si="15"/>
        <v>0.47162425203634439</v>
      </c>
      <c r="M91" s="6">
        <f t="shared" si="16"/>
        <v>0.53514579642539617</v>
      </c>
      <c r="N91" s="6">
        <f t="shared" si="17"/>
        <v>0.40371818927725828</v>
      </c>
      <c r="O91" s="6">
        <f t="shared" si="18"/>
        <v>0.51251108468999362</v>
      </c>
      <c r="P91" s="6">
        <f t="shared" si="19"/>
        <v>0.4694319928513272</v>
      </c>
      <c r="Q91" s="6">
        <f t="shared" si="20"/>
        <v>0.52382844055769495</v>
      </c>
      <c r="R91" s="6">
        <f t="shared" si="21"/>
        <v>0.45811463698362592</v>
      </c>
      <c r="S91" s="6">
        <f t="shared" si="22"/>
        <v>0.49097153877066041</v>
      </c>
      <c r="T91" s="6">
        <f t="shared" si="23"/>
        <v>0.46377331491747659</v>
      </c>
      <c r="U91" s="6">
        <f t="shared" si="24"/>
        <v>0.49663021670451102</v>
      </c>
      <c r="V91" s="6">
        <f t="shared" si="25"/>
        <v>0.50812656631995934</v>
      </c>
    </row>
    <row r="92" spans="1:22" ht="15" customHeight="1" x14ac:dyDescent="0.25">
      <c r="A92" s="1" t="s">
        <v>181</v>
      </c>
      <c r="B92" s="1" t="s">
        <v>128</v>
      </c>
      <c r="C92" s="1" t="s">
        <v>7</v>
      </c>
      <c r="D92" s="1" t="s">
        <v>63</v>
      </c>
      <c r="E92" s="2">
        <v>149.66666666666666</v>
      </c>
      <c r="F92" s="2">
        <v>9.6779843333333324E-2</v>
      </c>
      <c r="G92" s="2">
        <v>2</v>
      </c>
      <c r="H92" s="2">
        <v>2.7595733333333331E-3</v>
      </c>
      <c r="I92" s="2">
        <v>1.4983507366666666</v>
      </c>
      <c r="J92" s="6">
        <f t="shared" si="13"/>
        <v>0.67226872722868547</v>
      </c>
      <c r="K92" s="6">
        <f t="shared" si="14"/>
        <v>0.43693607457117861</v>
      </c>
      <c r="L92" s="6">
        <f t="shared" si="15"/>
        <v>0.6766827903214131</v>
      </c>
      <c r="M92" s="6">
        <f t="shared" si="16"/>
        <v>0.67557926697212878</v>
      </c>
      <c r="N92" s="6">
        <f t="shared" si="17"/>
        <v>0.5408454262410598</v>
      </c>
      <c r="O92" s="6">
        <f t="shared" si="18"/>
        <v>0.61674611138385449</v>
      </c>
      <c r="P92" s="6">
        <f t="shared" si="19"/>
        <v>0.60821234660659429</v>
      </c>
      <c r="Q92" s="6">
        <f t="shared" si="20"/>
        <v>0.64616268917799169</v>
      </c>
      <c r="R92" s="6">
        <f t="shared" si="21"/>
        <v>0.57879576881245709</v>
      </c>
      <c r="S92" s="6">
        <f t="shared" si="22"/>
        <v>0.61247922899522433</v>
      </c>
      <c r="T92" s="6">
        <f t="shared" si="23"/>
        <v>0.59350405770952575</v>
      </c>
      <c r="U92" s="6">
        <f t="shared" si="24"/>
        <v>0.62718751789229299</v>
      </c>
      <c r="V92" s="6">
        <f t="shared" si="25"/>
        <v>0.47980522395421699</v>
      </c>
    </row>
    <row r="93" spans="1:22" ht="15" customHeight="1" x14ac:dyDescent="0.25">
      <c r="A93" s="1" t="s">
        <v>181</v>
      </c>
      <c r="B93" s="1" t="s">
        <v>128</v>
      </c>
      <c r="C93" s="1" t="s">
        <v>7</v>
      </c>
      <c r="D93" s="1" t="s">
        <v>46</v>
      </c>
      <c r="E93" s="2">
        <v>152</v>
      </c>
      <c r="F93" s="2">
        <v>9.8315736666666653E-2</v>
      </c>
      <c r="G93" s="2">
        <v>2</v>
      </c>
      <c r="H93" s="2">
        <v>2.7595733333333331E-3</v>
      </c>
      <c r="I93" s="2">
        <v>1.0442980900000001</v>
      </c>
      <c r="J93" s="6">
        <f t="shared" si="13"/>
        <v>0.68285109946153932</v>
      </c>
      <c r="K93" s="6">
        <f t="shared" si="14"/>
        <v>0.43693607457117861</v>
      </c>
      <c r="L93" s="6">
        <f t="shared" si="15"/>
        <v>0.47162425203634439</v>
      </c>
      <c r="M93" s="6">
        <f t="shared" si="16"/>
        <v>0.52443095619842772</v>
      </c>
      <c r="N93" s="6">
        <f t="shared" si="17"/>
        <v>0.38705152252725827</v>
      </c>
      <c r="O93" s="6">
        <f t="shared" si="18"/>
        <v>0.46295220767005291</v>
      </c>
      <c r="P93" s="6">
        <f t="shared" si="19"/>
        <v>0.45574123936284305</v>
      </c>
      <c r="Q93" s="6">
        <f t="shared" si="20"/>
        <v>0.49369158193424034</v>
      </c>
      <c r="R93" s="6">
        <f t="shared" si="21"/>
        <v>0.42500186509865556</v>
      </c>
      <c r="S93" s="6">
        <f t="shared" si="22"/>
        <v>0.45934672351644801</v>
      </c>
      <c r="T93" s="6">
        <f t="shared" si="23"/>
        <v>0.44037155223074931</v>
      </c>
      <c r="U93" s="6">
        <f t="shared" si="24"/>
        <v>0.4747164106485417</v>
      </c>
      <c r="V93" s="6">
        <f t="shared" si="25"/>
        <v>0.43118618232305028</v>
      </c>
    </row>
    <row r="94" spans="1:22" ht="15" customHeight="1" x14ac:dyDescent="0.25">
      <c r="A94" s="1" t="s">
        <v>181</v>
      </c>
      <c r="B94" s="1" t="s">
        <v>128</v>
      </c>
      <c r="C94" s="1" t="s">
        <v>7</v>
      </c>
      <c r="D94" s="1" t="s">
        <v>48</v>
      </c>
      <c r="E94" s="2">
        <v>152.33333333333334</v>
      </c>
      <c r="F94" s="2">
        <v>9.7354093333333322E-2</v>
      </c>
      <c r="G94" s="2">
        <v>2</v>
      </c>
      <c r="H94" s="2">
        <v>2.7595733333333331E-3</v>
      </c>
      <c r="I94" s="2">
        <v>1.0442980900000001</v>
      </c>
      <c r="J94" s="6">
        <f t="shared" si="13"/>
        <v>0.67993249290594049</v>
      </c>
      <c r="K94" s="6">
        <f t="shared" si="14"/>
        <v>0.43693607457117861</v>
      </c>
      <c r="L94" s="6">
        <f t="shared" si="15"/>
        <v>0.47162425203634439</v>
      </c>
      <c r="M94" s="6">
        <f t="shared" si="16"/>
        <v>0.52370130454265484</v>
      </c>
      <c r="N94" s="6">
        <f t="shared" si="17"/>
        <v>0.38705152252725827</v>
      </c>
      <c r="O94" s="6">
        <f t="shared" si="18"/>
        <v>0.46295220767005291</v>
      </c>
      <c r="P94" s="6">
        <f t="shared" si="19"/>
        <v>0.45537641353495656</v>
      </c>
      <c r="Q94" s="6">
        <f t="shared" si="20"/>
        <v>0.4933267561063539</v>
      </c>
      <c r="R94" s="6">
        <f t="shared" si="21"/>
        <v>0.42500186509865556</v>
      </c>
      <c r="S94" s="6">
        <f t="shared" si="22"/>
        <v>0.45916431060250473</v>
      </c>
      <c r="T94" s="6">
        <f t="shared" si="23"/>
        <v>0.44018913931680603</v>
      </c>
      <c r="U94" s="6">
        <f t="shared" si="24"/>
        <v>0.4743515848206552</v>
      </c>
      <c r="V94" s="6">
        <f t="shared" si="25"/>
        <v>0.43045653066727729</v>
      </c>
    </row>
    <row r="95" spans="1:22" ht="15" customHeight="1" x14ac:dyDescent="0.25">
      <c r="A95" s="1" t="s">
        <v>181</v>
      </c>
      <c r="B95" s="1" t="s">
        <v>41</v>
      </c>
      <c r="C95" s="1" t="s">
        <v>64</v>
      </c>
      <c r="D95" s="1" t="s">
        <v>27</v>
      </c>
      <c r="E95" s="2">
        <v>70.666666666666671</v>
      </c>
      <c r="F95" s="2">
        <v>3.7532249999999996E-2</v>
      </c>
      <c r="G95" s="2">
        <v>2</v>
      </c>
      <c r="H95" s="2">
        <v>3.6339266666666667E-3</v>
      </c>
      <c r="I95" s="2">
        <v>0</v>
      </c>
      <c r="J95" s="6">
        <f t="shared" si="13"/>
        <v>0.28679630309734883</v>
      </c>
      <c r="K95" s="6">
        <f t="shared" si="14"/>
        <v>0.57537650253162131</v>
      </c>
      <c r="L95" s="6">
        <f t="shared" si="15"/>
        <v>0</v>
      </c>
      <c r="M95" s="6">
        <f t="shared" si="16"/>
        <v>7.1699072197202021E-2</v>
      </c>
      <c r="N95" s="6">
        <f t="shared" si="17"/>
        <v>3.3333333499999999E-2</v>
      </c>
      <c r="O95" s="6">
        <f t="shared" si="18"/>
        <v>0.14384412563290533</v>
      </c>
      <c r="P95" s="6">
        <f t="shared" si="19"/>
        <v>5.2516202848601007E-2</v>
      </c>
      <c r="Q95" s="6">
        <f t="shared" si="20"/>
        <v>0.10777159891505367</v>
      </c>
      <c r="R95" s="6">
        <f t="shared" si="21"/>
        <v>8.8588729566452667E-2</v>
      </c>
      <c r="S95" s="6">
        <f t="shared" si="22"/>
        <v>9.8180164240753168E-2</v>
      </c>
      <c r="T95" s="6">
        <f t="shared" si="23"/>
        <v>7.0552466207526837E-2</v>
      </c>
      <c r="U95" s="6">
        <f t="shared" si="24"/>
        <v>8.0143900881827351E-2</v>
      </c>
      <c r="V95" s="6">
        <f t="shared" si="25"/>
        <v>0.24887653133010734</v>
      </c>
    </row>
    <row r="96" spans="1:22" ht="15" customHeight="1" x14ac:dyDescent="0.25">
      <c r="A96" s="1" t="s">
        <v>181</v>
      </c>
      <c r="B96" s="1" t="s">
        <v>43</v>
      </c>
      <c r="C96" s="1" t="s">
        <v>7</v>
      </c>
      <c r="D96" s="1" t="s">
        <v>12</v>
      </c>
      <c r="E96" s="2">
        <v>218.33333333333334</v>
      </c>
      <c r="F96" s="2">
        <v>0.10713351666666665</v>
      </c>
      <c r="G96" s="2">
        <v>2</v>
      </c>
      <c r="H96" s="2">
        <v>4.0115766666666665E-3</v>
      </c>
      <c r="I96" s="2">
        <v>1.0442980900000001</v>
      </c>
      <c r="J96" s="6">
        <f t="shared" si="13"/>
        <v>0.85298065446156546</v>
      </c>
      <c r="K96" s="6">
        <f t="shared" si="14"/>
        <v>0.63517158265094131</v>
      </c>
      <c r="L96" s="6">
        <f t="shared" si="15"/>
        <v>0.47162425203634439</v>
      </c>
      <c r="M96" s="6">
        <f t="shared" si="16"/>
        <v>0.56696334159065176</v>
      </c>
      <c r="N96" s="6">
        <f t="shared" si="17"/>
        <v>0.38705152252725827</v>
      </c>
      <c r="O96" s="6">
        <f t="shared" si="18"/>
        <v>0.51251108468999362</v>
      </c>
      <c r="P96" s="6">
        <f t="shared" si="19"/>
        <v>0.47700743205895502</v>
      </c>
      <c r="Q96" s="6">
        <f t="shared" si="20"/>
        <v>0.53973721314032264</v>
      </c>
      <c r="R96" s="6">
        <f t="shared" si="21"/>
        <v>0.44978130360862595</v>
      </c>
      <c r="S96" s="6">
        <f t="shared" si="22"/>
        <v>0.49475925837447432</v>
      </c>
      <c r="T96" s="6">
        <f t="shared" si="23"/>
        <v>0.46339436783379051</v>
      </c>
      <c r="U96" s="6">
        <f t="shared" si="24"/>
        <v>0.50837232259963883</v>
      </c>
      <c r="V96" s="6">
        <f t="shared" si="25"/>
        <v>0.52327744473521498</v>
      </c>
    </row>
    <row r="97" spans="1:22" ht="15" customHeight="1" x14ac:dyDescent="0.25">
      <c r="A97" s="1" t="s">
        <v>181</v>
      </c>
      <c r="B97" s="1" t="s">
        <v>43</v>
      </c>
      <c r="C97" s="1" t="s">
        <v>7</v>
      </c>
      <c r="D97" s="1" t="s">
        <v>45</v>
      </c>
      <c r="E97" s="2">
        <v>184.33333333333334</v>
      </c>
      <c r="F97" s="2">
        <v>0.11711204666666665</v>
      </c>
      <c r="G97" s="2">
        <v>2</v>
      </c>
      <c r="H97" s="2">
        <v>4.0115766666666665E-3</v>
      </c>
      <c r="I97" s="2">
        <v>1.0442980900000001</v>
      </c>
      <c r="J97" s="6">
        <f t="shared" si="13"/>
        <v>0.82016413372780494</v>
      </c>
      <c r="K97" s="6">
        <f t="shared" si="14"/>
        <v>0.63517158265094131</v>
      </c>
      <c r="L97" s="6">
        <f t="shared" si="15"/>
        <v>0.47162425203634439</v>
      </c>
      <c r="M97" s="6">
        <f t="shared" si="16"/>
        <v>0.55875921312828614</v>
      </c>
      <c r="N97" s="6">
        <f t="shared" si="17"/>
        <v>0.38705152252725827</v>
      </c>
      <c r="O97" s="6">
        <f t="shared" si="18"/>
        <v>0.51251108468999362</v>
      </c>
      <c r="P97" s="6">
        <f t="shared" si="19"/>
        <v>0.47290536782777221</v>
      </c>
      <c r="Q97" s="6">
        <f t="shared" si="20"/>
        <v>0.53563514890913988</v>
      </c>
      <c r="R97" s="6">
        <f t="shared" si="21"/>
        <v>0.44978130360862595</v>
      </c>
      <c r="S97" s="6">
        <f t="shared" si="22"/>
        <v>0.49270822625888289</v>
      </c>
      <c r="T97" s="6">
        <f t="shared" si="23"/>
        <v>0.46134333571819908</v>
      </c>
      <c r="U97" s="6">
        <f t="shared" si="24"/>
        <v>0.50427025836845607</v>
      </c>
      <c r="V97" s="6">
        <f t="shared" si="25"/>
        <v>0.51507331627284936</v>
      </c>
    </row>
    <row r="98" spans="1:22" ht="15" customHeight="1" x14ac:dyDescent="0.25">
      <c r="A98" s="1" t="s">
        <v>181</v>
      </c>
      <c r="B98" s="1" t="s">
        <v>43</v>
      </c>
      <c r="C98" s="1" t="s">
        <v>7</v>
      </c>
      <c r="D98" s="1" t="s">
        <v>65</v>
      </c>
      <c r="E98" s="2">
        <v>172</v>
      </c>
      <c r="F98" s="2">
        <v>0.10581735666666665</v>
      </c>
      <c r="G98" s="2">
        <v>2</v>
      </c>
      <c r="H98" s="2">
        <v>4.0115766666666665E-3</v>
      </c>
      <c r="I98" s="2">
        <v>1.0442980900000001</v>
      </c>
      <c r="J98" s="6">
        <f t="shared" si="13"/>
        <v>0.75231345392973847</v>
      </c>
      <c r="K98" s="6">
        <f t="shared" si="14"/>
        <v>0.63517158265094131</v>
      </c>
      <c r="L98" s="6">
        <f t="shared" si="15"/>
        <v>0.47162425203634439</v>
      </c>
      <c r="M98" s="6">
        <f t="shared" si="16"/>
        <v>0.54179654380308084</v>
      </c>
      <c r="N98" s="6">
        <f t="shared" si="17"/>
        <v>0.38705152252725827</v>
      </c>
      <c r="O98" s="6">
        <f t="shared" si="18"/>
        <v>0.51251108468999362</v>
      </c>
      <c r="P98" s="6">
        <f t="shared" si="19"/>
        <v>0.46442403316516956</v>
      </c>
      <c r="Q98" s="6">
        <f t="shared" si="20"/>
        <v>0.52715381424653729</v>
      </c>
      <c r="R98" s="6">
        <f t="shared" si="21"/>
        <v>0.44978130360862595</v>
      </c>
      <c r="S98" s="6">
        <f t="shared" si="22"/>
        <v>0.48846755892758159</v>
      </c>
      <c r="T98" s="6">
        <f t="shared" si="23"/>
        <v>0.45710266838689773</v>
      </c>
      <c r="U98" s="6">
        <f t="shared" si="24"/>
        <v>0.49578892370585337</v>
      </c>
      <c r="V98" s="6">
        <f t="shared" si="25"/>
        <v>0.49811064694764406</v>
      </c>
    </row>
    <row r="99" spans="1:22" ht="15" customHeight="1" x14ac:dyDescent="0.25">
      <c r="A99" s="1" t="s">
        <v>181</v>
      </c>
      <c r="B99" s="1" t="s">
        <v>43</v>
      </c>
      <c r="C99" s="1" t="s">
        <v>17</v>
      </c>
      <c r="D99" s="1" t="s">
        <v>7</v>
      </c>
      <c r="E99" s="2">
        <v>160.66666666666666</v>
      </c>
      <c r="F99" s="2">
        <v>0.10639512</v>
      </c>
      <c r="G99" s="2">
        <v>3</v>
      </c>
      <c r="H99" s="2">
        <v>5.3845799999999999E-3</v>
      </c>
      <c r="I99" s="2">
        <v>1.0442980900000001</v>
      </c>
      <c r="J99" s="6">
        <f t="shared" si="13"/>
        <v>0.73106477897117628</v>
      </c>
      <c r="K99" s="6">
        <f t="shared" si="14"/>
        <v>0.85256558323550402</v>
      </c>
      <c r="L99" s="6">
        <f t="shared" si="15"/>
        <v>0.47162425203634439</v>
      </c>
      <c r="M99" s="6">
        <f t="shared" si="16"/>
        <v>0.53648437563713181</v>
      </c>
      <c r="N99" s="6">
        <f t="shared" si="17"/>
        <v>0.40371818927725828</v>
      </c>
      <c r="O99" s="6">
        <f t="shared" si="18"/>
        <v>0.5668595848361343</v>
      </c>
      <c r="P99" s="6">
        <f t="shared" si="19"/>
        <v>0.47010128245719501</v>
      </c>
      <c r="Q99" s="6">
        <f t="shared" si="20"/>
        <v>0.551671980236633</v>
      </c>
      <c r="R99" s="6">
        <f t="shared" si="21"/>
        <v>0.48528888705669626</v>
      </c>
      <c r="S99" s="6">
        <f t="shared" si="22"/>
        <v>0.51848043364666463</v>
      </c>
      <c r="T99" s="6">
        <f t="shared" si="23"/>
        <v>0.47769508475694566</v>
      </c>
      <c r="U99" s="6">
        <f t="shared" si="24"/>
        <v>0.51088663134691403</v>
      </c>
      <c r="V99" s="6">
        <f t="shared" si="25"/>
        <v>0.56381364567783565</v>
      </c>
    </row>
    <row r="100" spans="1:22" ht="15" customHeight="1" x14ac:dyDescent="0.25">
      <c r="A100" s="1" t="s">
        <v>181</v>
      </c>
      <c r="B100" s="1" t="s">
        <v>43</v>
      </c>
      <c r="C100" s="1" t="s">
        <v>17</v>
      </c>
      <c r="D100" s="1" t="s">
        <v>27</v>
      </c>
      <c r="E100" s="2">
        <v>62.666666666666664</v>
      </c>
      <c r="F100" s="2">
        <v>4.292703333333333E-2</v>
      </c>
      <c r="G100" s="2">
        <v>3</v>
      </c>
      <c r="H100" s="2">
        <v>4.8081666666666663E-3</v>
      </c>
      <c r="I100" s="2">
        <v>0</v>
      </c>
      <c r="J100" s="6">
        <f t="shared" si="13"/>
        <v>0.29050426245031391</v>
      </c>
      <c r="K100" s="6">
        <f t="shared" si="14"/>
        <v>0.7612993805385333</v>
      </c>
      <c r="L100" s="6">
        <f t="shared" si="15"/>
        <v>0</v>
      </c>
      <c r="M100" s="6">
        <f t="shared" si="16"/>
        <v>7.2626062440401998E-2</v>
      </c>
      <c r="N100" s="6">
        <f t="shared" si="17"/>
        <v>5.0000000249999996E-2</v>
      </c>
      <c r="O100" s="6">
        <f t="shared" si="18"/>
        <v>0.19032484513463332</v>
      </c>
      <c r="P100" s="6">
        <f t="shared" si="19"/>
        <v>6.1313031345200997E-2</v>
      </c>
      <c r="Q100" s="6">
        <f t="shared" si="20"/>
        <v>0.13147545378751765</v>
      </c>
      <c r="R100" s="6">
        <f t="shared" si="21"/>
        <v>0.12016242269231667</v>
      </c>
      <c r="S100" s="6">
        <f t="shared" si="22"/>
        <v>0.12581893823991716</v>
      </c>
      <c r="T100" s="6">
        <f t="shared" si="23"/>
        <v>9.0737727018758832E-2</v>
      </c>
      <c r="U100" s="6">
        <f t="shared" si="24"/>
        <v>9.6394242566359326E-2</v>
      </c>
      <c r="V100" s="6">
        <f t="shared" si="25"/>
        <v>0.31295090782503532</v>
      </c>
    </row>
    <row r="101" spans="1:22" ht="15" customHeight="1" x14ac:dyDescent="0.25">
      <c r="A101" s="1" t="s">
        <v>181</v>
      </c>
      <c r="B101" s="1" t="s">
        <v>193</v>
      </c>
      <c r="C101" s="1" t="s">
        <v>66</v>
      </c>
      <c r="D101" s="1" t="s">
        <v>67</v>
      </c>
      <c r="E101" s="2">
        <v>8.6666666666666661</v>
      </c>
      <c r="F101" s="2">
        <v>8.4376666666666656E-4</v>
      </c>
      <c r="G101" s="2">
        <v>0</v>
      </c>
      <c r="H101" s="2">
        <v>0</v>
      </c>
      <c r="I101" s="2">
        <v>0</v>
      </c>
      <c r="J101" s="6">
        <f t="shared" si="13"/>
        <v>2.1071469499854466E-2</v>
      </c>
      <c r="K101" s="6">
        <f t="shared" si="14"/>
        <v>0</v>
      </c>
      <c r="L101" s="6">
        <f t="shared" si="15"/>
        <v>0</v>
      </c>
      <c r="M101" s="6">
        <f t="shared" si="16"/>
        <v>5.2678669362583577E-3</v>
      </c>
      <c r="N101" s="6">
        <f t="shared" si="17"/>
        <v>0</v>
      </c>
      <c r="O101" s="6">
        <f t="shared" si="18"/>
        <v>0</v>
      </c>
      <c r="P101" s="6">
        <f t="shared" si="19"/>
        <v>2.6339334681291788E-3</v>
      </c>
      <c r="Q101" s="6">
        <f t="shared" si="20"/>
        <v>2.6339334681291788E-3</v>
      </c>
      <c r="R101" s="6">
        <f t="shared" si="21"/>
        <v>0</v>
      </c>
      <c r="S101" s="6">
        <f t="shared" si="22"/>
        <v>1.3169667340645894E-3</v>
      </c>
      <c r="T101" s="6">
        <f t="shared" si="23"/>
        <v>1.3169667340645894E-3</v>
      </c>
      <c r="U101" s="6">
        <f t="shared" si="24"/>
        <v>2.6339334681291788E-3</v>
      </c>
      <c r="V101" s="6">
        <f t="shared" si="25"/>
        <v>5.2678669362583577E-3</v>
      </c>
    </row>
    <row r="102" spans="1:22" ht="15" customHeight="1" x14ac:dyDescent="0.25">
      <c r="A102" s="1" t="s">
        <v>181</v>
      </c>
      <c r="B102" s="1" t="s">
        <v>133</v>
      </c>
      <c r="C102" s="1" t="s">
        <v>7</v>
      </c>
      <c r="D102" s="1" t="s">
        <v>18</v>
      </c>
      <c r="E102" s="2">
        <v>151.66666666666666</v>
      </c>
      <c r="F102" s="2">
        <v>9.5215003333333326E-2</v>
      </c>
      <c r="G102" s="2">
        <v>1</v>
      </c>
      <c r="H102" s="2">
        <v>2.7595733333333331E-3</v>
      </c>
      <c r="I102" s="2">
        <v>1.0442980900000001</v>
      </c>
      <c r="J102" s="6">
        <f t="shared" si="13"/>
        <v>0.67053093844485012</v>
      </c>
      <c r="K102" s="6">
        <f t="shared" si="14"/>
        <v>0.43693607457117861</v>
      </c>
      <c r="L102" s="6">
        <f t="shared" si="15"/>
        <v>0.47162425203634439</v>
      </c>
      <c r="M102" s="6">
        <f t="shared" si="16"/>
        <v>0.5213509159611287</v>
      </c>
      <c r="N102" s="6">
        <f t="shared" si="17"/>
        <v>0.37038485577725827</v>
      </c>
      <c r="O102" s="6">
        <f t="shared" si="18"/>
        <v>0.46295220767005291</v>
      </c>
      <c r="P102" s="6">
        <f t="shared" si="19"/>
        <v>0.44586788586919351</v>
      </c>
      <c r="Q102" s="6">
        <f t="shared" si="20"/>
        <v>0.49215156181559083</v>
      </c>
      <c r="R102" s="6">
        <f t="shared" si="21"/>
        <v>0.41666853172365559</v>
      </c>
      <c r="S102" s="6">
        <f t="shared" si="22"/>
        <v>0.45441004676962321</v>
      </c>
      <c r="T102" s="6">
        <f t="shared" si="23"/>
        <v>0.43126820879642458</v>
      </c>
      <c r="U102" s="6">
        <f t="shared" si="24"/>
        <v>0.46900972384239215</v>
      </c>
      <c r="V102" s="6">
        <f t="shared" si="25"/>
        <v>0.4114394753357512</v>
      </c>
    </row>
    <row r="103" spans="1:22" ht="15" customHeight="1" x14ac:dyDescent="0.25">
      <c r="A103" s="1" t="s">
        <v>181</v>
      </c>
      <c r="B103" s="1" t="s">
        <v>133</v>
      </c>
      <c r="C103" s="1" t="s">
        <v>7</v>
      </c>
      <c r="D103" s="1" t="s">
        <v>28</v>
      </c>
      <c r="E103" s="2">
        <v>155.66666666666666</v>
      </c>
      <c r="F103" s="2">
        <v>9.5933386666666662E-2</v>
      </c>
      <c r="G103" s="2">
        <v>1</v>
      </c>
      <c r="H103" s="2">
        <v>3.5990333333333333E-3</v>
      </c>
      <c r="I103" s="2">
        <v>1.651340104</v>
      </c>
      <c r="J103" s="6">
        <f t="shared" si="13"/>
        <v>0.68149019731695915</v>
      </c>
      <c r="K103" s="6">
        <f t="shared" si="14"/>
        <v>0.56985167885282662</v>
      </c>
      <c r="L103" s="6">
        <f t="shared" si="15"/>
        <v>0.74577560647134677</v>
      </c>
      <c r="M103" s="6">
        <f t="shared" si="16"/>
        <v>0.72970424630292841</v>
      </c>
      <c r="N103" s="6">
        <f t="shared" si="17"/>
        <v>0.57599837160350997</v>
      </c>
      <c r="O103" s="6">
        <f t="shared" si="18"/>
        <v>0.70179462456671671</v>
      </c>
      <c r="P103" s="6">
        <f t="shared" si="19"/>
        <v>0.65285130895321919</v>
      </c>
      <c r="Q103" s="6">
        <f t="shared" si="20"/>
        <v>0.71574943543482261</v>
      </c>
      <c r="R103" s="6">
        <f t="shared" si="21"/>
        <v>0.6388964980851134</v>
      </c>
      <c r="S103" s="6">
        <f t="shared" si="22"/>
        <v>0.67732296675996795</v>
      </c>
      <c r="T103" s="6">
        <f t="shared" si="23"/>
        <v>0.64587390351916629</v>
      </c>
      <c r="U103" s="6">
        <f t="shared" si="24"/>
        <v>0.68430037219402085</v>
      </c>
      <c r="V103" s="6">
        <f t="shared" si="25"/>
        <v>0.51594602953046176</v>
      </c>
    </row>
    <row r="104" spans="1:22" ht="15" customHeight="1" x14ac:dyDescent="0.25">
      <c r="A104" s="1" t="s">
        <v>181</v>
      </c>
      <c r="B104" s="1" t="s">
        <v>133</v>
      </c>
      <c r="C104" s="1" t="s">
        <v>27</v>
      </c>
      <c r="D104" s="1" t="s">
        <v>17</v>
      </c>
      <c r="E104" s="2">
        <v>58.666666666666664</v>
      </c>
      <c r="F104" s="2">
        <v>3.3999353333333329E-2</v>
      </c>
      <c r="G104" s="2">
        <v>2</v>
      </c>
      <c r="H104" s="2">
        <v>3.5561633333333329E-3</v>
      </c>
      <c r="I104" s="2">
        <v>0</v>
      </c>
      <c r="J104" s="6">
        <f t="shared" si="13"/>
        <v>0.24875032989327045</v>
      </c>
      <c r="K104" s="6">
        <f t="shared" si="14"/>
        <v>0.56306387245877054</v>
      </c>
      <c r="L104" s="6">
        <f t="shared" si="15"/>
        <v>0</v>
      </c>
      <c r="M104" s="6">
        <f t="shared" si="16"/>
        <v>6.2187579503620485E-2</v>
      </c>
      <c r="N104" s="6">
        <f t="shared" si="17"/>
        <v>3.3333333499999999E-2</v>
      </c>
      <c r="O104" s="6">
        <f t="shared" si="18"/>
        <v>0.14076596811469264</v>
      </c>
      <c r="P104" s="6">
        <f t="shared" si="19"/>
        <v>4.7760456501810239E-2</v>
      </c>
      <c r="Q104" s="6">
        <f t="shared" si="20"/>
        <v>0.10147677380915657</v>
      </c>
      <c r="R104" s="6">
        <f t="shared" si="21"/>
        <v>8.7049650807346321E-2</v>
      </c>
      <c r="S104" s="6">
        <f t="shared" si="22"/>
        <v>9.4263212308251437E-2</v>
      </c>
      <c r="T104" s="6">
        <f t="shared" si="23"/>
        <v>6.7405053654578273E-2</v>
      </c>
      <c r="U104" s="6">
        <f t="shared" si="24"/>
        <v>7.4618615155483403E-2</v>
      </c>
      <c r="V104" s="6">
        <f t="shared" si="25"/>
        <v>0.23628688111831311</v>
      </c>
    </row>
    <row r="105" spans="1:22" ht="15" customHeight="1" x14ac:dyDescent="0.25">
      <c r="A105" s="1" t="s">
        <v>181</v>
      </c>
      <c r="B105" s="1" t="s">
        <v>133</v>
      </c>
      <c r="C105" s="1" t="s">
        <v>68</v>
      </c>
      <c r="D105" s="1" t="s">
        <v>7</v>
      </c>
      <c r="E105" s="2">
        <v>151.33333333333334</v>
      </c>
      <c r="F105" s="2">
        <v>9.4702743333333325E-2</v>
      </c>
      <c r="G105" s="2">
        <v>1</v>
      </c>
      <c r="H105" s="2">
        <v>2.7595733333333331E-3</v>
      </c>
      <c r="I105" s="2">
        <v>1.0442980900000001</v>
      </c>
      <c r="J105" s="6">
        <f t="shared" si="13"/>
        <v>0.66792064599288437</v>
      </c>
      <c r="K105" s="6">
        <f t="shared" si="14"/>
        <v>0.43693607457117861</v>
      </c>
      <c r="L105" s="6">
        <f t="shared" si="15"/>
        <v>0.47162425203634439</v>
      </c>
      <c r="M105" s="6">
        <f t="shared" si="16"/>
        <v>0.5206983428650106</v>
      </c>
      <c r="N105" s="6">
        <f t="shared" si="17"/>
        <v>0.37038485577725827</v>
      </c>
      <c r="O105" s="6">
        <f t="shared" si="18"/>
        <v>0.46295220767005291</v>
      </c>
      <c r="P105" s="6">
        <f t="shared" si="19"/>
        <v>0.44554159932113446</v>
      </c>
      <c r="Q105" s="6">
        <f t="shared" si="20"/>
        <v>0.49182527526753173</v>
      </c>
      <c r="R105" s="6">
        <f t="shared" si="21"/>
        <v>0.41666853172365559</v>
      </c>
      <c r="S105" s="6">
        <f t="shared" si="22"/>
        <v>0.45424690349559371</v>
      </c>
      <c r="T105" s="6">
        <f t="shared" si="23"/>
        <v>0.43110506552239503</v>
      </c>
      <c r="U105" s="6">
        <f t="shared" si="24"/>
        <v>0.46868343729433309</v>
      </c>
      <c r="V105" s="6">
        <f t="shared" si="25"/>
        <v>0.4107869022396331</v>
      </c>
    </row>
    <row r="106" spans="1:22" ht="15" customHeight="1" x14ac:dyDescent="0.25">
      <c r="A106" s="1" t="s">
        <v>181</v>
      </c>
      <c r="B106" s="1" t="s">
        <v>133</v>
      </c>
      <c r="C106" s="1" t="s">
        <v>68</v>
      </c>
      <c r="D106" s="1" t="s">
        <v>12</v>
      </c>
      <c r="E106" s="2">
        <v>78.333333333333329</v>
      </c>
      <c r="F106" s="2">
        <v>5.0773199999999998E-3</v>
      </c>
      <c r="G106" s="2">
        <v>0</v>
      </c>
      <c r="H106" s="2">
        <v>0</v>
      </c>
      <c r="I106" s="2">
        <v>0</v>
      </c>
      <c r="J106" s="6">
        <f t="shared" si="13"/>
        <v>0.18089174809007802</v>
      </c>
      <c r="K106" s="6">
        <f t="shared" si="14"/>
        <v>0</v>
      </c>
      <c r="L106" s="6">
        <f t="shared" si="15"/>
        <v>0</v>
      </c>
      <c r="M106" s="6">
        <f t="shared" si="16"/>
        <v>4.5222933057298895E-2</v>
      </c>
      <c r="N106" s="6">
        <f t="shared" si="17"/>
        <v>0</v>
      </c>
      <c r="O106" s="6">
        <f t="shared" si="18"/>
        <v>0</v>
      </c>
      <c r="P106" s="6">
        <f t="shared" si="19"/>
        <v>2.2611466528649447E-2</v>
      </c>
      <c r="Q106" s="6">
        <f t="shared" si="20"/>
        <v>2.2611466528649447E-2</v>
      </c>
      <c r="R106" s="6">
        <f t="shared" si="21"/>
        <v>0</v>
      </c>
      <c r="S106" s="6">
        <f t="shared" si="22"/>
        <v>1.1305733264324724E-2</v>
      </c>
      <c r="T106" s="6">
        <f t="shared" si="23"/>
        <v>1.1305733264324724E-2</v>
      </c>
      <c r="U106" s="6">
        <f t="shared" si="24"/>
        <v>2.2611466528649447E-2</v>
      </c>
      <c r="V106" s="6">
        <f t="shared" si="25"/>
        <v>4.5222933057298895E-2</v>
      </c>
    </row>
    <row r="107" spans="1:22" ht="15" customHeight="1" x14ac:dyDescent="0.25">
      <c r="A107" s="1" t="s">
        <v>181</v>
      </c>
      <c r="B107" s="1" t="s">
        <v>133</v>
      </c>
      <c r="C107" s="1" t="s">
        <v>68</v>
      </c>
      <c r="D107" s="1" t="s">
        <v>13</v>
      </c>
      <c r="E107" s="2">
        <v>82.666666666666671</v>
      </c>
      <c r="F107" s="2">
        <v>8.5877733333333331E-3</v>
      </c>
      <c r="G107" s="2">
        <v>0</v>
      </c>
      <c r="H107" s="2">
        <v>0</v>
      </c>
      <c r="I107" s="2">
        <v>0</v>
      </c>
      <c r="J107" s="6">
        <f t="shared" si="13"/>
        <v>0.20301331158575792</v>
      </c>
      <c r="K107" s="6">
        <f t="shared" si="14"/>
        <v>0</v>
      </c>
      <c r="L107" s="6">
        <f t="shared" si="15"/>
        <v>0</v>
      </c>
      <c r="M107" s="6">
        <f t="shared" si="16"/>
        <v>5.0753323711866249E-2</v>
      </c>
      <c r="N107" s="6">
        <f t="shared" si="17"/>
        <v>0</v>
      </c>
      <c r="O107" s="6">
        <f t="shared" si="18"/>
        <v>0</v>
      </c>
      <c r="P107" s="6">
        <f t="shared" si="19"/>
        <v>2.5376661855933125E-2</v>
      </c>
      <c r="Q107" s="6">
        <f t="shared" si="20"/>
        <v>2.5376661855933125E-2</v>
      </c>
      <c r="R107" s="6">
        <f t="shared" si="21"/>
        <v>0</v>
      </c>
      <c r="S107" s="6">
        <f t="shared" si="22"/>
        <v>1.2688330927966562E-2</v>
      </c>
      <c r="T107" s="6">
        <f t="shared" si="23"/>
        <v>1.2688330927966562E-2</v>
      </c>
      <c r="U107" s="6">
        <f t="shared" si="24"/>
        <v>2.5376661855933125E-2</v>
      </c>
      <c r="V107" s="6">
        <f t="shared" si="25"/>
        <v>5.0753323711866249E-2</v>
      </c>
    </row>
    <row r="108" spans="1:22" ht="15" customHeight="1" x14ac:dyDescent="0.25">
      <c r="A108" s="1" t="s">
        <v>181</v>
      </c>
      <c r="B108" s="1" t="s">
        <v>134</v>
      </c>
      <c r="C108" s="1" t="s">
        <v>7</v>
      </c>
      <c r="D108" s="1" t="s">
        <v>18</v>
      </c>
      <c r="E108" s="2">
        <v>151.33333333333334</v>
      </c>
      <c r="F108" s="2">
        <v>9.5062466666666665E-2</v>
      </c>
      <c r="G108" s="2">
        <v>1</v>
      </c>
      <c r="H108" s="2">
        <v>2.7595733333333331E-3</v>
      </c>
      <c r="I108" s="2">
        <v>1.0442980900000001</v>
      </c>
      <c r="J108" s="6">
        <f t="shared" si="13"/>
        <v>0.66927003840939148</v>
      </c>
      <c r="K108" s="6">
        <f t="shared" si="14"/>
        <v>0.43693607457117861</v>
      </c>
      <c r="L108" s="6">
        <f t="shared" si="15"/>
        <v>0.47162425203634439</v>
      </c>
      <c r="M108" s="6">
        <f t="shared" si="16"/>
        <v>0.52103569096913738</v>
      </c>
      <c r="N108" s="6">
        <f t="shared" si="17"/>
        <v>0.37038485577725827</v>
      </c>
      <c r="O108" s="6">
        <f t="shared" si="18"/>
        <v>0.46295220767005291</v>
      </c>
      <c r="P108" s="6">
        <f t="shared" si="19"/>
        <v>0.4457102733731978</v>
      </c>
      <c r="Q108" s="6">
        <f t="shared" si="20"/>
        <v>0.49199394931959517</v>
      </c>
      <c r="R108" s="6">
        <f t="shared" si="21"/>
        <v>0.41666853172365559</v>
      </c>
      <c r="S108" s="6">
        <f t="shared" si="22"/>
        <v>0.45433124052162538</v>
      </c>
      <c r="T108" s="6">
        <f t="shared" si="23"/>
        <v>0.43118940254842669</v>
      </c>
      <c r="U108" s="6">
        <f t="shared" si="24"/>
        <v>0.46885211134639648</v>
      </c>
      <c r="V108" s="6">
        <f t="shared" si="25"/>
        <v>0.41112425034375988</v>
      </c>
    </row>
    <row r="109" spans="1:22" ht="15" customHeight="1" x14ac:dyDescent="0.25">
      <c r="A109" s="1" t="s">
        <v>181</v>
      </c>
      <c r="B109" s="1" t="s">
        <v>134</v>
      </c>
      <c r="C109" s="1" t="s">
        <v>7</v>
      </c>
      <c r="D109" s="1" t="s">
        <v>28</v>
      </c>
      <c r="E109" s="2">
        <v>155.33333333333334</v>
      </c>
      <c r="F109" s="2">
        <v>9.5780849999999987E-2</v>
      </c>
      <c r="G109" s="2">
        <v>1</v>
      </c>
      <c r="H109" s="2">
        <v>3.5990333333333333E-3</v>
      </c>
      <c r="I109" s="2">
        <v>1.651340104</v>
      </c>
      <c r="J109" s="6">
        <f t="shared" si="13"/>
        <v>0.68022929728150039</v>
      </c>
      <c r="K109" s="6">
        <f t="shared" si="14"/>
        <v>0.56985167885282662</v>
      </c>
      <c r="L109" s="6">
        <f t="shared" si="15"/>
        <v>0.74577560647134677</v>
      </c>
      <c r="M109" s="6">
        <f t="shared" si="16"/>
        <v>0.72938902131093708</v>
      </c>
      <c r="N109" s="6">
        <f t="shared" si="17"/>
        <v>0.57599837160350997</v>
      </c>
      <c r="O109" s="6">
        <f t="shared" si="18"/>
        <v>0.70179462456671671</v>
      </c>
      <c r="P109" s="6">
        <f t="shared" si="19"/>
        <v>0.65269369645722353</v>
      </c>
      <c r="Q109" s="6">
        <f t="shared" si="20"/>
        <v>0.71559182293882684</v>
      </c>
      <c r="R109" s="6">
        <f t="shared" si="21"/>
        <v>0.6388964980851134</v>
      </c>
      <c r="S109" s="6">
        <f t="shared" si="22"/>
        <v>0.67724416051197012</v>
      </c>
      <c r="T109" s="6">
        <f t="shared" si="23"/>
        <v>0.64579509727116846</v>
      </c>
      <c r="U109" s="6">
        <f t="shared" si="24"/>
        <v>0.68414275969802518</v>
      </c>
      <c r="V109" s="6">
        <f t="shared" si="25"/>
        <v>0.51563080453847032</v>
      </c>
    </row>
    <row r="110" spans="1:22" ht="15" customHeight="1" x14ac:dyDescent="0.25">
      <c r="A110" s="1" t="s">
        <v>181</v>
      </c>
      <c r="B110" s="1" t="s">
        <v>134</v>
      </c>
      <c r="C110" s="1" t="s">
        <v>27</v>
      </c>
      <c r="D110" s="1" t="s">
        <v>17</v>
      </c>
      <c r="E110" s="2">
        <v>58.333333333333336</v>
      </c>
      <c r="F110" s="2">
        <v>3.3846816666666661E-2</v>
      </c>
      <c r="G110" s="2">
        <v>2</v>
      </c>
      <c r="H110" s="2">
        <v>3.5561633333333329E-3</v>
      </c>
      <c r="I110" s="2">
        <v>0</v>
      </c>
      <c r="J110" s="6">
        <f t="shared" si="13"/>
        <v>0.24748942985781172</v>
      </c>
      <c r="K110" s="6">
        <f t="shared" si="14"/>
        <v>0.56306387245877054</v>
      </c>
      <c r="L110" s="6">
        <f t="shared" si="15"/>
        <v>0</v>
      </c>
      <c r="M110" s="6">
        <f t="shared" si="16"/>
        <v>6.1872354511629077E-2</v>
      </c>
      <c r="N110" s="6">
        <f t="shared" si="17"/>
        <v>3.3333333499999999E-2</v>
      </c>
      <c r="O110" s="6">
        <f t="shared" si="18"/>
        <v>0.14076596811469264</v>
      </c>
      <c r="P110" s="6">
        <f t="shared" si="19"/>
        <v>4.7602844005814535E-2</v>
      </c>
      <c r="Q110" s="6">
        <f t="shared" si="20"/>
        <v>0.10131916131316085</v>
      </c>
      <c r="R110" s="6">
        <f t="shared" si="21"/>
        <v>8.7049650807346321E-2</v>
      </c>
      <c r="S110" s="6">
        <f t="shared" si="22"/>
        <v>9.4184406060253578E-2</v>
      </c>
      <c r="T110" s="6">
        <f t="shared" si="23"/>
        <v>6.7326247406580428E-2</v>
      </c>
      <c r="U110" s="6">
        <f t="shared" si="24"/>
        <v>7.4461002659487699E-2</v>
      </c>
      <c r="V110" s="6">
        <f t="shared" si="25"/>
        <v>0.2359716561263217</v>
      </c>
    </row>
    <row r="111" spans="1:22" ht="15" customHeight="1" x14ac:dyDescent="0.25">
      <c r="A111" s="1" t="s">
        <v>181</v>
      </c>
      <c r="B111" s="1" t="s">
        <v>134</v>
      </c>
      <c r="C111" s="1" t="s">
        <v>68</v>
      </c>
      <c r="D111" s="1" t="s">
        <v>7</v>
      </c>
      <c r="E111" s="2">
        <v>151</v>
      </c>
      <c r="F111" s="2">
        <v>9.455020666666665E-2</v>
      </c>
      <c r="G111" s="2">
        <v>1</v>
      </c>
      <c r="H111" s="2">
        <v>2.7595733333333331E-3</v>
      </c>
      <c r="I111" s="2">
        <v>1.0442980900000001</v>
      </c>
      <c r="J111" s="6">
        <f t="shared" si="13"/>
        <v>0.6666597459574255</v>
      </c>
      <c r="K111" s="6">
        <f t="shared" si="14"/>
        <v>0.43693607457117861</v>
      </c>
      <c r="L111" s="6">
        <f t="shared" si="15"/>
        <v>0.47162425203634439</v>
      </c>
      <c r="M111" s="6">
        <f t="shared" si="16"/>
        <v>0.52038311787301916</v>
      </c>
      <c r="N111" s="6">
        <f t="shared" si="17"/>
        <v>0.37038485577725827</v>
      </c>
      <c r="O111" s="6">
        <f t="shared" si="18"/>
        <v>0.46295220767005291</v>
      </c>
      <c r="P111" s="6">
        <f t="shared" si="19"/>
        <v>0.44538398682513869</v>
      </c>
      <c r="Q111" s="6">
        <f t="shared" si="20"/>
        <v>0.49166766277153606</v>
      </c>
      <c r="R111" s="6">
        <f t="shared" si="21"/>
        <v>0.41666853172365559</v>
      </c>
      <c r="S111" s="6">
        <f t="shared" si="22"/>
        <v>0.45416809724759583</v>
      </c>
      <c r="T111" s="6">
        <f t="shared" si="23"/>
        <v>0.43102625927439714</v>
      </c>
      <c r="U111" s="6">
        <f t="shared" si="24"/>
        <v>0.46852582479833738</v>
      </c>
      <c r="V111" s="6">
        <f t="shared" si="25"/>
        <v>0.41047167724764166</v>
      </c>
    </row>
    <row r="112" spans="1:22" ht="15" customHeight="1" x14ac:dyDescent="0.25">
      <c r="A112" s="1" t="s">
        <v>181</v>
      </c>
      <c r="B112" s="1" t="s">
        <v>134</v>
      </c>
      <c r="C112" s="1" t="s">
        <v>68</v>
      </c>
      <c r="D112" s="1" t="s">
        <v>12</v>
      </c>
      <c r="E112" s="2">
        <v>78</v>
      </c>
      <c r="F112" s="2">
        <v>4.9247833333333334E-3</v>
      </c>
      <c r="G112" s="2">
        <v>0</v>
      </c>
      <c r="H112" s="2">
        <v>0</v>
      </c>
      <c r="I112" s="2">
        <v>0</v>
      </c>
      <c r="J112" s="6">
        <f t="shared" si="13"/>
        <v>0.17963084805461926</v>
      </c>
      <c r="K112" s="6">
        <f t="shared" si="14"/>
        <v>0</v>
      </c>
      <c r="L112" s="6">
        <f t="shared" si="15"/>
        <v>0</v>
      </c>
      <c r="M112" s="6">
        <f t="shared" si="16"/>
        <v>4.4907708065307493E-2</v>
      </c>
      <c r="N112" s="6">
        <f t="shared" si="17"/>
        <v>0</v>
      </c>
      <c r="O112" s="6">
        <f t="shared" si="18"/>
        <v>0</v>
      </c>
      <c r="P112" s="6">
        <f t="shared" si="19"/>
        <v>2.2453854032653747E-2</v>
      </c>
      <c r="Q112" s="6">
        <f t="shared" si="20"/>
        <v>2.2453854032653747E-2</v>
      </c>
      <c r="R112" s="6">
        <f t="shared" si="21"/>
        <v>0</v>
      </c>
      <c r="S112" s="6">
        <f t="shared" si="22"/>
        <v>1.1226927016326873E-2</v>
      </c>
      <c r="T112" s="6">
        <f t="shared" si="23"/>
        <v>1.1226927016326873E-2</v>
      </c>
      <c r="U112" s="6">
        <f t="shared" si="24"/>
        <v>2.2453854032653747E-2</v>
      </c>
      <c r="V112" s="6">
        <f t="shared" si="25"/>
        <v>4.4907708065307493E-2</v>
      </c>
    </row>
    <row r="113" spans="1:22" ht="15" customHeight="1" x14ac:dyDescent="0.25">
      <c r="A113" s="1" t="s">
        <v>181</v>
      </c>
      <c r="B113" s="1" t="s">
        <v>134</v>
      </c>
      <c r="C113" s="1" t="s">
        <v>68</v>
      </c>
      <c r="D113" s="1" t="s">
        <v>13</v>
      </c>
      <c r="E113" s="2">
        <v>82.333333333333329</v>
      </c>
      <c r="F113" s="2">
        <v>8.4352366666666668E-3</v>
      </c>
      <c r="G113" s="2">
        <v>0</v>
      </c>
      <c r="H113" s="2">
        <v>0</v>
      </c>
      <c r="I113" s="2">
        <v>0</v>
      </c>
      <c r="J113" s="6">
        <f t="shared" si="13"/>
        <v>0.20175241155029916</v>
      </c>
      <c r="K113" s="6">
        <f t="shared" si="14"/>
        <v>0</v>
      </c>
      <c r="L113" s="6">
        <f t="shared" si="15"/>
        <v>0</v>
      </c>
      <c r="M113" s="6">
        <f t="shared" si="16"/>
        <v>5.0438098719874827E-2</v>
      </c>
      <c r="N113" s="6">
        <f t="shared" si="17"/>
        <v>0</v>
      </c>
      <c r="O113" s="6">
        <f t="shared" si="18"/>
        <v>0</v>
      </c>
      <c r="P113" s="6">
        <f t="shared" si="19"/>
        <v>2.5219049359937414E-2</v>
      </c>
      <c r="Q113" s="6">
        <f t="shared" si="20"/>
        <v>2.5219049359937414E-2</v>
      </c>
      <c r="R113" s="6">
        <f t="shared" si="21"/>
        <v>0</v>
      </c>
      <c r="S113" s="6">
        <f t="shared" si="22"/>
        <v>1.2609524679968707E-2</v>
      </c>
      <c r="T113" s="6">
        <f t="shared" si="23"/>
        <v>1.2609524679968707E-2</v>
      </c>
      <c r="U113" s="6">
        <f t="shared" si="24"/>
        <v>2.5219049359937414E-2</v>
      </c>
      <c r="V113" s="6">
        <f t="shared" si="25"/>
        <v>5.0438098719874827E-2</v>
      </c>
    </row>
    <row r="114" spans="1:22" ht="15" customHeight="1" x14ac:dyDescent="0.25">
      <c r="A114" s="1" t="s">
        <v>181</v>
      </c>
      <c r="B114" s="1" t="s">
        <v>194</v>
      </c>
      <c r="C114" s="1" t="s">
        <v>69</v>
      </c>
      <c r="D114" s="1" t="s">
        <v>70</v>
      </c>
      <c r="E114" s="2">
        <v>21.666666666666668</v>
      </c>
      <c r="F114" s="2">
        <v>1.100513E-2</v>
      </c>
      <c r="G114" s="2">
        <v>0</v>
      </c>
      <c r="H114" s="2">
        <v>9.8125000000000013E-4</v>
      </c>
      <c r="I114" s="2">
        <v>0</v>
      </c>
      <c r="J114" s="6">
        <f t="shared" si="13"/>
        <v>8.6048230292407962E-2</v>
      </c>
      <c r="K114" s="6">
        <f t="shared" si="14"/>
        <v>0.15536587413500003</v>
      </c>
      <c r="L114" s="6">
        <f t="shared" si="15"/>
        <v>0</v>
      </c>
      <c r="M114" s="6">
        <f t="shared" si="16"/>
        <v>2.1512056476338842E-2</v>
      </c>
      <c r="N114" s="6">
        <f t="shared" si="17"/>
        <v>0</v>
      </c>
      <c r="O114" s="6">
        <f t="shared" si="18"/>
        <v>3.8841468533750007E-2</v>
      </c>
      <c r="P114" s="6">
        <f t="shared" si="19"/>
        <v>1.0756028238169421E-2</v>
      </c>
      <c r="Q114" s="6">
        <f t="shared" si="20"/>
        <v>3.0176762505044426E-2</v>
      </c>
      <c r="R114" s="6">
        <f t="shared" si="21"/>
        <v>1.9420734266875003E-2</v>
      </c>
      <c r="S114" s="6">
        <f t="shared" si="22"/>
        <v>2.4798748385959715E-2</v>
      </c>
      <c r="T114" s="6">
        <f t="shared" si="23"/>
        <v>1.5088381252522213E-2</v>
      </c>
      <c r="U114" s="6">
        <f t="shared" si="24"/>
        <v>2.0466395371606924E-2</v>
      </c>
      <c r="V114" s="6">
        <f t="shared" si="25"/>
        <v>6.0353525010088852E-2</v>
      </c>
    </row>
    <row r="115" spans="1:22" ht="15" customHeight="1" x14ac:dyDescent="0.25">
      <c r="A115" s="1" t="s">
        <v>181</v>
      </c>
      <c r="B115" s="1" t="s">
        <v>194</v>
      </c>
      <c r="C115" s="1" t="s">
        <v>69</v>
      </c>
      <c r="D115" s="1" t="s">
        <v>31</v>
      </c>
      <c r="E115" s="2">
        <v>26.666666666666668</v>
      </c>
      <c r="F115" s="2">
        <v>1.1105076666666666E-2</v>
      </c>
      <c r="G115" s="2">
        <v>0</v>
      </c>
      <c r="H115" s="2">
        <v>9.8125000000000013E-4</v>
      </c>
      <c r="I115" s="2">
        <v>0</v>
      </c>
      <c r="J115" s="6">
        <f t="shared" si="13"/>
        <v>9.6753728254164381E-2</v>
      </c>
      <c r="K115" s="6">
        <f t="shared" si="14"/>
        <v>0.15536587413500003</v>
      </c>
      <c r="L115" s="6">
        <f t="shared" si="15"/>
        <v>0</v>
      </c>
      <c r="M115" s="6">
        <f t="shared" si="16"/>
        <v>2.4188430713678759E-2</v>
      </c>
      <c r="N115" s="6">
        <f t="shared" si="17"/>
        <v>0</v>
      </c>
      <c r="O115" s="6">
        <f t="shared" si="18"/>
        <v>3.8841468533750007E-2</v>
      </c>
      <c r="P115" s="6">
        <f t="shared" si="19"/>
        <v>1.2094215356839379E-2</v>
      </c>
      <c r="Q115" s="6">
        <f t="shared" si="20"/>
        <v>3.1514949623714386E-2</v>
      </c>
      <c r="R115" s="6">
        <f t="shared" si="21"/>
        <v>1.9420734266875003E-2</v>
      </c>
      <c r="S115" s="6">
        <f t="shared" si="22"/>
        <v>2.5467841945294695E-2</v>
      </c>
      <c r="T115" s="6">
        <f t="shared" si="23"/>
        <v>1.5757474811857193E-2</v>
      </c>
      <c r="U115" s="6">
        <f t="shared" si="24"/>
        <v>2.1804582490276881E-2</v>
      </c>
      <c r="V115" s="6">
        <f t="shared" si="25"/>
        <v>6.3029899247428772E-2</v>
      </c>
    </row>
    <row r="116" spans="1:22" ht="15" customHeight="1" x14ac:dyDescent="0.25">
      <c r="A116" s="1" t="s">
        <v>181</v>
      </c>
      <c r="B116" s="1" t="s">
        <v>61</v>
      </c>
      <c r="C116" s="1" t="s">
        <v>36</v>
      </c>
      <c r="D116" s="1" t="s">
        <v>62</v>
      </c>
      <c r="E116" s="2">
        <v>22.333333333333332</v>
      </c>
      <c r="F116" s="2">
        <v>1.2250133333333334E-3</v>
      </c>
      <c r="G116" s="2">
        <v>0</v>
      </c>
      <c r="H116" s="2">
        <v>7.3061333333333334E-4</v>
      </c>
      <c r="I116" s="2">
        <v>0.56477375233333327</v>
      </c>
      <c r="J116" s="6">
        <f t="shared" si="13"/>
        <v>5.0738514740115565E-2</v>
      </c>
      <c r="K116" s="6">
        <f t="shared" si="14"/>
        <v>0.11568140554193067</v>
      </c>
      <c r="L116" s="6">
        <f t="shared" si="15"/>
        <v>0.25506222894074992</v>
      </c>
      <c r="M116" s="6">
        <f t="shared" si="16"/>
        <v>0.20398129926008163</v>
      </c>
      <c r="N116" s="6">
        <f t="shared" si="17"/>
        <v>0.19129667170556244</v>
      </c>
      <c r="O116" s="6">
        <f t="shared" si="18"/>
        <v>0.2202170230910451</v>
      </c>
      <c r="P116" s="6">
        <f t="shared" si="19"/>
        <v>0.19763898548282205</v>
      </c>
      <c r="Q116" s="6">
        <f t="shared" si="20"/>
        <v>0.21209916117556338</v>
      </c>
      <c r="R116" s="6">
        <f t="shared" si="21"/>
        <v>0.20575684739830377</v>
      </c>
      <c r="S116" s="6">
        <f t="shared" si="22"/>
        <v>0.20892800428693359</v>
      </c>
      <c r="T116" s="6">
        <f t="shared" si="23"/>
        <v>0.2016979164405629</v>
      </c>
      <c r="U116" s="6">
        <f t="shared" si="24"/>
        <v>0.20486907332919271</v>
      </c>
      <c r="V116" s="6">
        <f t="shared" si="25"/>
        <v>0.10537053617518934</v>
      </c>
    </row>
    <row r="117" spans="1:22" ht="15" customHeight="1" x14ac:dyDescent="0.25">
      <c r="A117" s="1" t="s">
        <v>191</v>
      </c>
      <c r="B117" s="1" t="s">
        <v>195</v>
      </c>
      <c r="C117" s="1" t="s">
        <v>7</v>
      </c>
      <c r="D117" s="1" t="s">
        <v>69</v>
      </c>
      <c r="E117" s="2">
        <v>159.66666666666666</v>
      </c>
      <c r="F117" s="2">
        <v>0.10416386666666666</v>
      </c>
      <c r="G117" s="2">
        <v>1</v>
      </c>
      <c r="H117" s="2">
        <v>3.7408233333333335E-3</v>
      </c>
      <c r="I117" s="2">
        <v>1.0442980900000001</v>
      </c>
      <c r="J117" s="6">
        <f t="shared" si="13"/>
        <v>0.72062879662866941</v>
      </c>
      <c r="K117" s="6">
        <f t="shared" si="14"/>
        <v>0.59230194870617869</v>
      </c>
      <c r="L117" s="6">
        <f t="shared" si="15"/>
        <v>0.47162425203634439</v>
      </c>
      <c r="M117" s="6">
        <f t="shared" si="16"/>
        <v>0.53387538010212487</v>
      </c>
      <c r="N117" s="6">
        <f t="shared" si="17"/>
        <v>0.37038485577725827</v>
      </c>
      <c r="O117" s="6">
        <f t="shared" si="18"/>
        <v>0.50179367620380289</v>
      </c>
      <c r="P117" s="6">
        <f t="shared" si="19"/>
        <v>0.4521301179396916</v>
      </c>
      <c r="Q117" s="6">
        <f t="shared" si="20"/>
        <v>0.51783452815296394</v>
      </c>
      <c r="R117" s="6">
        <f t="shared" si="21"/>
        <v>0.43608926599053061</v>
      </c>
      <c r="S117" s="6">
        <f t="shared" si="22"/>
        <v>0.47696189707174724</v>
      </c>
      <c r="T117" s="6">
        <f t="shared" si="23"/>
        <v>0.44410969196511108</v>
      </c>
      <c r="U117" s="6">
        <f t="shared" si="24"/>
        <v>0.48498232304632771</v>
      </c>
      <c r="V117" s="6">
        <f t="shared" si="25"/>
        <v>0.46280540801049741</v>
      </c>
    </row>
    <row r="118" spans="1:22" ht="15" customHeight="1" x14ac:dyDescent="0.25">
      <c r="A118" s="1" t="s">
        <v>181</v>
      </c>
      <c r="B118" s="1" t="s">
        <v>195</v>
      </c>
      <c r="C118" s="1" t="s">
        <v>27</v>
      </c>
      <c r="D118" s="1" t="s">
        <v>7</v>
      </c>
      <c r="E118" s="2">
        <v>187</v>
      </c>
      <c r="F118" s="2">
        <v>0.12414657999999999</v>
      </c>
      <c r="G118" s="2">
        <v>2</v>
      </c>
      <c r="H118" s="2">
        <v>4.9427333333333335E-3</v>
      </c>
      <c r="I118" s="2">
        <v>1.0442980900000001</v>
      </c>
      <c r="J118" s="6">
        <f t="shared" si="13"/>
        <v>0.85206168278994032</v>
      </c>
      <c r="K118" s="6">
        <f t="shared" si="14"/>
        <v>0.78260594644538672</v>
      </c>
      <c r="L118" s="6">
        <f t="shared" si="15"/>
        <v>0.47162425203634439</v>
      </c>
      <c r="M118" s="6">
        <f t="shared" si="16"/>
        <v>0.56673360025883368</v>
      </c>
      <c r="N118" s="6">
        <f t="shared" si="17"/>
        <v>0.38705152252725827</v>
      </c>
      <c r="O118" s="6">
        <f t="shared" si="18"/>
        <v>0.54936967563860495</v>
      </c>
      <c r="P118" s="6">
        <f t="shared" si="19"/>
        <v>0.47689256139304603</v>
      </c>
      <c r="Q118" s="6">
        <f t="shared" si="20"/>
        <v>0.55805163794871937</v>
      </c>
      <c r="R118" s="6">
        <f t="shared" si="21"/>
        <v>0.46821059908293161</v>
      </c>
      <c r="S118" s="6">
        <f t="shared" si="22"/>
        <v>0.51313111851582549</v>
      </c>
      <c r="T118" s="6">
        <f t="shared" si="23"/>
        <v>0.47255158023798882</v>
      </c>
      <c r="U118" s="6">
        <f t="shared" si="24"/>
        <v>0.5174720996708827</v>
      </c>
      <c r="V118" s="6">
        <f t="shared" si="25"/>
        <v>0.55990629435200823</v>
      </c>
    </row>
    <row r="119" spans="1:22" ht="15" customHeight="1" x14ac:dyDescent="0.25">
      <c r="A119" s="1" t="s">
        <v>181</v>
      </c>
      <c r="B119" s="1" t="s">
        <v>196</v>
      </c>
      <c r="C119" s="1" t="s">
        <v>71</v>
      </c>
      <c r="D119" s="1" t="s">
        <v>7</v>
      </c>
      <c r="E119" s="2">
        <v>155</v>
      </c>
      <c r="F119" s="2">
        <v>9.6279766666666655E-2</v>
      </c>
      <c r="G119" s="2">
        <v>1</v>
      </c>
      <c r="H119" s="2">
        <v>2.7595733333333331E-3</v>
      </c>
      <c r="I119" s="2">
        <v>1.432592885</v>
      </c>
      <c r="J119" s="6">
        <f t="shared" si="13"/>
        <v>0.68141212581811539</v>
      </c>
      <c r="K119" s="6">
        <f t="shared" si="14"/>
        <v>0.43693607457117861</v>
      </c>
      <c r="L119" s="6">
        <f t="shared" si="15"/>
        <v>0.64698533333591912</v>
      </c>
      <c r="M119" s="6">
        <f t="shared" si="16"/>
        <v>0.65559202361039337</v>
      </c>
      <c r="N119" s="6">
        <f t="shared" si="17"/>
        <v>0.50190566675193926</v>
      </c>
      <c r="O119" s="6">
        <f t="shared" si="18"/>
        <v>0.59447301864473401</v>
      </c>
      <c r="P119" s="6">
        <f t="shared" si="19"/>
        <v>0.57874884518116632</v>
      </c>
      <c r="Q119" s="6">
        <f t="shared" si="20"/>
        <v>0.62503252112756358</v>
      </c>
      <c r="R119" s="6">
        <f t="shared" si="21"/>
        <v>0.54818934269833663</v>
      </c>
      <c r="S119" s="6">
        <f t="shared" si="22"/>
        <v>0.58661093191295011</v>
      </c>
      <c r="T119" s="6">
        <f t="shared" si="23"/>
        <v>0.56346909393975153</v>
      </c>
      <c r="U119" s="6">
        <f t="shared" si="24"/>
        <v>0.601890683154365</v>
      </c>
      <c r="V119" s="6">
        <f t="shared" si="25"/>
        <v>0.4580000423352284</v>
      </c>
    </row>
    <row r="120" spans="1:22" ht="15" customHeight="1" x14ac:dyDescent="0.25">
      <c r="A120" s="1" t="s">
        <v>181</v>
      </c>
      <c r="B120" s="1" t="s">
        <v>197</v>
      </c>
      <c r="C120" s="1" t="s">
        <v>7</v>
      </c>
      <c r="D120" s="1" t="s">
        <v>72</v>
      </c>
      <c r="E120" s="2">
        <v>148.66666666666666</v>
      </c>
      <c r="F120" s="2">
        <v>9.4523543333333335E-2</v>
      </c>
      <c r="G120" s="2">
        <v>1</v>
      </c>
      <c r="H120" s="2">
        <v>2.7595733333333331E-3</v>
      </c>
      <c r="I120" s="2">
        <v>1.0442980900000001</v>
      </c>
      <c r="J120" s="6">
        <f t="shared" si="13"/>
        <v>0.66173878995213087</v>
      </c>
      <c r="K120" s="6">
        <f t="shared" si="14"/>
        <v>0.43693607457117861</v>
      </c>
      <c r="L120" s="6">
        <f t="shared" si="15"/>
        <v>0.47162425203634439</v>
      </c>
      <c r="M120" s="6">
        <f t="shared" si="16"/>
        <v>0.51915287898980844</v>
      </c>
      <c r="N120" s="6">
        <f t="shared" si="17"/>
        <v>0.37038485577725827</v>
      </c>
      <c r="O120" s="6">
        <f t="shared" si="18"/>
        <v>0.46295220767005291</v>
      </c>
      <c r="P120" s="6">
        <f t="shared" si="19"/>
        <v>0.44476886738353338</v>
      </c>
      <c r="Q120" s="6">
        <f t="shared" si="20"/>
        <v>0.4910525433299307</v>
      </c>
      <c r="R120" s="6">
        <f t="shared" si="21"/>
        <v>0.41666853172365559</v>
      </c>
      <c r="S120" s="6">
        <f t="shared" si="22"/>
        <v>0.45386053752679312</v>
      </c>
      <c r="T120" s="6">
        <f t="shared" si="23"/>
        <v>0.43071869955359449</v>
      </c>
      <c r="U120" s="6">
        <f t="shared" si="24"/>
        <v>0.46791070535673202</v>
      </c>
      <c r="V120" s="6">
        <f t="shared" si="25"/>
        <v>0.40924143836443094</v>
      </c>
    </row>
    <row r="121" spans="1:22" ht="15" customHeight="1" x14ac:dyDescent="0.25">
      <c r="A121" s="1" t="s">
        <v>181</v>
      </c>
      <c r="B121" s="1" t="s">
        <v>197</v>
      </c>
      <c r="C121" s="1" t="s">
        <v>7</v>
      </c>
      <c r="D121" s="1" t="s">
        <v>28</v>
      </c>
      <c r="E121" s="2">
        <v>154.33333333333334</v>
      </c>
      <c r="F121" s="2">
        <v>9.6065463333333323E-2</v>
      </c>
      <c r="G121" s="2">
        <v>1</v>
      </c>
      <c r="H121" s="2">
        <v>3.5990333333333333E-3</v>
      </c>
      <c r="I121" s="2">
        <v>1.651340104</v>
      </c>
      <c r="J121" s="6">
        <f t="shared" si="13"/>
        <v>0.67923082172923865</v>
      </c>
      <c r="K121" s="6">
        <f t="shared" si="14"/>
        <v>0.56985167885282662</v>
      </c>
      <c r="L121" s="6">
        <f t="shared" si="15"/>
        <v>0.74577560647134677</v>
      </c>
      <c r="M121" s="6">
        <f t="shared" si="16"/>
        <v>0.7291394024734914</v>
      </c>
      <c r="N121" s="6">
        <f t="shared" si="17"/>
        <v>0.57599837160350997</v>
      </c>
      <c r="O121" s="6">
        <f t="shared" si="18"/>
        <v>0.70179462456671671</v>
      </c>
      <c r="P121" s="6">
        <f t="shared" si="19"/>
        <v>0.65256888703850069</v>
      </c>
      <c r="Q121" s="6">
        <f t="shared" si="20"/>
        <v>0.715467013520104</v>
      </c>
      <c r="R121" s="6">
        <f t="shared" si="21"/>
        <v>0.6388964980851134</v>
      </c>
      <c r="S121" s="6">
        <f t="shared" si="22"/>
        <v>0.67718175580260875</v>
      </c>
      <c r="T121" s="6">
        <f t="shared" si="23"/>
        <v>0.64573269256180699</v>
      </c>
      <c r="U121" s="6">
        <f t="shared" si="24"/>
        <v>0.68401795027930246</v>
      </c>
      <c r="V121" s="6">
        <f t="shared" si="25"/>
        <v>0.51538118570102487</v>
      </c>
    </row>
    <row r="122" spans="1:22" ht="15" customHeight="1" x14ac:dyDescent="0.25">
      <c r="A122" s="1" t="s">
        <v>181</v>
      </c>
      <c r="B122" s="1" t="s">
        <v>7</v>
      </c>
      <c r="C122" s="1" t="s">
        <v>12</v>
      </c>
      <c r="D122" s="1" t="s">
        <v>18</v>
      </c>
      <c r="E122" s="2">
        <v>213.33333333333334</v>
      </c>
      <c r="F122" s="2">
        <v>9.840206E-2</v>
      </c>
      <c r="G122" s="2">
        <v>1</v>
      </c>
      <c r="H122" s="2">
        <v>2.7595733333333331E-3</v>
      </c>
      <c r="I122" s="2">
        <v>1.0442980900000001</v>
      </c>
      <c r="J122" s="6">
        <f t="shared" si="13"/>
        <v>0.80989667821463129</v>
      </c>
      <c r="K122" s="6">
        <f t="shared" si="14"/>
        <v>0.43693607457117861</v>
      </c>
      <c r="L122" s="6">
        <f t="shared" si="15"/>
        <v>0.47162425203634439</v>
      </c>
      <c r="M122" s="6">
        <f t="shared" si="16"/>
        <v>0.55619234778201743</v>
      </c>
      <c r="N122" s="6">
        <f t="shared" si="17"/>
        <v>0.37038485577725827</v>
      </c>
      <c r="O122" s="6">
        <f t="shared" si="18"/>
        <v>0.46295220767005291</v>
      </c>
      <c r="P122" s="6">
        <f t="shared" si="19"/>
        <v>0.46328860177963782</v>
      </c>
      <c r="Q122" s="6">
        <f t="shared" si="20"/>
        <v>0.50957227772603519</v>
      </c>
      <c r="R122" s="6">
        <f t="shared" si="21"/>
        <v>0.41666853172365559</v>
      </c>
      <c r="S122" s="6">
        <f t="shared" si="22"/>
        <v>0.46312040472484539</v>
      </c>
      <c r="T122" s="6">
        <f t="shared" si="23"/>
        <v>0.4399785667516467</v>
      </c>
      <c r="U122" s="6">
        <f t="shared" si="24"/>
        <v>0.48643043975283651</v>
      </c>
      <c r="V122" s="6">
        <f t="shared" si="25"/>
        <v>0.44628090715663993</v>
      </c>
    </row>
    <row r="123" spans="1:22" ht="15" customHeight="1" x14ac:dyDescent="0.25">
      <c r="A123" s="1" t="s">
        <v>181</v>
      </c>
      <c r="B123" s="1" t="s">
        <v>7</v>
      </c>
      <c r="C123" s="1" t="s">
        <v>12</v>
      </c>
      <c r="D123" s="1" t="s">
        <v>73</v>
      </c>
      <c r="E123" s="2">
        <v>212</v>
      </c>
      <c r="F123" s="2">
        <v>9.7545723333333334E-2</v>
      </c>
      <c r="G123" s="2">
        <v>1</v>
      </c>
      <c r="H123" s="2">
        <v>2.7595733333333331E-3</v>
      </c>
      <c r="I123" s="2">
        <v>1.5033213063333335</v>
      </c>
      <c r="J123" s="6">
        <f t="shared" si="13"/>
        <v>0.8039295713434953</v>
      </c>
      <c r="K123" s="6">
        <f t="shared" si="14"/>
        <v>0.43693607457117861</v>
      </c>
      <c r="L123" s="6">
        <f t="shared" si="15"/>
        <v>0.67892759113421197</v>
      </c>
      <c r="M123" s="6">
        <f t="shared" si="16"/>
        <v>0.71017807545512723</v>
      </c>
      <c r="N123" s="6">
        <f t="shared" si="17"/>
        <v>0.5258623601006589</v>
      </c>
      <c r="O123" s="6">
        <f t="shared" si="18"/>
        <v>0.61842971199345365</v>
      </c>
      <c r="P123" s="6">
        <f t="shared" si="19"/>
        <v>0.61802021777789307</v>
      </c>
      <c r="Q123" s="6">
        <f t="shared" si="20"/>
        <v>0.66430389372429044</v>
      </c>
      <c r="R123" s="6">
        <f t="shared" si="21"/>
        <v>0.57214603604705627</v>
      </c>
      <c r="S123" s="6">
        <f t="shared" si="22"/>
        <v>0.61822496488567336</v>
      </c>
      <c r="T123" s="6">
        <f t="shared" si="23"/>
        <v>0.59508312691247467</v>
      </c>
      <c r="U123" s="6">
        <f t="shared" si="24"/>
        <v>0.64116205575109175</v>
      </c>
      <c r="V123" s="6">
        <f t="shared" si="25"/>
        <v>0.49661496528081595</v>
      </c>
    </row>
    <row r="124" spans="1:22" ht="15" customHeight="1" x14ac:dyDescent="0.25">
      <c r="A124" s="1" t="s">
        <v>181</v>
      </c>
      <c r="B124" s="1" t="s">
        <v>7</v>
      </c>
      <c r="C124" s="1" t="s">
        <v>12</v>
      </c>
      <c r="D124" s="1" t="s">
        <v>74</v>
      </c>
      <c r="E124" s="2">
        <v>210.33333333333334</v>
      </c>
      <c r="F124" s="2">
        <v>9.7499810000000006E-2</v>
      </c>
      <c r="G124" s="2">
        <v>1</v>
      </c>
      <c r="H124" s="2">
        <v>2.7595733333333331E-3</v>
      </c>
      <c r="I124" s="2">
        <v>1.0442980900000001</v>
      </c>
      <c r="J124" s="6">
        <f t="shared" si="13"/>
        <v>0.80031381530024848</v>
      </c>
      <c r="K124" s="6">
        <f t="shared" si="14"/>
        <v>0.43693607457117861</v>
      </c>
      <c r="L124" s="6">
        <f t="shared" si="15"/>
        <v>0.47162425203634439</v>
      </c>
      <c r="M124" s="6">
        <f t="shared" si="16"/>
        <v>0.55379663220528119</v>
      </c>
      <c r="N124" s="6">
        <f t="shared" si="17"/>
        <v>0.37038485577725827</v>
      </c>
      <c r="O124" s="6">
        <f t="shared" si="18"/>
        <v>0.46295220767005291</v>
      </c>
      <c r="P124" s="6">
        <f t="shared" si="19"/>
        <v>0.46209074399126976</v>
      </c>
      <c r="Q124" s="6">
        <f t="shared" si="20"/>
        <v>0.50837441993766708</v>
      </c>
      <c r="R124" s="6">
        <f t="shared" si="21"/>
        <v>0.41666853172365559</v>
      </c>
      <c r="S124" s="6">
        <f t="shared" si="22"/>
        <v>0.46252147583066133</v>
      </c>
      <c r="T124" s="6">
        <f t="shared" si="23"/>
        <v>0.4393796378574627</v>
      </c>
      <c r="U124" s="6">
        <f t="shared" si="24"/>
        <v>0.48523258196446839</v>
      </c>
      <c r="V124" s="6">
        <f t="shared" si="25"/>
        <v>0.44388519157990369</v>
      </c>
    </row>
    <row r="125" spans="1:22" ht="15" customHeight="1" x14ac:dyDescent="0.25">
      <c r="A125" s="1" t="s">
        <v>181</v>
      </c>
      <c r="B125" s="1" t="s">
        <v>7</v>
      </c>
      <c r="C125" s="1" t="s">
        <v>12</v>
      </c>
      <c r="D125" s="1" t="s">
        <v>33</v>
      </c>
      <c r="E125" s="2">
        <v>210.66666666666666</v>
      </c>
      <c r="F125" s="2">
        <v>9.7956363333333338E-2</v>
      </c>
      <c r="G125" s="2">
        <v>1</v>
      </c>
      <c r="H125" s="2">
        <v>2.7595733333333331E-3</v>
      </c>
      <c r="I125" s="2">
        <v>1.0442980900000001</v>
      </c>
      <c r="J125" s="6">
        <f t="shared" si="13"/>
        <v>0.80271514117545006</v>
      </c>
      <c r="K125" s="6">
        <f t="shared" si="14"/>
        <v>0.43693607457117861</v>
      </c>
      <c r="L125" s="6">
        <f t="shared" si="15"/>
        <v>0.47162425203634439</v>
      </c>
      <c r="M125" s="6">
        <f t="shared" si="16"/>
        <v>0.55439696365720836</v>
      </c>
      <c r="N125" s="6">
        <f t="shared" si="17"/>
        <v>0.37038485577725827</v>
      </c>
      <c r="O125" s="6">
        <f t="shared" si="18"/>
        <v>0.46295220767005291</v>
      </c>
      <c r="P125" s="6">
        <f t="shared" si="19"/>
        <v>0.46239090971723329</v>
      </c>
      <c r="Q125" s="6">
        <f t="shared" si="20"/>
        <v>0.50867458566363066</v>
      </c>
      <c r="R125" s="6">
        <f t="shared" si="21"/>
        <v>0.41666853172365559</v>
      </c>
      <c r="S125" s="6">
        <f t="shared" si="22"/>
        <v>0.46267155869364313</v>
      </c>
      <c r="T125" s="6">
        <f t="shared" si="23"/>
        <v>0.43952972072044444</v>
      </c>
      <c r="U125" s="6">
        <f t="shared" si="24"/>
        <v>0.48553274769043198</v>
      </c>
      <c r="V125" s="6">
        <f t="shared" si="25"/>
        <v>0.44448552303183086</v>
      </c>
    </row>
    <row r="126" spans="1:22" ht="15" customHeight="1" x14ac:dyDescent="0.25">
      <c r="A126" s="1" t="s">
        <v>181</v>
      </c>
      <c r="B126" s="1" t="s">
        <v>7</v>
      </c>
      <c r="C126" s="1" t="s">
        <v>18</v>
      </c>
      <c r="D126" s="1" t="s">
        <v>75</v>
      </c>
      <c r="E126" s="2">
        <v>149</v>
      </c>
      <c r="F126" s="2">
        <v>9.4791283333333323E-2</v>
      </c>
      <c r="G126" s="2">
        <v>1</v>
      </c>
      <c r="H126" s="2">
        <v>2.7595733333333331E-3</v>
      </c>
      <c r="I126" s="2">
        <v>1.0442980900000001</v>
      </c>
      <c r="J126" s="6">
        <f t="shared" si="13"/>
        <v>0.66343184017066459</v>
      </c>
      <c r="K126" s="6">
        <f t="shared" si="14"/>
        <v>0.43693607457117861</v>
      </c>
      <c r="L126" s="6">
        <f t="shared" si="15"/>
        <v>0.47162425203634439</v>
      </c>
      <c r="M126" s="6">
        <f t="shared" si="16"/>
        <v>0.51957614152756859</v>
      </c>
      <c r="N126" s="6">
        <f t="shared" si="17"/>
        <v>0.37038485577725827</v>
      </c>
      <c r="O126" s="6">
        <f t="shared" si="18"/>
        <v>0.46295220767005291</v>
      </c>
      <c r="P126" s="6">
        <f t="shared" si="19"/>
        <v>0.44498049865241346</v>
      </c>
      <c r="Q126" s="6">
        <f t="shared" si="20"/>
        <v>0.49126417459881078</v>
      </c>
      <c r="R126" s="6">
        <f t="shared" si="21"/>
        <v>0.41666853172365559</v>
      </c>
      <c r="S126" s="6">
        <f t="shared" si="22"/>
        <v>0.45396635316123318</v>
      </c>
      <c r="T126" s="6">
        <f t="shared" si="23"/>
        <v>0.43082451518803455</v>
      </c>
      <c r="U126" s="6">
        <f t="shared" si="24"/>
        <v>0.46812233662561209</v>
      </c>
      <c r="V126" s="6">
        <f t="shared" si="25"/>
        <v>0.40966470090219109</v>
      </c>
    </row>
    <row r="127" spans="1:22" ht="15" customHeight="1" x14ac:dyDescent="0.25">
      <c r="A127" s="1" t="s">
        <v>181</v>
      </c>
      <c r="B127" s="1" t="s">
        <v>7</v>
      </c>
      <c r="C127" s="1" t="s">
        <v>18</v>
      </c>
      <c r="D127" s="1" t="s">
        <v>76</v>
      </c>
      <c r="E127" s="2">
        <v>147</v>
      </c>
      <c r="F127" s="2">
        <v>9.4482933333333338E-2</v>
      </c>
      <c r="G127" s="2">
        <v>1</v>
      </c>
      <c r="H127" s="2">
        <v>2.7595733333333331E-3</v>
      </c>
      <c r="I127" s="2">
        <v>1.0442980900000001</v>
      </c>
      <c r="J127" s="6">
        <f t="shared" si="13"/>
        <v>0.65814292774706207</v>
      </c>
      <c r="K127" s="6">
        <f t="shared" si="14"/>
        <v>0.43693607457117861</v>
      </c>
      <c r="L127" s="6">
        <f t="shared" si="15"/>
        <v>0.47162425203634439</v>
      </c>
      <c r="M127" s="6">
        <f t="shared" si="16"/>
        <v>0.51825391352290762</v>
      </c>
      <c r="N127" s="6">
        <f t="shared" si="17"/>
        <v>0.37038485577725827</v>
      </c>
      <c r="O127" s="6">
        <f t="shared" si="18"/>
        <v>0.46295220767005291</v>
      </c>
      <c r="P127" s="6">
        <f t="shared" si="19"/>
        <v>0.44431938465008297</v>
      </c>
      <c r="Q127" s="6">
        <f t="shared" si="20"/>
        <v>0.49060306059648029</v>
      </c>
      <c r="R127" s="6">
        <f t="shared" si="21"/>
        <v>0.41666853172365559</v>
      </c>
      <c r="S127" s="6">
        <f t="shared" si="22"/>
        <v>0.45363579616006794</v>
      </c>
      <c r="T127" s="6">
        <f t="shared" si="23"/>
        <v>0.43049395818686931</v>
      </c>
      <c r="U127" s="6">
        <f t="shared" si="24"/>
        <v>0.4674612226232816</v>
      </c>
      <c r="V127" s="6">
        <f t="shared" si="25"/>
        <v>0.40834247289753012</v>
      </c>
    </row>
    <row r="128" spans="1:22" ht="15" customHeight="1" x14ac:dyDescent="0.25">
      <c r="A128" s="1" t="s">
        <v>181</v>
      </c>
      <c r="B128" s="1" t="s">
        <v>7</v>
      </c>
      <c r="C128" s="1" t="s">
        <v>72</v>
      </c>
      <c r="D128" s="1" t="s">
        <v>28</v>
      </c>
      <c r="E128" s="2">
        <v>153</v>
      </c>
      <c r="F128" s="2">
        <v>9.5306073333333338E-2</v>
      </c>
      <c r="G128" s="2">
        <v>1</v>
      </c>
      <c r="H128" s="2">
        <v>3.5990333333333333E-3</v>
      </c>
      <c r="I128" s="2">
        <v>1.651340104</v>
      </c>
      <c r="J128" s="6">
        <f t="shared" si="13"/>
        <v>0.67362738072206951</v>
      </c>
      <c r="K128" s="6">
        <f t="shared" si="14"/>
        <v>0.56985167885282662</v>
      </c>
      <c r="L128" s="6">
        <f t="shared" si="15"/>
        <v>0.74577560647134677</v>
      </c>
      <c r="M128" s="6">
        <f t="shared" si="16"/>
        <v>0.72773854228919221</v>
      </c>
      <c r="N128" s="6">
        <f t="shared" si="17"/>
        <v>0.57599837160350997</v>
      </c>
      <c r="O128" s="6">
        <f t="shared" si="18"/>
        <v>0.70179462456671671</v>
      </c>
      <c r="P128" s="6">
        <f t="shared" si="19"/>
        <v>0.65186845694635109</v>
      </c>
      <c r="Q128" s="6">
        <f t="shared" si="20"/>
        <v>0.71476658342795441</v>
      </c>
      <c r="R128" s="6">
        <f t="shared" si="21"/>
        <v>0.6388964980851134</v>
      </c>
      <c r="S128" s="6">
        <f t="shared" si="22"/>
        <v>0.67683154075653396</v>
      </c>
      <c r="T128" s="6">
        <f t="shared" si="23"/>
        <v>0.64538247751573219</v>
      </c>
      <c r="U128" s="6">
        <f t="shared" si="24"/>
        <v>0.68331752018715286</v>
      </c>
      <c r="V128" s="6">
        <f t="shared" si="25"/>
        <v>0.51398032551672568</v>
      </c>
    </row>
    <row r="129" spans="1:22" ht="15" customHeight="1" x14ac:dyDescent="0.25">
      <c r="A129" s="1" t="s">
        <v>181</v>
      </c>
      <c r="B129" s="1" t="s">
        <v>7</v>
      </c>
      <c r="C129" s="1" t="s">
        <v>77</v>
      </c>
      <c r="D129" s="1" t="s">
        <v>78</v>
      </c>
      <c r="E129" s="2">
        <v>147</v>
      </c>
      <c r="F129" s="2">
        <v>9.3849993333333326E-2</v>
      </c>
      <c r="G129" s="2">
        <v>1</v>
      </c>
      <c r="H129" s="2">
        <v>2.7595733333333331E-3</v>
      </c>
      <c r="I129" s="2">
        <v>1.0442980900000001</v>
      </c>
      <c r="J129" s="6">
        <f t="shared" si="13"/>
        <v>0.65576864630084686</v>
      </c>
      <c r="K129" s="6">
        <f t="shared" si="14"/>
        <v>0.43693607457117861</v>
      </c>
      <c r="L129" s="6">
        <f t="shared" si="15"/>
        <v>0.47162425203634439</v>
      </c>
      <c r="M129" s="6">
        <f t="shared" si="16"/>
        <v>0.5176603431613539</v>
      </c>
      <c r="N129" s="6">
        <f t="shared" si="17"/>
        <v>0.37038485577725827</v>
      </c>
      <c r="O129" s="6">
        <f t="shared" si="18"/>
        <v>0.46295220767005291</v>
      </c>
      <c r="P129" s="6">
        <f t="shared" si="19"/>
        <v>0.44402259946930606</v>
      </c>
      <c r="Q129" s="6">
        <f t="shared" si="20"/>
        <v>0.49030627541570337</v>
      </c>
      <c r="R129" s="6">
        <f t="shared" si="21"/>
        <v>0.41666853172365559</v>
      </c>
      <c r="S129" s="6">
        <f t="shared" si="22"/>
        <v>0.45348740356967948</v>
      </c>
      <c r="T129" s="6">
        <f t="shared" si="23"/>
        <v>0.43034556559648085</v>
      </c>
      <c r="U129" s="6">
        <f t="shared" si="24"/>
        <v>0.46716443744250474</v>
      </c>
      <c r="V129" s="6">
        <f t="shared" si="25"/>
        <v>0.4077489025359764</v>
      </c>
    </row>
    <row r="130" spans="1:22" ht="15" customHeight="1" x14ac:dyDescent="0.25">
      <c r="A130" s="1" t="s">
        <v>181</v>
      </c>
      <c r="B130" s="1" t="s">
        <v>7</v>
      </c>
      <c r="C130" s="1" t="s">
        <v>79</v>
      </c>
      <c r="D130" s="1" t="s">
        <v>80</v>
      </c>
      <c r="E130" s="2">
        <v>152.33333333333334</v>
      </c>
      <c r="F130" s="2">
        <v>9.5371946666666665E-2</v>
      </c>
      <c r="G130" s="2">
        <v>1</v>
      </c>
      <c r="H130" s="2">
        <v>2.7595733333333331E-3</v>
      </c>
      <c r="I130" s="2">
        <v>1.0442980900000001</v>
      </c>
      <c r="J130" s="6">
        <f t="shared" si="13"/>
        <v>0.67249707398101277</v>
      </c>
      <c r="K130" s="6">
        <f t="shared" si="14"/>
        <v>0.43693607457117861</v>
      </c>
      <c r="L130" s="6">
        <f t="shared" si="15"/>
        <v>0.47162425203634439</v>
      </c>
      <c r="M130" s="6">
        <f t="shared" si="16"/>
        <v>0.52184244981142291</v>
      </c>
      <c r="N130" s="6">
        <f t="shared" si="17"/>
        <v>0.37038485577725827</v>
      </c>
      <c r="O130" s="6">
        <f t="shared" si="18"/>
        <v>0.46295220767005291</v>
      </c>
      <c r="P130" s="6">
        <f t="shared" si="19"/>
        <v>0.44611365279434056</v>
      </c>
      <c r="Q130" s="6">
        <f t="shared" si="20"/>
        <v>0.49239732874073788</v>
      </c>
      <c r="R130" s="6">
        <f t="shared" si="21"/>
        <v>0.41666853172365559</v>
      </c>
      <c r="S130" s="6">
        <f t="shared" si="22"/>
        <v>0.45453293023219676</v>
      </c>
      <c r="T130" s="6">
        <f t="shared" si="23"/>
        <v>0.43139109225899808</v>
      </c>
      <c r="U130" s="6">
        <f t="shared" si="24"/>
        <v>0.46925549076753925</v>
      </c>
      <c r="V130" s="6">
        <f t="shared" si="25"/>
        <v>0.4119310091860453</v>
      </c>
    </row>
    <row r="131" spans="1:22" ht="15" customHeight="1" x14ac:dyDescent="0.25">
      <c r="A131" s="1" t="s">
        <v>181</v>
      </c>
      <c r="B131" s="1" t="s">
        <v>7</v>
      </c>
      <c r="C131" s="1" t="s">
        <v>79</v>
      </c>
      <c r="D131" s="1" t="s">
        <v>81</v>
      </c>
      <c r="E131" s="2">
        <v>151</v>
      </c>
      <c r="F131" s="2">
        <v>9.5365619999999998E-2</v>
      </c>
      <c r="G131" s="2">
        <v>1</v>
      </c>
      <c r="H131" s="2">
        <v>2.7595733333333331E-3</v>
      </c>
      <c r="I131" s="2">
        <v>1.0442980900000001</v>
      </c>
      <c r="J131" s="6">
        <f t="shared" si="13"/>
        <v>0.66971852048317815</v>
      </c>
      <c r="K131" s="6">
        <f t="shared" si="14"/>
        <v>0.43693607457117861</v>
      </c>
      <c r="L131" s="6">
        <f t="shared" si="15"/>
        <v>0.47162425203634439</v>
      </c>
      <c r="M131" s="6">
        <f t="shared" si="16"/>
        <v>0.52114781150445733</v>
      </c>
      <c r="N131" s="6">
        <f t="shared" si="17"/>
        <v>0.37038485577725827</v>
      </c>
      <c r="O131" s="6">
        <f t="shared" si="18"/>
        <v>0.46295220767005291</v>
      </c>
      <c r="P131" s="6">
        <f t="shared" si="19"/>
        <v>0.44576633364085783</v>
      </c>
      <c r="Q131" s="6">
        <f t="shared" si="20"/>
        <v>0.49205000958725509</v>
      </c>
      <c r="R131" s="6">
        <f t="shared" si="21"/>
        <v>0.41666853172365559</v>
      </c>
      <c r="S131" s="6">
        <f t="shared" si="22"/>
        <v>0.45435927065545534</v>
      </c>
      <c r="T131" s="6">
        <f t="shared" si="23"/>
        <v>0.43121743268225671</v>
      </c>
      <c r="U131" s="6">
        <f t="shared" si="24"/>
        <v>0.46890817161405646</v>
      </c>
      <c r="V131" s="6">
        <f t="shared" si="25"/>
        <v>0.41123637087907983</v>
      </c>
    </row>
    <row r="132" spans="1:22" ht="15" customHeight="1" x14ac:dyDescent="0.25">
      <c r="A132" s="1" t="s">
        <v>181</v>
      </c>
      <c r="B132" s="1" t="s">
        <v>7</v>
      </c>
      <c r="C132" s="1" t="s">
        <v>79</v>
      </c>
      <c r="D132" s="1" t="s">
        <v>82</v>
      </c>
      <c r="E132" s="2">
        <v>152</v>
      </c>
      <c r="F132" s="2">
        <v>9.5591463333333335E-2</v>
      </c>
      <c r="G132" s="2">
        <v>1</v>
      </c>
      <c r="H132" s="2">
        <v>2.7595733333333331E-3</v>
      </c>
      <c r="I132" s="2">
        <v>1.0442980900000001</v>
      </c>
      <c r="J132" s="6">
        <f t="shared" si="13"/>
        <v>0.67263181859802623</v>
      </c>
      <c r="K132" s="6">
        <f t="shared" si="14"/>
        <v>0.43693607457117861</v>
      </c>
      <c r="L132" s="6">
        <f t="shared" si="15"/>
        <v>0.47162425203634439</v>
      </c>
      <c r="M132" s="6">
        <f t="shared" si="16"/>
        <v>0.52187613598254945</v>
      </c>
      <c r="N132" s="6">
        <f t="shared" si="17"/>
        <v>0.37038485577725827</v>
      </c>
      <c r="O132" s="6">
        <f t="shared" si="18"/>
        <v>0.46295220767005291</v>
      </c>
      <c r="P132" s="6">
        <f t="shared" si="19"/>
        <v>0.44613049587990389</v>
      </c>
      <c r="Q132" s="6">
        <f t="shared" si="20"/>
        <v>0.49241417182630121</v>
      </c>
      <c r="R132" s="6">
        <f t="shared" si="21"/>
        <v>0.41666853172365559</v>
      </c>
      <c r="S132" s="6">
        <f t="shared" si="22"/>
        <v>0.4545413517749784</v>
      </c>
      <c r="T132" s="6">
        <f t="shared" si="23"/>
        <v>0.43139951380177977</v>
      </c>
      <c r="U132" s="6">
        <f t="shared" si="24"/>
        <v>0.46927233385310252</v>
      </c>
      <c r="V132" s="6">
        <f t="shared" si="25"/>
        <v>0.41196469535717195</v>
      </c>
    </row>
    <row r="133" spans="1:22" ht="15" customHeight="1" x14ac:dyDescent="0.25">
      <c r="A133" s="1" t="s">
        <v>181</v>
      </c>
      <c r="B133" s="1" t="s">
        <v>7</v>
      </c>
      <c r="C133" s="1" t="s">
        <v>79</v>
      </c>
      <c r="D133" s="1" t="s">
        <v>83</v>
      </c>
      <c r="E133" s="2">
        <v>150</v>
      </c>
      <c r="F133" s="2">
        <v>9.5346736666666654E-2</v>
      </c>
      <c r="G133" s="2">
        <v>1</v>
      </c>
      <c r="H133" s="2">
        <v>2.7595733333333331E-3</v>
      </c>
      <c r="I133" s="2">
        <v>1.0442980900000001</v>
      </c>
      <c r="J133" s="6">
        <f t="shared" ref="J133:J196" si="26" xml:space="preserve"> 0.5*0.0041322314049587*E133 + 0.5*7.502390262*F133</f>
        <v>0.6675815697126416</v>
      </c>
      <c r="K133" s="6">
        <f t="shared" ref="K133:K196" si="27" xml:space="preserve"> 1*158.3346488*H133</f>
        <v>0.43693607457117861</v>
      </c>
      <c r="L133" s="6">
        <f t="shared" ref="L133:L196" si="28">1*0.45161841868*I133</f>
        <v>0.47162425203634439</v>
      </c>
      <c r="M133" s="6">
        <f t="shared" ref="M133:M196" si="29">0.25*0.5*0.004132231*E133 + 0.25*0.5*7.502390262*F133 + 0.75*0.45161841868*I133</f>
        <v>0.52061357386244311</v>
      </c>
      <c r="N133" s="6">
        <f t="shared" ref="N133:N196" si="30">0.25*0.066666667*G133 + 0.75*0.45161841868*I133</f>
        <v>0.37038485577725827</v>
      </c>
      <c r="O133" s="6">
        <f t="shared" ref="O133:O196" si="31">0.25*158.3346488*H133 + 0.75*0.45161841868*I133</f>
        <v>0.46295220767005291</v>
      </c>
      <c r="P133" s="6">
        <f t="shared" ref="P133:P196" si="32">0.125*0.5*0.004132231*E133 + 0.125*0.5*7.502390262*F133 + 0.125*0.066666667*G133 + 0.75*0.45161841868*I133</f>
        <v>0.44549921481985066</v>
      </c>
      <c r="Q133" s="6">
        <f t="shared" ref="Q133:Q196" si="33">0.125*0.5*0.004132231*E133 + 0.125*0.5*7.502390262*F133 + 0.125*158.3346488*H133 + 0.75*0.45161841868*I133</f>
        <v>0.49178289076624798</v>
      </c>
      <c r="R133" s="6">
        <f t="shared" ref="R133:R196" si="34">0.125*0.066666667*G133 + 0.125*158.3346488*H133 + 0.75*0.45161841868*I133</f>
        <v>0.41666853172365559</v>
      </c>
      <c r="S133" s="6">
        <f t="shared" ref="S133:S196" si="35">0.0625*0.5*0.004132231*E133 + 0.0625*0.5*7.502390262*F133 + 0.0625*0.066666667*G133 + 0.125*158.3346488*H133 + 0.75*0.45161841868*I133</f>
        <v>0.45422571124495181</v>
      </c>
      <c r="T133" s="6">
        <f t="shared" ref="T133:T196" si="36">0.0625*0.5*0.004132231*E133 + 0.0625*0.5*7.502390262*F133 + 0.125*0.066666667*G133 + 0.0625*158.3346488 *H133 + 0.75*0.45161841868*I133</f>
        <v>0.43108387327175313</v>
      </c>
      <c r="U133" s="6">
        <f t="shared" ref="U133:U196" si="37">0.125*0.5*0.004132231*E133 + 0.125*0.5*7.502390262*F133 + 0.0625*0.066666667*G133 + 0.0625*158.3346488*H133 + 0.75*0.45161841868*I133</f>
        <v>0.46864105279304935</v>
      </c>
      <c r="V133" s="6">
        <f t="shared" ref="V133:V196" si="38">0.25*0.5*0.004132231*E133 + 0.25*0.5*7.502390262*F133 + 0.25*0.066666667*G133 + 0.25*158.3346488*H133 + 0.25*0.45161841868*I133</f>
        <v>0.4107021332370655</v>
      </c>
    </row>
    <row r="134" spans="1:22" ht="15" customHeight="1" x14ac:dyDescent="0.25">
      <c r="A134" s="1" t="s">
        <v>181</v>
      </c>
      <c r="B134" s="1" t="s">
        <v>7</v>
      </c>
      <c r="C134" s="1" t="s">
        <v>79</v>
      </c>
      <c r="D134" s="1" t="s">
        <v>84</v>
      </c>
      <c r="E134" s="2">
        <v>150.33333333333334</v>
      </c>
      <c r="F134" s="2">
        <v>9.5360066666666674E-2</v>
      </c>
      <c r="G134" s="2">
        <v>1</v>
      </c>
      <c r="H134" s="2">
        <v>2.7595733333333331E-3</v>
      </c>
      <c r="I134" s="2">
        <v>1.0442980900000001</v>
      </c>
      <c r="J134" s="6">
        <f t="shared" si="26"/>
        <v>0.66832027837789776</v>
      </c>
      <c r="K134" s="6">
        <f t="shared" si="27"/>
        <v>0.43693607457117861</v>
      </c>
      <c r="L134" s="6">
        <f t="shared" si="28"/>
        <v>0.47162425203634439</v>
      </c>
      <c r="M134" s="6">
        <f t="shared" si="29"/>
        <v>0.52079825101188382</v>
      </c>
      <c r="N134" s="6">
        <f t="shared" si="30"/>
        <v>0.37038485577725827</v>
      </c>
      <c r="O134" s="6">
        <f t="shared" si="31"/>
        <v>0.46295220767005291</v>
      </c>
      <c r="P134" s="6">
        <f t="shared" si="32"/>
        <v>0.44559155339457102</v>
      </c>
      <c r="Q134" s="6">
        <f t="shared" si="33"/>
        <v>0.49187522934096839</v>
      </c>
      <c r="R134" s="6">
        <f t="shared" si="34"/>
        <v>0.41666853172365559</v>
      </c>
      <c r="S134" s="6">
        <f t="shared" si="35"/>
        <v>0.45427188053231199</v>
      </c>
      <c r="T134" s="6">
        <f t="shared" si="36"/>
        <v>0.4311300425591133</v>
      </c>
      <c r="U134" s="6">
        <f t="shared" si="37"/>
        <v>0.4687333913677697</v>
      </c>
      <c r="V134" s="6">
        <f t="shared" si="38"/>
        <v>0.41088681038650632</v>
      </c>
    </row>
    <row r="135" spans="1:22" ht="15" customHeight="1" x14ac:dyDescent="0.25">
      <c r="A135" s="1" t="s">
        <v>181</v>
      </c>
      <c r="B135" s="1" t="s">
        <v>7</v>
      </c>
      <c r="C135" s="1" t="s">
        <v>79</v>
      </c>
      <c r="D135" s="1" t="s">
        <v>85</v>
      </c>
      <c r="E135" s="2">
        <v>151</v>
      </c>
      <c r="F135" s="2">
        <v>9.5363819999999988E-2</v>
      </c>
      <c r="G135" s="2">
        <v>1</v>
      </c>
      <c r="H135" s="2">
        <v>2.7595733333333331E-3</v>
      </c>
      <c r="I135" s="2">
        <v>1.0442980900000001</v>
      </c>
      <c r="J135" s="6">
        <f t="shared" si="26"/>
        <v>0.66971176833194224</v>
      </c>
      <c r="K135" s="6">
        <f t="shared" si="27"/>
        <v>0.43693607457117861</v>
      </c>
      <c r="L135" s="6">
        <f t="shared" si="28"/>
        <v>0.47162425203634439</v>
      </c>
      <c r="M135" s="6">
        <f t="shared" si="29"/>
        <v>0.52114612346664835</v>
      </c>
      <c r="N135" s="6">
        <f t="shared" si="30"/>
        <v>0.37038485577725827</v>
      </c>
      <c r="O135" s="6">
        <f t="shared" si="31"/>
        <v>0.46295220767005291</v>
      </c>
      <c r="P135" s="6">
        <f t="shared" si="32"/>
        <v>0.44576548962195328</v>
      </c>
      <c r="Q135" s="6">
        <f t="shared" si="33"/>
        <v>0.49204916556835065</v>
      </c>
      <c r="R135" s="6">
        <f t="shared" si="34"/>
        <v>0.41666853172365559</v>
      </c>
      <c r="S135" s="6">
        <f t="shared" si="35"/>
        <v>0.45435884864600312</v>
      </c>
      <c r="T135" s="6">
        <f t="shared" si="36"/>
        <v>0.43121701067280443</v>
      </c>
      <c r="U135" s="6">
        <f t="shared" si="37"/>
        <v>0.46890732759515197</v>
      </c>
      <c r="V135" s="6">
        <f t="shared" si="38"/>
        <v>0.41123468284127085</v>
      </c>
    </row>
    <row r="136" spans="1:22" ht="15" customHeight="1" x14ac:dyDescent="0.25">
      <c r="A136" s="1" t="s">
        <v>181</v>
      </c>
      <c r="B136" s="1" t="s">
        <v>7</v>
      </c>
      <c r="C136" s="1" t="s">
        <v>79</v>
      </c>
      <c r="D136" s="1" t="s">
        <v>86</v>
      </c>
      <c r="E136" s="2">
        <v>149.66666666666666</v>
      </c>
      <c r="F136" s="2">
        <v>9.5346736666666654E-2</v>
      </c>
      <c r="G136" s="2">
        <v>1</v>
      </c>
      <c r="H136" s="2">
        <v>2.7595733333333331E-3</v>
      </c>
      <c r="I136" s="2">
        <v>1.0442980900000001</v>
      </c>
      <c r="J136" s="6">
        <f t="shared" si="26"/>
        <v>0.66689286447848173</v>
      </c>
      <c r="K136" s="6">
        <f t="shared" si="27"/>
        <v>0.43693607457117861</v>
      </c>
      <c r="L136" s="6">
        <f t="shared" si="28"/>
        <v>0.47162425203634439</v>
      </c>
      <c r="M136" s="6">
        <f t="shared" si="29"/>
        <v>0.52044139757077634</v>
      </c>
      <c r="N136" s="6">
        <f t="shared" si="30"/>
        <v>0.37038485577725827</v>
      </c>
      <c r="O136" s="6">
        <f t="shared" si="31"/>
        <v>0.46295220767005291</v>
      </c>
      <c r="P136" s="6">
        <f t="shared" si="32"/>
        <v>0.44541312667401733</v>
      </c>
      <c r="Q136" s="6">
        <f t="shared" si="33"/>
        <v>0.49169680262041465</v>
      </c>
      <c r="R136" s="6">
        <f t="shared" si="34"/>
        <v>0.41666853172365559</v>
      </c>
      <c r="S136" s="6">
        <f t="shared" si="35"/>
        <v>0.45418266717203515</v>
      </c>
      <c r="T136" s="6">
        <f t="shared" si="36"/>
        <v>0.43104082919883646</v>
      </c>
      <c r="U136" s="6">
        <f t="shared" si="37"/>
        <v>0.46855496464721597</v>
      </c>
      <c r="V136" s="6">
        <f t="shared" si="38"/>
        <v>0.41052995694539884</v>
      </c>
    </row>
    <row r="137" spans="1:22" ht="15" customHeight="1" x14ac:dyDescent="0.25">
      <c r="A137" s="1" t="s">
        <v>181</v>
      </c>
      <c r="B137" s="1" t="s">
        <v>7</v>
      </c>
      <c r="C137" s="1" t="s">
        <v>87</v>
      </c>
      <c r="D137" s="1" t="s">
        <v>88</v>
      </c>
      <c r="E137" s="2">
        <v>157.33333333333334</v>
      </c>
      <c r="F137" s="2">
        <v>9.8086559999999989E-2</v>
      </c>
      <c r="G137" s="2">
        <v>1</v>
      </c>
      <c r="H137" s="2">
        <v>2.7595733333333331E-3</v>
      </c>
      <c r="I137" s="2">
        <v>1.0442980900000001</v>
      </c>
      <c r="J137" s="6">
        <f t="shared" si="26"/>
        <v>0.69301069681195704</v>
      </c>
      <c r="K137" s="6">
        <f t="shared" si="27"/>
        <v>0.43693607457117861</v>
      </c>
      <c r="L137" s="6">
        <f t="shared" si="28"/>
        <v>0.47162425203634439</v>
      </c>
      <c r="M137" s="6">
        <f t="shared" si="29"/>
        <v>0.52697085526605969</v>
      </c>
      <c r="N137" s="6">
        <f t="shared" si="30"/>
        <v>0.37038485577725827</v>
      </c>
      <c r="O137" s="6">
        <f t="shared" si="31"/>
        <v>0.46295220767005291</v>
      </c>
      <c r="P137" s="6">
        <f t="shared" si="32"/>
        <v>0.44867785552165901</v>
      </c>
      <c r="Q137" s="6">
        <f t="shared" si="33"/>
        <v>0.49496153146805633</v>
      </c>
      <c r="R137" s="6">
        <f t="shared" si="34"/>
        <v>0.41666853172365559</v>
      </c>
      <c r="S137" s="6">
        <f t="shared" si="35"/>
        <v>0.45581503159585596</v>
      </c>
      <c r="T137" s="6">
        <f t="shared" si="36"/>
        <v>0.43267319362265733</v>
      </c>
      <c r="U137" s="6">
        <f t="shared" si="37"/>
        <v>0.47181969349485764</v>
      </c>
      <c r="V137" s="6">
        <f t="shared" si="38"/>
        <v>0.41705941464068219</v>
      </c>
    </row>
    <row r="138" spans="1:22" ht="15" customHeight="1" x14ac:dyDescent="0.25">
      <c r="A138" s="1" t="s">
        <v>181</v>
      </c>
      <c r="B138" s="1" t="s">
        <v>7</v>
      </c>
      <c r="C138" s="1" t="s">
        <v>87</v>
      </c>
      <c r="D138" s="1" t="s">
        <v>89</v>
      </c>
      <c r="E138" s="2">
        <v>155</v>
      </c>
      <c r="F138" s="2">
        <v>9.7875219999999985E-2</v>
      </c>
      <c r="G138" s="2">
        <v>1</v>
      </c>
      <c r="H138" s="2">
        <v>2.7595733333333331E-3</v>
      </c>
      <c r="I138" s="2">
        <v>1.0442980900000001</v>
      </c>
      <c r="J138" s="6">
        <f t="shared" si="26"/>
        <v>0.68739698259385307</v>
      </c>
      <c r="K138" s="6">
        <f t="shared" si="27"/>
        <v>0.43693607457117861</v>
      </c>
      <c r="L138" s="6">
        <f t="shared" si="28"/>
        <v>0.47162425203634439</v>
      </c>
      <c r="M138" s="6">
        <f t="shared" si="29"/>
        <v>0.52556742682964663</v>
      </c>
      <c r="N138" s="6">
        <f t="shared" si="30"/>
        <v>0.37038485577725827</v>
      </c>
      <c r="O138" s="6">
        <f t="shared" si="31"/>
        <v>0.46295220767005291</v>
      </c>
      <c r="P138" s="6">
        <f t="shared" si="32"/>
        <v>0.44797614130345248</v>
      </c>
      <c r="Q138" s="6">
        <f t="shared" si="33"/>
        <v>0.4942598172498498</v>
      </c>
      <c r="R138" s="6">
        <f t="shared" si="34"/>
        <v>0.41666853172365559</v>
      </c>
      <c r="S138" s="6">
        <f t="shared" si="35"/>
        <v>0.45546417448675269</v>
      </c>
      <c r="T138" s="6">
        <f t="shared" si="36"/>
        <v>0.43232233651355401</v>
      </c>
      <c r="U138" s="6">
        <f t="shared" si="37"/>
        <v>0.47111797927665111</v>
      </c>
      <c r="V138" s="6">
        <f t="shared" si="38"/>
        <v>0.41565598620426913</v>
      </c>
    </row>
    <row r="139" spans="1:22" ht="15" customHeight="1" x14ac:dyDescent="0.25">
      <c r="A139" s="1" t="s">
        <v>181</v>
      </c>
      <c r="B139" s="1" t="s">
        <v>7</v>
      </c>
      <c r="C139" s="1" t="s">
        <v>90</v>
      </c>
      <c r="D139" s="1" t="s">
        <v>91</v>
      </c>
      <c r="E139" s="2">
        <v>165</v>
      </c>
      <c r="F139" s="2">
        <v>9.7580906666666647E-2</v>
      </c>
      <c r="G139" s="2">
        <v>2</v>
      </c>
      <c r="H139" s="2">
        <v>2.7595733333333331E-3</v>
      </c>
      <c r="I139" s="2">
        <v>1.0442980900000001</v>
      </c>
      <c r="J139" s="6">
        <f t="shared" si="26"/>
        <v>0.70695411287565812</v>
      </c>
      <c r="K139" s="6">
        <f t="shared" si="27"/>
        <v>0.43693607457117861</v>
      </c>
      <c r="L139" s="6">
        <f t="shared" si="28"/>
        <v>0.47162425203634439</v>
      </c>
      <c r="M139" s="6">
        <f t="shared" si="29"/>
        <v>0.53045670889389962</v>
      </c>
      <c r="N139" s="6">
        <f t="shared" si="30"/>
        <v>0.38705152252725827</v>
      </c>
      <c r="O139" s="6">
        <f t="shared" si="31"/>
        <v>0.46295220767005291</v>
      </c>
      <c r="P139" s="6">
        <f t="shared" si="32"/>
        <v>0.45875411571057895</v>
      </c>
      <c r="Q139" s="6">
        <f t="shared" si="33"/>
        <v>0.49670445828197629</v>
      </c>
      <c r="R139" s="6">
        <f t="shared" si="34"/>
        <v>0.42500186509865556</v>
      </c>
      <c r="S139" s="6">
        <f t="shared" si="35"/>
        <v>0.46085316169031593</v>
      </c>
      <c r="T139" s="6">
        <f t="shared" si="36"/>
        <v>0.44187799040461728</v>
      </c>
      <c r="U139" s="6">
        <f t="shared" si="37"/>
        <v>0.47772928699627759</v>
      </c>
      <c r="V139" s="6">
        <f t="shared" si="38"/>
        <v>0.43721193501852207</v>
      </c>
    </row>
    <row r="140" spans="1:22" ht="15" customHeight="1" x14ac:dyDescent="0.25">
      <c r="A140" s="1" t="s">
        <v>181</v>
      </c>
      <c r="B140" s="1" t="s">
        <v>7</v>
      </c>
      <c r="C140" s="1" t="s">
        <v>6</v>
      </c>
      <c r="D140" s="1" t="s">
        <v>91</v>
      </c>
      <c r="E140" s="2">
        <v>166.33333333333334</v>
      </c>
      <c r="F140" s="2">
        <v>9.9260659999999987E-2</v>
      </c>
      <c r="G140" s="2">
        <v>2</v>
      </c>
      <c r="H140" s="2">
        <v>2.7595733333333331E-3</v>
      </c>
      <c r="I140" s="2">
        <v>1.0442980900000001</v>
      </c>
      <c r="J140" s="6">
        <f t="shared" si="26"/>
        <v>0.71601001633757833</v>
      </c>
      <c r="K140" s="6">
        <f t="shared" si="27"/>
        <v>0.43693607457117861</v>
      </c>
      <c r="L140" s="6">
        <f t="shared" si="28"/>
        <v>0.47162425203634439</v>
      </c>
      <c r="M140" s="6">
        <f t="shared" si="29"/>
        <v>0.5327206846918866</v>
      </c>
      <c r="N140" s="6">
        <f t="shared" si="30"/>
        <v>0.38705152252725827</v>
      </c>
      <c r="O140" s="6">
        <f t="shared" si="31"/>
        <v>0.46295220767005291</v>
      </c>
      <c r="P140" s="6">
        <f t="shared" si="32"/>
        <v>0.45988610360957238</v>
      </c>
      <c r="Q140" s="6">
        <f t="shared" si="33"/>
        <v>0.49783644618096973</v>
      </c>
      <c r="R140" s="6">
        <f t="shared" si="34"/>
        <v>0.42500186509865556</v>
      </c>
      <c r="S140" s="6">
        <f t="shared" si="35"/>
        <v>0.46141915563981267</v>
      </c>
      <c r="T140" s="6">
        <f t="shared" si="36"/>
        <v>0.44244398435411403</v>
      </c>
      <c r="U140" s="6">
        <f t="shared" si="37"/>
        <v>0.47886127489527108</v>
      </c>
      <c r="V140" s="6">
        <f t="shared" si="38"/>
        <v>0.43947591081650905</v>
      </c>
    </row>
    <row r="141" spans="1:22" ht="15" customHeight="1" x14ac:dyDescent="0.25">
      <c r="A141" s="1" t="s">
        <v>181</v>
      </c>
      <c r="B141" s="1" t="s">
        <v>7</v>
      </c>
      <c r="C141" s="1" t="s">
        <v>17</v>
      </c>
      <c r="D141" s="1" t="s">
        <v>75</v>
      </c>
      <c r="E141" s="2">
        <v>154</v>
      </c>
      <c r="F141" s="2">
        <v>9.704372E-2</v>
      </c>
      <c r="G141" s="2">
        <v>2</v>
      </c>
      <c r="H141" s="2">
        <v>4.1325766666666661E-3</v>
      </c>
      <c r="I141" s="2">
        <v>1.0442980900000001</v>
      </c>
      <c r="J141" s="6">
        <f t="shared" si="26"/>
        <v>0.68221174813994723</v>
      </c>
      <c r="K141" s="6">
        <f t="shared" si="27"/>
        <v>0.65433007515574126</v>
      </c>
      <c r="L141" s="6">
        <f t="shared" si="28"/>
        <v>0.47162425203634439</v>
      </c>
      <c r="M141" s="6">
        <f t="shared" si="29"/>
        <v>0.52427111826679007</v>
      </c>
      <c r="N141" s="6">
        <f t="shared" si="30"/>
        <v>0.38705152252725827</v>
      </c>
      <c r="O141" s="6">
        <f t="shared" si="31"/>
        <v>0.51730070781619353</v>
      </c>
      <c r="P141" s="6">
        <f t="shared" si="32"/>
        <v>0.45566132039702417</v>
      </c>
      <c r="Q141" s="6">
        <f t="shared" si="33"/>
        <v>0.5207859130414918</v>
      </c>
      <c r="R141" s="6">
        <f t="shared" si="34"/>
        <v>0.45217611517172596</v>
      </c>
      <c r="S141" s="6">
        <f t="shared" si="35"/>
        <v>0.48648101410660888</v>
      </c>
      <c r="T141" s="6">
        <f t="shared" si="36"/>
        <v>0.45391871778437504</v>
      </c>
      <c r="U141" s="6">
        <f t="shared" si="37"/>
        <v>0.48822361671925801</v>
      </c>
      <c r="V141" s="6">
        <f t="shared" si="38"/>
        <v>0.4853748445375532</v>
      </c>
    </row>
    <row r="142" spans="1:22" ht="15" customHeight="1" x14ac:dyDescent="0.25">
      <c r="A142" s="1" t="s">
        <v>181</v>
      </c>
      <c r="B142" s="1" t="s">
        <v>7</v>
      </c>
      <c r="C142" s="1" t="s">
        <v>17</v>
      </c>
      <c r="D142" s="1" t="s">
        <v>91</v>
      </c>
      <c r="E142" s="2">
        <v>170.66666666666666</v>
      </c>
      <c r="F142" s="2">
        <v>0.10043647999999999</v>
      </c>
      <c r="G142" s="2">
        <v>3</v>
      </c>
      <c r="H142" s="2">
        <v>4.1325766666666661E-3</v>
      </c>
      <c r="I142" s="2">
        <v>1.0442980900000001</v>
      </c>
      <c r="J142" s="6">
        <f t="shared" si="26"/>
        <v>0.72937391464058787</v>
      </c>
      <c r="K142" s="6">
        <f t="shared" si="27"/>
        <v>0.65433007515574126</v>
      </c>
      <c r="L142" s="6">
        <f t="shared" si="28"/>
        <v>0.47162425203634439</v>
      </c>
      <c r="M142" s="6">
        <f t="shared" si="29"/>
        <v>0.53606165904828629</v>
      </c>
      <c r="N142" s="6">
        <f t="shared" si="30"/>
        <v>0.40371818927725828</v>
      </c>
      <c r="O142" s="6">
        <f t="shared" si="31"/>
        <v>0.51730070781619353</v>
      </c>
      <c r="P142" s="6">
        <f t="shared" si="32"/>
        <v>0.46988992416277231</v>
      </c>
      <c r="Q142" s="6">
        <f t="shared" si="33"/>
        <v>0.52668118343223991</v>
      </c>
      <c r="R142" s="6">
        <f t="shared" si="34"/>
        <v>0.46050944854672593</v>
      </c>
      <c r="S142" s="6">
        <f t="shared" si="35"/>
        <v>0.49359531598948292</v>
      </c>
      <c r="T142" s="6">
        <f t="shared" si="36"/>
        <v>0.46519968635474912</v>
      </c>
      <c r="U142" s="6">
        <f t="shared" si="37"/>
        <v>0.49828555379750611</v>
      </c>
      <c r="V142" s="6">
        <f t="shared" si="38"/>
        <v>0.51383205206904947</v>
      </c>
    </row>
    <row r="143" spans="1:22" ht="15" customHeight="1" x14ac:dyDescent="0.25">
      <c r="A143" s="1" t="s">
        <v>181</v>
      </c>
      <c r="B143" s="1" t="s">
        <v>7</v>
      </c>
      <c r="C143" s="1" t="s">
        <v>92</v>
      </c>
      <c r="D143" s="1" t="s">
        <v>17</v>
      </c>
      <c r="E143" s="2">
        <v>152.33333333333334</v>
      </c>
      <c r="F143" s="2">
        <v>9.6881680000000012E-2</v>
      </c>
      <c r="G143" s="2">
        <v>2</v>
      </c>
      <c r="H143" s="2">
        <v>4.1325766666666661E-3</v>
      </c>
      <c r="I143" s="2">
        <v>1.7266051056666667</v>
      </c>
      <c r="J143" s="6">
        <f t="shared" si="26"/>
        <v>0.6781603783101211</v>
      </c>
      <c r="K143" s="6">
        <f t="shared" si="27"/>
        <v>0.65433007515574126</v>
      </c>
      <c r="L143" s="6">
        <f t="shared" si="28"/>
        <v>0.77976666750599433</v>
      </c>
      <c r="M143" s="6">
        <f t="shared" si="29"/>
        <v>0.75436508749593745</v>
      </c>
      <c r="N143" s="6">
        <f t="shared" si="30"/>
        <v>0.61815833412949572</v>
      </c>
      <c r="O143" s="6">
        <f t="shared" si="31"/>
        <v>0.74840751941843098</v>
      </c>
      <c r="P143" s="6">
        <f t="shared" si="32"/>
        <v>0.68626171081271659</v>
      </c>
      <c r="Q143" s="6">
        <f t="shared" si="33"/>
        <v>0.75138630345718416</v>
      </c>
      <c r="R143" s="6">
        <f t="shared" si="34"/>
        <v>0.68328292677396341</v>
      </c>
      <c r="S143" s="6">
        <f t="shared" si="35"/>
        <v>0.71733461511557384</v>
      </c>
      <c r="T143" s="6">
        <f t="shared" si="36"/>
        <v>0.68477231879334</v>
      </c>
      <c r="U143" s="6">
        <f t="shared" si="37"/>
        <v>0.71882400713495043</v>
      </c>
      <c r="V143" s="6">
        <f t="shared" si="38"/>
        <v>0.56139760603187561</v>
      </c>
    </row>
    <row r="144" spans="1:22" ht="15" customHeight="1" x14ac:dyDescent="0.25">
      <c r="A144" s="1" t="s">
        <v>181</v>
      </c>
      <c r="B144" s="1" t="s">
        <v>7</v>
      </c>
      <c r="C144" s="1" t="s">
        <v>93</v>
      </c>
      <c r="D144" s="1" t="s">
        <v>75</v>
      </c>
      <c r="E144" s="2">
        <v>146</v>
      </c>
      <c r="F144" s="2">
        <v>9.388432666666667E-2</v>
      </c>
      <c r="G144" s="2">
        <v>1</v>
      </c>
      <c r="H144" s="2">
        <v>2.7595733333333331E-3</v>
      </c>
      <c r="I144" s="2">
        <v>1.0442980900000001</v>
      </c>
      <c r="J144" s="6">
        <f t="shared" si="26"/>
        <v>0.65383132163119861</v>
      </c>
      <c r="K144" s="6">
        <f t="shared" si="27"/>
        <v>0.43693607457117861</v>
      </c>
      <c r="L144" s="6">
        <f t="shared" si="28"/>
        <v>0.47162425203634439</v>
      </c>
      <c r="M144" s="6">
        <f t="shared" si="29"/>
        <v>0.51717601204456165</v>
      </c>
      <c r="N144" s="6">
        <f t="shared" si="30"/>
        <v>0.37038485577725827</v>
      </c>
      <c r="O144" s="6">
        <f t="shared" si="31"/>
        <v>0.46295220767005291</v>
      </c>
      <c r="P144" s="6">
        <f t="shared" si="32"/>
        <v>0.44378043391090993</v>
      </c>
      <c r="Q144" s="6">
        <f t="shared" si="33"/>
        <v>0.49006410985730731</v>
      </c>
      <c r="R144" s="6">
        <f t="shared" si="34"/>
        <v>0.41666853172365559</v>
      </c>
      <c r="S144" s="6">
        <f t="shared" si="35"/>
        <v>0.45336632079048145</v>
      </c>
      <c r="T144" s="6">
        <f t="shared" si="36"/>
        <v>0.43022448281728276</v>
      </c>
      <c r="U144" s="6">
        <f t="shared" si="37"/>
        <v>0.46692227188410862</v>
      </c>
      <c r="V144" s="6">
        <f t="shared" si="38"/>
        <v>0.40726457141918415</v>
      </c>
    </row>
    <row r="145" spans="1:22" ht="15" customHeight="1" x14ac:dyDescent="0.25">
      <c r="A145" s="1" t="s">
        <v>181</v>
      </c>
      <c r="B145" s="1" t="s">
        <v>7</v>
      </c>
      <c r="C145" s="1" t="s">
        <v>45</v>
      </c>
      <c r="D145" s="1" t="s">
        <v>75</v>
      </c>
      <c r="E145" s="2">
        <v>177.66666666666666</v>
      </c>
      <c r="F145" s="2">
        <v>0.10776064666666667</v>
      </c>
      <c r="G145" s="2">
        <v>1</v>
      </c>
      <c r="H145" s="2">
        <v>2.7595733333333331E-3</v>
      </c>
      <c r="I145" s="2">
        <v>1.0442980900000001</v>
      </c>
      <c r="J145" s="6">
        <f t="shared" si="26"/>
        <v>0.7713111028965759</v>
      </c>
      <c r="K145" s="6">
        <f t="shared" si="27"/>
        <v>0.43693607457117861</v>
      </c>
      <c r="L145" s="6">
        <f t="shared" si="28"/>
        <v>0.47162425203634439</v>
      </c>
      <c r="M145" s="6">
        <f t="shared" si="29"/>
        <v>0.5465459557579444</v>
      </c>
      <c r="N145" s="6">
        <f t="shared" si="30"/>
        <v>0.37038485577725827</v>
      </c>
      <c r="O145" s="6">
        <f t="shared" si="31"/>
        <v>0.46295220767005291</v>
      </c>
      <c r="P145" s="6">
        <f t="shared" si="32"/>
        <v>0.45846540576760136</v>
      </c>
      <c r="Q145" s="6">
        <f t="shared" si="33"/>
        <v>0.50474908171399868</v>
      </c>
      <c r="R145" s="6">
        <f t="shared" si="34"/>
        <v>0.41666853172365559</v>
      </c>
      <c r="S145" s="6">
        <f t="shared" si="35"/>
        <v>0.46070880671882714</v>
      </c>
      <c r="T145" s="6">
        <f t="shared" si="36"/>
        <v>0.4375669687456285</v>
      </c>
      <c r="U145" s="6">
        <f t="shared" si="37"/>
        <v>0.4816072437408</v>
      </c>
      <c r="V145" s="6">
        <f t="shared" si="38"/>
        <v>0.4366345151325669</v>
      </c>
    </row>
    <row r="146" spans="1:22" ht="15" customHeight="1" x14ac:dyDescent="0.25">
      <c r="A146" s="1" t="s">
        <v>181</v>
      </c>
      <c r="B146" s="1" t="s">
        <v>7</v>
      </c>
      <c r="C146" s="1" t="s">
        <v>45</v>
      </c>
      <c r="D146" s="1" t="s">
        <v>94</v>
      </c>
      <c r="E146" s="2">
        <v>175.66666666666666</v>
      </c>
      <c r="F146" s="2">
        <v>0.10744893333333333</v>
      </c>
      <c r="G146" s="2">
        <v>1</v>
      </c>
      <c r="H146" s="2">
        <v>2.7595733333333331E-3</v>
      </c>
      <c r="I146" s="2">
        <v>1.0442980900000001</v>
      </c>
      <c r="J146" s="6">
        <f t="shared" si="26"/>
        <v>0.76600957395334945</v>
      </c>
      <c r="K146" s="6">
        <f t="shared" si="27"/>
        <v>0.43693607457117861</v>
      </c>
      <c r="L146" s="6">
        <f t="shared" si="28"/>
        <v>0.47162425203634439</v>
      </c>
      <c r="M146" s="6">
        <f t="shared" si="29"/>
        <v>0.5452205736233775</v>
      </c>
      <c r="N146" s="6">
        <f t="shared" si="30"/>
        <v>0.37038485577725827</v>
      </c>
      <c r="O146" s="6">
        <f t="shared" si="31"/>
        <v>0.46295220767005291</v>
      </c>
      <c r="P146" s="6">
        <f t="shared" si="32"/>
        <v>0.45780271470031786</v>
      </c>
      <c r="Q146" s="6">
        <f t="shared" si="33"/>
        <v>0.50408639064671523</v>
      </c>
      <c r="R146" s="6">
        <f t="shared" si="34"/>
        <v>0.41666853172365559</v>
      </c>
      <c r="S146" s="6">
        <f t="shared" si="35"/>
        <v>0.46037746118518541</v>
      </c>
      <c r="T146" s="6">
        <f t="shared" si="36"/>
        <v>0.43723562321198672</v>
      </c>
      <c r="U146" s="6">
        <f t="shared" si="37"/>
        <v>0.48094455267351655</v>
      </c>
      <c r="V146" s="6">
        <f t="shared" si="38"/>
        <v>0.435309132998</v>
      </c>
    </row>
    <row r="147" spans="1:22" ht="15" customHeight="1" x14ac:dyDescent="0.25">
      <c r="A147" s="1" t="s">
        <v>181</v>
      </c>
      <c r="B147" s="1" t="s">
        <v>7</v>
      </c>
      <c r="C147" s="1" t="s">
        <v>45</v>
      </c>
      <c r="D147" s="1" t="s">
        <v>95</v>
      </c>
      <c r="E147" s="2">
        <v>177.33333333333334</v>
      </c>
      <c r="F147" s="2">
        <v>0.10780165666666668</v>
      </c>
      <c r="G147" s="2">
        <v>1</v>
      </c>
      <c r="H147" s="2">
        <v>2.7595733333333331E-3</v>
      </c>
      <c r="I147" s="2">
        <v>1.0442980900000001</v>
      </c>
      <c r="J147" s="6">
        <f t="shared" si="26"/>
        <v>0.77077623417473851</v>
      </c>
      <c r="K147" s="6">
        <f t="shared" si="27"/>
        <v>0.43693607457117861</v>
      </c>
      <c r="L147" s="6">
        <f t="shared" si="28"/>
        <v>0.47162425203634439</v>
      </c>
      <c r="M147" s="6">
        <f t="shared" si="29"/>
        <v>0.54641223859435839</v>
      </c>
      <c r="N147" s="6">
        <f t="shared" si="30"/>
        <v>0.37038485577725827</v>
      </c>
      <c r="O147" s="6">
        <f t="shared" si="31"/>
        <v>0.46295220767005291</v>
      </c>
      <c r="P147" s="6">
        <f t="shared" si="32"/>
        <v>0.4583985471858083</v>
      </c>
      <c r="Q147" s="6">
        <f t="shared" si="33"/>
        <v>0.50468222313220568</v>
      </c>
      <c r="R147" s="6">
        <f t="shared" si="34"/>
        <v>0.41666853172365559</v>
      </c>
      <c r="S147" s="6">
        <f t="shared" si="35"/>
        <v>0.46067537742793063</v>
      </c>
      <c r="T147" s="6">
        <f t="shared" si="36"/>
        <v>0.43753353945473195</v>
      </c>
      <c r="U147" s="6">
        <f t="shared" si="37"/>
        <v>0.48154038515900699</v>
      </c>
      <c r="V147" s="6">
        <f t="shared" si="38"/>
        <v>0.43650079796898089</v>
      </c>
    </row>
    <row r="148" spans="1:22" ht="15" customHeight="1" x14ac:dyDescent="0.25">
      <c r="A148" s="1" t="s">
        <v>181</v>
      </c>
      <c r="B148" s="1" t="s">
        <v>7</v>
      </c>
      <c r="C148" s="1" t="s">
        <v>45</v>
      </c>
      <c r="D148" s="1" t="s">
        <v>47</v>
      </c>
      <c r="E148" s="2">
        <v>179.33333333333334</v>
      </c>
      <c r="F148" s="2">
        <v>0.10757518666666666</v>
      </c>
      <c r="G148" s="2">
        <v>1</v>
      </c>
      <c r="H148" s="2">
        <v>2.7595733333333331E-3</v>
      </c>
      <c r="I148" s="2">
        <v>1.0442980900000001</v>
      </c>
      <c r="J148" s="6">
        <f t="shared" si="26"/>
        <v>0.77405893241837953</v>
      </c>
      <c r="K148" s="6">
        <f t="shared" si="27"/>
        <v>0.43693607457117861</v>
      </c>
      <c r="L148" s="6">
        <f t="shared" si="28"/>
        <v>0.47162425203634439</v>
      </c>
      <c r="M148" s="6">
        <f t="shared" si="29"/>
        <v>0.54723291305402899</v>
      </c>
      <c r="N148" s="6">
        <f t="shared" si="30"/>
        <v>0.37038485577725827</v>
      </c>
      <c r="O148" s="6">
        <f t="shared" si="31"/>
        <v>0.46295220767005291</v>
      </c>
      <c r="P148" s="6">
        <f t="shared" si="32"/>
        <v>0.4588088844156436</v>
      </c>
      <c r="Q148" s="6">
        <f t="shared" si="33"/>
        <v>0.50509256036204098</v>
      </c>
      <c r="R148" s="6">
        <f t="shared" si="34"/>
        <v>0.41666853172365559</v>
      </c>
      <c r="S148" s="6">
        <f t="shared" si="35"/>
        <v>0.46088054604284828</v>
      </c>
      <c r="T148" s="6">
        <f t="shared" si="36"/>
        <v>0.4377387080696496</v>
      </c>
      <c r="U148" s="6">
        <f t="shared" si="37"/>
        <v>0.48195072238884229</v>
      </c>
      <c r="V148" s="6">
        <f t="shared" si="38"/>
        <v>0.43732147242865149</v>
      </c>
    </row>
    <row r="149" spans="1:22" ht="15" customHeight="1" x14ac:dyDescent="0.25">
      <c r="A149" s="1" t="s">
        <v>181</v>
      </c>
      <c r="B149" s="1" t="s">
        <v>7</v>
      </c>
      <c r="C149" s="1" t="s">
        <v>45</v>
      </c>
      <c r="D149" s="1" t="s">
        <v>25</v>
      </c>
      <c r="E149" s="2">
        <v>180.66666666666666</v>
      </c>
      <c r="F149" s="2">
        <v>0.10818801333333333</v>
      </c>
      <c r="G149" s="2">
        <v>1</v>
      </c>
      <c r="H149" s="2">
        <v>2.7595733333333331E-3</v>
      </c>
      <c r="I149" s="2">
        <v>1.0442980900000001</v>
      </c>
      <c r="J149" s="6">
        <f t="shared" si="26"/>
        <v>0.77911258576316567</v>
      </c>
      <c r="K149" s="6">
        <f t="shared" si="27"/>
        <v>0.43693607457117861</v>
      </c>
      <c r="L149" s="6">
        <f t="shared" si="28"/>
        <v>0.47162425203634439</v>
      </c>
      <c r="M149" s="6">
        <f t="shared" si="29"/>
        <v>0.54849632632273237</v>
      </c>
      <c r="N149" s="6">
        <f t="shared" si="30"/>
        <v>0.37038485577725827</v>
      </c>
      <c r="O149" s="6">
        <f t="shared" si="31"/>
        <v>0.46295220767005291</v>
      </c>
      <c r="P149" s="6">
        <f t="shared" si="32"/>
        <v>0.45944059104999535</v>
      </c>
      <c r="Q149" s="6">
        <f t="shared" si="33"/>
        <v>0.50572426699639261</v>
      </c>
      <c r="R149" s="6">
        <f t="shared" si="34"/>
        <v>0.41666853172365559</v>
      </c>
      <c r="S149" s="6">
        <f t="shared" si="35"/>
        <v>0.4611963993600241</v>
      </c>
      <c r="T149" s="6">
        <f t="shared" si="36"/>
        <v>0.43805456138682547</v>
      </c>
      <c r="U149" s="6">
        <f t="shared" si="37"/>
        <v>0.48258242902319398</v>
      </c>
      <c r="V149" s="6">
        <f t="shared" si="38"/>
        <v>0.43858488569735488</v>
      </c>
    </row>
    <row r="150" spans="1:22" ht="15" customHeight="1" x14ac:dyDescent="0.25">
      <c r="A150" s="1" t="s">
        <v>181</v>
      </c>
      <c r="B150" s="1" t="s">
        <v>7</v>
      </c>
      <c r="C150" s="1" t="s">
        <v>45</v>
      </c>
      <c r="D150" s="1" t="s">
        <v>50</v>
      </c>
      <c r="E150" s="2">
        <v>179.33333333333334</v>
      </c>
      <c r="F150" s="2">
        <v>0.10794095999999999</v>
      </c>
      <c r="G150" s="2">
        <v>1</v>
      </c>
      <c r="H150" s="2">
        <v>2.7595733333333331E-3</v>
      </c>
      <c r="I150" s="2">
        <v>1.0442980900000001</v>
      </c>
      <c r="J150" s="6">
        <f t="shared" si="26"/>
        <v>0.77543101956542926</v>
      </c>
      <c r="K150" s="6">
        <f t="shared" si="27"/>
        <v>0.43693607457117861</v>
      </c>
      <c r="L150" s="6">
        <f t="shared" si="28"/>
        <v>0.47162425203634439</v>
      </c>
      <c r="M150" s="6">
        <f t="shared" si="29"/>
        <v>0.54757593484079137</v>
      </c>
      <c r="N150" s="6">
        <f t="shared" si="30"/>
        <v>0.37038485577725827</v>
      </c>
      <c r="O150" s="6">
        <f t="shared" si="31"/>
        <v>0.46295220767005291</v>
      </c>
      <c r="P150" s="6">
        <f t="shared" si="32"/>
        <v>0.45898039530902479</v>
      </c>
      <c r="Q150" s="6">
        <f t="shared" si="33"/>
        <v>0.50526407125542216</v>
      </c>
      <c r="R150" s="6">
        <f t="shared" si="34"/>
        <v>0.41666853172365559</v>
      </c>
      <c r="S150" s="6">
        <f t="shared" si="35"/>
        <v>0.46096630148953888</v>
      </c>
      <c r="T150" s="6">
        <f t="shared" si="36"/>
        <v>0.43782446351634019</v>
      </c>
      <c r="U150" s="6">
        <f t="shared" si="37"/>
        <v>0.48212223328222348</v>
      </c>
      <c r="V150" s="6">
        <f t="shared" si="38"/>
        <v>0.43766449421541387</v>
      </c>
    </row>
    <row r="151" spans="1:22" ht="15" customHeight="1" x14ac:dyDescent="0.25">
      <c r="A151" s="1" t="s">
        <v>181</v>
      </c>
      <c r="B151" s="1" t="s">
        <v>7</v>
      </c>
      <c r="C151" s="1" t="s">
        <v>45</v>
      </c>
      <c r="D151" s="1" t="s">
        <v>96</v>
      </c>
      <c r="E151" s="2">
        <v>177.66666666666666</v>
      </c>
      <c r="F151" s="2">
        <v>0.10900126333333333</v>
      </c>
      <c r="G151" s="2">
        <v>1</v>
      </c>
      <c r="H151" s="2">
        <v>2.7595733333333331E-3</v>
      </c>
      <c r="I151" s="2">
        <v>1.0442980900000001</v>
      </c>
      <c r="J151" s="6">
        <f t="shared" si="26"/>
        <v>0.77596489809601343</v>
      </c>
      <c r="K151" s="6">
        <f t="shared" si="27"/>
        <v>0.43693607457117861</v>
      </c>
      <c r="L151" s="6">
        <f t="shared" si="28"/>
        <v>0.47162425203634439</v>
      </c>
      <c r="M151" s="6">
        <f t="shared" si="29"/>
        <v>0.54770940455780381</v>
      </c>
      <c r="N151" s="6">
        <f t="shared" si="30"/>
        <v>0.37038485577725827</v>
      </c>
      <c r="O151" s="6">
        <f t="shared" si="31"/>
        <v>0.46295220767005291</v>
      </c>
      <c r="P151" s="6">
        <f t="shared" si="32"/>
        <v>0.45904713016753107</v>
      </c>
      <c r="Q151" s="6">
        <f t="shared" si="33"/>
        <v>0.50533080611392833</v>
      </c>
      <c r="R151" s="6">
        <f t="shared" si="34"/>
        <v>0.41666853172365559</v>
      </c>
      <c r="S151" s="6">
        <f t="shared" si="35"/>
        <v>0.46099966891879196</v>
      </c>
      <c r="T151" s="6">
        <f t="shared" si="36"/>
        <v>0.43785783094559333</v>
      </c>
      <c r="U151" s="6">
        <f t="shared" si="37"/>
        <v>0.4821889681407297</v>
      </c>
      <c r="V151" s="6">
        <f t="shared" si="38"/>
        <v>0.43779796393242632</v>
      </c>
    </row>
    <row r="152" spans="1:22" ht="15" customHeight="1" x14ac:dyDescent="0.25">
      <c r="A152" s="1" t="s">
        <v>191</v>
      </c>
      <c r="B152" s="1" t="s">
        <v>7</v>
      </c>
      <c r="C152" s="1" t="s">
        <v>69</v>
      </c>
      <c r="D152" s="1" t="s">
        <v>94</v>
      </c>
      <c r="E152" s="2">
        <v>157.33333333333334</v>
      </c>
      <c r="F152" s="2">
        <v>0.10364502666666665</v>
      </c>
      <c r="G152" s="2">
        <v>1</v>
      </c>
      <c r="H152" s="2">
        <v>3.7408233333333335E-3</v>
      </c>
      <c r="I152" s="2">
        <v>1.0442980900000001</v>
      </c>
      <c r="J152" s="6">
        <f t="shared" si="26"/>
        <v>0.71386158990778292</v>
      </c>
      <c r="K152" s="6">
        <f t="shared" si="27"/>
        <v>0.59230194870617869</v>
      </c>
      <c r="L152" s="6">
        <f t="shared" si="28"/>
        <v>0.47162425203634439</v>
      </c>
      <c r="M152" s="6">
        <f t="shared" si="29"/>
        <v>0.53218357854001619</v>
      </c>
      <c r="N152" s="6">
        <f t="shared" si="30"/>
        <v>0.37038485577725827</v>
      </c>
      <c r="O152" s="6">
        <f t="shared" si="31"/>
        <v>0.50179367620380289</v>
      </c>
      <c r="P152" s="6">
        <f t="shared" si="32"/>
        <v>0.45128421715863726</v>
      </c>
      <c r="Q152" s="6">
        <f t="shared" si="33"/>
        <v>0.51698862737190954</v>
      </c>
      <c r="R152" s="6">
        <f t="shared" si="34"/>
        <v>0.43608926599053061</v>
      </c>
      <c r="S152" s="6">
        <f t="shared" si="35"/>
        <v>0.4765389466812201</v>
      </c>
      <c r="T152" s="6">
        <f t="shared" si="36"/>
        <v>0.44368674157458393</v>
      </c>
      <c r="U152" s="6">
        <f t="shared" si="37"/>
        <v>0.48413642226527343</v>
      </c>
      <c r="V152" s="6">
        <f t="shared" si="38"/>
        <v>0.46111360644838872</v>
      </c>
    </row>
    <row r="153" spans="1:22" ht="15" customHeight="1" x14ac:dyDescent="0.25">
      <c r="A153" s="1" t="s">
        <v>191</v>
      </c>
      <c r="B153" s="1" t="s">
        <v>7</v>
      </c>
      <c r="C153" s="1" t="s">
        <v>69</v>
      </c>
      <c r="D153" s="1" t="s">
        <v>25</v>
      </c>
      <c r="E153" s="2">
        <v>162.33333333333334</v>
      </c>
      <c r="F153" s="2">
        <v>0.10438410666666666</v>
      </c>
      <c r="G153" s="2">
        <v>1</v>
      </c>
      <c r="H153" s="2">
        <v>3.7408233333333335E-3</v>
      </c>
      <c r="I153" s="2">
        <v>1.0442980900000001</v>
      </c>
      <c r="J153" s="6">
        <f t="shared" si="26"/>
        <v>0.72696460171759913</v>
      </c>
      <c r="K153" s="6">
        <f t="shared" si="27"/>
        <v>0.59230194870617869</v>
      </c>
      <c r="L153" s="6">
        <f t="shared" si="28"/>
        <v>0.47162425203634439</v>
      </c>
      <c r="M153" s="6">
        <f t="shared" si="29"/>
        <v>0.53545933123937106</v>
      </c>
      <c r="N153" s="6">
        <f t="shared" si="30"/>
        <v>0.37038485577725827</v>
      </c>
      <c r="O153" s="6">
        <f t="shared" si="31"/>
        <v>0.50179367620380289</v>
      </c>
      <c r="P153" s="6">
        <f t="shared" si="32"/>
        <v>0.45292209350831469</v>
      </c>
      <c r="Q153" s="6">
        <f t="shared" si="33"/>
        <v>0.51862650372158703</v>
      </c>
      <c r="R153" s="6">
        <f t="shared" si="34"/>
        <v>0.43608926599053061</v>
      </c>
      <c r="S153" s="6">
        <f t="shared" si="35"/>
        <v>0.47735788485605879</v>
      </c>
      <c r="T153" s="6">
        <f t="shared" si="36"/>
        <v>0.44450567974942268</v>
      </c>
      <c r="U153" s="6">
        <f t="shared" si="37"/>
        <v>0.48577429861495086</v>
      </c>
      <c r="V153" s="6">
        <f t="shared" si="38"/>
        <v>0.4643893591477436</v>
      </c>
    </row>
    <row r="154" spans="1:22" ht="15" customHeight="1" x14ac:dyDescent="0.25">
      <c r="A154" s="1" t="s">
        <v>181</v>
      </c>
      <c r="B154" s="1" t="s">
        <v>7</v>
      </c>
      <c r="C154" s="1" t="s">
        <v>97</v>
      </c>
      <c r="D154" s="1" t="s">
        <v>98</v>
      </c>
      <c r="E154" s="2">
        <v>143.66666666666666</v>
      </c>
      <c r="F154" s="2">
        <v>9.4581923333333318E-2</v>
      </c>
      <c r="G154" s="2">
        <v>1</v>
      </c>
      <c r="H154" s="2">
        <v>2.7595733333333331E-3</v>
      </c>
      <c r="I154" s="2">
        <v>1.0442980900000001</v>
      </c>
      <c r="J154" s="6">
        <f t="shared" si="26"/>
        <v>0.65162720621148185</v>
      </c>
      <c r="K154" s="6">
        <f t="shared" si="27"/>
        <v>0.43693607457117861</v>
      </c>
      <c r="L154" s="6">
        <f t="shared" si="28"/>
        <v>0.47162425203634439</v>
      </c>
      <c r="M154" s="6">
        <f t="shared" si="29"/>
        <v>0.51662498330774542</v>
      </c>
      <c r="N154" s="6">
        <f t="shared" si="30"/>
        <v>0.37038485577725827</v>
      </c>
      <c r="O154" s="6">
        <f t="shared" si="31"/>
        <v>0.46295220767005291</v>
      </c>
      <c r="P154" s="6">
        <f t="shared" si="32"/>
        <v>0.44350491954250182</v>
      </c>
      <c r="Q154" s="6">
        <f t="shared" si="33"/>
        <v>0.48978859548889919</v>
      </c>
      <c r="R154" s="6">
        <f t="shared" si="34"/>
        <v>0.41666853172365559</v>
      </c>
      <c r="S154" s="6">
        <f t="shared" si="35"/>
        <v>0.45322856360627739</v>
      </c>
      <c r="T154" s="6">
        <f t="shared" si="36"/>
        <v>0.4300867256330787</v>
      </c>
      <c r="U154" s="6">
        <f t="shared" si="37"/>
        <v>0.46664675751570051</v>
      </c>
      <c r="V154" s="6">
        <f t="shared" si="38"/>
        <v>0.40671354268236792</v>
      </c>
    </row>
    <row r="155" spans="1:22" ht="15" customHeight="1" x14ac:dyDescent="0.25">
      <c r="A155" s="1" t="s">
        <v>181</v>
      </c>
      <c r="B155" s="1" t="s">
        <v>7</v>
      </c>
      <c r="C155" s="1" t="s">
        <v>97</v>
      </c>
      <c r="D155" s="1" t="s">
        <v>99</v>
      </c>
      <c r="E155" s="2">
        <v>144</v>
      </c>
      <c r="F155" s="2">
        <v>9.4765593333333328E-2</v>
      </c>
      <c r="G155" s="2">
        <v>1</v>
      </c>
      <c r="H155" s="2">
        <v>2.7595733333333331E-3</v>
      </c>
      <c r="I155" s="2">
        <v>1.0442980900000001</v>
      </c>
      <c r="J155" s="6">
        <f t="shared" si="26"/>
        <v>0.65300489345535251</v>
      </c>
      <c r="K155" s="6">
        <f t="shared" si="27"/>
        <v>0.43693607457117861</v>
      </c>
      <c r="L155" s="6">
        <f t="shared" si="28"/>
        <v>0.47162425203634439</v>
      </c>
      <c r="M155" s="6">
        <f t="shared" si="29"/>
        <v>0.51696940510183975</v>
      </c>
      <c r="N155" s="6">
        <f t="shared" si="30"/>
        <v>0.37038485577725827</v>
      </c>
      <c r="O155" s="6">
        <f t="shared" si="31"/>
        <v>0.46295220767005291</v>
      </c>
      <c r="P155" s="6">
        <f t="shared" si="32"/>
        <v>0.44367713043954904</v>
      </c>
      <c r="Q155" s="6">
        <f t="shared" si="33"/>
        <v>0.48996080638594636</v>
      </c>
      <c r="R155" s="6">
        <f t="shared" si="34"/>
        <v>0.41666853172365559</v>
      </c>
      <c r="S155" s="6">
        <f t="shared" si="35"/>
        <v>0.453314669054801</v>
      </c>
      <c r="T155" s="6">
        <f t="shared" si="36"/>
        <v>0.43017283108160231</v>
      </c>
      <c r="U155" s="6">
        <f t="shared" si="37"/>
        <v>0.46681896841274767</v>
      </c>
      <c r="V155" s="6">
        <f t="shared" si="38"/>
        <v>0.40705796447646225</v>
      </c>
    </row>
    <row r="156" spans="1:22" ht="15" customHeight="1" x14ac:dyDescent="0.25">
      <c r="A156" s="1" t="s">
        <v>181</v>
      </c>
      <c r="B156" s="1" t="s">
        <v>7</v>
      </c>
      <c r="C156" s="1" t="s">
        <v>91</v>
      </c>
      <c r="D156" s="1" t="s">
        <v>12</v>
      </c>
      <c r="E156" s="2">
        <v>228.33333333333334</v>
      </c>
      <c r="F156" s="2">
        <v>0.10117487666666665</v>
      </c>
      <c r="G156" s="2">
        <v>2</v>
      </c>
      <c r="H156" s="2">
        <v>2.7595733333333331E-3</v>
      </c>
      <c r="I156" s="2">
        <v>1.0442980900000001</v>
      </c>
      <c r="J156" s="6">
        <f t="shared" si="26"/>
        <v>0.85128979013097705</v>
      </c>
      <c r="K156" s="6">
        <f t="shared" si="27"/>
        <v>0.43693607457117861</v>
      </c>
      <c r="L156" s="6">
        <f t="shared" si="28"/>
        <v>0.47162425203634439</v>
      </c>
      <c r="M156" s="6">
        <f t="shared" si="29"/>
        <v>0.56654062500180635</v>
      </c>
      <c r="N156" s="6">
        <f t="shared" si="30"/>
        <v>0.38705152252725827</v>
      </c>
      <c r="O156" s="6">
        <f t="shared" si="31"/>
        <v>0.46295220767005291</v>
      </c>
      <c r="P156" s="6">
        <f t="shared" si="32"/>
        <v>0.47679607376453226</v>
      </c>
      <c r="Q156" s="6">
        <f t="shared" si="33"/>
        <v>0.51474641633592966</v>
      </c>
      <c r="R156" s="6">
        <f t="shared" si="34"/>
        <v>0.42500186509865556</v>
      </c>
      <c r="S156" s="6">
        <f t="shared" si="35"/>
        <v>0.46987414071729261</v>
      </c>
      <c r="T156" s="6">
        <f t="shared" si="36"/>
        <v>0.45089896943159391</v>
      </c>
      <c r="U156" s="6">
        <f t="shared" si="37"/>
        <v>0.49577124505023096</v>
      </c>
      <c r="V156" s="6">
        <f t="shared" si="38"/>
        <v>0.4732958511264288</v>
      </c>
    </row>
    <row r="157" spans="1:22" ht="15" customHeight="1" x14ac:dyDescent="0.25">
      <c r="A157" s="1" t="s">
        <v>181</v>
      </c>
      <c r="B157" s="1" t="s">
        <v>7</v>
      </c>
      <c r="C157" s="1" t="s">
        <v>91</v>
      </c>
      <c r="D157" s="1" t="s">
        <v>13</v>
      </c>
      <c r="E157" s="2">
        <v>232.66666666666666</v>
      </c>
      <c r="F157" s="2">
        <v>0.10468532999999998</v>
      </c>
      <c r="G157" s="2">
        <v>2</v>
      </c>
      <c r="H157" s="2">
        <v>2.7595733333333331E-3</v>
      </c>
      <c r="I157" s="2">
        <v>1.0442980900000001</v>
      </c>
      <c r="J157" s="6">
        <f t="shared" si="26"/>
        <v>0.87341135362665701</v>
      </c>
      <c r="K157" s="6">
        <f t="shared" si="27"/>
        <v>0.43693607457117861</v>
      </c>
      <c r="L157" s="6">
        <f t="shared" si="28"/>
        <v>0.47162425203634439</v>
      </c>
      <c r="M157" s="6">
        <f t="shared" si="29"/>
        <v>0.57207101565637364</v>
      </c>
      <c r="N157" s="6">
        <f t="shared" si="30"/>
        <v>0.38705152252725827</v>
      </c>
      <c r="O157" s="6">
        <f t="shared" si="31"/>
        <v>0.46295220767005291</v>
      </c>
      <c r="P157" s="6">
        <f t="shared" si="32"/>
        <v>0.47956126909181596</v>
      </c>
      <c r="Q157" s="6">
        <f t="shared" si="33"/>
        <v>0.51751161166321324</v>
      </c>
      <c r="R157" s="6">
        <f t="shared" si="34"/>
        <v>0.42500186509865556</v>
      </c>
      <c r="S157" s="6">
        <f t="shared" si="35"/>
        <v>0.4712567383809344</v>
      </c>
      <c r="T157" s="6">
        <f t="shared" si="36"/>
        <v>0.45228156709523576</v>
      </c>
      <c r="U157" s="6">
        <f t="shared" si="37"/>
        <v>0.49853644037751466</v>
      </c>
      <c r="V157" s="6">
        <f t="shared" si="38"/>
        <v>0.47882624178099609</v>
      </c>
    </row>
    <row r="158" spans="1:22" ht="15" customHeight="1" x14ac:dyDescent="0.25">
      <c r="A158" s="1" t="s">
        <v>181</v>
      </c>
      <c r="B158" s="1" t="s">
        <v>7</v>
      </c>
      <c r="C158" s="1" t="s">
        <v>91</v>
      </c>
      <c r="D158" s="1" t="s">
        <v>100</v>
      </c>
      <c r="E158" s="2">
        <v>161.66666666666666</v>
      </c>
      <c r="F158" s="2">
        <v>9.7252386666666649E-2</v>
      </c>
      <c r="G158" s="2">
        <v>2</v>
      </c>
      <c r="H158" s="2">
        <v>2.7595733333333331E-3</v>
      </c>
      <c r="I158" s="2">
        <v>1.0442980900000001</v>
      </c>
      <c r="J158" s="6">
        <f t="shared" si="26"/>
        <v>0.69883471790962415</v>
      </c>
      <c r="K158" s="6">
        <f t="shared" si="27"/>
        <v>0.43693607457117861</v>
      </c>
      <c r="L158" s="6">
        <f t="shared" si="28"/>
        <v>0.47162425203634439</v>
      </c>
      <c r="M158" s="6">
        <f t="shared" si="29"/>
        <v>0.52842686032112396</v>
      </c>
      <c r="N158" s="6">
        <f t="shared" si="30"/>
        <v>0.38705152252725827</v>
      </c>
      <c r="O158" s="6">
        <f t="shared" si="31"/>
        <v>0.46295220767005291</v>
      </c>
      <c r="P158" s="6">
        <f t="shared" si="32"/>
        <v>0.45773919142419106</v>
      </c>
      <c r="Q158" s="6">
        <f t="shared" si="33"/>
        <v>0.49568953399558841</v>
      </c>
      <c r="R158" s="6">
        <f t="shared" si="34"/>
        <v>0.42500186509865556</v>
      </c>
      <c r="S158" s="6">
        <f t="shared" si="35"/>
        <v>0.46034569954712201</v>
      </c>
      <c r="T158" s="6">
        <f t="shared" si="36"/>
        <v>0.44137052826142331</v>
      </c>
      <c r="U158" s="6">
        <f t="shared" si="37"/>
        <v>0.47671436270988976</v>
      </c>
      <c r="V158" s="6">
        <f t="shared" si="38"/>
        <v>0.43518208644574641</v>
      </c>
    </row>
    <row r="159" spans="1:22" ht="15" customHeight="1" x14ac:dyDescent="0.25">
      <c r="A159" s="1" t="s">
        <v>181</v>
      </c>
      <c r="B159" s="1" t="s">
        <v>7</v>
      </c>
      <c r="C159" s="1" t="s">
        <v>33</v>
      </c>
      <c r="D159" s="1" t="s">
        <v>101</v>
      </c>
      <c r="E159" s="2">
        <v>150.66666666666666</v>
      </c>
      <c r="F159" s="2">
        <v>9.6126483333333332E-2</v>
      </c>
      <c r="G159" s="2">
        <v>1</v>
      </c>
      <c r="H159" s="2">
        <v>2.7595733333333331E-3</v>
      </c>
      <c r="I159" s="2">
        <v>1.0442980900000001</v>
      </c>
      <c r="J159" s="6">
        <f t="shared" si="26"/>
        <v>0.67188396208037471</v>
      </c>
      <c r="K159" s="6">
        <f t="shared" si="27"/>
        <v>0.43693607457117861</v>
      </c>
      <c r="L159" s="6">
        <f t="shared" si="28"/>
        <v>0.47162425203634439</v>
      </c>
      <c r="M159" s="6">
        <f t="shared" si="29"/>
        <v>0.5216891719206298</v>
      </c>
      <c r="N159" s="6">
        <f t="shared" si="30"/>
        <v>0.37038485577725827</v>
      </c>
      <c r="O159" s="6">
        <f t="shared" si="31"/>
        <v>0.46295220767005291</v>
      </c>
      <c r="P159" s="6">
        <f t="shared" si="32"/>
        <v>0.44603701384894401</v>
      </c>
      <c r="Q159" s="6">
        <f t="shared" si="33"/>
        <v>0.49232068979534133</v>
      </c>
      <c r="R159" s="6">
        <f t="shared" si="34"/>
        <v>0.41666853172365559</v>
      </c>
      <c r="S159" s="6">
        <f t="shared" si="35"/>
        <v>0.45449461075949849</v>
      </c>
      <c r="T159" s="6">
        <f t="shared" si="36"/>
        <v>0.4313527727862998</v>
      </c>
      <c r="U159" s="6">
        <f t="shared" si="37"/>
        <v>0.4691788518221427</v>
      </c>
      <c r="V159" s="6">
        <f t="shared" si="38"/>
        <v>0.41177773129525219</v>
      </c>
    </row>
    <row r="160" spans="1:22" ht="15" customHeight="1" x14ac:dyDescent="0.25">
      <c r="A160" s="1" t="s">
        <v>181</v>
      </c>
      <c r="B160" s="1" t="s">
        <v>7</v>
      </c>
      <c r="C160" s="1" t="s">
        <v>38</v>
      </c>
      <c r="D160" s="1" t="s">
        <v>102</v>
      </c>
      <c r="E160" s="2">
        <v>150</v>
      </c>
      <c r="F160" s="2">
        <v>9.5959199999999981E-2</v>
      </c>
      <c r="G160" s="2">
        <v>1</v>
      </c>
      <c r="H160" s="2">
        <v>2.7595733333333331E-3</v>
      </c>
      <c r="I160" s="2">
        <v>1.0442980900000001</v>
      </c>
      <c r="J160" s="6">
        <f t="shared" si="26"/>
        <v>0.66987903918655767</v>
      </c>
      <c r="K160" s="6">
        <f t="shared" si="27"/>
        <v>0.43693607457117861</v>
      </c>
      <c r="L160" s="6">
        <f t="shared" si="28"/>
        <v>0.47162425203634439</v>
      </c>
      <c r="M160" s="6">
        <f t="shared" si="29"/>
        <v>0.52118794123092205</v>
      </c>
      <c r="N160" s="6">
        <f t="shared" si="30"/>
        <v>0.37038485577725827</v>
      </c>
      <c r="O160" s="6">
        <f t="shared" si="31"/>
        <v>0.46295220767005291</v>
      </c>
      <c r="P160" s="6">
        <f t="shared" si="32"/>
        <v>0.44578639850409019</v>
      </c>
      <c r="Q160" s="6">
        <f t="shared" si="33"/>
        <v>0.49207007445048745</v>
      </c>
      <c r="R160" s="6">
        <f t="shared" si="34"/>
        <v>0.41666853172365559</v>
      </c>
      <c r="S160" s="6">
        <f t="shared" si="35"/>
        <v>0.45436930308707157</v>
      </c>
      <c r="T160" s="6">
        <f t="shared" si="36"/>
        <v>0.43122746511387289</v>
      </c>
      <c r="U160" s="6">
        <f t="shared" si="37"/>
        <v>0.46892823647728882</v>
      </c>
      <c r="V160" s="6">
        <f t="shared" si="38"/>
        <v>0.41127650060554455</v>
      </c>
    </row>
    <row r="161" spans="1:22" ht="15" customHeight="1" x14ac:dyDescent="0.25">
      <c r="A161" s="1" t="s">
        <v>181</v>
      </c>
      <c r="B161" s="1" t="s">
        <v>7</v>
      </c>
      <c r="C161" s="1" t="s">
        <v>71</v>
      </c>
      <c r="D161" s="1" t="s">
        <v>59</v>
      </c>
      <c r="E161" s="2">
        <v>158</v>
      </c>
      <c r="F161" s="2">
        <v>9.7586529999999991E-2</v>
      </c>
      <c r="G161" s="2">
        <v>1</v>
      </c>
      <c r="H161" s="2">
        <v>2.7595733333333331E-3</v>
      </c>
      <c r="I161" s="2">
        <v>1.0442980900000001</v>
      </c>
      <c r="J161" s="6">
        <f t="shared" si="26"/>
        <v>0.69251239717892266</v>
      </c>
      <c r="K161" s="6">
        <f t="shared" si="27"/>
        <v>0.43693607457117861</v>
      </c>
      <c r="L161" s="6">
        <f t="shared" si="28"/>
        <v>0.47162425203634439</v>
      </c>
      <c r="M161" s="6">
        <f t="shared" si="29"/>
        <v>0.52684628032405456</v>
      </c>
      <c r="N161" s="6">
        <f t="shared" si="30"/>
        <v>0.37038485577725827</v>
      </c>
      <c r="O161" s="6">
        <f t="shared" si="31"/>
        <v>0.46295220767005291</v>
      </c>
      <c r="P161" s="6">
        <f t="shared" si="32"/>
        <v>0.44861556805065644</v>
      </c>
      <c r="Q161" s="6">
        <f t="shared" si="33"/>
        <v>0.49489924399705376</v>
      </c>
      <c r="R161" s="6">
        <f t="shared" si="34"/>
        <v>0.41666853172365559</v>
      </c>
      <c r="S161" s="6">
        <f t="shared" si="35"/>
        <v>0.45578388786035468</v>
      </c>
      <c r="T161" s="6">
        <f t="shared" si="36"/>
        <v>0.43264204988715604</v>
      </c>
      <c r="U161" s="6">
        <f t="shared" si="37"/>
        <v>0.47175740602385507</v>
      </c>
      <c r="V161" s="6">
        <f t="shared" si="38"/>
        <v>0.41693483969867706</v>
      </c>
    </row>
    <row r="162" spans="1:22" ht="15" customHeight="1" x14ac:dyDescent="0.25">
      <c r="A162" s="1" t="s">
        <v>181</v>
      </c>
      <c r="B162" s="1" t="s">
        <v>7</v>
      </c>
      <c r="C162" s="1" t="s">
        <v>71</v>
      </c>
      <c r="D162" s="1" t="s">
        <v>27</v>
      </c>
      <c r="E162" s="2">
        <v>191.66666666666666</v>
      </c>
      <c r="F162" s="2">
        <v>0.12556924666666666</v>
      </c>
      <c r="G162" s="2">
        <v>2</v>
      </c>
      <c r="H162" s="2">
        <v>4.9427333333333335E-3</v>
      </c>
      <c r="I162" s="2">
        <v>1.0442980900000001</v>
      </c>
      <c r="J162" s="6">
        <f t="shared" si="26"/>
        <v>0.8670402563412134</v>
      </c>
      <c r="K162" s="6">
        <f t="shared" si="27"/>
        <v>0.78260594644538672</v>
      </c>
      <c r="L162" s="6">
        <f t="shared" si="28"/>
        <v>0.47162425203634439</v>
      </c>
      <c r="M162" s="6">
        <f t="shared" si="29"/>
        <v>0.57047824341042608</v>
      </c>
      <c r="N162" s="6">
        <f t="shared" si="30"/>
        <v>0.38705152252725827</v>
      </c>
      <c r="O162" s="6">
        <f t="shared" si="31"/>
        <v>0.54936967563860495</v>
      </c>
      <c r="P162" s="6">
        <f t="shared" si="32"/>
        <v>0.47876488296884218</v>
      </c>
      <c r="Q162" s="6">
        <f t="shared" si="33"/>
        <v>0.55992395952451557</v>
      </c>
      <c r="R162" s="6">
        <f t="shared" si="34"/>
        <v>0.46821059908293161</v>
      </c>
      <c r="S162" s="6">
        <f t="shared" si="35"/>
        <v>0.51406727930372353</v>
      </c>
      <c r="T162" s="6">
        <f t="shared" si="36"/>
        <v>0.47348774102588687</v>
      </c>
      <c r="U162" s="6">
        <f t="shared" si="37"/>
        <v>0.5193444212466789</v>
      </c>
      <c r="V162" s="6">
        <f t="shared" si="38"/>
        <v>0.56365093750360062</v>
      </c>
    </row>
    <row r="163" spans="1:22" ht="15" customHeight="1" x14ac:dyDescent="0.25">
      <c r="A163" s="1" t="s">
        <v>181</v>
      </c>
      <c r="B163" s="1" t="s">
        <v>7</v>
      </c>
      <c r="C163" s="1" t="s">
        <v>65</v>
      </c>
      <c r="D163" s="1" t="s">
        <v>71</v>
      </c>
      <c r="E163" s="2">
        <v>170.33333333333334</v>
      </c>
      <c r="F163" s="2">
        <v>9.8095749999999995E-2</v>
      </c>
      <c r="G163" s="2">
        <v>1</v>
      </c>
      <c r="H163" s="2">
        <v>2.7595733333333331E-3</v>
      </c>
      <c r="I163" s="2">
        <v>1.0442980900000001</v>
      </c>
      <c r="J163" s="6">
        <f t="shared" si="26"/>
        <v>0.71990467442744255</v>
      </c>
      <c r="K163" s="6">
        <f t="shared" si="27"/>
        <v>0.43693607457117861</v>
      </c>
      <c r="L163" s="6">
        <f t="shared" si="28"/>
        <v>0.47162425203634439</v>
      </c>
      <c r="M163" s="6">
        <f t="shared" si="29"/>
        <v>0.53369434901187329</v>
      </c>
      <c r="N163" s="6">
        <f t="shared" si="30"/>
        <v>0.37038485577725827</v>
      </c>
      <c r="O163" s="6">
        <f t="shared" si="31"/>
        <v>0.46295220767005291</v>
      </c>
      <c r="P163" s="6">
        <f t="shared" si="32"/>
        <v>0.45203960239456575</v>
      </c>
      <c r="Q163" s="6">
        <f t="shared" si="33"/>
        <v>0.49832327834096307</v>
      </c>
      <c r="R163" s="6">
        <f t="shared" si="34"/>
        <v>0.41666853172365559</v>
      </c>
      <c r="S163" s="6">
        <f t="shared" si="35"/>
        <v>0.4574959050323093</v>
      </c>
      <c r="T163" s="6">
        <f t="shared" si="36"/>
        <v>0.43435406705911067</v>
      </c>
      <c r="U163" s="6">
        <f t="shared" si="37"/>
        <v>0.47518144036776444</v>
      </c>
      <c r="V163" s="6">
        <f t="shared" si="38"/>
        <v>0.42378290838649568</v>
      </c>
    </row>
    <row r="164" spans="1:22" ht="15" customHeight="1" x14ac:dyDescent="0.25">
      <c r="A164" s="1" t="s">
        <v>181</v>
      </c>
      <c r="B164" s="1" t="s">
        <v>7</v>
      </c>
      <c r="C164" s="1" t="s">
        <v>65</v>
      </c>
      <c r="D164" s="1" t="s">
        <v>95</v>
      </c>
      <c r="E164" s="2">
        <v>165</v>
      </c>
      <c r="F164" s="2">
        <v>9.650696666666668E-2</v>
      </c>
      <c r="G164" s="2">
        <v>1</v>
      </c>
      <c r="H164" s="2">
        <v>2.7595733333333331E-3</v>
      </c>
      <c r="I164" s="2">
        <v>1.0442980900000001</v>
      </c>
      <c r="J164" s="6">
        <f t="shared" si="26"/>
        <v>0.70292555437667215</v>
      </c>
      <c r="K164" s="6">
        <f t="shared" si="27"/>
        <v>0.43693607457117861</v>
      </c>
      <c r="L164" s="6">
        <f t="shared" si="28"/>
        <v>0.47162425203634439</v>
      </c>
      <c r="M164" s="6">
        <f t="shared" si="29"/>
        <v>0.5294495692691531</v>
      </c>
      <c r="N164" s="6">
        <f t="shared" si="30"/>
        <v>0.37038485577725827</v>
      </c>
      <c r="O164" s="6">
        <f t="shared" si="31"/>
        <v>0.46295220767005291</v>
      </c>
      <c r="P164" s="6">
        <f t="shared" si="32"/>
        <v>0.44991721252320571</v>
      </c>
      <c r="Q164" s="6">
        <f t="shared" si="33"/>
        <v>0.49620088846960297</v>
      </c>
      <c r="R164" s="6">
        <f t="shared" si="34"/>
        <v>0.41666853172365559</v>
      </c>
      <c r="S164" s="6">
        <f t="shared" si="35"/>
        <v>0.45643471009662928</v>
      </c>
      <c r="T164" s="6">
        <f t="shared" si="36"/>
        <v>0.43329287212343065</v>
      </c>
      <c r="U164" s="6">
        <f t="shared" si="37"/>
        <v>0.47305905049640434</v>
      </c>
      <c r="V164" s="6">
        <f t="shared" si="38"/>
        <v>0.4195381286437756</v>
      </c>
    </row>
    <row r="165" spans="1:22" ht="15" customHeight="1" x14ac:dyDescent="0.25">
      <c r="A165" s="1" t="s">
        <v>181</v>
      </c>
      <c r="B165" s="1" t="s">
        <v>7</v>
      </c>
      <c r="C165" s="1" t="s">
        <v>103</v>
      </c>
      <c r="D165" s="1" t="s">
        <v>28</v>
      </c>
      <c r="E165" s="2">
        <v>152.33333333333334</v>
      </c>
      <c r="F165" s="2">
        <v>9.5337813333333313E-2</v>
      </c>
      <c r="G165" s="2">
        <v>1</v>
      </c>
      <c r="H165" s="2">
        <v>3.5990333333333333E-3</v>
      </c>
      <c r="I165" s="2">
        <v>1.651340104</v>
      </c>
      <c r="J165" s="6">
        <f t="shared" si="26"/>
        <v>0.67236903318720787</v>
      </c>
      <c r="K165" s="6">
        <f t="shared" si="27"/>
        <v>0.56985167885282662</v>
      </c>
      <c r="L165" s="6">
        <f t="shared" si="28"/>
        <v>0.74577560647134677</v>
      </c>
      <c r="M165" s="6">
        <f t="shared" si="29"/>
        <v>0.72742395543922345</v>
      </c>
      <c r="N165" s="6">
        <f t="shared" si="30"/>
        <v>0.57599837160350997</v>
      </c>
      <c r="O165" s="6">
        <f t="shared" si="31"/>
        <v>0.70179462456671671</v>
      </c>
      <c r="P165" s="6">
        <f t="shared" si="32"/>
        <v>0.65171116352136671</v>
      </c>
      <c r="Q165" s="6">
        <f t="shared" si="33"/>
        <v>0.71460929000297002</v>
      </c>
      <c r="R165" s="6">
        <f t="shared" si="34"/>
        <v>0.6388964980851134</v>
      </c>
      <c r="S165" s="6">
        <f t="shared" si="35"/>
        <v>0.67675289404404171</v>
      </c>
      <c r="T165" s="6">
        <f t="shared" si="36"/>
        <v>0.64530383080324005</v>
      </c>
      <c r="U165" s="6">
        <f t="shared" si="37"/>
        <v>0.68316022676216837</v>
      </c>
      <c r="V165" s="6">
        <f t="shared" si="38"/>
        <v>0.51366573866675669</v>
      </c>
    </row>
    <row r="166" spans="1:22" ht="15" customHeight="1" x14ac:dyDescent="0.25">
      <c r="A166" s="1" t="s">
        <v>181</v>
      </c>
      <c r="B166" s="1" t="s">
        <v>7</v>
      </c>
      <c r="C166" s="1" t="s">
        <v>103</v>
      </c>
      <c r="D166" s="1" t="s">
        <v>104</v>
      </c>
      <c r="E166" s="2">
        <v>146.33333333333334</v>
      </c>
      <c r="F166" s="2">
        <v>9.3987833333333312E-2</v>
      </c>
      <c r="G166" s="2">
        <v>1</v>
      </c>
      <c r="H166" s="2">
        <v>2.7595733333333331E-3</v>
      </c>
      <c r="I166" s="2">
        <v>1.0442980900000001</v>
      </c>
      <c r="J166" s="6">
        <f t="shared" si="26"/>
        <v>0.65490830056938432</v>
      </c>
      <c r="K166" s="6">
        <f t="shared" si="27"/>
        <v>0.43693607457117861</v>
      </c>
      <c r="L166" s="6">
        <f t="shared" si="28"/>
        <v>0.47162425203634439</v>
      </c>
      <c r="M166" s="6">
        <f t="shared" si="29"/>
        <v>0.51744525676223474</v>
      </c>
      <c r="N166" s="6">
        <f t="shared" si="30"/>
        <v>0.37038485577725827</v>
      </c>
      <c r="O166" s="6">
        <f t="shared" si="31"/>
        <v>0.46295220767005291</v>
      </c>
      <c r="P166" s="6">
        <f t="shared" si="32"/>
        <v>0.44391505626974653</v>
      </c>
      <c r="Q166" s="6">
        <f t="shared" si="33"/>
        <v>0.49019873221614385</v>
      </c>
      <c r="R166" s="6">
        <f t="shared" si="34"/>
        <v>0.41666853172365559</v>
      </c>
      <c r="S166" s="6">
        <f t="shared" si="35"/>
        <v>0.45343363196989972</v>
      </c>
      <c r="T166" s="6">
        <f t="shared" si="36"/>
        <v>0.43029179399670103</v>
      </c>
      <c r="U166" s="6">
        <f t="shared" si="37"/>
        <v>0.46705689424294516</v>
      </c>
      <c r="V166" s="6">
        <f t="shared" si="38"/>
        <v>0.40753381613685724</v>
      </c>
    </row>
    <row r="167" spans="1:22" ht="15" customHeight="1" x14ac:dyDescent="0.25">
      <c r="A167" s="1" t="s">
        <v>181</v>
      </c>
      <c r="B167" s="1" t="s">
        <v>7</v>
      </c>
      <c r="C167" s="1" t="s">
        <v>27</v>
      </c>
      <c r="D167" s="1" t="s">
        <v>105</v>
      </c>
      <c r="E167" s="2">
        <v>186.33333333333334</v>
      </c>
      <c r="F167" s="2">
        <v>0.12453787666666666</v>
      </c>
      <c r="G167" s="2">
        <v>2</v>
      </c>
      <c r="H167" s="2">
        <v>4.9427333333333335E-3</v>
      </c>
      <c r="I167" s="2">
        <v>1.0442980900000001</v>
      </c>
      <c r="J167" s="6">
        <f t="shared" si="26"/>
        <v>0.85215210247239748</v>
      </c>
      <c r="K167" s="6">
        <f t="shared" si="27"/>
        <v>0.78260594644538672</v>
      </c>
      <c r="L167" s="6">
        <f t="shared" si="28"/>
        <v>0.47162425203634439</v>
      </c>
      <c r="M167" s="6">
        <f t="shared" si="29"/>
        <v>0.56675620521319459</v>
      </c>
      <c r="N167" s="6">
        <f t="shared" si="30"/>
        <v>0.38705152252725827</v>
      </c>
      <c r="O167" s="6">
        <f t="shared" si="31"/>
        <v>0.54936967563860495</v>
      </c>
      <c r="P167" s="6">
        <f t="shared" si="32"/>
        <v>0.47690386387022643</v>
      </c>
      <c r="Q167" s="6">
        <f t="shared" si="33"/>
        <v>0.55806294042589977</v>
      </c>
      <c r="R167" s="6">
        <f t="shared" si="34"/>
        <v>0.46821059908293161</v>
      </c>
      <c r="S167" s="6">
        <f t="shared" si="35"/>
        <v>0.51313676975441569</v>
      </c>
      <c r="T167" s="6">
        <f t="shared" si="36"/>
        <v>0.47255723147657902</v>
      </c>
      <c r="U167" s="6">
        <f t="shared" si="37"/>
        <v>0.5174834021480631</v>
      </c>
      <c r="V167" s="6">
        <f t="shared" si="38"/>
        <v>0.55992889930636913</v>
      </c>
    </row>
    <row r="168" spans="1:22" ht="15" customHeight="1" x14ac:dyDescent="0.25">
      <c r="A168" s="1" t="s">
        <v>181</v>
      </c>
      <c r="B168" s="1" t="s">
        <v>7</v>
      </c>
      <c r="C168" s="1" t="s">
        <v>27</v>
      </c>
      <c r="D168" s="1" t="s">
        <v>102</v>
      </c>
      <c r="E168" s="2">
        <v>188</v>
      </c>
      <c r="F168" s="2">
        <v>0.12532200666666665</v>
      </c>
      <c r="G168" s="2">
        <v>2</v>
      </c>
      <c r="H168" s="2">
        <v>4.9427333333333335E-3</v>
      </c>
      <c r="I168" s="2">
        <v>1.0442980900000001</v>
      </c>
      <c r="J168" s="6">
        <f t="shared" si="26"/>
        <v>0.85853705328126728</v>
      </c>
      <c r="K168" s="6">
        <f t="shared" si="27"/>
        <v>0.78260594644538672</v>
      </c>
      <c r="L168" s="6">
        <f t="shared" si="28"/>
        <v>0.47162425203634439</v>
      </c>
      <c r="M168" s="6">
        <f t="shared" si="29"/>
        <v>0.56835244283104558</v>
      </c>
      <c r="N168" s="6">
        <f t="shared" si="30"/>
        <v>0.38705152252725827</v>
      </c>
      <c r="O168" s="6">
        <f t="shared" si="31"/>
        <v>0.54936967563860495</v>
      </c>
      <c r="P168" s="6">
        <f t="shared" si="32"/>
        <v>0.47770198267915198</v>
      </c>
      <c r="Q168" s="6">
        <f t="shared" si="33"/>
        <v>0.55886105923482532</v>
      </c>
      <c r="R168" s="6">
        <f t="shared" si="34"/>
        <v>0.46821059908293161</v>
      </c>
      <c r="S168" s="6">
        <f t="shared" si="35"/>
        <v>0.51353582915887852</v>
      </c>
      <c r="T168" s="6">
        <f t="shared" si="36"/>
        <v>0.4729562908810418</v>
      </c>
      <c r="U168" s="6">
        <f t="shared" si="37"/>
        <v>0.51828152095698865</v>
      </c>
      <c r="V168" s="6">
        <f t="shared" si="38"/>
        <v>0.56152513692422013</v>
      </c>
    </row>
    <row r="169" spans="1:22" ht="15" customHeight="1" x14ac:dyDescent="0.25">
      <c r="A169" s="1" t="s">
        <v>181</v>
      </c>
      <c r="B169" s="1" t="s">
        <v>7</v>
      </c>
      <c r="C169" s="1" t="s">
        <v>27</v>
      </c>
      <c r="D169" s="1" t="s">
        <v>91</v>
      </c>
      <c r="E169" s="2">
        <v>203.33333333333334</v>
      </c>
      <c r="F169" s="2">
        <v>0.12733221333333331</v>
      </c>
      <c r="G169" s="2">
        <v>3</v>
      </c>
      <c r="H169" s="2">
        <v>4.9427333333333335E-3</v>
      </c>
      <c r="I169" s="2">
        <v>1.0442980900000001</v>
      </c>
      <c r="J169" s="6">
        <f t="shared" si="26"/>
        <v>0.89775817151292103</v>
      </c>
      <c r="K169" s="6">
        <f t="shared" si="27"/>
        <v>0.78260594644538672</v>
      </c>
      <c r="L169" s="6">
        <f t="shared" si="28"/>
        <v>0.47162425203634439</v>
      </c>
      <c r="M169" s="6">
        <f t="shared" si="29"/>
        <v>0.57815772161278822</v>
      </c>
      <c r="N169" s="6">
        <f t="shared" si="30"/>
        <v>0.40371818927725828</v>
      </c>
      <c r="O169" s="6">
        <f t="shared" si="31"/>
        <v>0.54936967563860495</v>
      </c>
      <c r="P169" s="6">
        <f t="shared" si="32"/>
        <v>0.49093795544502328</v>
      </c>
      <c r="Q169" s="6">
        <f t="shared" si="33"/>
        <v>0.56376369862569664</v>
      </c>
      <c r="R169" s="6">
        <f t="shared" si="34"/>
        <v>0.47654393245793158</v>
      </c>
      <c r="S169" s="6">
        <f t="shared" si="35"/>
        <v>0.52015381554181417</v>
      </c>
      <c r="T169" s="6">
        <f t="shared" si="36"/>
        <v>0.48374094395147743</v>
      </c>
      <c r="U169" s="6">
        <f t="shared" si="37"/>
        <v>0.52735082703535996</v>
      </c>
      <c r="V169" s="6">
        <f t="shared" si="38"/>
        <v>0.58799708245596272</v>
      </c>
    </row>
    <row r="170" spans="1:22" ht="15" customHeight="1" x14ac:dyDescent="0.25">
      <c r="A170" s="1" t="s">
        <v>181</v>
      </c>
      <c r="B170" s="1" t="s">
        <v>7</v>
      </c>
      <c r="C170" s="1" t="s">
        <v>27</v>
      </c>
      <c r="D170" s="1" t="s">
        <v>106</v>
      </c>
      <c r="E170" s="2">
        <v>188</v>
      </c>
      <c r="F170" s="2">
        <v>0.12367691999999998</v>
      </c>
      <c r="G170" s="2">
        <v>2</v>
      </c>
      <c r="H170" s="2">
        <v>4.9427333333333335E-3</v>
      </c>
      <c r="I170" s="2">
        <v>1.0442980900000001</v>
      </c>
      <c r="J170" s="6">
        <f t="shared" si="26"/>
        <v>0.85236601218719432</v>
      </c>
      <c r="K170" s="6">
        <f t="shared" si="27"/>
        <v>0.78260594644538672</v>
      </c>
      <c r="L170" s="6">
        <f t="shared" si="28"/>
        <v>0.47162425203634439</v>
      </c>
      <c r="M170" s="6">
        <f t="shared" si="29"/>
        <v>0.56680968255752739</v>
      </c>
      <c r="N170" s="6">
        <f t="shared" si="30"/>
        <v>0.38705152252725827</v>
      </c>
      <c r="O170" s="6">
        <f t="shared" si="31"/>
        <v>0.54936967563860495</v>
      </c>
      <c r="P170" s="6">
        <f t="shared" si="32"/>
        <v>0.47693060254239283</v>
      </c>
      <c r="Q170" s="6">
        <f t="shared" si="33"/>
        <v>0.55808967909806617</v>
      </c>
      <c r="R170" s="6">
        <f t="shared" si="34"/>
        <v>0.46821059908293161</v>
      </c>
      <c r="S170" s="6">
        <f t="shared" si="35"/>
        <v>0.51315013909049889</v>
      </c>
      <c r="T170" s="6">
        <f t="shared" si="36"/>
        <v>0.47257060081266222</v>
      </c>
      <c r="U170" s="6">
        <f t="shared" si="37"/>
        <v>0.5175101408202295</v>
      </c>
      <c r="V170" s="6">
        <f t="shared" si="38"/>
        <v>0.55998237665070194</v>
      </c>
    </row>
    <row r="171" spans="1:22" ht="15" customHeight="1" x14ac:dyDescent="0.25">
      <c r="A171" s="1" t="s">
        <v>181</v>
      </c>
      <c r="B171" s="1" t="s">
        <v>7</v>
      </c>
      <c r="C171" s="1" t="s">
        <v>27</v>
      </c>
      <c r="D171" s="1" t="s">
        <v>107</v>
      </c>
      <c r="E171" s="2">
        <v>186</v>
      </c>
      <c r="F171" s="2">
        <v>0.12411402999999999</v>
      </c>
      <c r="G171" s="2">
        <v>2</v>
      </c>
      <c r="H171" s="2">
        <v>6.0376033333333331E-3</v>
      </c>
      <c r="I171" s="2">
        <v>1.0442980900000001</v>
      </c>
      <c r="J171" s="6">
        <f t="shared" si="26"/>
        <v>0.84987346568594702</v>
      </c>
      <c r="K171" s="6">
        <f t="shared" si="27"/>
        <v>0.95596180337704262</v>
      </c>
      <c r="L171" s="6">
        <f t="shared" si="28"/>
        <v>0.47162425203634439</v>
      </c>
      <c r="M171" s="6">
        <f t="shared" si="29"/>
        <v>0.5661865460334552</v>
      </c>
      <c r="N171" s="6">
        <f t="shared" si="30"/>
        <v>0.38705152252725827</v>
      </c>
      <c r="O171" s="6">
        <f t="shared" si="31"/>
        <v>0.59270863987151889</v>
      </c>
      <c r="P171" s="6">
        <f t="shared" si="32"/>
        <v>0.47661903428035673</v>
      </c>
      <c r="Q171" s="6">
        <f t="shared" si="33"/>
        <v>0.57944759295248705</v>
      </c>
      <c r="R171" s="6">
        <f t="shared" si="34"/>
        <v>0.48988008119938858</v>
      </c>
      <c r="S171" s="6">
        <f t="shared" si="35"/>
        <v>0.53466383707593779</v>
      </c>
      <c r="T171" s="6">
        <f t="shared" si="36"/>
        <v>0.48324955773987266</v>
      </c>
      <c r="U171" s="6">
        <f t="shared" si="37"/>
        <v>0.52803331361642192</v>
      </c>
      <c r="V171" s="6">
        <f t="shared" si="38"/>
        <v>0.60269820435954369</v>
      </c>
    </row>
    <row r="172" spans="1:22" ht="15" customHeight="1" x14ac:dyDescent="0.25">
      <c r="A172" s="1" t="s">
        <v>181</v>
      </c>
      <c r="B172" s="1" t="s">
        <v>7</v>
      </c>
      <c r="C172" s="1" t="s">
        <v>108</v>
      </c>
      <c r="D172" s="1" t="s">
        <v>107</v>
      </c>
      <c r="E172" s="2">
        <v>150.33333333333334</v>
      </c>
      <c r="F172" s="2">
        <v>9.515743666666665E-2</v>
      </c>
      <c r="G172" s="2">
        <v>1</v>
      </c>
      <c r="H172" s="2">
        <v>3.8544433333333335E-3</v>
      </c>
      <c r="I172" s="2">
        <v>1.0442980900000001</v>
      </c>
      <c r="J172" s="6">
        <f t="shared" si="26"/>
        <v>0.66756017370850307</v>
      </c>
      <c r="K172" s="6">
        <f t="shared" si="27"/>
        <v>0.61029193150283467</v>
      </c>
      <c r="L172" s="6">
        <f t="shared" si="28"/>
        <v>0.47162425203634439</v>
      </c>
      <c r="M172" s="6">
        <f t="shared" si="29"/>
        <v>0.52060822484453517</v>
      </c>
      <c r="N172" s="6">
        <f t="shared" si="30"/>
        <v>0.37038485577725827</v>
      </c>
      <c r="O172" s="6">
        <f t="shared" si="31"/>
        <v>0.50629117190296691</v>
      </c>
      <c r="P172" s="6">
        <f t="shared" si="32"/>
        <v>0.44549654031089669</v>
      </c>
      <c r="Q172" s="6">
        <f t="shared" si="33"/>
        <v>0.5134496983737511</v>
      </c>
      <c r="R172" s="6">
        <f t="shared" si="34"/>
        <v>0.43833801384011262</v>
      </c>
      <c r="S172" s="6">
        <f t="shared" si="35"/>
        <v>0.4758938561069318</v>
      </c>
      <c r="T172" s="6">
        <f t="shared" si="36"/>
        <v>0.44191727707550466</v>
      </c>
      <c r="U172" s="6">
        <f t="shared" si="37"/>
        <v>0.47947311934232384</v>
      </c>
      <c r="V172" s="6">
        <f t="shared" si="38"/>
        <v>0.45403574845207162</v>
      </c>
    </row>
    <row r="173" spans="1:22" ht="15" customHeight="1" x14ac:dyDescent="0.25">
      <c r="A173" s="1" t="s">
        <v>181</v>
      </c>
      <c r="B173" s="1" t="s">
        <v>7</v>
      </c>
      <c r="C173" s="1" t="s">
        <v>109</v>
      </c>
      <c r="D173" s="1" t="s">
        <v>12</v>
      </c>
      <c r="E173" s="2">
        <v>213</v>
      </c>
      <c r="F173" s="2">
        <v>9.8742259999999984E-2</v>
      </c>
      <c r="G173" s="2">
        <v>1</v>
      </c>
      <c r="H173" s="2">
        <v>2.7595733333333331E-3</v>
      </c>
      <c r="I173" s="2">
        <v>1.0442980900000001</v>
      </c>
      <c r="J173" s="6">
        <f t="shared" si="26"/>
        <v>0.81048412956403759</v>
      </c>
      <c r="K173" s="6">
        <f t="shared" si="27"/>
        <v>0.43693607457117861</v>
      </c>
      <c r="L173" s="6">
        <f t="shared" si="28"/>
        <v>0.47162425203634439</v>
      </c>
      <c r="M173" s="6">
        <f t="shared" si="29"/>
        <v>0.55633921063624225</v>
      </c>
      <c r="N173" s="6">
        <f t="shared" si="30"/>
        <v>0.37038485577725827</v>
      </c>
      <c r="O173" s="6">
        <f t="shared" si="31"/>
        <v>0.46295220767005291</v>
      </c>
      <c r="P173" s="6">
        <f t="shared" si="32"/>
        <v>0.46336203320675029</v>
      </c>
      <c r="Q173" s="6">
        <f t="shared" si="33"/>
        <v>0.50964570915314755</v>
      </c>
      <c r="R173" s="6">
        <f t="shared" si="34"/>
        <v>0.41666853172365559</v>
      </c>
      <c r="S173" s="6">
        <f t="shared" si="35"/>
        <v>0.46315712043840163</v>
      </c>
      <c r="T173" s="6">
        <f t="shared" si="36"/>
        <v>0.44001528246520294</v>
      </c>
      <c r="U173" s="6">
        <f t="shared" si="37"/>
        <v>0.48650387117994892</v>
      </c>
      <c r="V173" s="6">
        <f t="shared" si="38"/>
        <v>0.44642777001086476</v>
      </c>
    </row>
    <row r="174" spans="1:22" ht="15" customHeight="1" x14ac:dyDescent="0.25">
      <c r="A174" s="1" t="s">
        <v>181</v>
      </c>
      <c r="B174" s="1" t="s">
        <v>7</v>
      </c>
      <c r="C174" s="1" t="s">
        <v>47</v>
      </c>
      <c r="D174" s="1" t="s">
        <v>90</v>
      </c>
      <c r="E174" s="2">
        <v>150</v>
      </c>
      <c r="F174" s="2">
        <v>9.4002686666666654E-2</v>
      </c>
      <c r="G174" s="2">
        <v>1</v>
      </c>
      <c r="H174" s="2">
        <v>2.7595733333333331E-3</v>
      </c>
      <c r="I174" s="2">
        <v>1.0442980900000001</v>
      </c>
      <c r="J174" s="6">
        <f t="shared" si="26"/>
        <v>0.662539775896821</v>
      </c>
      <c r="K174" s="6">
        <f t="shared" si="27"/>
        <v>0.43693607457117861</v>
      </c>
      <c r="L174" s="6">
        <f t="shared" si="28"/>
        <v>0.47162425203634439</v>
      </c>
      <c r="M174" s="6">
        <f t="shared" si="29"/>
        <v>0.51935312540848788</v>
      </c>
      <c r="N174" s="6">
        <f t="shared" si="30"/>
        <v>0.37038485577725827</v>
      </c>
      <c r="O174" s="6">
        <f t="shared" si="31"/>
        <v>0.46295220767005291</v>
      </c>
      <c r="P174" s="6">
        <f t="shared" si="32"/>
        <v>0.4448689905928731</v>
      </c>
      <c r="Q174" s="6">
        <f t="shared" si="33"/>
        <v>0.49115266653927042</v>
      </c>
      <c r="R174" s="6">
        <f t="shared" si="34"/>
        <v>0.41666853172365559</v>
      </c>
      <c r="S174" s="6">
        <f t="shared" si="35"/>
        <v>0.45391059913146303</v>
      </c>
      <c r="T174" s="6">
        <f t="shared" si="36"/>
        <v>0.43076876115826435</v>
      </c>
      <c r="U174" s="6">
        <f t="shared" si="37"/>
        <v>0.46801082856607173</v>
      </c>
      <c r="V174" s="6">
        <f t="shared" si="38"/>
        <v>0.40944168478311038</v>
      </c>
    </row>
    <row r="175" spans="1:22" ht="15" customHeight="1" x14ac:dyDescent="0.25">
      <c r="A175" s="1" t="s">
        <v>181</v>
      </c>
      <c r="B175" s="1" t="s">
        <v>7</v>
      </c>
      <c r="C175" s="1" t="s">
        <v>30</v>
      </c>
      <c r="D175" s="1" t="s">
        <v>27</v>
      </c>
      <c r="E175" s="2">
        <v>188.33333333333334</v>
      </c>
      <c r="F175" s="2">
        <v>0.12386142999999999</v>
      </c>
      <c r="G175" s="2">
        <v>2</v>
      </c>
      <c r="H175" s="2">
        <v>4.9427333333333335E-3</v>
      </c>
      <c r="I175" s="2">
        <v>1.0442980900000001</v>
      </c>
      <c r="J175" s="6">
        <f t="shared" si="26"/>
        <v>0.85374685043497489</v>
      </c>
      <c r="K175" s="6">
        <f t="shared" si="27"/>
        <v>0.78260594644538672</v>
      </c>
      <c r="L175" s="6">
        <f t="shared" si="28"/>
        <v>0.47162425203634439</v>
      </c>
      <c r="M175" s="6">
        <f t="shared" si="29"/>
        <v>0.56715489210259928</v>
      </c>
      <c r="N175" s="6">
        <f t="shared" si="30"/>
        <v>0.38705152252725827</v>
      </c>
      <c r="O175" s="6">
        <f t="shared" si="31"/>
        <v>0.54936967563860495</v>
      </c>
      <c r="P175" s="6">
        <f t="shared" si="32"/>
        <v>0.47710320731492878</v>
      </c>
      <c r="Q175" s="6">
        <f t="shared" si="33"/>
        <v>0.55826228387060217</v>
      </c>
      <c r="R175" s="6">
        <f t="shared" si="34"/>
        <v>0.46821059908293161</v>
      </c>
      <c r="S175" s="6">
        <f t="shared" si="35"/>
        <v>0.51323644147676684</v>
      </c>
      <c r="T175" s="6">
        <f t="shared" si="36"/>
        <v>0.47265690319893017</v>
      </c>
      <c r="U175" s="6">
        <f t="shared" si="37"/>
        <v>0.5176827455927655</v>
      </c>
      <c r="V175" s="6">
        <f t="shared" si="38"/>
        <v>0.56032758619577383</v>
      </c>
    </row>
    <row r="176" spans="1:22" ht="15" customHeight="1" x14ac:dyDescent="0.25">
      <c r="A176" s="1" t="s">
        <v>181</v>
      </c>
      <c r="B176" s="1" t="s">
        <v>7</v>
      </c>
      <c r="C176" s="1" t="s">
        <v>31</v>
      </c>
      <c r="D176" s="1" t="s">
        <v>27</v>
      </c>
      <c r="E176" s="2">
        <v>191</v>
      </c>
      <c r="F176" s="2">
        <v>0.12444061666666666</v>
      </c>
      <c r="G176" s="2">
        <v>2</v>
      </c>
      <c r="H176" s="2">
        <v>4.9427333333333335E-3</v>
      </c>
      <c r="I176" s="2">
        <v>1.0442980900000001</v>
      </c>
      <c r="J176" s="6">
        <f t="shared" si="26"/>
        <v>0.86142913451219327</v>
      </c>
      <c r="K176" s="6">
        <f t="shared" si="27"/>
        <v>0.78260594644538672</v>
      </c>
      <c r="L176" s="6">
        <f t="shared" si="28"/>
        <v>0.47162425203634439</v>
      </c>
      <c r="M176" s="6">
        <f t="shared" si="29"/>
        <v>0.56907546298691758</v>
      </c>
      <c r="N176" s="6">
        <f t="shared" si="30"/>
        <v>0.38705152252725827</v>
      </c>
      <c r="O176" s="6">
        <f t="shared" si="31"/>
        <v>0.54936967563860495</v>
      </c>
      <c r="P176" s="6">
        <f t="shared" si="32"/>
        <v>0.47806349275708793</v>
      </c>
      <c r="Q176" s="6">
        <f t="shared" si="33"/>
        <v>0.55922256931276126</v>
      </c>
      <c r="R176" s="6">
        <f t="shared" si="34"/>
        <v>0.46821059908293161</v>
      </c>
      <c r="S176" s="6">
        <f t="shared" si="35"/>
        <v>0.51371658419784638</v>
      </c>
      <c r="T176" s="6">
        <f t="shared" si="36"/>
        <v>0.47313704592000977</v>
      </c>
      <c r="U176" s="6">
        <f t="shared" si="37"/>
        <v>0.5186430310349246</v>
      </c>
      <c r="V176" s="6">
        <f t="shared" si="38"/>
        <v>0.56224815708009213</v>
      </c>
    </row>
    <row r="177" spans="1:22" ht="15" customHeight="1" x14ac:dyDescent="0.25">
      <c r="A177" s="1" t="s">
        <v>181</v>
      </c>
      <c r="B177" s="1" t="s">
        <v>7</v>
      </c>
      <c r="C177" s="1" t="s">
        <v>25</v>
      </c>
      <c r="D177" s="1" t="s">
        <v>99</v>
      </c>
      <c r="E177" s="2">
        <v>148.66666666666666</v>
      </c>
      <c r="F177" s="2">
        <v>9.4566299999999992E-2</v>
      </c>
      <c r="G177" s="2">
        <v>1</v>
      </c>
      <c r="H177" s="2">
        <v>2.7595733333333331E-3</v>
      </c>
      <c r="I177" s="2">
        <v>1.0442980900000001</v>
      </c>
      <c r="J177" s="6">
        <f t="shared" si="26"/>
        <v>0.66189917855194857</v>
      </c>
      <c r="K177" s="6">
        <f t="shared" si="27"/>
        <v>0.43693607457117861</v>
      </c>
      <c r="L177" s="6">
        <f t="shared" si="28"/>
        <v>0.47162425203634439</v>
      </c>
      <c r="M177" s="6">
        <f t="shared" si="29"/>
        <v>0.5191929761397629</v>
      </c>
      <c r="N177" s="6">
        <f t="shared" si="30"/>
        <v>0.37038485577725827</v>
      </c>
      <c r="O177" s="6">
        <f t="shared" si="31"/>
        <v>0.46295220767005291</v>
      </c>
      <c r="P177" s="6">
        <f t="shared" si="32"/>
        <v>0.44478891595851056</v>
      </c>
      <c r="Q177" s="6">
        <f t="shared" si="33"/>
        <v>0.49107259190490793</v>
      </c>
      <c r="R177" s="6">
        <f t="shared" si="34"/>
        <v>0.41666853172365559</v>
      </c>
      <c r="S177" s="6">
        <f t="shared" si="35"/>
        <v>0.45387056181428176</v>
      </c>
      <c r="T177" s="6">
        <f t="shared" si="36"/>
        <v>0.43072872384108307</v>
      </c>
      <c r="U177" s="6">
        <f t="shared" si="37"/>
        <v>0.46793075393170924</v>
      </c>
      <c r="V177" s="6">
        <f t="shared" si="38"/>
        <v>0.4092815355143854</v>
      </c>
    </row>
    <row r="178" spans="1:22" ht="15" customHeight="1" x14ac:dyDescent="0.25">
      <c r="A178" s="1" t="s">
        <v>181</v>
      </c>
      <c r="B178" s="1" t="s">
        <v>7</v>
      </c>
      <c r="C178" s="1" t="s">
        <v>110</v>
      </c>
      <c r="D178" s="1" t="s">
        <v>17</v>
      </c>
      <c r="E178" s="2">
        <v>151.66666666666666</v>
      </c>
      <c r="F178" s="2">
        <v>9.6807123333333342E-2</v>
      </c>
      <c r="G178" s="2">
        <v>2</v>
      </c>
      <c r="H178" s="2">
        <v>4.1325766666666661E-3</v>
      </c>
      <c r="I178" s="2">
        <v>1.0442980900000001</v>
      </c>
      <c r="J178" s="6">
        <f t="shared" si="26"/>
        <v>0.67650329123681785</v>
      </c>
      <c r="K178" s="6">
        <f t="shared" si="27"/>
        <v>0.65433007515574126</v>
      </c>
      <c r="L178" s="6">
        <f t="shared" si="28"/>
        <v>0.47162425203634439</v>
      </c>
      <c r="M178" s="6">
        <f t="shared" si="29"/>
        <v>0.52284400415912069</v>
      </c>
      <c r="N178" s="6">
        <f t="shared" si="30"/>
        <v>0.38705152252725827</v>
      </c>
      <c r="O178" s="6">
        <f t="shared" si="31"/>
        <v>0.51730070781619353</v>
      </c>
      <c r="P178" s="6">
        <f t="shared" si="32"/>
        <v>0.45494776334318948</v>
      </c>
      <c r="Q178" s="6">
        <f t="shared" si="33"/>
        <v>0.52007235598765722</v>
      </c>
      <c r="R178" s="6">
        <f t="shared" si="34"/>
        <v>0.45217611517172596</v>
      </c>
      <c r="S178" s="6">
        <f t="shared" si="35"/>
        <v>0.48612423557969153</v>
      </c>
      <c r="T178" s="6">
        <f t="shared" si="36"/>
        <v>0.45356193925745769</v>
      </c>
      <c r="U178" s="6">
        <f t="shared" si="37"/>
        <v>0.48751005966542332</v>
      </c>
      <c r="V178" s="6">
        <f t="shared" si="38"/>
        <v>0.48394773042988393</v>
      </c>
    </row>
    <row r="179" spans="1:22" ht="15" customHeight="1" x14ac:dyDescent="0.25">
      <c r="A179" s="1" t="s">
        <v>181</v>
      </c>
      <c r="B179" s="1" t="s">
        <v>7</v>
      </c>
      <c r="C179" s="1" t="s">
        <v>48</v>
      </c>
      <c r="D179" s="1" t="s">
        <v>13</v>
      </c>
      <c r="E179" s="2">
        <v>217</v>
      </c>
      <c r="F179" s="2">
        <v>0.10156153666666666</v>
      </c>
      <c r="G179" s="2">
        <v>1</v>
      </c>
      <c r="H179" s="2">
        <v>2.7595733333333331E-3</v>
      </c>
      <c r="I179" s="2">
        <v>1.0442980900000001</v>
      </c>
      <c r="J179" s="6">
        <f t="shared" si="26"/>
        <v>0.82932424927889692</v>
      </c>
      <c r="K179" s="6">
        <f t="shared" si="27"/>
        <v>0.43693607457117861</v>
      </c>
      <c r="L179" s="6">
        <f t="shared" si="28"/>
        <v>0.47162425203634439</v>
      </c>
      <c r="M179" s="6">
        <f t="shared" si="29"/>
        <v>0.56104924036247783</v>
      </c>
      <c r="N179" s="6">
        <f t="shared" si="30"/>
        <v>0.37038485577725827</v>
      </c>
      <c r="O179" s="6">
        <f t="shared" si="31"/>
        <v>0.46295220767005291</v>
      </c>
      <c r="P179" s="6">
        <f t="shared" si="32"/>
        <v>0.46571704806986802</v>
      </c>
      <c r="Q179" s="6">
        <f t="shared" si="33"/>
        <v>0.5120007240162654</v>
      </c>
      <c r="R179" s="6">
        <f t="shared" si="34"/>
        <v>0.41666853172365559</v>
      </c>
      <c r="S179" s="6">
        <f t="shared" si="35"/>
        <v>0.46433462786996049</v>
      </c>
      <c r="T179" s="6">
        <f t="shared" si="36"/>
        <v>0.44119278989676181</v>
      </c>
      <c r="U179" s="6">
        <f t="shared" si="37"/>
        <v>0.48885888604306671</v>
      </c>
      <c r="V179" s="6">
        <f t="shared" si="38"/>
        <v>0.45113779973710022</v>
      </c>
    </row>
    <row r="180" spans="1:22" ht="15" customHeight="1" x14ac:dyDescent="0.25">
      <c r="A180" s="1" t="s">
        <v>181</v>
      </c>
      <c r="B180" s="1" t="s">
        <v>7</v>
      </c>
      <c r="C180" s="1" t="s">
        <v>66</v>
      </c>
      <c r="D180" s="1" t="s">
        <v>67</v>
      </c>
      <c r="E180" s="2">
        <v>146</v>
      </c>
      <c r="F180" s="2">
        <v>9.4112623333333326E-2</v>
      </c>
      <c r="G180" s="2">
        <v>1</v>
      </c>
      <c r="H180" s="2">
        <v>2.7595733333333331E-3</v>
      </c>
      <c r="I180" s="2">
        <v>1.0442980900000001</v>
      </c>
      <c r="J180" s="6">
        <f t="shared" si="26"/>
        <v>0.65468770697562206</v>
      </c>
      <c r="K180" s="6">
        <f t="shared" si="27"/>
        <v>0.43693607457117861</v>
      </c>
      <c r="L180" s="6">
        <f t="shared" si="28"/>
        <v>0.47162425203634439</v>
      </c>
      <c r="M180" s="6">
        <f t="shared" si="29"/>
        <v>0.51739010838066757</v>
      </c>
      <c r="N180" s="6">
        <f t="shared" si="30"/>
        <v>0.37038485577725827</v>
      </c>
      <c r="O180" s="6">
        <f t="shared" si="31"/>
        <v>0.46295220767005291</v>
      </c>
      <c r="P180" s="6">
        <f t="shared" si="32"/>
        <v>0.44388748207896289</v>
      </c>
      <c r="Q180" s="6">
        <f t="shared" si="33"/>
        <v>0.49017115802536021</v>
      </c>
      <c r="R180" s="6">
        <f t="shared" si="34"/>
        <v>0.41666853172365559</v>
      </c>
      <c r="S180" s="6">
        <f t="shared" si="35"/>
        <v>0.45341984487450793</v>
      </c>
      <c r="T180" s="6">
        <f t="shared" si="36"/>
        <v>0.43027800690130924</v>
      </c>
      <c r="U180" s="6">
        <f t="shared" si="37"/>
        <v>0.46702932005216158</v>
      </c>
      <c r="V180" s="6">
        <f t="shared" si="38"/>
        <v>0.40747866775528996</v>
      </c>
    </row>
    <row r="181" spans="1:22" ht="15" customHeight="1" x14ac:dyDescent="0.25">
      <c r="A181" s="1" t="s">
        <v>181</v>
      </c>
      <c r="B181" s="1" t="s">
        <v>7</v>
      </c>
      <c r="C181" s="1" t="s">
        <v>66</v>
      </c>
      <c r="D181" s="1" t="s">
        <v>111</v>
      </c>
      <c r="E181" s="2">
        <v>144.33333333333334</v>
      </c>
      <c r="F181" s="2">
        <v>9.4081386666666655E-2</v>
      </c>
      <c r="G181" s="2">
        <v>1</v>
      </c>
      <c r="H181" s="2">
        <v>2.7595733333333331E-3</v>
      </c>
      <c r="I181" s="2">
        <v>1.0442980900000001</v>
      </c>
      <c r="J181" s="6">
        <f t="shared" si="26"/>
        <v>0.65112700597291451</v>
      </c>
      <c r="K181" s="6">
        <f t="shared" si="27"/>
        <v>0.43693607457117861</v>
      </c>
      <c r="L181" s="6">
        <f t="shared" si="28"/>
        <v>0.47162425203634439</v>
      </c>
      <c r="M181" s="6">
        <f t="shared" si="29"/>
        <v>0.51649993321435694</v>
      </c>
      <c r="N181" s="6">
        <f t="shared" si="30"/>
        <v>0.37038485577725827</v>
      </c>
      <c r="O181" s="6">
        <f t="shared" si="31"/>
        <v>0.46295220767005291</v>
      </c>
      <c r="P181" s="6">
        <f t="shared" si="32"/>
        <v>0.44344239449580763</v>
      </c>
      <c r="Q181" s="6">
        <f t="shared" si="33"/>
        <v>0.48972607044220495</v>
      </c>
      <c r="R181" s="6">
        <f t="shared" si="34"/>
        <v>0.41666853172365559</v>
      </c>
      <c r="S181" s="6">
        <f t="shared" si="35"/>
        <v>0.45319730108293027</v>
      </c>
      <c r="T181" s="6">
        <f t="shared" si="36"/>
        <v>0.43005546310973164</v>
      </c>
      <c r="U181" s="6">
        <f t="shared" si="37"/>
        <v>0.46658423246900627</v>
      </c>
      <c r="V181" s="6">
        <f t="shared" si="38"/>
        <v>0.40658849258897944</v>
      </c>
    </row>
    <row r="182" spans="1:22" ht="15" customHeight="1" x14ac:dyDescent="0.25">
      <c r="A182" s="1" t="s">
        <v>181</v>
      </c>
      <c r="B182" s="1" t="s">
        <v>7</v>
      </c>
      <c r="C182" s="1" t="s">
        <v>112</v>
      </c>
      <c r="D182" s="1" t="s">
        <v>90</v>
      </c>
      <c r="E182" s="2">
        <v>147.66666666666666</v>
      </c>
      <c r="F182" s="2">
        <v>9.3933493333333326E-2</v>
      </c>
      <c r="G182" s="2">
        <v>1</v>
      </c>
      <c r="H182" s="2">
        <v>3.4400033333333332E-3</v>
      </c>
      <c r="I182" s="2">
        <v>1.0442980900000001</v>
      </c>
      <c r="J182" s="6">
        <f t="shared" si="26"/>
        <v>0.65745928156260502</v>
      </c>
      <c r="K182" s="6">
        <f t="shared" si="27"/>
        <v>0.54467171965416261</v>
      </c>
      <c r="L182" s="6">
        <f t="shared" si="28"/>
        <v>0.47162425203634439</v>
      </c>
      <c r="M182" s="6">
        <f t="shared" si="29"/>
        <v>0.51808300194304691</v>
      </c>
      <c r="N182" s="6">
        <f t="shared" si="30"/>
        <v>0.37038485577725827</v>
      </c>
      <c r="O182" s="6">
        <f t="shared" si="31"/>
        <v>0.48988611894079892</v>
      </c>
      <c r="P182" s="6">
        <f t="shared" si="32"/>
        <v>0.44423392886015256</v>
      </c>
      <c r="Q182" s="6">
        <f t="shared" si="33"/>
        <v>0.50398456044192286</v>
      </c>
      <c r="R182" s="6">
        <f t="shared" si="34"/>
        <v>0.43013548735902862</v>
      </c>
      <c r="S182" s="6">
        <f t="shared" si="35"/>
        <v>0.46706002390047574</v>
      </c>
      <c r="T182" s="6">
        <f t="shared" si="36"/>
        <v>0.43718470810959059</v>
      </c>
      <c r="U182" s="6">
        <f t="shared" si="37"/>
        <v>0.47410924465103771</v>
      </c>
      <c r="V182" s="6">
        <f t="shared" si="38"/>
        <v>0.43510547258841537</v>
      </c>
    </row>
    <row r="183" spans="1:22" ht="15" customHeight="1" x14ac:dyDescent="0.25">
      <c r="A183" s="1" t="s">
        <v>181</v>
      </c>
      <c r="B183" s="1" t="s">
        <v>7</v>
      </c>
      <c r="C183" s="1" t="s">
        <v>112</v>
      </c>
      <c r="D183" s="1" t="s">
        <v>17</v>
      </c>
      <c r="E183" s="2">
        <v>153.33333333333334</v>
      </c>
      <c r="F183" s="2">
        <v>9.6789066666666659E-2</v>
      </c>
      <c r="G183" s="2">
        <v>2</v>
      </c>
      <c r="H183" s="2">
        <v>4.8130066666666671E-3</v>
      </c>
      <c r="I183" s="2">
        <v>1.0442980900000001</v>
      </c>
      <c r="J183" s="6">
        <f t="shared" si="26"/>
        <v>0.67987908332753477</v>
      </c>
      <c r="K183" s="6">
        <f t="shared" si="27"/>
        <v>0.76206572023872543</v>
      </c>
      <c r="L183" s="6">
        <f t="shared" si="28"/>
        <v>0.47162425203634439</v>
      </c>
      <c r="M183" s="6">
        <f t="shared" si="29"/>
        <v>0.52368795209743357</v>
      </c>
      <c r="N183" s="6">
        <f t="shared" si="30"/>
        <v>0.38705152252725827</v>
      </c>
      <c r="O183" s="6">
        <f t="shared" si="31"/>
        <v>0.5442346190869396</v>
      </c>
      <c r="P183" s="6">
        <f t="shared" si="32"/>
        <v>0.45536973731234587</v>
      </c>
      <c r="Q183" s="6">
        <f t="shared" si="33"/>
        <v>0.53396128559218659</v>
      </c>
      <c r="R183" s="6">
        <f t="shared" si="34"/>
        <v>0.46564307080709894</v>
      </c>
      <c r="S183" s="6">
        <f t="shared" si="35"/>
        <v>0.49980217819964279</v>
      </c>
      <c r="T183" s="6">
        <f t="shared" si="36"/>
        <v>0.46050640405972243</v>
      </c>
      <c r="U183" s="6">
        <f t="shared" si="37"/>
        <v>0.49466551145226623</v>
      </c>
      <c r="V183" s="6">
        <f t="shared" si="38"/>
        <v>0.51172558963894277</v>
      </c>
    </row>
    <row r="184" spans="1:22" ht="15" customHeight="1" x14ac:dyDescent="0.25">
      <c r="A184" s="1" t="s">
        <v>181</v>
      </c>
      <c r="B184" s="1" t="s">
        <v>7</v>
      </c>
      <c r="C184" s="1" t="s">
        <v>112</v>
      </c>
      <c r="D184" s="1" t="s">
        <v>27</v>
      </c>
      <c r="E184" s="2">
        <v>186</v>
      </c>
      <c r="F184" s="2">
        <v>0.12368479999999998</v>
      </c>
      <c r="G184" s="2">
        <v>2</v>
      </c>
      <c r="H184" s="2">
        <v>5.6231633333333336E-3</v>
      </c>
      <c r="I184" s="2">
        <v>1.0442980900000001</v>
      </c>
      <c r="J184" s="6">
        <f t="shared" si="26"/>
        <v>0.84826334019986782</v>
      </c>
      <c r="K184" s="6">
        <f t="shared" si="27"/>
        <v>0.89034159152837067</v>
      </c>
      <c r="L184" s="6">
        <f t="shared" si="28"/>
        <v>0.47162425203634439</v>
      </c>
      <c r="M184" s="6">
        <f t="shared" si="29"/>
        <v>0.56578401466193551</v>
      </c>
      <c r="N184" s="6">
        <f t="shared" si="30"/>
        <v>0.38705152252725827</v>
      </c>
      <c r="O184" s="6">
        <f t="shared" si="31"/>
        <v>0.57630358690935091</v>
      </c>
      <c r="P184" s="6">
        <f t="shared" si="32"/>
        <v>0.47641776859459684</v>
      </c>
      <c r="Q184" s="6">
        <f t="shared" si="33"/>
        <v>0.57104380078564321</v>
      </c>
      <c r="R184" s="6">
        <f t="shared" si="34"/>
        <v>0.48167755471830459</v>
      </c>
      <c r="S184" s="6">
        <f t="shared" si="35"/>
        <v>0.52636067775197393</v>
      </c>
      <c r="T184" s="6">
        <f t="shared" si="36"/>
        <v>0.47904766165645074</v>
      </c>
      <c r="U184" s="6">
        <f t="shared" si="37"/>
        <v>0.52373078469012002</v>
      </c>
      <c r="V184" s="6">
        <f t="shared" si="38"/>
        <v>0.58589062002585601</v>
      </c>
    </row>
    <row r="185" spans="1:22" ht="15" customHeight="1" x14ac:dyDescent="0.25">
      <c r="A185" s="1" t="s">
        <v>181</v>
      </c>
      <c r="B185" s="1" t="s">
        <v>7</v>
      </c>
      <c r="C185" s="1" t="s">
        <v>113</v>
      </c>
      <c r="D185" s="1" t="s">
        <v>45</v>
      </c>
      <c r="E185" s="2">
        <v>175</v>
      </c>
      <c r="F185" s="2">
        <v>0.10744893333333333</v>
      </c>
      <c r="G185" s="2">
        <v>1</v>
      </c>
      <c r="H185" s="2">
        <v>2.7595733333333331E-3</v>
      </c>
      <c r="I185" s="2">
        <v>1.0442980900000001</v>
      </c>
      <c r="J185" s="6">
        <f t="shared" si="26"/>
        <v>0.76463216348502983</v>
      </c>
      <c r="K185" s="6">
        <f t="shared" si="27"/>
        <v>0.43693607457117861</v>
      </c>
      <c r="L185" s="6">
        <f t="shared" si="28"/>
        <v>0.47162425203634439</v>
      </c>
      <c r="M185" s="6">
        <f t="shared" si="29"/>
        <v>0.54487622104004418</v>
      </c>
      <c r="N185" s="6">
        <f t="shared" si="30"/>
        <v>0.37038485577725827</v>
      </c>
      <c r="O185" s="6">
        <f t="shared" si="31"/>
        <v>0.46295220767005291</v>
      </c>
      <c r="P185" s="6">
        <f t="shared" si="32"/>
        <v>0.4576305384086512</v>
      </c>
      <c r="Q185" s="6">
        <f t="shared" si="33"/>
        <v>0.50391421435504857</v>
      </c>
      <c r="R185" s="6">
        <f t="shared" si="34"/>
        <v>0.41666853172365559</v>
      </c>
      <c r="S185" s="6">
        <f t="shared" si="35"/>
        <v>0.46029137303935208</v>
      </c>
      <c r="T185" s="6">
        <f t="shared" si="36"/>
        <v>0.43714953506615339</v>
      </c>
      <c r="U185" s="6">
        <f t="shared" si="37"/>
        <v>0.48077237638184989</v>
      </c>
      <c r="V185" s="6">
        <f t="shared" si="38"/>
        <v>0.43496478041466669</v>
      </c>
    </row>
    <row r="186" spans="1:22" ht="15" customHeight="1" x14ac:dyDescent="0.25">
      <c r="A186" s="1" t="s">
        <v>181</v>
      </c>
      <c r="B186" s="1" t="s">
        <v>7</v>
      </c>
      <c r="C186" s="1" t="s">
        <v>96</v>
      </c>
      <c r="D186" s="1" t="s">
        <v>90</v>
      </c>
      <c r="E186" s="2">
        <v>148.33333333333334</v>
      </c>
      <c r="F186" s="2">
        <v>9.5428763333333333E-2</v>
      </c>
      <c r="G186" s="2">
        <v>1</v>
      </c>
      <c r="H186" s="2">
        <v>2.7595733333333331E-3</v>
      </c>
      <c r="I186" s="2">
        <v>1.0442980900000001</v>
      </c>
      <c r="J186" s="6">
        <f t="shared" si="26"/>
        <v>0.66444574157445491</v>
      </c>
      <c r="K186" s="6">
        <f t="shared" si="27"/>
        <v>0.43693607457117861</v>
      </c>
      <c r="L186" s="6">
        <f t="shared" si="28"/>
        <v>0.47162425203634439</v>
      </c>
      <c r="M186" s="6">
        <f t="shared" si="29"/>
        <v>0.5198296169122627</v>
      </c>
      <c r="N186" s="6">
        <f t="shared" si="30"/>
        <v>0.37038485577725827</v>
      </c>
      <c r="O186" s="6">
        <f t="shared" si="31"/>
        <v>0.46295220767005291</v>
      </c>
      <c r="P186" s="6">
        <f t="shared" si="32"/>
        <v>0.44510723634476052</v>
      </c>
      <c r="Q186" s="6">
        <f t="shared" si="33"/>
        <v>0.49139091229115783</v>
      </c>
      <c r="R186" s="6">
        <f t="shared" si="34"/>
        <v>0.41666853172365559</v>
      </c>
      <c r="S186" s="6">
        <f t="shared" si="35"/>
        <v>0.45402972200740671</v>
      </c>
      <c r="T186" s="6">
        <f t="shared" si="36"/>
        <v>0.43088788403420808</v>
      </c>
      <c r="U186" s="6">
        <f t="shared" si="37"/>
        <v>0.46824907431795915</v>
      </c>
      <c r="V186" s="6">
        <f t="shared" si="38"/>
        <v>0.40991817628688521</v>
      </c>
    </row>
    <row r="187" spans="1:22" ht="15" customHeight="1" x14ac:dyDescent="0.25">
      <c r="A187" s="1" t="s">
        <v>181</v>
      </c>
      <c r="B187" s="1" t="s">
        <v>12</v>
      </c>
      <c r="C187" s="1" t="s">
        <v>18</v>
      </c>
      <c r="D187" s="1" t="s">
        <v>75</v>
      </c>
      <c r="E187" s="2">
        <v>76</v>
      </c>
      <c r="F187" s="2">
        <v>5.1658599999999995E-3</v>
      </c>
      <c r="G187" s="2">
        <v>0</v>
      </c>
      <c r="H187" s="2">
        <v>0</v>
      </c>
      <c r="I187" s="2">
        <v>0</v>
      </c>
      <c r="J187" s="6">
        <f t="shared" si="26"/>
        <v>0.17640294226785827</v>
      </c>
      <c r="K187" s="6">
        <f t="shared" si="27"/>
        <v>0</v>
      </c>
      <c r="L187" s="6">
        <f t="shared" si="28"/>
        <v>0</v>
      </c>
      <c r="M187" s="6">
        <f t="shared" si="29"/>
        <v>4.4100731719856914E-2</v>
      </c>
      <c r="N187" s="6">
        <f t="shared" si="30"/>
        <v>0</v>
      </c>
      <c r="O187" s="6">
        <f t="shared" si="31"/>
        <v>0</v>
      </c>
      <c r="P187" s="6">
        <f t="shared" si="32"/>
        <v>2.2050365859928457E-2</v>
      </c>
      <c r="Q187" s="6">
        <f t="shared" si="33"/>
        <v>2.2050365859928457E-2</v>
      </c>
      <c r="R187" s="6">
        <f t="shared" si="34"/>
        <v>0</v>
      </c>
      <c r="S187" s="6">
        <f t="shared" si="35"/>
        <v>1.1025182929964229E-2</v>
      </c>
      <c r="T187" s="6">
        <f t="shared" si="36"/>
        <v>1.1025182929964229E-2</v>
      </c>
      <c r="U187" s="6">
        <f t="shared" si="37"/>
        <v>2.2050365859928457E-2</v>
      </c>
      <c r="V187" s="6">
        <f t="shared" si="38"/>
        <v>4.4100731719856914E-2</v>
      </c>
    </row>
    <row r="188" spans="1:22" ht="15" customHeight="1" x14ac:dyDescent="0.25">
      <c r="A188" s="1" t="s">
        <v>181</v>
      </c>
      <c r="B188" s="1" t="s">
        <v>12</v>
      </c>
      <c r="C188" s="1" t="s">
        <v>18</v>
      </c>
      <c r="D188" s="1" t="s">
        <v>76</v>
      </c>
      <c r="E188" s="2">
        <v>74</v>
      </c>
      <c r="F188" s="2">
        <v>4.8575099999999998E-3</v>
      </c>
      <c r="G188" s="2">
        <v>0</v>
      </c>
      <c r="H188" s="2">
        <v>0</v>
      </c>
      <c r="I188" s="2">
        <v>0</v>
      </c>
      <c r="J188" s="6">
        <f t="shared" si="26"/>
        <v>0.17111402984425572</v>
      </c>
      <c r="K188" s="6">
        <f t="shared" si="27"/>
        <v>0</v>
      </c>
      <c r="L188" s="6">
        <f t="shared" si="28"/>
        <v>0</v>
      </c>
      <c r="M188" s="6">
        <f t="shared" si="29"/>
        <v>4.2778503715195947E-2</v>
      </c>
      <c r="N188" s="6">
        <f t="shared" si="30"/>
        <v>0</v>
      </c>
      <c r="O188" s="6">
        <f t="shared" si="31"/>
        <v>0</v>
      </c>
      <c r="P188" s="6">
        <f t="shared" si="32"/>
        <v>2.1389251857597973E-2</v>
      </c>
      <c r="Q188" s="6">
        <f t="shared" si="33"/>
        <v>2.1389251857597973E-2</v>
      </c>
      <c r="R188" s="6">
        <f t="shared" si="34"/>
        <v>0</v>
      </c>
      <c r="S188" s="6">
        <f t="shared" si="35"/>
        <v>1.0694625928798987E-2</v>
      </c>
      <c r="T188" s="6">
        <f t="shared" si="36"/>
        <v>1.0694625928798987E-2</v>
      </c>
      <c r="U188" s="6">
        <f t="shared" si="37"/>
        <v>2.1389251857597973E-2</v>
      </c>
      <c r="V188" s="6">
        <f t="shared" si="38"/>
        <v>4.2778503715195947E-2</v>
      </c>
    </row>
    <row r="189" spans="1:22" ht="15" customHeight="1" x14ac:dyDescent="0.25">
      <c r="A189" s="1" t="s">
        <v>181</v>
      </c>
      <c r="B189" s="1" t="s">
        <v>12</v>
      </c>
      <c r="C189" s="1" t="s">
        <v>6</v>
      </c>
      <c r="D189" s="1" t="s">
        <v>91</v>
      </c>
      <c r="E189" s="2">
        <v>93.333333333333329</v>
      </c>
      <c r="F189" s="2">
        <v>9.6352366666666665E-3</v>
      </c>
      <c r="G189" s="2">
        <v>0</v>
      </c>
      <c r="H189" s="2">
        <v>0</v>
      </c>
      <c r="I189" s="2">
        <v>0</v>
      </c>
      <c r="J189" s="6">
        <f t="shared" si="26"/>
        <v>0.22898111843477204</v>
      </c>
      <c r="K189" s="6">
        <f t="shared" si="27"/>
        <v>0</v>
      </c>
      <c r="L189" s="6">
        <f t="shared" si="28"/>
        <v>0</v>
      </c>
      <c r="M189" s="6">
        <f t="shared" si="29"/>
        <v>5.7245274884174829E-2</v>
      </c>
      <c r="N189" s="6">
        <f t="shared" si="30"/>
        <v>0</v>
      </c>
      <c r="O189" s="6">
        <f t="shared" si="31"/>
        <v>0</v>
      </c>
      <c r="P189" s="6">
        <f t="shared" si="32"/>
        <v>2.8622637442087415E-2</v>
      </c>
      <c r="Q189" s="6">
        <f t="shared" si="33"/>
        <v>2.8622637442087415E-2</v>
      </c>
      <c r="R189" s="6">
        <f t="shared" si="34"/>
        <v>0</v>
      </c>
      <c r="S189" s="6">
        <f t="shared" si="35"/>
        <v>1.4311318721043707E-2</v>
      </c>
      <c r="T189" s="6">
        <f t="shared" si="36"/>
        <v>1.4311318721043707E-2</v>
      </c>
      <c r="U189" s="6">
        <f t="shared" si="37"/>
        <v>2.8622637442087415E-2</v>
      </c>
      <c r="V189" s="6">
        <f t="shared" si="38"/>
        <v>5.7245274884174829E-2</v>
      </c>
    </row>
    <row r="190" spans="1:22" ht="15" customHeight="1" x14ac:dyDescent="0.25">
      <c r="A190" s="1" t="s">
        <v>181</v>
      </c>
      <c r="B190" s="1" t="s">
        <v>12</v>
      </c>
      <c r="C190" s="1" t="s">
        <v>93</v>
      </c>
      <c r="D190" s="1" t="s">
        <v>75</v>
      </c>
      <c r="E190" s="2">
        <v>73</v>
      </c>
      <c r="F190" s="2">
        <v>4.2589033333333337E-3</v>
      </c>
      <c r="G190" s="2">
        <v>0</v>
      </c>
      <c r="H190" s="2">
        <v>0</v>
      </c>
      <c r="I190" s="2">
        <v>0</v>
      </c>
      <c r="J190" s="6">
        <f t="shared" si="26"/>
        <v>0.16680242372839224</v>
      </c>
      <c r="K190" s="6">
        <f t="shared" si="27"/>
        <v>0</v>
      </c>
      <c r="L190" s="6">
        <f t="shared" si="28"/>
        <v>0</v>
      </c>
      <c r="M190" s="6">
        <f t="shared" si="29"/>
        <v>4.1700602236849918E-2</v>
      </c>
      <c r="N190" s="6">
        <f t="shared" si="30"/>
        <v>0</v>
      </c>
      <c r="O190" s="6">
        <f t="shared" si="31"/>
        <v>0</v>
      </c>
      <c r="P190" s="6">
        <f t="shared" si="32"/>
        <v>2.0850301118424959E-2</v>
      </c>
      <c r="Q190" s="6">
        <f t="shared" si="33"/>
        <v>2.0850301118424959E-2</v>
      </c>
      <c r="R190" s="6">
        <f t="shared" si="34"/>
        <v>0</v>
      </c>
      <c r="S190" s="6">
        <f t="shared" si="35"/>
        <v>1.0425150559212479E-2</v>
      </c>
      <c r="T190" s="6">
        <f t="shared" si="36"/>
        <v>1.0425150559212479E-2</v>
      </c>
      <c r="U190" s="6">
        <f t="shared" si="37"/>
        <v>2.0850301118424959E-2</v>
      </c>
      <c r="V190" s="6">
        <f t="shared" si="38"/>
        <v>4.1700602236849918E-2</v>
      </c>
    </row>
    <row r="191" spans="1:22" ht="15" customHeight="1" x14ac:dyDescent="0.25">
      <c r="A191" s="1" t="s">
        <v>181</v>
      </c>
      <c r="B191" s="1" t="s">
        <v>12</v>
      </c>
      <c r="C191" s="1" t="s">
        <v>45</v>
      </c>
      <c r="D191" s="1" t="s">
        <v>75</v>
      </c>
      <c r="E191" s="2">
        <v>104.66666666666667</v>
      </c>
      <c r="F191" s="2">
        <v>1.8135223333333336E-2</v>
      </c>
      <c r="G191" s="2">
        <v>0</v>
      </c>
      <c r="H191" s="2">
        <v>0</v>
      </c>
      <c r="I191" s="2">
        <v>0</v>
      </c>
      <c r="J191" s="6">
        <f t="shared" si="26"/>
        <v>0.28428220499376955</v>
      </c>
      <c r="K191" s="6">
        <f t="shared" si="27"/>
        <v>0</v>
      </c>
      <c r="L191" s="6">
        <f t="shared" si="28"/>
        <v>0</v>
      </c>
      <c r="M191" s="6">
        <f t="shared" si="29"/>
        <v>7.1070545950232739E-2</v>
      </c>
      <c r="N191" s="6">
        <f t="shared" si="30"/>
        <v>0</v>
      </c>
      <c r="O191" s="6">
        <f t="shared" si="31"/>
        <v>0</v>
      </c>
      <c r="P191" s="6">
        <f t="shared" si="32"/>
        <v>3.5535272975116369E-2</v>
      </c>
      <c r="Q191" s="6">
        <f t="shared" si="33"/>
        <v>3.5535272975116369E-2</v>
      </c>
      <c r="R191" s="6">
        <f t="shared" si="34"/>
        <v>0</v>
      </c>
      <c r="S191" s="6">
        <f t="shared" si="35"/>
        <v>1.7767636487558185E-2</v>
      </c>
      <c r="T191" s="6">
        <f t="shared" si="36"/>
        <v>1.7767636487558185E-2</v>
      </c>
      <c r="U191" s="6">
        <f t="shared" si="37"/>
        <v>3.5535272975116369E-2</v>
      </c>
      <c r="V191" s="6">
        <f t="shared" si="38"/>
        <v>7.1070545950232739E-2</v>
      </c>
    </row>
    <row r="192" spans="1:22" ht="15" customHeight="1" x14ac:dyDescent="0.25">
      <c r="A192" s="1" t="s">
        <v>181</v>
      </c>
      <c r="B192" s="1" t="s">
        <v>12</v>
      </c>
      <c r="C192" s="1" t="s">
        <v>45</v>
      </c>
      <c r="D192" s="1" t="s">
        <v>109</v>
      </c>
      <c r="E192" s="2">
        <v>106</v>
      </c>
      <c r="F192" s="2">
        <v>1.9095366666666665E-2</v>
      </c>
      <c r="G192" s="2">
        <v>0</v>
      </c>
      <c r="H192" s="2">
        <v>0</v>
      </c>
      <c r="I192" s="2">
        <v>0</v>
      </c>
      <c r="J192" s="6">
        <f t="shared" si="26"/>
        <v>0.29063871092747084</v>
      </c>
      <c r="K192" s="6">
        <f t="shared" si="27"/>
        <v>0</v>
      </c>
      <c r="L192" s="6">
        <f t="shared" si="28"/>
        <v>0</v>
      </c>
      <c r="M192" s="6">
        <f t="shared" si="29"/>
        <v>7.2659672366164912E-2</v>
      </c>
      <c r="N192" s="6">
        <f t="shared" si="30"/>
        <v>0</v>
      </c>
      <c r="O192" s="6">
        <f t="shared" si="31"/>
        <v>0</v>
      </c>
      <c r="P192" s="6">
        <f t="shared" si="32"/>
        <v>3.6329836183082456E-2</v>
      </c>
      <c r="Q192" s="6">
        <f t="shared" si="33"/>
        <v>3.6329836183082456E-2</v>
      </c>
      <c r="R192" s="6">
        <f t="shared" si="34"/>
        <v>0</v>
      </c>
      <c r="S192" s="6">
        <f t="shared" si="35"/>
        <v>1.8164918091541228E-2</v>
      </c>
      <c r="T192" s="6">
        <f t="shared" si="36"/>
        <v>1.8164918091541228E-2</v>
      </c>
      <c r="U192" s="6">
        <f t="shared" si="37"/>
        <v>3.6329836183082456E-2</v>
      </c>
      <c r="V192" s="6">
        <f t="shared" si="38"/>
        <v>7.2659672366164912E-2</v>
      </c>
    </row>
    <row r="193" spans="1:22" ht="15" customHeight="1" x14ac:dyDescent="0.25">
      <c r="A193" s="1" t="s">
        <v>181</v>
      </c>
      <c r="B193" s="1" t="s">
        <v>12</v>
      </c>
      <c r="C193" s="1" t="s">
        <v>33</v>
      </c>
      <c r="D193" s="1" t="s">
        <v>101</v>
      </c>
      <c r="E193" s="2">
        <v>77.666666666666671</v>
      </c>
      <c r="F193" s="2">
        <v>6.5010600000000003E-3</v>
      </c>
      <c r="G193" s="2">
        <v>0</v>
      </c>
      <c r="H193" s="2">
        <v>0</v>
      </c>
      <c r="I193" s="2">
        <v>0</v>
      </c>
      <c r="J193" s="6">
        <f t="shared" si="26"/>
        <v>0.18485506417756842</v>
      </c>
      <c r="K193" s="6">
        <f t="shared" si="27"/>
        <v>0</v>
      </c>
      <c r="L193" s="6">
        <f t="shared" si="28"/>
        <v>0</v>
      </c>
      <c r="M193" s="6">
        <f t="shared" si="29"/>
        <v>4.6213762112918055E-2</v>
      </c>
      <c r="N193" s="6">
        <f t="shared" si="30"/>
        <v>0</v>
      </c>
      <c r="O193" s="6">
        <f t="shared" si="31"/>
        <v>0</v>
      </c>
      <c r="P193" s="6">
        <f t="shared" si="32"/>
        <v>2.3106881056459028E-2</v>
      </c>
      <c r="Q193" s="6">
        <f t="shared" si="33"/>
        <v>2.3106881056459028E-2</v>
      </c>
      <c r="R193" s="6">
        <f t="shared" si="34"/>
        <v>0</v>
      </c>
      <c r="S193" s="6">
        <f t="shared" si="35"/>
        <v>1.1553440528229514E-2</v>
      </c>
      <c r="T193" s="6">
        <f t="shared" si="36"/>
        <v>1.1553440528229514E-2</v>
      </c>
      <c r="U193" s="6">
        <f t="shared" si="37"/>
        <v>2.3106881056459028E-2</v>
      </c>
      <c r="V193" s="6">
        <f t="shared" si="38"/>
        <v>4.6213762112918055E-2</v>
      </c>
    </row>
    <row r="194" spans="1:22" ht="15" customHeight="1" x14ac:dyDescent="0.25">
      <c r="A194" s="1" t="s">
        <v>181</v>
      </c>
      <c r="B194" s="1" t="s">
        <v>13</v>
      </c>
      <c r="C194" s="1" t="s">
        <v>18</v>
      </c>
      <c r="D194" s="1" t="s">
        <v>75</v>
      </c>
      <c r="E194" s="2">
        <v>80.333333333333329</v>
      </c>
      <c r="F194" s="2">
        <v>8.6763133333333329E-3</v>
      </c>
      <c r="G194" s="2">
        <v>0</v>
      </c>
      <c r="H194" s="2">
        <v>0</v>
      </c>
      <c r="I194" s="2">
        <v>0</v>
      </c>
      <c r="J194" s="6">
        <f t="shared" si="26"/>
        <v>0.19852450576353817</v>
      </c>
      <c r="K194" s="6">
        <f t="shared" si="27"/>
        <v>0</v>
      </c>
      <c r="L194" s="6">
        <f t="shared" si="28"/>
        <v>0</v>
      </c>
      <c r="M194" s="6">
        <f t="shared" si="29"/>
        <v>4.9631122374424262E-2</v>
      </c>
      <c r="N194" s="6">
        <f t="shared" si="30"/>
        <v>0</v>
      </c>
      <c r="O194" s="6">
        <f t="shared" si="31"/>
        <v>0</v>
      </c>
      <c r="P194" s="6">
        <f t="shared" si="32"/>
        <v>2.4815561187212131E-2</v>
      </c>
      <c r="Q194" s="6">
        <f t="shared" si="33"/>
        <v>2.4815561187212131E-2</v>
      </c>
      <c r="R194" s="6">
        <f t="shared" si="34"/>
        <v>0</v>
      </c>
      <c r="S194" s="6">
        <f t="shared" si="35"/>
        <v>1.2407780593606066E-2</v>
      </c>
      <c r="T194" s="6">
        <f t="shared" si="36"/>
        <v>1.2407780593606066E-2</v>
      </c>
      <c r="U194" s="6">
        <f t="shared" si="37"/>
        <v>2.4815561187212131E-2</v>
      </c>
      <c r="V194" s="6">
        <f t="shared" si="38"/>
        <v>4.9631122374424262E-2</v>
      </c>
    </row>
    <row r="195" spans="1:22" ht="15" customHeight="1" x14ac:dyDescent="0.25">
      <c r="A195" s="1" t="s">
        <v>181</v>
      </c>
      <c r="B195" s="1" t="s">
        <v>13</v>
      </c>
      <c r="C195" s="1" t="s">
        <v>18</v>
      </c>
      <c r="D195" s="1" t="s">
        <v>76</v>
      </c>
      <c r="E195" s="2">
        <v>78.333333333333329</v>
      </c>
      <c r="F195" s="2">
        <v>8.367963333333334E-3</v>
      </c>
      <c r="G195" s="2">
        <v>0</v>
      </c>
      <c r="H195" s="2">
        <v>0</v>
      </c>
      <c r="I195" s="2">
        <v>0</v>
      </c>
      <c r="J195" s="6">
        <f t="shared" si="26"/>
        <v>0.19323559333993562</v>
      </c>
      <c r="K195" s="6">
        <f t="shared" si="27"/>
        <v>0</v>
      </c>
      <c r="L195" s="6">
        <f t="shared" si="28"/>
        <v>0</v>
      </c>
      <c r="M195" s="6">
        <f t="shared" si="29"/>
        <v>4.8308894369763294E-2</v>
      </c>
      <c r="N195" s="6">
        <f t="shared" si="30"/>
        <v>0</v>
      </c>
      <c r="O195" s="6">
        <f t="shared" si="31"/>
        <v>0</v>
      </c>
      <c r="P195" s="6">
        <f t="shared" si="32"/>
        <v>2.4154447184881647E-2</v>
      </c>
      <c r="Q195" s="6">
        <f t="shared" si="33"/>
        <v>2.4154447184881647E-2</v>
      </c>
      <c r="R195" s="6">
        <f t="shared" si="34"/>
        <v>0</v>
      </c>
      <c r="S195" s="6">
        <f t="shared" si="35"/>
        <v>1.2077223592440824E-2</v>
      </c>
      <c r="T195" s="6">
        <f t="shared" si="36"/>
        <v>1.2077223592440824E-2</v>
      </c>
      <c r="U195" s="6">
        <f t="shared" si="37"/>
        <v>2.4154447184881647E-2</v>
      </c>
      <c r="V195" s="6">
        <f t="shared" si="38"/>
        <v>4.8308894369763294E-2</v>
      </c>
    </row>
    <row r="196" spans="1:22" ht="15" customHeight="1" x14ac:dyDescent="0.25">
      <c r="A196" s="1" t="s">
        <v>181</v>
      </c>
      <c r="B196" s="1" t="s">
        <v>13</v>
      </c>
      <c r="C196" s="1" t="s">
        <v>6</v>
      </c>
      <c r="D196" s="1" t="s">
        <v>91</v>
      </c>
      <c r="E196" s="2">
        <v>97.666666666666671</v>
      </c>
      <c r="F196" s="2">
        <v>1.314569E-2</v>
      </c>
      <c r="G196" s="2">
        <v>1</v>
      </c>
      <c r="H196" s="2">
        <v>0</v>
      </c>
      <c r="I196" s="2">
        <v>0</v>
      </c>
      <c r="J196" s="6">
        <f t="shared" si="26"/>
        <v>0.25110268193045193</v>
      </c>
      <c r="K196" s="6">
        <f t="shared" si="27"/>
        <v>0</v>
      </c>
      <c r="L196" s="6">
        <f t="shared" si="28"/>
        <v>0</v>
      </c>
      <c r="M196" s="6">
        <f t="shared" si="29"/>
        <v>6.2775665538742184E-2</v>
      </c>
      <c r="N196" s="6">
        <f t="shared" si="30"/>
        <v>1.666666675E-2</v>
      </c>
      <c r="O196" s="6">
        <f t="shared" si="31"/>
        <v>0</v>
      </c>
      <c r="P196" s="6">
        <f t="shared" si="32"/>
        <v>3.9721166144371094E-2</v>
      </c>
      <c r="Q196" s="6">
        <f t="shared" si="33"/>
        <v>3.1387832769371092E-2</v>
      </c>
      <c r="R196" s="6">
        <f t="shared" si="34"/>
        <v>8.3333333749999999E-3</v>
      </c>
      <c r="S196" s="6">
        <f t="shared" si="35"/>
        <v>1.9860583072185547E-2</v>
      </c>
      <c r="T196" s="6">
        <f t="shared" si="36"/>
        <v>2.4027249759685544E-2</v>
      </c>
      <c r="U196" s="6">
        <f t="shared" si="37"/>
        <v>3.5554499456871093E-2</v>
      </c>
      <c r="V196" s="6">
        <f t="shared" si="38"/>
        <v>7.9442332288742187E-2</v>
      </c>
    </row>
    <row r="197" spans="1:22" ht="15" customHeight="1" x14ac:dyDescent="0.25">
      <c r="A197" s="1" t="s">
        <v>181</v>
      </c>
      <c r="B197" s="1" t="s">
        <v>13</v>
      </c>
      <c r="C197" s="1" t="s">
        <v>93</v>
      </c>
      <c r="D197" s="1" t="s">
        <v>75</v>
      </c>
      <c r="E197" s="2">
        <v>77.333333333333329</v>
      </c>
      <c r="F197" s="2">
        <v>7.769356666666667E-3</v>
      </c>
      <c r="G197" s="2">
        <v>0</v>
      </c>
      <c r="H197" s="2">
        <v>0</v>
      </c>
      <c r="I197" s="2">
        <v>0</v>
      </c>
      <c r="J197" s="6">
        <f t="shared" ref="J197:J260" si="39" xml:space="preserve"> 0.5*0.0041322314049587*E197 + 0.5*7.502390262*F197</f>
        <v>0.18892398722407211</v>
      </c>
      <c r="K197" s="6">
        <f t="shared" ref="K197:K260" si="40" xml:space="preserve"> 1*158.3346488*H197</f>
        <v>0</v>
      </c>
      <c r="L197" s="6">
        <f t="shared" ref="L197:L260" si="41">1*0.45161841868*I197</f>
        <v>0</v>
      </c>
      <c r="M197" s="6">
        <f t="shared" ref="M197:M260" si="42">0.25*0.5*0.004132231*E197 + 0.25*0.5*7.502390262*F197 + 0.75*0.45161841868*I197</f>
        <v>4.7230992891417259E-2</v>
      </c>
      <c r="N197" s="6">
        <f t="shared" ref="N197:N260" si="43">0.25*0.066666667*G197 + 0.75*0.45161841868*I197</f>
        <v>0</v>
      </c>
      <c r="O197" s="6">
        <f t="shared" ref="O197:O260" si="44">0.25*158.3346488*H197 + 0.75*0.45161841868*I197</f>
        <v>0</v>
      </c>
      <c r="P197" s="6">
        <f t="shared" ref="P197:P260" si="45">0.125*0.5*0.004132231*E197 + 0.125*0.5*7.502390262*F197 + 0.125*0.066666667*G197 + 0.75*0.45161841868*I197</f>
        <v>2.3615496445708629E-2</v>
      </c>
      <c r="Q197" s="6">
        <f t="shared" ref="Q197:Q260" si="46">0.125*0.5*0.004132231*E197 + 0.125*0.5*7.502390262*F197 + 0.125*158.3346488*H197 + 0.75*0.45161841868*I197</f>
        <v>2.3615496445708629E-2</v>
      </c>
      <c r="R197" s="6">
        <f t="shared" ref="R197:R260" si="47">0.125*0.066666667*G197 + 0.125*158.3346488*H197 + 0.75*0.45161841868*I197</f>
        <v>0</v>
      </c>
      <c r="S197" s="6">
        <f t="shared" ref="S197:S260" si="48">0.0625*0.5*0.004132231*E197 + 0.0625*0.5*7.502390262*F197 + 0.0625*0.066666667*G197 + 0.125*158.3346488*H197 + 0.75*0.45161841868*I197</f>
        <v>1.1807748222854315E-2</v>
      </c>
      <c r="T197" s="6">
        <f t="shared" ref="T197:T260" si="49">0.0625*0.5*0.004132231*E197 + 0.0625*0.5*7.502390262*F197 + 0.125*0.066666667*G197 + 0.0625*158.3346488 *H197 + 0.75*0.45161841868*I197</f>
        <v>1.1807748222854315E-2</v>
      </c>
      <c r="U197" s="6">
        <f t="shared" ref="U197:U260" si="50">0.125*0.5*0.004132231*E197 + 0.125*0.5*7.502390262*F197 + 0.0625*0.066666667*G197 + 0.0625*158.3346488*H197 + 0.75*0.45161841868*I197</f>
        <v>2.3615496445708629E-2</v>
      </c>
      <c r="V197" s="6">
        <f t="shared" ref="V197:V260" si="51">0.25*0.5*0.004132231*E197 + 0.25*0.5*7.502390262*F197 + 0.25*0.066666667*G197 + 0.25*158.3346488*H197 + 0.25*0.45161841868*I197</f>
        <v>4.7230992891417259E-2</v>
      </c>
    </row>
    <row r="198" spans="1:22" ht="15" customHeight="1" x14ac:dyDescent="0.25">
      <c r="A198" s="1" t="s">
        <v>181</v>
      </c>
      <c r="B198" s="1" t="s">
        <v>13</v>
      </c>
      <c r="C198" s="1" t="s">
        <v>45</v>
      </c>
      <c r="D198" s="1" t="s">
        <v>75</v>
      </c>
      <c r="E198" s="2">
        <v>109</v>
      </c>
      <c r="F198" s="2">
        <v>2.1645676666666669E-2</v>
      </c>
      <c r="G198" s="2">
        <v>0</v>
      </c>
      <c r="H198" s="2">
        <v>0</v>
      </c>
      <c r="I198" s="2">
        <v>0</v>
      </c>
      <c r="J198" s="6">
        <f t="shared" si="39"/>
        <v>0.3064037684894495</v>
      </c>
      <c r="K198" s="6">
        <f t="shared" si="40"/>
        <v>0</v>
      </c>
      <c r="L198" s="6">
        <f t="shared" si="41"/>
        <v>0</v>
      </c>
      <c r="M198" s="6">
        <f t="shared" si="42"/>
        <v>7.6600936604800079E-2</v>
      </c>
      <c r="N198" s="6">
        <f t="shared" si="43"/>
        <v>0</v>
      </c>
      <c r="O198" s="6">
        <f t="shared" si="44"/>
        <v>0</v>
      </c>
      <c r="P198" s="6">
        <f t="shared" si="45"/>
        <v>3.830046830240004E-2</v>
      </c>
      <c r="Q198" s="6">
        <f t="shared" si="46"/>
        <v>3.830046830240004E-2</v>
      </c>
      <c r="R198" s="6">
        <f t="shared" si="47"/>
        <v>0</v>
      </c>
      <c r="S198" s="6">
        <f t="shared" si="48"/>
        <v>1.915023415120002E-2</v>
      </c>
      <c r="T198" s="6">
        <f t="shared" si="49"/>
        <v>1.915023415120002E-2</v>
      </c>
      <c r="U198" s="6">
        <f t="shared" si="50"/>
        <v>3.830046830240004E-2</v>
      </c>
      <c r="V198" s="6">
        <f t="shared" si="51"/>
        <v>7.6600936604800079E-2</v>
      </c>
    </row>
    <row r="199" spans="1:22" ht="15" customHeight="1" x14ac:dyDescent="0.25">
      <c r="A199" s="1" t="s">
        <v>181</v>
      </c>
      <c r="B199" s="1" t="s">
        <v>13</v>
      </c>
      <c r="C199" s="1" t="s">
        <v>45</v>
      </c>
      <c r="D199" s="1" t="s">
        <v>48</v>
      </c>
      <c r="E199" s="2">
        <v>110</v>
      </c>
      <c r="F199" s="2">
        <v>2.1914643333333334E-2</v>
      </c>
      <c r="G199" s="2">
        <v>0</v>
      </c>
      <c r="H199" s="2">
        <v>0</v>
      </c>
      <c r="I199" s="2">
        <v>0</v>
      </c>
      <c r="J199" s="6">
        <f t="shared" si="39"/>
        <v>0.30947883064233012</v>
      </c>
      <c r="K199" s="6">
        <f t="shared" si="40"/>
        <v>0</v>
      </c>
      <c r="L199" s="6">
        <f t="shared" si="41"/>
        <v>0</v>
      </c>
      <c r="M199" s="6">
        <f t="shared" si="42"/>
        <v>7.7369702092400405E-2</v>
      </c>
      <c r="N199" s="6">
        <f t="shared" si="43"/>
        <v>0</v>
      </c>
      <c r="O199" s="6">
        <f t="shared" si="44"/>
        <v>0</v>
      </c>
      <c r="P199" s="6">
        <f t="shared" si="45"/>
        <v>3.8684851046200203E-2</v>
      </c>
      <c r="Q199" s="6">
        <f t="shared" si="46"/>
        <v>3.8684851046200203E-2</v>
      </c>
      <c r="R199" s="6">
        <f t="shared" si="47"/>
        <v>0</v>
      </c>
      <c r="S199" s="6">
        <f t="shared" si="48"/>
        <v>1.9342425523100101E-2</v>
      </c>
      <c r="T199" s="6">
        <f t="shared" si="49"/>
        <v>1.9342425523100101E-2</v>
      </c>
      <c r="U199" s="6">
        <f t="shared" si="50"/>
        <v>3.8684851046200203E-2</v>
      </c>
      <c r="V199" s="6">
        <f t="shared" si="51"/>
        <v>7.7369702092400405E-2</v>
      </c>
    </row>
    <row r="200" spans="1:22" ht="15" customHeight="1" x14ac:dyDescent="0.25">
      <c r="A200" s="1" t="s">
        <v>181</v>
      </c>
      <c r="B200" s="1" t="s">
        <v>13</v>
      </c>
      <c r="C200" s="1" t="s">
        <v>45</v>
      </c>
      <c r="D200" s="1" t="s">
        <v>114</v>
      </c>
      <c r="E200" s="2">
        <v>114.66666666666667</v>
      </c>
      <c r="F200" s="2">
        <v>2.5017193333333337E-2</v>
      </c>
      <c r="G200" s="2">
        <v>0</v>
      </c>
      <c r="H200" s="2">
        <v>4.2214666666666667E-4</v>
      </c>
      <c r="I200" s="2">
        <v>0</v>
      </c>
      <c r="J200" s="6">
        <f t="shared" si="39"/>
        <v>0.33075897437425117</v>
      </c>
      <c r="K200" s="6">
        <f t="shared" si="40"/>
        <v>6.684044420875733E-2</v>
      </c>
      <c r="L200" s="6">
        <f t="shared" si="41"/>
        <v>0</v>
      </c>
      <c r="M200" s="6">
        <f t="shared" si="42"/>
        <v>8.2689737789154755E-2</v>
      </c>
      <c r="N200" s="6">
        <f t="shared" si="43"/>
        <v>0</v>
      </c>
      <c r="O200" s="6">
        <f t="shared" si="44"/>
        <v>1.6710111052189332E-2</v>
      </c>
      <c r="P200" s="6">
        <f t="shared" si="45"/>
        <v>4.1344868894577377E-2</v>
      </c>
      <c r="Q200" s="6">
        <f t="shared" si="46"/>
        <v>4.9699924420672045E-2</v>
      </c>
      <c r="R200" s="6">
        <f t="shared" si="47"/>
        <v>8.3550555260946662E-3</v>
      </c>
      <c r="S200" s="6">
        <f t="shared" si="48"/>
        <v>2.9027489973383357E-2</v>
      </c>
      <c r="T200" s="6">
        <f t="shared" si="49"/>
        <v>2.4849962210336023E-2</v>
      </c>
      <c r="U200" s="6">
        <f t="shared" si="50"/>
        <v>4.5522396657624711E-2</v>
      </c>
      <c r="V200" s="6">
        <f t="shared" si="51"/>
        <v>9.9399848841344091E-2</v>
      </c>
    </row>
    <row r="201" spans="1:22" ht="15" customHeight="1" x14ac:dyDescent="0.25">
      <c r="A201" s="1" t="s">
        <v>181</v>
      </c>
      <c r="B201" s="1" t="s">
        <v>13</v>
      </c>
      <c r="C201" s="1" t="s">
        <v>33</v>
      </c>
      <c r="D201" s="1" t="s">
        <v>101</v>
      </c>
      <c r="E201" s="2">
        <v>82</v>
      </c>
      <c r="F201" s="2">
        <v>1.0011513333333333E-2</v>
      </c>
      <c r="G201" s="2">
        <v>0</v>
      </c>
      <c r="H201" s="2">
        <v>0</v>
      </c>
      <c r="I201" s="2">
        <v>0</v>
      </c>
      <c r="J201" s="6">
        <f t="shared" si="39"/>
        <v>0.20697662767324829</v>
      </c>
      <c r="K201" s="6">
        <f t="shared" si="40"/>
        <v>0</v>
      </c>
      <c r="L201" s="6">
        <f t="shared" si="41"/>
        <v>0</v>
      </c>
      <c r="M201" s="6">
        <f t="shared" si="42"/>
        <v>5.1744152767485389E-2</v>
      </c>
      <c r="N201" s="6">
        <f t="shared" si="43"/>
        <v>0</v>
      </c>
      <c r="O201" s="6">
        <f t="shared" si="44"/>
        <v>0</v>
      </c>
      <c r="P201" s="6">
        <f t="shared" si="45"/>
        <v>2.5872076383742695E-2</v>
      </c>
      <c r="Q201" s="6">
        <f t="shared" si="46"/>
        <v>2.5872076383742695E-2</v>
      </c>
      <c r="R201" s="6">
        <f t="shared" si="47"/>
        <v>0</v>
      </c>
      <c r="S201" s="6">
        <f t="shared" si="48"/>
        <v>1.2936038191871347E-2</v>
      </c>
      <c r="T201" s="6">
        <f t="shared" si="49"/>
        <v>1.2936038191871347E-2</v>
      </c>
      <c r="U201" s="6">
        <f t="shared" si="50"/>
        <v>2.5872076383742695E-2</v>
      </c>
      <c r="V201" s="6">
        <f t="shared" si="51"/>
        <v>5.1744152767485389E-2</v>
      </c>
    </row>
    <row r="202" spans="1:22" ht="15" customHeight="1" x14ac:dyDescent="0.25">
      <c r="A202" s="1" t="s">
        <v>181</v>
      </c>
      <c r="B202" s="1" t="s">
        <v>44</v>
      </c>
      <c r="C202" s="1" t="s">
        <v>27</v>
      </c>
      <c r="D202" s="1" t="s">
        <v>17</v>
      </c>
      <c r="E202" s="2">
        <v>62</v>
      </c>
      <c r="F202" s="2">
        <v>3.5020263333333329E-2</v>
      </c>
      <c r="G202" s="2">
        <v>2</v>
      </c>
      <c r="H202" s="2">
        <v>3.5561633333333329E-3</v>
      </c>
      <c r="I202" s="2">
        <v>0</v>
      </c>
      <c r="J202" s="6">
        <f t="shared" si="39"/>
        <v>0.2594670148560575</v>
      </c>
      <c r="K202" s="6">
        <f t="shared" si="40"/>
        <v>0.56306387245877054</v>
      </c>
      <c r="L202" s="6">
        <f t="shared" si="41"/>
        <v>0</v>
      </c>
      <c r="M202" s="6">
        <f t="shared" si="42"/>
        <v>6.4866750575584456E-2</v>
      </c>
      <c r="N202" s="6">
        <f t="shared" si="43"/>
        <v>3.3333333499999999E-2</v>
      </c>
      <c r="O202" s="6">
        <f t="shared" si="44"/>
        <v>0.14076596811469264</v>
      </c>
      <c r="P202" s="6">
        <f t="shared" si="45"/>
        <v>4.9100042037792224E-2</v>
      </c>
      <c r="Q202" s="6">
        <f t="shared" si="46"/>
        <v>0.10281635934513855</v>
      </c>
      <c r="R202" s="6">
        <f t="shared" si="47"/>
        <v>8.7049650807346321E-2</v>
      </c>
      <c r="S202" s="6">
        <f t="shared" si="48"/>
        <v>9.493300507624243E-2</v>
      </c>
      <c r="T202" s="6">
        <f t="shared" si="49"/>
        <v>6.807484642256928E-2</v>
      </c>
      <c r="U202" s="6">
        <f t="shared" si="50"/>
        <v>7.5958200691465388E-2</v>
      </c>
      <c r="V202" s="6">
        <f t="shared" si="51"/>
        <v>0.23896605219027708</v>
      </c>
    </row>
    <row r="203" spans="1:22" ht="15" customHeight="1" x14ac:dyDescent="0.25">
      <c r="A203" s="1" t="s">
        <v>181</v>
      </c>
      <c r="B203" s="1" t="s">
        <v>44</v>
      </c>
      <c r="C203" s="1" t="s">
        <v>27</v>
      </c>
      <c r="D203" s="1" t="s">
        <v>115</v>
      </c>
      <c r="E203" s="2">
        <v>56.333333333333336</v>
      </c>
      <c r="F203" s="2">
        <v>3.2803586666666662E-2</v>
      </c>
      <c r="G203" s="2">
        <v>1</v>
      </c>
      <c r="H203" s="2">
        <v>2.18316E-3</v>
      </c>
      <c r="I203" s="2">
        <v>0</v>
      </c>
      <c r="J203" s="6">
        <f t="shared" si="39"/>
        <v>0.2394438391563399</v>
      </c>
      <c r="K203" s="6">
        <f t="shared" si="40"/>
        <v>0.345669871874208</v>
      </c>
      <c r="L203" s="6">
        <f t="shared" si="41"/>
        <v>0</v>
      </c>
      <c r="M203" s="6">
        <f t="shared" si="42"/>
        <v>5.9860956937500792E-2</v>
      </c>
      <c r="N203" s="6">
        <f t="shared" si="43"/>
        <v>1.666666675E-2</v>
      </c>
      <c r="O203" s="6">
        <f t="shared" si="44"/>
        <v>8.6417467968552E-2</v>
      </c>
      <c r="P203" s="6">
        <f t="shared" si="45"/>
        <v>3.8263811843750398E-2</v>
      </c>
      <c r="Q203" s="6">
        <f t="shared" si="46"/>
        <v>7.3139212453026403E-2</v>
      </c>
      <c r="R203" s="6">
        <f t="shared" si="47"/>
        <v>5.1542067359276002E-2</v>
      </c>
      <c r="S203" s="6">
        <f t="shared" si="48"/>
        <v>6.2340639906151199E-2</v>
      </c>
      <c r="T203" s="6">
        <f t="shared" si="49"/>
        <v>4.4902939601513203E-2</v>
      </c>
      <c r="U203" s="6">
        <f t="shared" si="50"/>
        <v>5.5701512148388393E-2</v>
      </c>
      <c r="V203" s="6">
        <f t="shared" si="51"/>
        <v>0.16294509165605281</v>
      </c>
    </row>
    <row r="204" spans="1:22" ht="15" customHeight="1" x14ac:dyDescent="0.25">
      <c r="A204" s="1" t="s">
        <v>181</v>
      </c>
      <c r="B204" s="1" t="s">
        <v>164</v>
      </c>
      <c r="C204" s="1" t="s">
        <v>116</v>
      </c>
      <c r="D204" s="1" t="s">
        <v>27</v>
      </c>
      <c r="E204" s="2">
        <v>52.333333333333336</v>
      </c>
      <c r="F204" s="2">
        <v>3.2138436666666666E-2</v>
      </c>
      <c r="G204" s="2">
        <v>1</v>
      </c>
      <c r="H204" s="2">
        <v>4.4999266666666668E-3</v>
      </c>
      <c r="I204" s="2">
        <v>0</v>
      </c>
      <c r="J204" s="6">
        <f t="shared" si="39"/>
        <v>0.22868426890503785</v>
      </c>
      <c r="K204" s="6">
        <f t="shared" si="40"/>
        <v>0.71249430839242134</v>
      </c>
      <c r="L204" s="6">
        <f t="shared" si="41"/>
        <v>0</v>
      </c>
      <c r="M204" s="6">
        <f t="shared" si="42"/>
        <v>5.7171064577154637E-2</v>
      </c>
      <c r="N204" s="6">
        <f t="shared" si="43"/>
        <v>1.666666675E-2</v>
      </c>
      <c r="O204" s="6">
        <f t="shared" si="44"/>
        <v>0.17812357709810533</v>
      </c>
      <c r="P204" s="6">
        <f t="shared" si="45"/>
        <v>3.691886566357732E-2</v>
      </c>
      <c r="Q204" s="6">
        <f t="shared" si="46"/>
        <v>0.11764732083762999</v>
      </c>
      <c r="R204" s="6">
        <f t="shared" si="47"/>
        <v>9.7395121924052669E-2</v>
      </c>
      <c r="S204" s="6">
        <f t="shared" si="48"/>
        <v>0.10752122138084133</v>
      </c>
      <c r="T204" s="6">
        <f t="shared" si="49"/>
        <v>6.7156993793814984E-2</v>
      </c>
      <c r="U204" s="6">
        <f t="shared" si="50"/>
        <v>7.7283093250603646E-2</v>
      </c>
      <c r="V204" s="6">
        <f t="shared" si="51"/>
        <v>0.25196130842525999</v>
      </c>
    </row>
    <row r="205" spans="1:22" ht="15" customHeight="1" x14ac:dyDescent="0.25">
      <c r="A205" s="1" t="s">
        <v>181</v>
      </c>
      <c r="B205" s="1" t="s">
        <v>198</v>
      </c>
      <c r="C205" s="1" t="s">
        <v>27</v>
      </c>
      <c r="D205" s="1" t="s">
        <v>117</v>
      </c>
      <c r="E205" s="2">
        <v>51.333333333333336</v>
      </c>
      <c r="F205" s="2">
        <v>3.2856056666666668E-2</v>
      </c>
      <c r="G205" s="2">
        <v>15</v>
      </c>
      <c r="H205" s="2">
        <v>2.18316E-3</v>
      </c>
      <c r="I205" s="2">
        <v>0</v>
      </c>
      <c r="J205" s="6">
        <f t="shared" si="39"/>
        <v>0.22931008585246673</v>
      </c>
      <c r="K205" s="6">
        <f t="shared" si="40"/>
        <v>0.345669871874208</v>
      </c>
      <c r="L205" s="6">
        <f t="shared" si="41"/>
        <v>0</v>
      </c>
      <c r="M205" s="6">
        <f t="shared" si="42"/>
        <v>5.7327518864631694E-2</v>
      </c>
      <c r="N205" s="6">
        <f t="shared" si="43"/>
        <v>0.25000000124999999</v>
      </c>
      <c r="O205" s="6">
        <f t="shared" si="44"/>
        <v>8.6417467968552E-2</v>
      </c>
      <c r="P205" s="6">
        <f t="shared" si="45"/>
        <v>0.15366376005731586</v>
      </c>
      <c r="Q205" s="6">
        <f t="shared" si="46"/>
        <v>7.1872493416591854E-2</v>
      </c>
      <c r="R205" s="6">
        <f t="shared" si="47"/>
        <v>0.16820873460927599</v>
      </c>
      <c r="S205" s="6">
        <f t="shared" si="48"/>
        <v>0.12004061401293392</v>
      </c>
      <c r="T205" s="6">
        <f t="shared" si="49"/>
        <v>0.16093624733329592</v>
      </c>
      <c r="U205" s="6">
        <f t="shared" si="50"/>
        <v>0.11276812673695384</v>
      </c>
      <c r="V205" s="6">
        <f t="shared" si="51"/>
        <v>0.3937449880831837</v>
      </c>
    </row>
    <row r="206" spans="1:22" ht="15" customHeight="1" x14ac:dyDescent="0.25">
      <c r="A206" s="1" t="s">
        <v>181</v>
      </c>
      <c r="B206" s="1" t="s">
        <v>198</v>
      </c>
      <c r="C206" s="1" t="s">
        <v>27</v>
      </c>
      <c r="D206" s="1" t="s">
        <v>118</v>
      </c>
      <c r="E206" s="2">
        <v>48.666666666666664</v>
      </c>
      <c r="F206" s="2">
        <v>3.0751780000000003E-2</v>
      </c>
      <c r="G206" s="2">
        <v>15</v>
      </c>
      <c r="H206" s="2">
        <v>3.4235299999999997E-3</v>
      </c>
      <c r="I206" s="2">
        <v>0</v>
      </c>
      <c r="J206" s="6">
        <f t="shared" si="39"/>
        <v>0.21590689159291154</v>
      </c>
      <c r="K206" s="6">
        <f t="shared" si="40"/>
        <v>0.54206342020626397</v>
      </c>
      <c r="L206" s="6">
        <f t="shared" si="41"/>
        <v>0</v>
      </c>
      <c r="M206" s="6">
        <f t="shared" si="42"/>
        <v>5.3976720434729134E-2</v>
      </c>
      <c r="N206" s="6">
        <f t="shared" si="43"/>
        <v>0.25000000124999999</v>
      </c>
      <c r="O206" s="6">
        <f t="shared" si="44"/>
        <v>0.13551585505156599</v>
      </c>
      <c r="P206" s="6">
        <f t="shared" si="45"/>
        <v>0.15198836084236456</v>
      </c>
      <c r="Q206" s="6">
        <f t="shared" si="46"/>
        <v>9.4746287743147556E-2</v>
      </c>
      <c r="R206" s="6">
        <f t="shared" si="47"/>
        <v>0.19275792815078299</v>
      </c>
      <c r="S206" s="6">
        <f t="shared" si="48"/>
        <v>0.14375210794696527</v>
      </c>
      <c r="T206" s="6">
        <f t="shared" si="49"/>
        <v>0.17237314449657376</v>
      </c>
      <c r="U206" s="6">
        <f t="shared" si="50"/>
        <v>0.12336732429275606</v>
      </c>
      <c r="V206" s="6">
        <f t="shared" si="51"/>
        <v>0.4394925767362951</v>
      </c>
    </row>
    <row r="207" spans="1:22" ht="15" customHeight="1" x14ac:dyDescent="0.25">
      <c r="A207" s="1" t="s">
        <v>181</v>
      </c>
      <c r="B207" s="1" t="s">
        <v>199</v>
      </c>
      <c r="C207" s="1" t="s">
        <v>27</v>
      </c>
      <c r="D207" s="1" t="s">
        <v>119</v>
      </c>
      <c r="E207" s="2">
        <v>49.333333333333336</v>
      </c>
      <c r="F207" s="2">
        <v>3.2142289999999997E-2</v>
      </c>
      <c r="G207" s="2">
        <v>1</v>
      </c>
      <c r="H207" s="2">
        <v>2.18316E-3</v>
      </c>
      <c r="I207" s="2">
        <v>0</v>
      </c>
      <c r="J207" s="6">
        <f t="shared" si="39"/>
        <v>0.22250037640283793</v>
      </c>
      <c r="K207" s="6">
        <f t="shared" si="40"/>
        <v>0.345669871874208</v>
      </c>
      <c r="L207" s="6">
        <f t="shared" si="41"/>
        <v>0</v>
      </c>
      <c r="M207" s="6">
        <f t="shared" si="42"/>
        <v>5.5625091603464162E-2</v>
      </c>
      <c r="N207" s="6">
        <f t="shared" si="43"/>
        <v>1.666666675E-2</v>
      </c>
      <c r="O207" s="6">
        <f t="shared" si="44"/>
        <v>8.6417467968552E-2</v>
      </c>
      <c r="P207" s="6">
        <f t="shared" si="45"/>
        <v>3.6145879176732079E-2</v>
      </c>
      <c r="Q207" s="6">
        <f t="shared" si="46"/>
        <v>7.1021279786008085E-2</v>
      </c>
      <c r="R207" s="6">
        <f t="shared" si="47"/>
        <v>5.1542067359276002E-2</v>
      </c>
      <c r="S207" s="6">
        <f t="shared" si="48"/>
        <v>6.128167357264204E-2</v>
      </c>
      <c r="T207" s="6">
        <f t="shared" si="49"/>
        <v>4.3843973268004044E-2</v>
      </c>
      <c r="U207" s="6">
        <f t="shared" si="50"/>
        <v>5.3583579481370075E-2</v>
      </c>
      <c r="V207" s="6">
        <f t="shared" si="51"/>
        <v>0.15870922632201617</v>
      </c>
    </row>
    <row r="208" spans="1:22" ht="15" customHeight="1" x14ac:dyDescent="0.25">
      <c r="A208" s="1" t="s">
        <v>181</v>
      </c>
      <c r="B208" s="1" t="s">
        <v>45</v>
      </c>
      <c r="C208" s="1" t="s">
        <v>65</v>
      </c>
      <c r="D208" s="1" t="s">
        <v>120</v>
      </c>
      <c r="E208" s="2">
        <v>59.333333333333336</v>
      </c>
      <c r="F208" s="2">
        <v>1.67922E-2</v>
      </c>
      <c r="G208" s="2">
        <v>0</v>
      </c>
      <c r="H208" s="2">
        <v>0</v>
      </c>
      <c r="I208" s="2">
        <v>0</v>
      </c>
      <c r="J208" s="6">
        <f t="shared" si="39"/>
        <v>0.18558035055921965</v>
      </c>
      <c r="K208" s="6">
        <f t="shared" si="40"/>
        <v>0</v>
      </c>
      <c r="L208" s="6">
        <f t="shared" si="41"/>
        <v>0</v>
      </c>
      <c r="M208" s="6">
        <f t="shared" si="42"/>
        <v>4.6395084636361217E-2</v>
      </c>
      <c r="N208" s="6">
        <f t="shared" si="43"/>
        <v>0</v>
      </c>
      <c r="O208" s="6">
        <f t="shared" si="44"/>
        <v>0</v>
      </c>
      <c r="P208" s="6">
        <f t="shared" si="45"/>
        <v>2.3197542318180608E-2</v>
      </c>
      <c r="Q208" s="6">
        <f t="shared" si="46"/>
        <v>2.3197542318180608E-2</v>
      </c>
      <c r="R208" s="6">
        <f t="shared" si="47"/>
        <v>0</v>
      </c>
      <c r="S208" s="6">
        <f t="shared" si="48"/>
        <v>1.1598771159090304E-2</v>
      </c>
      <c r="T208" s="6">
        <f t="shared" si="49"/>
        <v>1.1598771159090304E-2</v>
      </c>
      <c r="U208" s="6">
        <f t="shared" si="50"/>
        <v>2.3197542318180608E-2</v>
      </c>
      <c r="V208" s="6">
        <f t="shared" si="51"/>
        <v>4.6395084636361217E-2</v>
      </c>
    </row>
    <row r="209" spans="1:22" ht="15" customHeight="1" x14ac:dyDescent="0.25">
      <c r="A209" s="1" t="s">
        <v>181</v>
      </c>
      <c r="B209" s="1" t="s">
        <v>45</v>
      </c>
      <c r="C209" s="1" t="s">
        <v>121</v>
      </c>
      <c r="D209" s="1" t="s">
        <v>65</v>
      </c>
      <c r="E209" s="2">
        <v>56</v>
      </c>
      <c r="F209" s="2">
        <v>1.6532139999999997E-2</v>
      </c>
      <c r="G209" s="2">
        <v>0</v>
      </c>
      <c r="H209" s="2">
        <v>0</v>
      </c>
      <c r="I209" s="2">
        <v>0</v>
      </c>
      <c r="J209" s="6">
        <f t="shared" si="39"/>
        <v>0.17771776241185394</v>
      </c>
      <c r="K209" s="6">
        <f t="shared" si="40"/>
        <v>0</v>
      </c>
      <c r="L209" s="6">
        <f t="shared" si="41"/>
        <v>0</v>
      </c>
      <c r="M209" s="6">
        <f t="shared" si="42"/>
        <v>4.4429437768252582E-2</v>
      </c>
      <c r="N209" s="6">
        <f t="shared" si="43"/>
        <v>0</v>
      </c>
      <c r="O209" s="6">
        <f t="shared" si="44"/>
        <v>0</v>
      </c>
      <c r="P209" s="6">
        <f t="shared" si="45"/>
        <v>2.2214718884126291E-2</v>
      </c>
      <c r="Q209" s="6">
        <f t="shared" si="46"/>
        <v>2.2214718884126291E-2</v>
      </c>
      <c r="R209" s="6">
        <f t="shared" si="47"/>
        <v>0</v>
      </c>
      <c r="S209" s="6">
        <f t="shared" si="48"/>
        <v>1.1107359442063145E-2</v>
      </c>
      <c r="T209" s="6">
        <f t="shared" si="49"/>
        <v>1.1107359442063145E-2</v>
      </c>
      <c r="U209" s="6">
        <f t="shared" si="50"/>
        <v>2.2214718884126291E-2</v>
      </c>
      <c r="V209" s="6">
        <f t="shared" si="51"/>
        <v>4.4429437768252582E-2</v>
      </c>
    </row>
    <row r="210" spans="1:22" ht="15" customHeight="1" x14ac:dyDescent="0.25">
      <c r="A210" s="1" t="s">
        <v>181</v>
      </c>
      <c r="B210" s="1" t="s">
        <v>45</v>
      </c>
      <c r="C210" s="1" t="s">
        <v>122</v>
      </c>
      <c r="D210" s="1" t="s">
        <v>65</v>
      </c>
      <c r="E210" s="2">
        <v>60.333333333333336</v>
      </c>
      <c r="F210" s="2">
        <v>1.7327249999999999E-2</v>
      </c>
      <c r="G210" s="2">
        <v>0</v>
      </c>
      <c r="H210" s="2">
        <v>0</v>
      </c>
      <c r="I210" s="2">
        <v>0</v>
      </c>
      <c r="J210" s="6">
        <f t="shared" si="39"/>
        <v>0.18965354321654054</v>
      </c>
      <c r="K210" s="6">
        <f t="shared" si="40"/>
        <v>0</v>
      </c>
      <c r="L210" s="6">
        <f t="shared" si="41"/>
        <v>0</v>
      </c>
      <c r="M210" s="6">
        <f t="shared" si="42"/>
        <v>4.7413382750071606E-2</v>
      </c>
      <c r="N210" s="6">
        <f t="shared" si="43"/>
        <v>0</v>
      </c>
      <c r="O210" s="6">
        <f t="shared" si="44"/>
        <v>0</v>
      </c>
      <c r="P210" s="6">
        <f t="shared" si="45"/>
        <v>2.3706691375035803E-2</v>
      </c>
      <c r="Q210" s="6">
        <f t="shared" si="46"/>
        <v>2.3706691375035803E-2</v>
      </c>
      <c r="R210" s="6">
        <f t="shared" si="47"/>
        <v>0</v>
      </c>
      <c r="S210" s="6">
        <f t="shared" si="48"/>
        <v>1.1853345687517901E-2</v>
      </c>
      <c r="T210" s="6">
        <f t="shared" si="49"/>
        <v>1.1853345687517901E-2</v>
      </c>
      <c r="U210" s="6">
        <f t="shared" si="50"/>
        <v>2.3706691375035803E-2</v>
      </c>
      <c r="V210" s="6">
        <f t="shared" si="51"/>
        <v>4.7413382750071606E-2</v>
      </c>
    </row>
    <row r="211" spans="1:22" ht="15" customHeight="1" x14ac:dyDescent="0.25">
      <c r="A211" s="1" t="s">
        <v>181</v>
      </c>
      <c r="B211" s="1" t="s">
        <v>45</v>
      </c>
      <c r="C211" s="1" t="s">
        <v>123</v>
      </c>
      <c r="D211" s="1" t="s">
        <v>69</v>
      </c>
      <c r="E211" s="2">
        <v>51.333333333333336</v>
      </c>
      <c r="F211" s="2">
        <v>2.4088613333333331E-2</v>
      </c>
      <c r="G211" s="2">
        <v>0</v>
      </c>
      <c r="H211" s="2">
        <v>9.8125000000000013E-4</v>
      </c>
      <c r="I211" s="2">
        <v>0</v>
      </c>
      <c r="J211" s="6">
        <f t="shared" si="39"/>
        <v>0.19642169510914831</v>
      </c>
      <c r="K211" s="6">
        <f t="shared" si="40"/>
        <v>0.15536587413500003</v>
      </c>
      <c r="L211" s="6">
        <f t="shared" si="41"/>
        <v>0</v>
      </c>
      <c r="M211" s="6">
        <f t="shared" si="42"/>
        <v>4.9105421178802081E-2</v>
      </c>
      <c r="N211" s="6">
        <f t="shared" si="43"/>
        <v>0</v>
      </c>
      <c r="O211" s="6">
        <f t="shared" si="44"/>
        <v>3.8841468533750007E-2</v>
      </c>
      <c r="P211" s="6">
        <f t="shared" si="45"/>
        <v>2.455271058940104E-2</v>
      </c>
      <c r="Q211" s="6">
        <f t="shared" si="46"/>
        <v>4.3973444856276044E-2</v>
      </c>
      <c r="R211" s="6">
        <f t="shared" si="47"/>
        <v>1.9420734266875003E-2</v>
      </c>
      <c r="S211" s="6">
        <f t="shared" si="48"/>
        <v>3.169708956157552E-2</v>
      </c>
      <c r="T211" s="6">
        <f t="shared" si="49"/>
        <v>2.1986722428138022E-2</v>
      </c>
      <c r="U211" s="6">
        <f t="shared" si="50"/>
        <v>3.4263077722838542E-2</v>
      </c>
      <c r="V211" s="6">
        <f t="shared" si="51"/>
        <v>8.7946889712552087E-2</v>
      </c>
    </row>
    <row r="212" spans="1:22" ht="15" customHeight="1" x14ac:dyDescent="0.25">
      <c r="A212" s="1" t="s">
        <v>181</v>
      </c>
      <c r="B212" s="1" t="s">
        <v>200</v>
      </c>
      <c r="C212" s="1" t="s">
        <v>53</v>
      </c>
      <c r="D212" s="1" t="s">
        <v>124</v>
      </c>
      <c r="E212" s="2">
        <v>28.666666666666668</v>
      </c>
      <c r="F212" s="2">
        <v>1.2045169999999999E-2</v>
      </c>
      <c r="G212" s="2">
        <v>0</v>
      </c>
      <c r="H212" s="2">
        <v>1.8003333333333335E-3</v>
      </c>
      <c r="I212" s="2">
        <v>0</v>
      </c>
      <c r="J212" s="6">
        <f t="shared" si="39"/>
        <v>0.10441243319380863</v>
      </c>
      <c r="K212" s="6">
        <f t="shared" si="40"/>
        <v>0.28505514605626669</v>
      </c>
      <c r="L212" s="6">
        <f t="shared" si="41"/>
        <v>0</v>
      </c>
      <c r="M212" s="6">
        <f t="shared" si="42"/>
        <v>2.6103106847350149E-2</v>
      </c>
      <c r="N212" s="6">
        <f t="shared" si="43"/>
        <v>0</v>
      </c>
      <c r="O212" s="6">
        <f t="shared" si="44"/>
        <v>7.1263786514066674E-2</v>
      </c>
      <c r="P212" s="6">
        <f t="shared" si="45"/>
        <v>1.3051553423675075E-2</v>
      </c>
      <c r="Q212" s="6">
        <f t="shared" si="46"/>
        <v>4.8683446680708412E-2</v>
      </c>
      <c r="R212" s="6">
        <f t="shared" si="47"/>
        <v>3.5631893257033337E-2</v>
      </c>
      <c r="S212" s="6">
        <f t="shared" si="48"/>
        <v>4.2157669968870874E-2</v>
      </c>
      <c r="T212" s="6">
        <f t="shared" si="49"/>
        <v>2.4341723340354206E-2</v>
      </c>
      <c r="U212" s="6">
        <f t="shared" si="50"/>
        <v>3.0867500052191743E-2</v>
      </c>
      <c r="V212" s="6">
        <f t="shared" si="51"/>
        <v>9.7366893361416823E-2</v>
      </c>
    </row>
    <row r="213" spans="1:22" ht="15" customHeight="1" x14ac:dyDescent="0.25">
      <c r="A213" s="1" t="s">
        <v>181</v>
      </c>
      <c r="B213" s="1" t="s">
        <v>201</v>
      </c>
      <c r="C213" s="1" t="s">
        <v>53</v>
      </c>
      <c r="D213" s="1" t="s">
        <v>124</v>
      </c>
      <c r="E213" s="2">
        <v>30.333333333333332</v>
      </c>
      <c r="F213" s="2">
        <v>1.2475249999999998E-2</v>
      </c>
      <c r="G213" s="2">
        <v>0</v>
      </c>
      <c r="H213" s="2">
        <v>1.8874833333333335E-3</v>
      </c>
      <c r="I213" s="2">
        <v>0</v>
      </c>
      <c r="J213" s="6">
        <f t="shared" si="39"/>
        <v>0.10946927336654802</v>
      </c>
      <c r="K213" s="6">
        <f t="shared" si="40"/>
        <v>0.29885401069918671</v>
      </c>
      <c r="L213" s="6">
        <f t="shared" si="41"/>
        <v>0</v>
      </c>
      <c r="M213" s="6">
        <f t="shared" si="42"/>
        <v>2.73673168061686E-2</v>
      </c>
      <c r="N213" s="6">
        <f t="shared" si="43"/>
        <v>0</v>
      </c>
      <c r="O213" s="6">
        <f t="shared" si="44"/>
        <v>7.4713502674796678E-2</v>
      </c>
      <c r="P213" s="6">
        <f t="shared" si="45"/>
        <v>1.36836584030843E-2</v>
      </c>
      <c r="Q213" s="6">
        <f t="shared" si="46"/>
        <v>5.1040409740482642E-2</v>
      </c>
      <c r="R213" s="6">
        <f t="shared" si="47"/>
        <v>3.7356751337398339E-2</v>
      </c>
      <c r="S213" s="6">
        <f t="shared" si="48"/>
        <v>4.4198580538940491E-2</v>
      </c>
      <c r="T213" s="6">
        <f t="shared" si="49"/>
        <v>2.5520204870241321E-2</v>
      </c>
      <c r="U213" s="6">
        <f t="shared" si="50"/>
        <v>3.2362034071783466E-2</v>
      </c>
      <c r="V213" s="6">
        <f t="shared" si="51"/>
        <v>0.10208081948096528</v>
      </c>
    </row>
    <row r="214" spans="1:22" ht="15" customHeight="1" x14ac:dyDescent="0.25">
      <c r="A214" s="1" t="s">
        <v>181</v>
      </c>
      <c r="B214" s="1" t="s">
        <v>201</v>
      </c>
      <c r="C214" s="1" t="s">
        <v>118</v>
      </c>
      <c r="D214" s="1" t="s">
        <v>125</v>
      </c>
      <c r="E214" s="2">
        <v>21.666666666666668</v>
      </c>
      <c r="F214" s="2">
        <v>5.1494566666666665E-3</v>
      </c>
      <c r="G214" s="2">
        <v>0</v>
      </c>
      <c r="H214" s="2">
        <v>3.1278533333333335E-3</v>
      </c>
      <c r="I214" s="2">
        <v>0</v>
      </c>
      <c r="J214" s="6">
        <f t="shared" si="39"/>
        <v>6.4082456995681408E-2</v>
      </c>
      <c r="K214" s="6">
        <f t="shared" si="40"/>
        <v>0.49524755903124268</v>
      </c>
      <c r="L214" s="6">
        <f t="shared" si="41"/>
        <v>0</v>
      </c>
      <c r="M214" s="6">
        <f t="shared" si="42"/>
        <v>1.6020613152157206E-2</v>
      </c>
      <c r="N214" s="6">
        <f t="shared" si="43"/>
        <v>0</v>
      </c>
      <c r="O214" s="6">
        <f t="shared" si="44"/>
        <v>0.12381188975781067</v>
      </c>
      <c r="P214" s="6">
        <f t="shared" si="45"/>
        <v>8.0103065760786032E-3</v>
      </c>
      <c r="Q214" s="6">
        <f t="shared" si="46"/>
        <v>6.9916251454983938E-2</v>
      </c>
      <c r="R214" s="6">
        <f t="shared" si="47"/>
        <v>6.1905944878905335E-2</v>
      </c>
      <c r="S214" s="6">
        <f t="shared" si="48"/>
        <v>6.591109816694464E-2</v>
      </c>
      <c r="T214" s="6">
        <f t="shared" si="49"/>
        <v>3.4958125727491969E-2</v>
      </c>
      <c r="U214" s="6">
        <f t="shared" si="50"/>
        <v>3.8963279015531274E-2</v>
      </c>
      <c r="V214" s="6">
        <f t="shared" si="51"/>
        <v>0.13983250290996788</v>
      </c>
    </row>
    <row r="215" spans="1:22" ht="15" customHeight="1" x14ac:dyDescent="0.25">
      <c r="A215" s="1" t="s">
        <v>181</v>
      </c>
      <c r="B215" s="1" t="s">
        <v>201</v>
      </c>
      <c r="C215" s="1" t="s">
        <v>126</v>
      </c>
      <c r="D215" s="1" t="s">
        <v>125</v>
      </c>
      <c r="E215" s="2">
        <v>24.333333333333332</v>
      </c>
      <c r="F215" s="2">
        <v>6.7339933333333338E-3</v>
      </c>
      <c r="G215" s="2">
        <v>0</v>
      </c>
      <c r="H215" s="2">
        <v>4.4296300000000004E-3</v>
      </c>
      <c r="I215" s="2">
        <v>0</v>
      </c>
      <c r="J215" s="6">
        <f t="shared" si="39"/>
        <v>7.5536005097850648E-2</v>
      </c>
      <c r="K215" s="6">
        <f t="shared" si="40"/>
        <v>0.70136391036394408</v>
      </c>
      <c r="L215" s="6">
        <f t="shared" si="41"/>
        <v>0</v>
      </c>
      <c r="M215" s="6">
        <f t="shared" si="42"/>
        <v>1.8884000042713282E-2</v>
      </c>
      <c r="N215" s="6">
        <f t="shared" si="43"/>
        <v>0</v>
      </c>
      <c r="O215" s="6">
        <f t="shared" si="44"/>
        <v>0.17534097759098602</v>
      </c>
      <c r="P215" s="6">
        <f t="shared" si="45"/>
        <v>9.4420000213566412E-3</v>
      </c>
      <c r="Q215" s="6">
        <f t="shared" si="46"/>
        <v>9.7112488816849654E-2</v>
      </c>
      <c r="R215" s="6">
        <f t="shared" si="47"/>
        <v>8.767048879549301E-2</v>
      </c>
      <c r="S215" s="6">
        <f t="shared" si="48"/>
        <v>9.2391488806171332E-2</v>
      </c>
      <c r="T215" s="6">
        <f t="shared" si="49"/>
        <v>4.8556244408424827E-2</v>
      </c>
      <c r="U215" s="6">
        <f t="shared" si="50"/>
        <v>5.3277244419103142E-2</v>
      </c>
      <c r="V215" s="6">
        <f t="shared" si="51"/>
        <v>0.19422497763369931</v>
      </c>
    </row>
    <row r="216" spans="1:22" ht="15" customHeight="1" x14ac:dyDescent="0.25">
      <c r="A216" s="1" t="s">
        <v>181</v>
      </c>
      <c r="B216" s="1" t="s">
        <v>172</v>
      </c>
      <c r="C216" s="1" t="s">
        <v>53</v>
      </c>
      <c r="D216" s="1" t="s">
        <v>124</v>
      </c>
      <c r="E216" s="2">
        <v>31</v>
      </c>
      <c r="F216" s="2">
        <v>1.3229436666666665E-2</v>
      </c>
      <c r="G216" s="2">
        <v>0</v>
      </c>
      <c r="H216" s="2">
        <v>1.7840266666666667E-3</v>
      </c>
      <c r="I216" s="2">
        <v>0</v>
      </c>
      <c r="J216" s="6">
        <f t="shared" si="39"/>
        <v>0.11367578518673271</v>
      </c>
      <c r="K216" s="6">
        <f t="shared" si="40"/>
        <v>0.28247323571650135</v>
      </c>
      <c r="L216" s="6">
        <f t="shared" si="41"/>
        <v>0</v>
      </c>
      <c r="M216" s="6">
        <f t="shared" si="42"/>
        <v>2.8418944727468219E-2</v>
      </c>
      <c r="N216" s="6">
        <f t="shared" si="43"/>
        <v>0</v>
      </c>
      <c r="O216" s="6">
        <f t="shared" si="44"/>
        <v>7.0618308929125337E-2</v>
      </c>
      <c r="P216" s="6">
        <f t="shared" si="45"/>
        <v>1.420947236373411E-2</v>
      </c>
      <c r="Q216" s="6">
        <f t="shared" si="46"/>
        <v>4.9518626828296775E-2</v>
      </c>
      <c r="R216" s="6">
        <f t="shared" si="47"/>
        <v>3.5309154464562668E-2</v>
      </c>
      <c r="S216" s="6">
        <f t="shared" si="48"/>
        <v>4.2413890646429725E-2</v>
      </c>
      <c r="T216" s="6">
        <f t="shared" si="49"/>
        <v>2.4759313414148387E-2</v>
      </c>
      <c r="U216" s="6">
        <f t="shared" si="50"/>
        <v>3.1864049596015444E-2</v>
      </c>
      <c r="V216" s="6">
        <f t="shared" si="51"/>
        <v>9.9037253656593549E-2</v>
      </c>
    </row>
    <row r="217" spans="1:22" ht="15" customHeight="1" x14ac:dyDescent="0.25">
      <c r="A217" s="1">
        <v>0</v>
      </c>
      <c r="B217" s="1" t="s">
        <v>23</v>
      </c>
      <c r="C217" s="1" t="s">
        <v>80</v>
      </c>
      <c r="D217" s="1" t="s">
        <v>85</v>
      </c>
      <c r="E217" s="2">
        <v>15.333333333333334</v>
      </c>
      <c r="F217" s="2">
        <v>6.6184000000000002E-4</v>
      </c>
      <c r="G217" s="2">
        <v>0</v>
      </c>
      <c r="H217" s="2">
        <v>0</v>
      </c>
      <c r="I217" s="2">
        <v>0</v>
      </c>
      <c r="J217" s="6">
        <f t="shared" si="39"/>
        <v>3.4163131756851074E-2</v>
      </c>
      <c r="K217" s="6">
        <f t="shared" si="40"/>
        <v>0</v>
      </c>
      <c r="L217" s="6">
        <f t="shared" si="41"/>
        <v>0</v>
      </c>
      <c r="M217" s="6">
        <f t="shared" si="42"/>
        <v>8.5407821630419274E-3</v>
      </c>
      <c r="N217" s="6">
        <f t="shared" si="43"/>
        <v>0</v>
      </c>
      <c r="O217" s="6">
        <f t="shared" si="44"/>
        <v>0</v>
      </c>
      <c r="P217" s="6">
        <f t="shared" si="45"/>
        <v>4.2703910815209637E-3</v>
      </c>
      <c r="Q217" s="6">
        <f t="shared" si="46"/>
        <v>4.2703910815209637E-3</v>
      </c>
      <c r="R217" s="6">
        <f t="shared" si="47"/>
        <v>0</v>
      </c>
      <c r="S217" s="6">
        <f t="shared" si="48"/>
        <v>2.1351955407604819E-3</v>
      </c>
      <c r="T217" s="6">
        <f t="shared" si="49"/>
        <v>2.1351955407604819E-3</v>
      </c>
      <c r="U217" s="6">
        <f t="shared" si="50"/>
        <v>4.2703910815209637E-3</v>
      </c>
      <c r="V217" s="6">
        <f t="shared" si="51"/>
        <v>8.5407821630419274E-3</v>
      </c>
    </row>
    <row r="218" spans="1:22" ht="15" customHeight="1" x14ac:dyDescent="0.25">
      <c r="A218" s="1">
        <v>0</v>
      </c>
      <c r="B218" s="1" t="s">
        <v>23</v>
      </c>
      <c r="C218" s="1" t="s">
        <v>82</v>
      </c>
      <c r="D218" s="1" t="s">
        <v>81</v>
      </c>
      <c r="E218" s="2">
        <v>15</v>
      </c>
      <c r="F218" s="2">
        <v>8.8315666666666671E-4</v>
      </c>
      <c r="G218" s="2">
        <v>0</v>
      </c>
      <c r="H218" s="2">
        <v>0</v>
      </c>
      <c r="I218" s="2">
        <v>0</v>
      </c>
      <c r="J218" s="6">
        <f t="shared" si="39"/>
        <v>3.4304628525100446E-2</v>
      </c>
      <c r="K218" s="6">
        <f t="shared" si="40"/>
        <v>0</v>
      </c>
      <c r="L218" s="6">
        <f t="shared" si="41"/>
        <v>0</v>
      </c>
      <c r="M218" s="6">
        <f t="shared" si="42"/>
        <v>8.5761563719775474E-3</v>
      </c>
      <c r="N218" s="6">
        <f t="shared" si="43"/>
        <v>0</v>
      </c>
      <c r="O218" s="6">
        <f t="shared" si="44"/>
        <v>0</v>
      </c>
      <c r="P218" s="6">
        <f t="shared" si="45"/>
        <v>4.2880781859887737E-3</v>
      </c>
      <c r="Q218" s="6">
        <f t="shared" si="46"/>
        <v>4.2880781859887737E-3</v>
      </c>
      <c r="R218" s="6">
        <f t="shared" si="47"/>
        <v>0</v>
      </c>
      <c r="S218" s="6">
        <f t="shared" si="48"/>
        <v>2.1440390929943869E-3</v>
      </c>
      <c r="T218" s="6">
        <f t="shared" si="49"/>
        <v>2.1440390929943869E-3</v>
      </c>
      <c r="U218" s="6">
        <f t="shared" si="50"/>
        <v>4.2880781859887737E-3</v>
      </c>
      <c r="V218" s="6">
        <f t="shared" si="51"/>
        <v>8.5761563719775474E-3</v>
      </c>
    </row>
    <row r="219" spans="1:22" ht="15" customHeight="1" x14ac:dyDescent="0.25">
      <c r="A219" s="1">
        <v>0</v>
      </c>
      <c r="B219" s="1" t="s">
        <v>23</v>
      </c>
      <c r="C219" s="1" t="s">
        <v>85</v>
      </c>
      <c r="D219" s="1" t="s">
        <v>80</v>
      </c>
      <c r="E219" s="2">
        <v>15.333333333333334</v>
      </c>
      <c r="F219" s="2">
        <v>6.6184000000000002E-4</v>
      </c>
      <c r="G219" s="2">
        <v>0</v>
      </c>
      <c r="H219" s="2">
        <v>0</v>
      </c>
      <c r="I219" s="2">
        <v>0</v>
      </c>
      <c r="J219" s="6">
        <f t="shared" si="39"/>
        <v>3.4163131756851074E-2</v>
      </c>
      <c r="K219" s="6">
        <f t="shared" si="40"/>
        <v>0</v>
      </c>
      <c r="L219" s="6">
        <f t="shared" si="41"/>
        <v>0</v>
      </c>
      <c r="M219" s="6">
        <f t="shared" si="42"/>
        <v>8.5407821630419274E-3</v>
      </c>
      <c r="N219" s="6">
        <f t="shared" si="43"/>
        <v>0</v>
      </c>
      <c r="O219" s="6">
        <f t="shared" si="44"/>
        <v>0</v>
      </c>
      <c r="P219" s="6">
        <f t="shared" si="45"/>
        <v>4.2703910815209637E-3</v>
      </c>
      <c r="Q219" s="6">
        <f t="shared" si="46"/>
        <v>4.2703910815209637E-3</v>
      </c>
      <c r="R219" s="6">
        <f t="shared" si="47"/>
        <v>0</v>
      </c>
      <c r="S219" s="6">
        <f t="shared" si="48"/>
        <v>2.1351955407604819E-3</v>
      </c>
      <c r="T219" s="6">
        <f t="shared" si="49"/>
        <v>2.1351955407604819E-3</v>
      </c>
      <c r="U219" s="6">
        <f t="shared" si="50"/>
        <v>4.2703910815209637E-3</v>
      </c>
      <c r="V219" s="6">
        <f t="shared" si="51"/>
        <v>8.5407821630419274E-3</v>
      </c>
    </row>
    <row r="220" spans="1:22" ht="15" customHeight="1" x14ac:dyDescent="0.25">
      <c r="A220" s="1" t="s">
        <v>191</v>
      </c>
      <c r="B220" s="1" t="s">
        <v>182</v>
      </c>
      <c r="C220" s="1" t="s">
        <v>127</v>
      </c>
      <c r="D220" s="1" t="s">
        <v>7</v>
      </c>
      <c r="E220" s="2">
        <v>174</v>
      </c>
      <c r="F220" s="2">
        <v>0.11233915</v>
      </c>
      <c r="G220" s="2">
        <v>2</v>
      </c>
      <c r="H220" s="2">
        <v>3.6022966666666664E-3</v>
      </c>
      <c r="I220" s="2">
        <v>1.0442980900000001</v>
      </c>
      <c r="J220" s="6">
        <f t="shared" si="39"/>
        <v>0.7809102047320855</v>
      </c>
      <c r="K220" s="6">
        <f t="shared" si="40"/>
        <v>0.5703683775900773</v>
      </c>
      <c r="L220" s="6">
        <f t="shared" si="41"/>
        <v>0.47162425203634439</v>
      </c>
      <c r="M220" s="6">
        <f t="shared" si="42"/>
        <v>0.54894573140242797</v>
      </c>
      <c r="N220" s="6">
        <f t="shared" si="43"/>
        <v>0.38705152252725827</v>
      </c>
      <c r="O220" s="6">
        <f t="shared" si="44"/>
        <v>0.49631028342477757</v>
      </c>
      <c r="P220" s="6">
        <f t="shared" si="45"/>
        <v>0.46799862696484307</v>
      </c>
      <c r="Q220" s="6">
        <f t="shared" si="46"/>
        <v>0.52262800741360271</v>
      </c>
      <c r="R220" s="6">
        <f t="shared" si="47"/>
        <v>0.44168090297601792</v>
      </c>
      <c r="S220" s="6">
        <f t="shared" si="48"/>
        <v>0.48215445519481037</v>
      </c>
      <c r="T220" s="6">
        <f t="shared" si="49"/>
        <v>0.45483976497043055</v>
      </c>
      <c r="U220" s="6">
        <f t="shared" si="50"/>
        <v>0.49531331718922289</v>
      </c>
      <c r="V220" s="6">
        <f t="shared" si="51"/>
        <v>0.48905903328177514</v>
      </c>
    </row>
    <row r="221" spans="1:22" ht="15" customHeight="1" x14ac:dyDescent="0.25">
      <c r="A221" s="1" t="s">
        <v>191</v>
      </c>
      <c r="B221" s="1" t="s">
        <v>182</v>
      </c>
      <c r="C221" s="1" t="s">
        <v>128</v>
      </c>
      <c r="D221" s="1" t="s">
        <v>7</v>
      </c>
      <c r="E221" s="2">
        <v>163.33333333333334</v>
      </c>
      <c r="F221" s="2">
        <v>0.10901118333333332</v>
      </c>
      <c r="G221" s="2">
        <v>2</v>
      </c>
      <c r="H221" s="2">
        <v>3.6022966666666664E-3</v>
      </c>
      <c r="I221" s="2">
        <v>1.0442980900000001</v>
      </c>
      <c r="J221" s="6">
        <f t="shared" si="39"/>
        <v>0.74638778488284219</v>
      </c>
      <c r="K221" s="6">
        <f t="shared" si="40"/>
        <v>0.5703683775900773</v>
      </c>
      <c r="L221" s="6">
        <f t="shared" si="41"/>
        <v>0.47162425203634439</v>
      </c>
      <c r="M221" s="6">
        <f t="shared" si="42"/>
        <v>0.54031512698006201</v>
      </c>
      <c r="N221" s="6">
        <f t="shared" si="43"/>
        <v>0.38705152252725827</v>
      </c>
      <c r="O221" s="6">
        <f t="shared" si="44"/>
        <v>0.49631028342477757</v>
      </c>
      <c r="P221" s="6">
        <f t="shared" si="45"/>
        <v>0.46368332475366014</v>
      </c>
      <c r="Q221" s="6">
        <f t="shared" si="46"/>
        <v>0.51831270520241979</v>
      </c>
      <c r="R221" s="6">
        <f t="shared" si="47"/>
        <v>0.44168090297601792</v>
      </c>
      <c r="S221" s="6">
        <f t="shared" si="48"/>
        <v>0.47999680408921885</v>
      </c>
      <c r="T221" s="6">
        <f t="shared" si="49"/>
        <v>0.45268211386483903</v>
      </c>
      <c r="U221" s="6">
        <f t="shared" si="50"/>
        <v>0.49099801497803996</v>
      </c>
      <c r="V221" s="6">
        <f t="shared" si="51"/>
        <v>0.48042842885940917</v>
      </c>
    </row>
    <row r="222" spans="1:22" ht="15" customHeight="1" x14ac:dyDescent="0.25">
      <c r="A222" s="1" t="s">
        <v>191</v>
      </c>
      <c r="B222" s="1" t="s">
        <v>182</v>
      </c>
      <c r="C222" s="1" t="s">
        <v>129</v>
      </c>
      <c r="D222" s="1" t="s">
        <v>7</v>
      </c>
      <c r="E222" s="2">
        <v>159</v>
      </c>
      <c r="F222" s="2">
        <v>0.10635164999999998</v>
      </c>
      <c r="G222" s="2">
        <v>1</v>
      </c>
      <c r="H222" s="2">
        <v>3.6022966666666664E-3</v>
      </c>
      <c r="I222" s="2">
        <v>1.0442980900000001</v>
      </c>
      <c r="J222" s="6">
        <f t="shared" si="39"/>
        <v>0.72745818834803266</v>
      </c>
      <c r="K222" s="6">
        <f t="shared" si="40"/>
        <v>0.5703683775900773</v>
      </c>
      <c r="L222" s="6">
        <f t="shared" si="41"/>
        <v>0.47162425203634439</v>
      </c>
      <c r="M222" s="6">
        <f t="shared" si="42"/>
        <v>0.53558272806571228</v>
      </c>
      <c r="N222" s="6">
        <f t="shared" si="43"/>
        <v>0.37038485577725827</v>
      </c>
      <c r="O222" s="6">
        <f t="shared" si="44"/>
        <v>0.49631028342477757</v>
      </c>
      <c r="P222" s="6">
        <f t="shared" si="45"/>
        <v>0.4529837919214853</v>
      </c>
      <c r="Q222" s="6">
        <f t="shared" si="46"/>
        <v>0.51594650574524492</v>
      </c>
      <c r="R222" s="6">
        <f t="shared" si="47"/>
        <v>0.43334756960101795</v>
      </c>
      <c r="S222" s="6">
        <f t="shared" si="48"/>
        <v>0.47464703767313143</v>
      </c>
      <c r="T222" s="6">
        <f t="shared" si="49"/>
        <v>0.44316568076125162</v>
      </c>
      <c r="U222" s="6">
        <f t="shared" si="50"/>
        <v>0.48446514883336511</v>
      </c>
      <c r="V222" s="6">
        <f t="shared" si="51"/>
        <v>0.45902936319505949</v>
      </c>
    </row>
    <row r="223" spans="1:22" ht="15" customHeight="1" x14ac:dyDescent="0.25">
      <c r="A223" s="1" t="s">
        <v>191</v>
      </c>
      <c r="B223" s="1" t="s">
        <v>182</v>
      </c>
      <c r="C223" s="1" t="s">
        <v>11</v>
      </c>
      <c r="D223" s="1" t="s">
        <v>7</v>
      </c>
      <c r="E223" s="2">
        <v>166</v>
      </c>
      <c r="F223" s="2">
        <v>0.11376442999999999</v>
      </c>
      <c r="G223" s="2">
        <v>1</v>
      </c>
      <c r="H223" s="2">
        <v>4.8077833333333335E-3</v>
      </c>
      <c r="I223" s="2">
        <v>1.0442980900000001</v>
      </c>
      <c r="J223" s="6">
        <f t="shared" si="39"/>
        <v>0.76972778250856233</v>
      </c>
      <c r="K223" s="6">
        <f t="shared" si="40"/>
        <v>0.76123868558982666</v>
      </c>
      <c r="L223" s="6">
        <f t="shared" si="41"/>
        <v>0.47162425203634439</v>
      </c>
      <c r="M223" s="6">
        <f t="shared" si="42"/>
        <v>0.54615012625150583</v>
      </c>
      <c r="N223" s="6">
        <f t="shared" si="43"/>
        <v>0.37038485577725827</v>
      </c>
      <c r="O223" s="6">
        <f t="shared" si="44"/>
        <v>0.54402786042471496</v>
      </c>
      <c r="P223" s="6">
        <f t="shared" si="45"/>
        <v>0.45826749101438202</v>
      </c>
      <c r="Q223" s="6">
        <f t="shared" si="46"/>
        <v>0.54508899333811045</v>
      </c>
      <c r="R223" s="6">
        <f t="shared" si="47"/>
        <v>0.45720635810098659</v>
      </c>
      <c r="S223" s="6">
        <f t="shared" si="48"/>
        <v>0.50114767571954855</v>
      </c>
      <c r="T223" s="6">
        <f t="shared" si="49"/>
        <v>0.45773692455768433</v>
      </c>
      <c r="U223" s="6">
        <f t="shared" si="50"/>
        <v>0.50167824217624624</v>
      </c>
      <c r="V223" s="6">
        <f t="shared" si="51"/>
        <v>0.51731433838079033</v>
      </c>
    </row>
    <row r="224" spans="1:22" ht="15" customHeight="1" x14ac:dyDescent="0.25">
      <c r="A224" s="1" t="s">
        <v>191</v>
      </c>
      <c r="B224" s="1" t="s">
        <v>182</v>
      </c>
      <c r="C224" s="1" t="s">
        <v>17</v>
      </c>
      <c r="D224" s="1" t="s">
        <v>7</v>
      </c>
      <c r="E224" s="2">
        <v>166</v>
      </c>
      <c r="F224" s="2">
        <v>0.10896977666666667</v>
      </c>
      <c r="G224" s="2">
        <v>2</v>
      </c>
      <c r="H224" s="2">
        <v>4.9753000000000002E-3</v>
      </c>
      <c r="I224" s="2">
        <v>1.0442980900000001</v>
      </c>
      <c r="J224" s="6">
        <f t="shared" si="39"/>
        <v>0.75174210226972948</v>
      </c>
      <c r="K224" s="6">
        <f t="shared" si="40"/>
        <v>0.78776237817464001</v>
      </c>
      <c r="L224" s="6">
        <f t="shared" si="41"/>
        <v>0.47162425203634439</v>
      </c>
      <c r="M224" s="6">
        <f t="shared" si="42"/>
        <v>0.54165370619179765</v>
      </c>
      <c r="N224" s="6">
        <f t="shared" si="43"/>
        <v>0.38705152252725827</v>
      </c>
      <c r="O224" s="6">
        <f t="shared" si="44"/>
        <v>0.55065878357091824</v>
      </c>
      <c r="P224" s="6">
        <f t="shared" si="45"/>
        <v>0.46435261435952796</v>
      </c>
      <c r="Q224" s="6">
        <f t="shared" si="46"/>
        <v>0.54615624488135794</v>
      </c>
      <c r="R224" s="6">
        <f t="shared" si="47"/>
        <v>0.46885515304908826</v>
      </c>
      <c r="S224" s="6">
        <f t="shared" si="48"/>
        <v>0.50750569896522313</v>
      </c>
      <c r="T224" s="6">
        <f t="shared" si="49"/>
        <v>0.46660388370430811</v>
      </c>
      <c r="U224" s="6">
        <f t="shared" si="50"/>
        <v>0.50525442962044298</v>
      </c>
      <c r="V224" s="6">
        <f t="shared" si="51"/>
        <v>0.53611550821728549</v>
      </c>
    </row>
    <row r="225" spans="1:22" ht="15" customHeight="1" x14ac:dyDescent="0.25">
      <c r="A225" s="1" t="s">
        <v>181</v>
      </c>
      <c r="B225" s="1" t="s">
        <v>182</v>
      </c>
      <c r="C225" s="1" t="s">
        <v>69</v>
      </c>
      <c r="D225" s="1" t="s">
        <v>7</v>
      </c>
      <c r="E225" s="2">
        <v>171.33333333333334</v>
      </c>
      <c r="F225" s="2">
        <v>0.11588279666666666</v>
      </c>
      <c r="G225" s="2">
        <v>1</v>
      </c>
      <c r="H225" s="2">
        <v>4.5835466666666663E-3</v>
      </c>
      <c r="I225" s="2">
        <v>1.0442980900000001</v>
      </c>
      <c r="J225" s="6">
        <f t="shared" si="39"/>
        <v>0.78869347298079173</v>
      </c>
      <c r="K225" s="6">
        <f t="shared" si="40"/>
        <v>0.72573425172507722</v>
      </c>
      <c r="L225" s="6">
        <f t="shared" si="41"/>
        <v>0.47162425203634439</v>
      </c>
      <c r="M225" s="6">
        <f t="shared" si="42"/>
        <v>0.55089154859959066</v>
      </c>
      <c r="N225" s="6">
        <f t="shared" si="43"/>
        <v>0.37038485577725827</v>
      </c>
      <c r="O225" s="6">
        <f t="shared" si="44"/>
        <v>0.5351517519585276</v>
      </c>
      <c r="P225" s="6">
        <f t="shared" si="45"/>
        <v>0.46063820218842449</v>
      </c>
      <c r="Q225" s="6">
        <f t="shared" si="46"/>
        <v>0.54302165027905913</v>
      </c>
      <c r="R225" s="6">
        <f t="shared" si="47"/>
        <v>0.45276830386789291</v>
      </c>
      <c r="S225" s="6">
        <f t="shared" si="48"/>
        <v>0.49789497707347602</v>
      </c>
      <c r="T225" s="6">
        <f t="shared" si="49"/>
        <v>0.45670325302815873</v>
      </c>
      <c r="U225" s="6">
        <f t="shared" si="50"/>
        <v>0.50182992623374179</v>
      </c>
      <c r="V225" s="6">
        <f t="shared" si="51"/>
        <v>0.5131796522626878</v>
      </c>
    </row>
    <row r="226" spans="1:22" ht="15" customHeight="1" x14ac:dyDescent="0.25">
      <c r="A226" s="1" t="s">
        <v>191</v>
      </c>
      <c r="B226" s="1" t="s">
        <v>182</v>
      </c>
      <c r="C226" s="1" t="s">
        <v>130</v>
      </c>
      <c r="D226" s="1" t="s">
        <v>71</v>
      </c>
      <c r="E226" s="2">
        <v>31</v>
      </c>
      <c r="F226" s="2">
        <v>1.5162219999999999E-2</v>
      </c>
      <c r="G226" s="2">
        <v>0</v>
      </c>
      <c r="H226" s="2">
        <v>8.4272333333333335E-4</v>
      </c>
      <c r="I226" s="2">
        <v>0</v>
      </c>
      <c r="J226" s="6">
        <f t="shared" si="39"/>
        <v>0.12092603261601068</v>
      </c>
      <c r="K226" s="6">
        <f t="shared" si="40"/>
        <v>0.13343230301889866</v>
      </c>
      <c r="L226" s="6">
        <f t="shared" si="41"/>
        <v>0</v>
      </c>
      <c r="M226" s="6">
        <f t="shared" si="42"/>
        <v>3.0231506584787703E-2</v>
      </c>
      <c r="N226" s="6">
        <f t="shared" si="43"/>
        <v>0</v>
      </c>
      <c r="O226" s="6">
        <f t="shared" si="44"/>
        <v>3.3358075754724666E-2</v>
      </c>
      <c r="P226" s="6">
        <f t="shared" si="45"/>
        <v>1.5115753292393851E-2</v>
      </c>
      <c r="Q226" s="6">
        <f t="shared" si="46"/>
        <v>3.1794791169756184E-2</v>
      </c>
      <c r="R226" s="6">
        <f t="shared" si="47"/>
        <v>1.6679037877362333E-2</v>
      </c>
      <c r="S226" s="6">
        <f t="shared" si="48"/>
        <v>2.4236914523559257E-2</v>
      </c>
      <c r="T226" s="6">
        <f t="shared" si="49"/>
        <v>1.5897395584878092E-2</v>
      </c>
      <c r="U226" s="6">
        <f t="shared" si="50"/>
        <v>2.3455272231075019E-2</v>
      </c>
      <c r="V226" s="6">
        <f t="shared" si="51"/>
        <v>6.3589582339512368E-2</v>
      </c>
    </row>
    <row r="227" spans="1:22" ht="15" customHeight="1" x14ac:dyDescent="0.25">
      <c r="A227" s="1" t="s">
        <v>191</v>
      </c>
      <c r="B227" s="1" t="s">
        <v>183</v>
      </c>
      <c r="C227" s="1" t="s">
        <v>9</v>
      </c>
      <c r="D227" s="1" t="s">
        <v>10</v>
      </c>
      <c r="E227" s="2">
        <v>21</v>
      </c>
      <c r="F227" s="2">
        <v>8.5652499999999999E-3</v>
      </c>
      <c r="G227" s="2">
        <v>0</v>
      </c>
      <c r="H227" s="2">
        <v>3.2809099999999997E-3</v>
      </c>
      <c r="I227" s="2">
        <v>0</v>
      </c>
      <c r="J227" s="6">
        <f t="shared" si="39"/>
        <v>7.5518353847864095E-2</v>
      </c>
      <c r="K227" s="6">
        <f t="shared" si="40"/>
        <v>0.519481732594408</v>
      </c>
      <c r="L227" s="6">
        <f t="shared" si="41"/>
        <v>0</v>
      </c>
      <c r="M227" s="6">
        <f t="shared" si="42"/>
        <v>1.8879587398949439E-2</v>
      </c>
      <c r="N227" s="6">
        <f t="shared" si="43"/>
        <v>0</v>
      </c>
      <c r="O227" s="6">
        <f t="shared" si="44"/>
        <v>0.129870433148602</v>
      </c>
      <c r="P227" s="6">
        <f t="shared" si="45"/>
        <v>9.4397936994747196E-3</v>
      </c>
      <c r="Q227" s="6">
        <f t="shared" si="46"/>
        <v>7.4375010273775716E-2</v>
      </c>
      <c r="R227" s="6">
        <f t="shared" si="47"/>
        <v>6.4935216574301E-2</v>
      </c>
      <c r="S227" s="6">
        <f t="shared" si="48"/>
        <v>6.9655113424038365E-2</v>
      </c>
      <c r="T227" s="6">
        <f t="shared" si="49"/>
        <v>3.7187505136887858E-2</v>
      </c>
      <c r="U227" s="6">
        <f t="shared" si="50"/>
        <v>4.1907401986625223E-2</v>
      </c>
      <c r="V227" s="6">
        <f t="shared" si="51"/>
        <v>0.14875002054755143</v>
      </c>
    </row>
    <row r="228" spans="1:22" ht="15" customHeight="1" x14ac:dyDescent="0.25">
      <c r="A228" s="1" t="s">
        <v>191</v>
      </c>
      <c r="B228" s="1" t="s">
        <v>183</v>
      </c>
      <c r="C228" s="1" t="s">
        <v>9</v>
      </c>
      <c r="D228" s="1" t="s">
        <v>11</v>
      </c>
      <c r="E228" s="2">
        <v>26.666666666666668</v>
      </c>
      <c r="F228" s="2">
        <v>1.5839946666666667E-2</v>
      </c>
      <c r="G228" s="2">
        <v>0</v>
      </c>
      <c r="H228" s="2">
        <v>4.4863966666666664E-3</v>
      </c>
      <c r="I228" s="2">
        <v>0</v>
      </c>
      <c r="J228" s="6">
        <f t="shared" si="39"/>
        <v>0.11451514954408235</v>
      </c>
      <c r="K228" s="6">
        <f t="shared" si="40"/>
        <v>0.71035204059415724</v>
      </c>
      <c r="L228" s="6">
        <f t="shared" si="41"/>
        <v>0</v>
      </c>
      <c r="M228" s="6">
        <f t="shared" si="42"/>
        <v>2.8628786036158253E-2</v>
      </c>
      <c r="N228" s="6">
        <f t="shared" si="43"/>
        <v>0</v>
      </c>
      <c r="O228" s="6">
        <f t="shared" si="44"/>
        <v>0.17758801014853931</v>
      </c>
      <c r="P228" s="6">
        <f t="shared" si="45"/>
        <v>1.4314393018079127E-2</v>
      </c>
      <c r="Q228" s="6">
        <f t="shared" si="46"/>
        <v>0.10310839809234879</v>
      </c>
      <c r="R228" s="6">
        <f t="shared" si="47"/>
        <v>8.8794005074269655E-2</v>
      </c>
      <c r="S228" s="6">
        <f t="shared" si="48"/>
        <v>9.595120158330922E-2</v>
      </c>
      <c r="T228" s="6">
        <f t="shared" si="49"/>
        <v>5.1554199046174393E-2</v>
      </c>
      <c r="U228" s="6">
        <f t="shared" si="50"/>
        <v>5.8711395555213958E-2</v>
      </c>
      <c r="V228" s="6">
        <f t="shared" si="51"/>
        <v>0.20621679618469757</v>
      </c>
    </row>
    <row r="229" spans="1:22" ht="15" customHeight="1" x14ac:dyDescent="0.25">
      <c r="A229" s="1" t="s">
        <v>191</v>
      </c>
      <c r="B229" s="1" t="s">
        <v>183</v>
      </c>
      <c r="C229" s="1" t="s">
        <v>7</v>
      </c>
      <c r="D229" s="1" t="s">
        <v>131</v>
      </c>
      <c r="E229" s="2">
        <v>149.33333333333334</v>
      </c>
      <c r="F229" s="2">
        <v>9.510451666666668E-2</v>
      </c>
      <c r="G229" s="2">
        <v>1</v>
      </c>
      <c r="H229" s="2">
        <v>2.7595733333333331E-3</v>
      </c>
      <c r="I229" s="2">
        <v>1.0442980900000001</v>
      </c>
      <c r="J229" s="6">
        <f t="shared" si="39"/>
        <v>0.66529554475969133</v>
      </c>
      <c r="K229" s="6">
        <f t="shared" si="40"/>
        <v>0.43693607457117861</v>
      </c>
      <c r="L229" s="6">
        <f t="shared" si="41"/>
        <v>0.47162425203634439</v>
      </c>
      <c r="M229" s="6">
        <f t="shared" si="42"/>
        <v>0.52004206765795202</v>
      </c>
      <c r="N229" s="6">
        <f t="shared" si="43"/>
        <v>0.37038485577725827</v>
      </c>
      <c r="O229" s="6">
        <f t="shared" si="44"/>
        <v>0.46295220767005291</v>
      </c>
      <c r="P229" s="6">
        <f t="shared" si="45"/>
        <v>0.44521346171760512</v>
      </c>
      <c r="Q229" s="6">
        <f t="shared" si="46"/>
        <v>0.49149713766400249</v>
      </c>
      <c r="R229" s="6">
        <f t="shared" si="47"/>
        <v>0.41666853172365559</v>
      </c>
      <c r="S229" s="6">
        <f t="shared" si="48"/>
        <v>0.45408283469382904</v>
      </c>
      <c r="T229" s="6">
        <f t="shared" si="49"/>
        <v>0.43094099672063035</v>
      </c>
      <c r="U229" s="6">
        <f t="shared" si="50"/>
        <v>0.46835529969080381</v>
      </c>
      <c r="V229" s="6">
        <f t="shared" si="51"/>
        <v>0.41013062703257452</v>
      </c>
    </row>
    <row r="230" spans="1:22" ht="15" customHeight="1" x14ac:dyDescent="0.25">
      <c r="A230" s="1" t="s">
        <v>191</v>
      </c>
      <c r="B230" s="1" t="s">
        <v>183</v>
      </c>
      <c r="C230" s="1" t="s">
        <v>7</v>
      </c>
      <c r="D230" s="1" t="s">
        <v>47</v>
      </c>
      <c r="E230" s="2">
        <v>152</v>
      </c>
      <c r="F230" s="2">
        <v>9.4737289999999988E-2</v>
      </c>
      <c r="G230" s="2">
        <v>1</v>
      </c>
      <c r="H230" s="2">
        <v>2.7595733333333331E-3</v>
      </c>
      <c r="I230" s="2">
        <v>1.0442980900000001</v>
      </c>
      <c r="J230" s="6">
        <f t="shared" si="39"/>
        <v>0.66942764774899621</v>
      </c>
      <c r="K230" s="6">
        <f t="shared" si="40"/>
        <v>0.43693607457117861</v>
      </c>
      <c r="L230" s="6">
        <f t="shared" si="41"/>
        <v>0.47162425203634439</v>
      </c>
      <c r="M230" s="6">
        <f t="shared" si="42"/>
        <v>0.521075093270292</v>
      </c>
      <c r="N230" s="6">
        <f t="shared" si="43"/>
        <v>0.37038485577725827</v>
      </c>
      <c r="O230" s="6">
        <f t="shared" si="44"/>
        <v>0.46295220767005291</v>
      </c>
      <c r="P230" s="6">
        <f t="shared" si="45"/>
        <v>0.44572997452377516</v>
      </c>
      <c r="Q230" s="6">
        <f t="shared" si="46"/>
        <v>0.49201365047017243</v>
      </c>
      <c r="R230" s="6">
        <f t="shared" si="47"/>
        <v>0.41666853172365559</v>
      </c>
      <c r="S230" s="6">
        <f t="shared" si="48"/>
        <v>0.45434109109691401</v>
      </c>
      <c r="T230" s="6">
        <f t="shared" si="49"/>
        <v>0.43119925312371538</v>
      </c>
      <c r="U230" s="6">
        <f t="shared" si="50"/>
        <v>0.46887181249697379</v>
      </c>
      <c r="V230" s="6">
        <f t="shared" si="51"/>
        <v>0.4111636526449145</v>
      </c>
    </row>
    <row r="231" spans="1:22" ht="15" customHeight="1" x14ac:dyDescent="0.25">
      <c r="A231" s="1" t="s">
        <v>191</v>
      </c>
      <c r="B231" s="1" t="s">
        <v>183</v>
      </c>
      <c r="C231" s="1" t="s">
        <v>12</v>
      </c>
      <c r="D231" s="1" t="s">
        <v>131</v>
      </c>
      <c r="E231" s="2">
        <v>76.333333333333329</v>
      </c>
      <c r="F231" s="2">
        <v>5.479093333333334E-3</v>
      </c>
      <c r="G231" s="2">
        <v>0</v>
      </c>
      <c r="H231" s="2">
        <v>0</v>
      </c>
      <c r="I231" s="2">
        <v>0</v>
      </c>
      <c r="J231" s="6">
        <f t="shared" si="39"/>
        <v>0.17826664685688492</v>
      </c>
      <c r="K231" s="6">
        <f t="shared" si="40"/>
        <v>0</v>
      </c>
      <c r="L231" s="6">
        <f t="shared" si="41"/>
        <v>0</v>
      </c>
      <c r="M231" s="6">
        <f t="shared" si="42"/>
        <v>4.4566657850240304E-2</v>
      </c>
      <c r="N231" s="6">
        <f t="shared" si="43"/>
        <v>0</v>
      </c>
      <c r="O231" s="6">
        <f t="shared" si="44"/>
        <v>0</v>
      </c>
      <c r="P231" s="6">
        <f t="shared" si="45"/>
        <v>2.2283328925120152E-2</v>
      </c>
      <c r="Q231" s="6">
        <f t="shared" si="46"/>
        <v>2.2283328925120152E-2</v>
      </c>
      <c r="R231" s="6">
        <f t="shared" si="47"/>
        <v>0</v>
      </c>
      <c r="S231" s="6">
        <f t="shared" si="48"/>
        <v>1.1141664462560076E-2</v>
      </c>
      <c r="T231" s="6">
        <f t="shared" si="49"/>
        <v>1.1141664462560076E-2</v>
      </c>
      <c r="U231" s="6">
        <f t="shared" si="50"/>
        <v>2.2283328925120152E-2</v>
      </c>
      <c r="V231" s="6">
        <f t="shared" si="51"/>
        <v>4.4566657850240304E-2</v>
      </c>
    </row>
    <row r="232" spans="1:22" ht="15" customHeight="1" x14ac:dyDescent="0.25">
      <c r="A232" s="1" t="s">
        <v>191</v>
      </c>
      <c r="B232" s="1" t="s">
        <v>183</v>
      </c>
      <c r="C232" s="1" t="s">
        <v>13</v>
      </c>
      <c r="D232" s="1" t="s">
        <v>131</v>
      </c>
      <c r="E232" s="2">
        <v>80.666666666666671</v>
      </c>
      <c r="F232" s="2">
        <v>8.9895466666666656E-3</v>
      </c>
      <c r="G232" s="2">
        <v>0</v>
      </c>
      <c r="H232" s="2">
        <v>0</v>
      </c>
      <c r="I232" s="2">
        <v>0</v>
      </c>
      <c r="J232" s="6">
        <f t="shared" si="39"/>
        <v>0.20038821035256488</v>
      </c>
      <c r="K232" s="6">
        <f t="shared" si="40"/>
        <v>0</v>
      </c>
      <c r="L232" s="6">
        <f t="shared" si="41"/>
        <v>0</v>
      </c>
      <c r="M232" s="6">
        <f t="shared" si="42"/>
        <v>5.0097048504807659E-2</v>
      </c>
      <c r="N232" s="6">
        <f t="shared" si="43"/>
        <v>0</v>
      </c>
      <c r="O232" s="6">
        <f t="shared" si="44"/>
        <v>0</v>
      </c>
      <c r="P232" s="6">
        <f t="shared" si="45"/>
        <v>2.504852425240383E-2</v>
      </c>
      <c r="Q232" s="6">
        <f t="shared" si="46"/>
        <v>2.504852425240383E-2</v>
      </c>
      <c r="R232" s="6">
        <f t="shared" si="47"/>
        <v>0</v>
      </c>
      <c r="S232" s="6">
        <f t="shared" si="48"/>
        <v>1.2524262126201915E-2</v>
      </c>
      <c r="T232" s="6">
        <f t="shared" si="49"/>
        <v>1.2524262126201915E-2</v>
      </c>
      <c r="U232" s="6">
        <f t="shared" si="50"/>
        <v>2.504852425240383E-2</v>
      </c>
      <c r="V232" s="6">
        <f t="shared" si="51"/>
        <v>5.0097048504807659E-2</v>
      </c>
    </row>
    <row r="233" spans="1:22" ht="15" customHeight="1" x14ac:dyDescent="0.25">
      <c r="A233" s="1" t="s">
        <v>191</v>
      </c>
      <c r="B233" s="1" t="s">
        <v>183</v>
      </c>
      <c r="C233" s="1" t="s">
        <v>13</v>
      </c>
      <c r="D233" s="1" t="s">
        <v>47</v>
      </c>
      <c r="E233" s="2">
        <v>83.333333333333329</v>
      </c>
      <c r="F233" s="2">
        <v>8.6223199999999993E-3</v>
      </c>
      <c r="G233" s="2">
        <v>0</v>
      </c>
      <c r="H233" s="2">
        <v>0</v>
      </c>
      <c r="I233" s="2">
        <v>0</v>
      </c>
      <c r="J233" s="6">
        <f t="shared" si="39"/>
        <v>0.20452031334186976</v>
      </c>
      <c r="K233" s="6">
        <f t="shared" si="40"/>
        <v>0</v>
      </c>
      <c r="L233" s="6">
        <f t="shared" si="41"/>
        <v>0</v>
      </c>
      <c r="M233" s="6">
        <f t="shared" si="42"/>
        <v>5.1130074117147643E-2</v>
      </c>
      <c r="N233" s="6">
        <f t="shared" si="43"/>
        <v>0</v>
      </c>
      <c r="O233" s="6">
        <f t="shared" si="44"/>
        <v>0</v>
      </c>
      <c r="P233" s="6">
        <f t="shared" si="45"/>
        <v>2.5565037058573822E-2</v>
      </c>
      <c r="Q233" s="6">
        <f t="shared" si="46"/>
        <v>2.5565037058573822E-2</v>
      </c>
      <c r="R233" s="6">
        <f t="shared" si="47"/>
        <v>0</v>
      </c>
      <c r="S233" s="6">
        <f t="shared" si="48"/>
        <v>1.2782518529286911E-2</v>
      </c>
      <c r="T233" s="6">
        <f t="shared" si="49"/>
        <v>1.2782518529286911E-2</v>
      </c>
      <c r="U233" s="6">
        <f t="shared" si="50"/>
        <v>2.5565037058573822E-2</v>
      </c>
      <c r="V233" s="6">
        <f t="shared" si="51"/>
        <v>5.1130074117147643E-2</v>
      </c>
    </row>
    <row r="234" spans="1:22" ht="15" customHeight="1" x14ac:dyDescent="0.25">
      <c r="A234" s="1" t="s">
        <v>191</v>
      </c>
      <c r="B234" s="1" t="s">
        <v>184</v>
      </c>
      <c r="C234" s="1" t="s">
        <v>14</v>
      </c>
      <c r="D234" s="1" t="s">
        <v>39</v>
      </c>
      <c r="E234" s="2">
        <v>26.333333333333332</v>
      </c>
      <c r="F234" s="2">
        <v>2.7576100000000002E-3</v>
      </c>
      <c r="G234" s="2">
        <v>0</v>
      </c>
      <c r="H234" s="2">
        <v>0</v>
      </c>
      <c r="I234" s="2">
        <v>0.63502945099999997</v>
      </c>
      <c r="J234" s="6">
        <f t="shared" si="39"/>
        <v>6.4752046703819788E-2</v>
      </c>
      <c r="K234" s="6">
        <f t="shared" si="40"/>
        <v>0</v>
      </c>
      <c r="L234" s="6">
        <f t="shared" si="41"/>
        <v>0.28679099647584855</v>
      </c>
      <c r="M234" s="6">
        <f t="shared" si="42"/>
        <v>0.23128125769985231</v>
      </c>
      <c r="N234" s="6">
        <f t="shared" si="43"/>
        <v>0.2150932473568864</v>
      </c>
      <c r="O234" s="6">
        <f t="shared" si="44"/>
        <v>0.2150932473568864</v>
      </c>
      <c r="P234" s="6">
        <f t="shared" si="45"/>
        <v>0.22318725252836935</v>
      </c>
      <c r="Q234" s="6">
        <f t="shared" si="46"/>
        <v>0.22318725252836935</v>
      </c>
      <c r="R234" s="6">
        <f t="shared" si="47"/>
        <v>0.2150932473568864</v>
      </c>
      <c r="S234" s="6">
        <f t="shared" si="48"/>
        <v>0.21914024994262787</v>
      </c>
      <c r="T234" s="6">
        <f t="shared" si="49"/>
        <v>0.21914024994262787</v>
      </c>
      <c r="U234" s="6">
        <f t="shared" si="50"/>
        <v>0.22318725252836935</v>
      </c>
      <c r="V234" s="6">
        <f t="shared" si="51"/>
        <v>8.7885759461928031E-2</v>
      </c>
    </row>
    <row r="235" spans="1:22" ht="15" customHeight="1" x14ac:dyDescent="0.25">
      <c r="A235" s="1" t="s">
        <v>191</v>
      </c>
      <c r="B235" s="1" t="s">
        <v>184</v>
      </c>
      <c r="C235" s="1" t="s">
        <v>14</v>
      </c>
      <c r="D235" s="1" t="s">
        <v>40</v>
      </c>
      <c r="E235" s="2">
        <v>24.333333333333332</v>
      </c>
      <c r="F235" s="2">
        <v>2.2058833333333332E-3</v>
      </c>
      <c r="G235" s="2">
        <v>0</v>
      </c>
      <c r="H235" s="2">
        <v>0</v>
      </c>
      <c r="I235" s="2">
        <v>0.63502945099999997</v>
      </c>
      <c r="J235" s="6">
        <f t="shared" si="39"/>
        <v>5.855018091321823E-2</v>
      </c>
      <c r="K235" s="6">
        <f t="shared" si="40"/>
        <v>0</v>
      </c>
      <c r="L235" s="6">
        <f t="shared" si="41"/>
        <v>0.28679099647584855</v>
      </c>
      <c r="M235" s="6">
        <f t="shared" si="42"/>
        <v>0.22973079135344157</v>
      </c>
      <c r="N235" s="6">
        <f t="shared" si="43"/>
        <v>0.2150932473568864</v>
      </c>
      <c r="O235" s="6">
        <f t="shared" si="44"/>
        <v>0.2150932473568864</v>
      </c>
      <c r="P235" s="6">
        <f t="shared" si="45"/>
        <v>0.222412019355164</v>
      </c>
      <c r="Q235" s="6">
        <f t="shared" si="46"/>
        <v>0.222412019355164</v>
      </c>
      <c r="R235" s="6">
        <f t="shared" si="47"/>
        <v>0.2150932473568864</v>
      </c>
      <c r="S235" s="6">
        <f t="shared" si="48"/>
        <v>0.21875263335602518</v>
      </c>
      <c r="T235" s="6">
        <f t="shared" si="49"/>
        <v>0.21875263335602518</v>
      </c>
      <c r="U235" s="6">
        <f t="shared" si="50"/>
        <v>0.222412019355164</v>
      </c>
      <c r="V235" s="6">
        <f t="shared" si="51"/>
        <v>8.6335293115517311E-2</v>
      </c>
    </row>
    <row r="236" spans="1:22" ht="15" customHeight="1" x14ac:dyDescent="0.25">
      <c r="A236" s="1" t="s">
        <v>191</v>
      </c>
      <c r="B236" s="1" t="s">
        <v>184</v>
      </c>
      <c r="C236" s="1" t="s">
        <v>127</v>
      </c>
      <c r="D236" s="1" t="s">
        <v>7</v>
      </c>
      <c r="E236" s="2">
        <v>166.66666666666666</v>
      </c>
      <c r="F236" s="2">
        <v>0.10102534333333334</v>
      </c>
      <c r="G236" s="2">
        <v>2</v>
      </c>
      <c r="H236" s="2">
        <v>2.7595733333333331E-3</v>
      </c>
      <c r="I236" s="2">
        <v>1.0442980900000001</v>
      </c>
      <c r="J236" s="6">
        <f t="shared" si="39"/>
        <v>0.72331839309949497</v>
      </c>
      <c r="K236" s="6">
        <f t="shared" si="40"/>
        <v>0.43693607457117861</v>
      </c>
      <c r="L236" s="6">
        <f t="shared" si="41"/>
        <v>0.47162425203634439</v>
      </c>
      <c r="M236" s="6">
        <f t="shared" si="42"/>
        <v>0.53454777886549243</v>
      </c>
      <c r="N236" s="6">
        <f t="shared" si="43"/>
        <v>0.38705152252725827</v>
      </c>
      <c r="O236" s="6">
        <f t="shared" si="44"/>
        <v>0.46295220767005291</v>
      </c>
      <c r="P236" s="6">
        <f t="shared" si="45"/>
        <v>0.46079965069637535</v>
      </c>
      <c r="Q236" s="6">
        <f t="shared" si="46"/>
        <v>0.4987499932677727</v>
      </c>
      <c r="R236" s="6">
        <f t="shared" si="47"/>
        <v>0.42500186509865556</v>
      </c>
      <c r="S236" s="6">
        <f t="shared" si="48"/>
        <v>0.46187592918321413</v>
      </c>
      <c r="T236" s="6">
        <f t="shared" si="49"/>
        <v>0.44290075789751548</v>
      </c>
      <c r="U236" s="6">
        <f t="shared" si="50"/>
        <v>0.479774821982074</v>
      </c>
      <c r="V236" s="6">
        <f t="shared" si="51"/>
        <v>0.44130300499011488</v>
      </c>
    </row>
    <row r="237" spans="1:22" ht="15" customHeight="1" x14ac:dyDescent="0.25">
      <c r="A237" s="1" t="s">
        <v>191</v>
      </c>
      <c r="B237" s="1" t="s">
        <v>184</v>
      </c>
      <c r="C237" s="1" t="s">
        <v>127</v>
      </c>
      <c r="D237" s="1" t="s">
        <v>39</v>
      </c>
      <c r="E237" s="2">
        <v>34.666666666666664</v>
      </c>
      <c r="F237" s="2">
        <v>8.2992033333333329E-3</v>
      </c>
      <c r="G237" s="2">
        <v>1</v>
      </c>
      <c r="H237" s="2">
        <v>0</v>
      </c>
      <c r="I237" s="2">
        <v>0</v>
      </c>
      <c r="J237" s="6">
        <f t="shared" si="39"/>
        <v>0.10275727548779644</v>
      </c>
      <c r="K237" s="6">
        <f t="shared" si="40"/>
        <v>0</v>
      </c>
      <c r="L237" s="6">
        <f t="shared" si="41"/>
        <v>0</v>
      </c>
      <c r="M237" s="6">
        <f t="shared" si="42"/>
        <v>2.5689317117128074E-2</v>
      </c>
      <c r="N237" s="6">
        <f t="shared" si="43"/>
        <v>1.666666675E-2</v>
      </c>
      <c r="O237" s="6">
        <f t="shared" si="44"/>
        <v>0</v>
      </c>
      <c r="P237" s="6">
        <f t="shared" si="45"/>
        <v>2.1177991933564039E-2</v>
      </c>
      <c r="Q237" s="6">
        <f t="shared" si="46"/>
        <v>1.2844658558564037E-2</v>
      </c>
      <c r="R237" s="6">
        <f t="shared" si="47"/>
        <v>8.3333333749999999E-3</v>
      </c>
      <c r="S237" s="6">
        <f t="shared" si="48"/>
        <v>1.0588995966782019E-2</v>
      </c>
      <c r="T237" s="6">
        <f t="shared" si="49"/>
        <v>1.4755662654282018E-2</v>
      </c>
      <c r="U237" s="6">
        <f t="shared" si="50"/>
        <v>1.7011325246064038E-2</v>
      </c>
      <c r="V237" s="6">
        <f t="shared" si="51"/>
        <v>4.2355983867128078E-2</v>
      </c>
    </row>
    <row r="238" spans="1:22" ht="15" customHeight="1" x14ac:dyDescent="0.25">
      <c r="A238" s="1" t="s">
        <v>191</v>
      </c>
      <c r="B238" s="1" t="s">
        <v>184</v>
      </c>
      <c r="C238" s="1" t="s">
        <v>127</v>
      </c>
      <c r="D238" s="1" t="s">
        <v>40</v>
      </c>
      <c r="E238" s="2">
        <v>32.666666666666664</v>
      </c>
      <c r="F238" s="2">
        <v>7.7474766666666669E-3</v>
      </c>
      <c r="G238" s="2">
        <v>1</v>
      </c>
      <c r="H238" s="2">
        <v>0</v>
      </c>
      <c r="I238" s="2">
        <v>0</v>
      </c>
      <c r="J238" s="6">
        <f t="shared" si="39"/>
        <v>9.6555409697194866E-2</v>
      </c>
      <c r="K238" s="6">
        <f t="shared" si="40"/>
        <v>0</v>
      </c>
      <c r="L238" s="6">
        <f t="shared" si="41"/>
        <v>0</v>
      </c>
      <c r="M238" s="6">
        <f t="shared" si="42"/>
        <v>2.4138850770717361E-2</v>
      </c>
      <c r="N238" s="6">
        <f t="shared" si="43"/>
        <v>1.666666675E-2</v>
      </c>
      <c r="O238" s="6">
        <f t="shared" si="44"/>
        <v>0</v>
      </c>
      <c r="P238" s="6">
        <f t="shared" si="45"/>
        <v>2.0402758760358679E-2</v>
      </c>
      <c r="Q238" s="6">
        <f t="shared" si="46"/>
        <v>1.2069425385358681E-2</v>
      </c>
      <c r="R238" s="6">
        <f t="shared" si="47"/>
        <v>8.3333333749999999E-3</v>
      </c>
      <c r="S238" s="6">
        <f t="shared" si="48"/>
        <v>1.0201379380179339E-2</v>
      </c>
      <c r="T238" s="6">
        <f t="shared" si="49"/>
        <v>1.436804606767934E-2</v>
      </c>
      <c r="U238" s="6">
        <f t="shared" si="50"/>
        <v>1.6236092072858681E-2</v>
      </c>
      <c r="V238" s="6">
        <f t="shared" si="51"/>
        <v>4.0805517520717358E-2</v>
      </c>
    </row>
    <row r="239" spans="1:22" ht="15" customHeight="1" x14ac:dyDescent="0.25">
      <c r="A239" s="1" t="s">
        <v>191</v>
      </c>
      <c r="B239" s="1" t="s">
        <v>184</v>
      </c>
      <c r="C239" s="1" t="s">
        <v>45</v>
      </c>
      <c r="D239" s="1" t="s">
        <v>7</v>
      </c>
      <c r="E239" s="2">
        <v>182.33333333333334</v>
      </c>
      <c r="F239" s="2">
        <v>0.10837289666666666</v>
      </c>
      <c r="G239" s="2">
        <v>1</v>
      </c>
      <c r="H239" s="2">
        <v>2.7595733333333331E-3</v>
      </c>
      <c r="I239" s="2">
        <v>1.0442980900000001</v>
      </c>
      <c r="J239" s="6">
        <f t="shared" si="39"/>
        <v>0.78324964539376762</v>
      </c>
      <c r="K239" s="6">
        <f t="shared" si="40"/>
        <v>0.43693607457117861</v>
      </c>
      <c r="L239" s="6">
        <f t="shared" si="41"/>
        <v>0.47162425203634439</v>
      </c>
      <c r="M239" s="6">
        <f t="shared" si="42"/>
        <v>0.54953059114601643</v>
      </c>
      <c r="N239" s="6">
        <f t="shared" si="43"/>
        <v>0.37038485577725827</v>
      </c>
      <c r="O239" s="6">
        <f t="shared" si="44"/>
        <v>0.46295220767005291</v>
      </c>
      <c r="P239" s="6">
        <f t="shared" si="45"/>
        <v>0.45995772346163738</v>
      </c>
      <c r="Q239" s="6">
        <f t="shared" si="46"/>
        <v>0.5062413994080347</v>
      </c>
      <c r="R239" s="6">
        <f t="shared" si="47"/>
        <v>0.41666853172365559</v>
      </c>
      <c r="S239" s="6">
        <f t="shared" si="48"/>
        <v>0.46145496556584514</v>
      </c>
      <c r="T239" s="6">
        <f t="shared" si="49"/>
        <v>0.43831312759264651</v>
      </c>
      <c r="U239" s="6">
        <f t="shared" si="50"/>
        <v>0.48309956143483601</v>
      </c>
      <c r="V239" s="6">
        <f t="shared" si="51"/>
        <v>0.43961915052063893</v>
      </c>
    </row>
    <row r="240" spans="1:22" ht="15" customHeight="1" x14ac:dyDescent="0.25">
      <c r="A240" s="1" t="s">
        <v>191</v>
      </c>
      <c r="B240" s="1" t="s">
        <v>202</v>
      </c>
      <c r="C240" s="1" t="s">
        <v>7</v>
      </c>
      <c r="D240" s="1" t="s">
        <v>27</v>
      </c>
      <c r="E240" s="2">
        <v>185.33333333333334</v>
      </c>
      <c r="F240" s="2">
        <v>0.12425450333333332</v>
      </c>
      <c r="G240" s="2">
        <v>2</v>
      </c>
      <c r="H240" s="2">
        <v>4.9427333333333335E-3</v>
      </c>
      <c r="I240" s="2">
        <v>1.0442980900000001</v>
      </c>
      <c r="J240" s="6">
        <f t="shared" si="39"/>
        <v>0.84902299810166282</v>
      </c>
      <c r="K240" s="6">
        <f t="shared" si="40"/>
        <v>0.78260594644538672</v>
      </c>
      <c r="L240" s="6">
        <f t="shared" si="41"/>
        <v>0.47162425203634439</v>
      </c>
      <c r="M240" s="6">
        <f t="shared" si="42"/>
        <v>0.56597392917113076</v>
      </c>
      <c r="N240" s="6">
        <f t="shared" si="43"/>
        <v>0.38705152252725827</v>
      </c>
      <c r="O240" s="6">
        <f t="shared" si="44"/>
        <v>0.54936967563860495</v>
      </c>
      <c r="P240" s="6">
        <f t="shared" si="45"/>
        <v>0.47651272584919452</v>
      </c>
      <c r="Q240" s="6">
        <f t="shared" si="46"/>
        <v>0.55767180240486791</v>
      </c>
      <c r="R240" s="6">
        <f t="shared" si="47"/>
        <v>0.46821059908293161</v>
      </c>
      <c r="S240" s="6">
        <f t="shared" si="48"/>
        <v>0.51294120074389971</v>
      </c>
      <c r="T240" s="6">
        <f t="shared" si="49"/>
        <v>0.47236166246606304</v>
      </c>
      <c r="U240" s="6">
        <f t="shared" si="50"/>
        <v>0.51709226412703124</v>
      </c>
      <c r="V240" s="6">
        <f t="shared" si="51"/>
        <v>0.55914662326430531</v>
      </c>
    </row>
    <row r="241" spans="1:22" ht="15" customHeight="1" x14ac:dyDescent="0.25">
      <c r="A241" s="1" t="s">
        <v>191</v>
      </c>
      <c r="B241" s="1" t="s">
        <v>202</v>
      </c>
      <c r="C241" s="1" t="s">
        <v>132</v>
      </c>
      <c r="D241" s="1" t="s">
        <v>27</v>
      </c>
      <c r="E241" s="2">
        <v>49</v>
      </c>
      <c r="F241" s="2">
        <v>3.3295716666666662E-2</v>
      </c>
      <c r="G241" s="2">
        <v>1</v>
      </c>
      <c r="H241" s="2">
        <v>2.18316E-3</v>
      </c>
      <c r="I241" s="2">
        <v>0</v>
      </c>
      <c r="J241" s="6">
        <f t="shared" si="39"/>
        <v>0.22613839966464366</v>
      </c>
      <c r="K241" s="6">
        <f t="shared" si="40"/>
        <v>0.345669871874208</v>
      </c>
      <c r="L241" s="6">
        <f t="shared" si="41"/>
        <v>0</v>
      </c>
      <c r="M241" s="6">
        <f t="shared" si="42"/>
        <v>5.6534597435788883E-2</v>
      </c>
      <c r="N241" s="6">
        <f t="shared" si="43"/>
        <v>1.666666675E-2</v>
      </c>
      <c r="O241" s="6">
        <f t="shared" si="44"/>
        <v>8.6417467968552E-2</v>
      </c>
      <c r="P241" s="6">
        <f t="shared" si="45"/>
        <v>3.6600632092894443E-2</v>
      </c>
      <c r="Q241" s="6">
        <f t="shared" si="46"/>
        <v>7.1476032702170442E-2</v>
      </c>
      <c r="R241" s="6">
        <f t="shared" si="47"/>
        <v>5.1542067359276002E-2</v>
      </c>
      <c r="S241" s="6">
        <f t="shared" si="48"/>
        <v>6.1509050030723225E-2</v>
      </c>
      <c r="T241" s="6">
        <f t="shared" si="49"/>
        <v>4.4071349726085216E-2</v>
      </c>
      <c r="U241" s="6">
        <f t="shared" si="50"/>
        <v>5.4038332397532446E-2</v>
      </c>
      <c r="V241" s="6">
        <f t="shared" si="51"/>
        <v>0.15961873215434089</v>
      </c>
    </row>
    <row r="242" spans="1:22" ht="15" customHeight="1" x14ac:dyDescent="0.25">
      <c r="A242" s="1" t="s">
        <v>191</v>
      </c>
      <c r="B242" s="1" t="s">
        <v>178</v>
      </c>
      <c r="C242" s="1" t="s">
        <v>133</v>
      </c>
      <c r="D242" s="1" t="s">
        <v>7</v>
      </c>
      <c r="E242" s="2">
        <v>151</v>
      </c>
      <c r="F242" s="2">
        <v>9.5331509999999994E-2</v>
      </c>
      <c r="G242" s="2">
        <v>1</v>
      </c>
      <c r="H242" s="2">
        <v>2.7595733333333331E-3</v>
      </c>
      <c r="I242" s="2">
        <v>1.3997185706666666</v>
      </c>
      <c r="J242" s="6">
        <f t="shared" si="39"/>
        <v>0.66959056721725974</v>
      </c>
      <c r="K242" s="6">
        <f t="shared" si="40"/>
        <v>0.43693607457117861</v>
      </c>
      <c r="L242" s="6">
        <f t="shared" si="41"/>
        <v>0.63213868748150981</v>
      </c>
      <c r="M242" s="6">
        <f t="shared" si="42"/>
        <v>0.64150164977185176</v>
      </c>
      <c r="N242" s="6">
        <f t="shared" si="43"/>
        <v>0.49077068236113236</v>
      </c>
      <c r="O242" s="6">
        <f t="shared" si="44"/>
        <v>0.58333803425392705</v>
      </c>
      <c r="P242" s="6">
        <f t="shared" si="45"/>
        <v>0.56613616606649209</v>
      </c>
      <c r="Q242" s="6">
        <f t="shared" si="46"/>
        <v>0.61241984201288946</v>
      </c>
      <c r="R242" s="6">
        <f t="shared" si="47"/>
        <v>0.53705435830752968</v>
      </c>
      <c r="S242" s="6">
        <f t="shared" si="48"/>
        <v>0.57473710016020951</v>
      </c>
      <c r="T242" s="6">
        <f t="shared" si="49"/>
        <v>0.55159526218701083</v>
      </c>
      <c r="U242" s="6">
        <f t="shared" si="50"/>
        <v>0.58927800403969077</v>
      </c>
      <c r="V242" s="6">
        <f t="shared" si="51"/>
        <v>0.45133299142389155</v>
      </c>
    </row>
    <row r="243" spans="1:22" ht="15" customHeight="1" x14ac:dyDescent="0.25">
      <c r="A243" s="1" t="s">
        <v>191</v>
      </c>
      <c r="B243" s="1" t="s">
        <v>178</v>
      </c>
      <c r="C243" s="1" t="s">
        <v>134</v>
      </c>
      <c r="D243" s="1" t="s">
        <v>7</v>
      </c>
      <c r="E243" s="2">
        <v>150.66666666666666</v>
      </c>
      <c r="F243" s="2">
        <v>9.5178973333333319E-2</v>
      </c>
      <c r="G243" s="2">
        <v>1</v>
      </c>
      <c r="H243" s="2">
        <v>2.7595733333333331E-3</v>
      </c>
      <c r="I243" s="2">
        <v>1.3997185706666666</v>
      </c>
      <c r="J243" s="6">
        <f t="shared" si="39"/>
        <v>0.66832966718180087</v>
      </c>
      <c r="K243" s="6">
        <f t="shared" si="40"/>
        <v>0.43693607457117861</v>
      </c>
      <c r="L243" s="6">
        <f t="shared" si="41"/>
        <v>0.63213868748150981</v>
      </c>
      <c r="M243" s="6">
        <f t="shared" si="42"/>
        <v>0.64118642477986043</v>
      </c>
      <c r="N243" s="6">
        <f t="shared" si="43"/>
        <v>0.49077068236113236</v>
      </c>
      <c r="O243" s="6">
        <f t="shared" si="44"/>
        <v>0.58333803425392705</v>
      </c>
      <c r="P243" s="6">
        <f t="shared" si="45"/>
        <v>0.56597855357049642</v>
      </c>
      <c r="Q243" s="6">
        <f t="shared" si="46"/>
        <v>0.61226222951689369</v>
      </c>
      <c r="R243" s="6">
        <f t="shared" si="47"/>
        <v>0.53705435830752968</v>
      </c>
      <c r="S243" s="6">
        <f t="shared" si="48"/>
        <v>0.57465829391221168</v>
      </c>
      <c r="T243" s="6">
        <f t="shared" si="49"/>
        <v>0.551516455939013</v>
      </c>
      <c r="U243" s="6">
        <f t="shared" si="50"/>
        <v>0.589120391543695</v>
      </c>
      <c r="V243" s="6">
        <f t="shared" si="51"/>
        <v>0.45101776643190011</v>
      </c>
    </row>
    <row r="244" spans="1:22" ht="15" customHeight="1" x14ac:dyDescent="0.25">
      <c r="A244" s="1" t="s">
        <v>191</v>
      </c>
      <c r="B244" s="1" t="s">
        <v>178</v>
      </c>
      <c r="C244" s="1" t="s">
        <v>91</v>
      </c>
      <c r="D244" s="1" t="s">
        <v>7</v>
      </c>
      <c r="E244" s="2">
        <v>165</v>
      </c>
      <c r="F244" s="2">
        <v>9.8300549999999987E-2</v>
      </c>
      <c r="G244" s="2">
        <v>2</v>
      </c>
      <c r="H244" s="2">
        <v>2.7595733333333331E-3</v>
      </c>
      <c r="I244" s="2">
        <v>1.3997185706666666</v>
      </c>
      <c r="J244" s="6">
        <f t="shared" si="39"/>
        <v>0.70965363544371474</v>
      </c>
      <c r="K244" s="6">
        <f t="shared" si="40"/>
        <v>0.43693607457117861</v>
      </c>
      <c r="L244" s="6">
        <f t="shared" si="41"/>
        <v>0.63213868748150981</v>
      </c>
      <c r="M244" s="6">
        <f t="shared" si="42"/>
        <v>0.65151741611978786</v>
      </c>
      <c r="N244" s="6">
        <f t="shared" si="43"/>
        <v>0.50743734911113236</v>
      </c>
      <c r="O244" s="6">
        <f t="shared" si="44"/>
        <v>0.58333803425392705</v>
      </c>
      <c r="P244" s="6">
        <f t="shared" si="45"/>
        <v>0.57947738261546011</v>
      </c>
      <c r="Q244" s="6">
        <f t="shared" si="46"/>
        <v>0.6174277251868574</v>
      </c>
      <c r="R244" s="6">
        <f t="shared" si="47"/>
        <v>0.54538769168252965</v>
      </c>
      <c r="S244" s="6">
        <f t="shared" si="48"/>
        <v>0.58140770843469358</v>
      </c>
      <c r="T244" s="6">
        <f t="shared" si="49"/>
        <v>0.56243253714899488</v>
      </c>
      <c r="U244" s="6">
        <f t="shared" si="50"/>
        <v>0.59845255390115881</v>
      </c>
      <c r="V244" s="6">
        <f t="shared" si="51"/>
        <v>0.4780154245218276</v>
      </c>
    </row>
    <row r="245" spans="1:22" ht="15" customHeight="1" x14ac:dyDescent="0.25">
      <c r="A245" s="1" t="s">
        <v>191</v>
      </c>
      <c r="B245" s="1" t="s">
        <v>185</v>
      </c>
      <c r="C245" s="1" t="s">
        <v>133</v>
      </c>
      <c r="D245" s="1" t="s">
        <v>7</v>
      </c>
      <c r="E245" s="2">
        <v>150</v>
      </c>
      <c r="F245" s="2">
        <v>9.4326053333333326E-2</v>
      </c>
      <c r="G245" s="2">
        <v>1</v>
      </c>
      <c r="H245" s="2">
        <v>2.7595733333333331E-3</v>
      </c>
      <c r="I245" s="2">
        <v>1.0442980900000001</v>
      </c>
      <c r="J245" s="6">
        <f t="shared" si="39"/>
        <v>0.66375278736234877</v>
      </c>
      <c r="K245" s="6">
        <f t="shared" si="40"/>
        <v>0.43693607457117861</v>
      </c>
      <c r="L245" s="6">
        <f t="shared" si="41"/>
        <v>0.47162425203634439</v>
      </c>
      <c r="M245" s="6">
        <f t="shared" si="42"/>
        <v>0.51965637827486977</v>
      </c>
      <c r="N245" s="6">
        <f t="shared" si="43"/>
        <v>0.37038485577725827</v>
      </c>
      <c r="O245" s="6">
        <f t="shared" si="44"/>
        <v>0.46295220767005291</v>
      </c>
      <c r="P245" s="6">
        <f t="shared" si="45"/>
        <v>0.44502061702606405</v>
      </c>
      <c r="Q245" s="6">
        <f t="shared" si="46"/>
        <v>0.49130429297246136</v>
      </c>
      <c r="R245" s="6">
        <f t="shared" si="47"/>
        <v>0.41666853172365559</v>
      </c>
      <c r="S245" s="6">
        <f t="shared" si="48"/>
        <v>0.45398641234805848</v>
      </c>
      <c r="T245" s="6">
        <f t="shared" si="49"/>
        <v>0.43084457437485979</v>
      </c>
      <c r="U245" s="6">
        <f t="shared" si="50"/>
        <v>0.46816245499926268</v>
      </c>
      <c r="V245" s="6">
        <f t="shared" si="51"/>
        <v>0.40974493764949227</v>
      </c>
    </row>
    <row r="246" spans="1:22" ht="15" customHeight="1" x14ac:dyDescent="0.25">
      <c r="A246" s="1" t="s">
        <v>191</v>
      </c>
      <c r="B246" s="1" t="s">
        <v>185</v>
      </c>
      <c r="C246" s="1" t="s">
        <v>134</v>
      </c>
      <c r="D246" s="1" t="s">
        <v>7</v>
      </c>
      <c r="E246" s="2">
        <v>149.66666666666666</v>
      </c>
      <c r="F246" s="2">
        <v>9.4173516666666665E-2</v>
      </c>
      <c r="G246" s="2">
        <v>1</v>
      </c>
      <c r="H246" s="2">
        <v>2.7595733333333331E-3</v>
      </c>
      <c r="I246" s="2">
        <v>1.0442980900000001</v>
      </c>
      <c r="J246" s="6">
        <f t="shared" si="39"/>
        <v>0.66249188732689002</v>
      </c>
      <c r="K246" s="6">
        <f t="shared" si="40"/>
        <v>0.43693607457117861</v>
      </c>
      <c r="L246" s="6">
        <f t="shared" si="41"/>
        <v>0.47162425203634439</v>
      </c>
      <c r="M246" s="6">
        <f t="shared" si="42"/>
        <v>0.51934115328287844</v>
      </c>
      <c r="N246" s="6">
        <f t="shared" si="43"/>
        <v>0.37038485577725827</v>
      </c>
      <c r="O246" s="6">
        <f t="shared" si="44"/>
        <v>0.46295220767005291</v>
      </c>
      <c r="P246" s="6">
        <f t="shared" si="45"/>
        <v>0.44486300453006833</v>
      </c>
      <c r="Q246" s="6">
        <f t="shared" si="46"/>
        <v>0.4911466804764657</v>
      </c>
      <c r="R246" s="6">
        <f t="shared" si="47"/>
        <v>0.41666853172365559</v>
      </c>
      <c r="S246" s="6">
        <f t="shared" si="48"/>
        <v>0.45390760610006065</v>
      </c>
      <c r="T246" s="6">
        <f t="shared" si="49"/>
        <v>0.43076576812686196</v>
      </c>
      <c r="U246" s="6">
        <f t="shared" si="50"/>
        <v>0.46800484250326702</v>
      </c>
      <c r="V246" s="6">
        <f t="shared" si="51"/>
        <v>0.40942971265750094</v>
      </c>
    </row>
    <row r="247" spans="1:22" ht="15" customHeight="1" x14ac:dyDescent="0.25">
      <c r="A247" s="1" t="s">
        <v>191</v>
      </c>
      <c r="B247" s="1" t="s">
        <v>185</v>
      </c>
      <c r="C247" s="1" t="s">
        <v>7</v>
      </c>
      <c r="D247" s="1" t="s">
        <v>12</v>
      </c>
      <c r="E247" s="2">
        <v>211.66666666666666</v>
      </c>
      <c r="F247" s="2">
        <v>9.751311E-2</v>
      </c>
      <c r="G247" s="2">
        <v>1</v>
      </c>
      <c r="H247" s="2">
        <v>2.7595733333333331E-3</v>
      </c>
      <c r="I247" s="2">
        <v>1.0442980900000001</v>
      </c>
      <c r="J247" s="6">
        <f t="shared" si="39"/>
        <v>0.80311852713212983</v>
      </c>
      <c r="K247" s="6">
        <f t="shared" si="40"/>
        <v>0.43693607457117861</v>
      </c>
      <c r="L247" s="6">
        <f t="shared" si="41"/>
        <v>0.47162425203634439</v>
      </c>
      <c r="M247" s="6">
        <f t="shared" si="42"/>
        <v>0.55449781009575849</v>
      </c>
      <c r="N247" s="6">
        <f t="shared" si="43"/>
        <v>0.37038485577725827</v>
      </c>
      <c r="O247" s="6">
        <f t="shared" si="44"/>
        <v>0.46295220767005291</v>
      </c>
      <c r="P247" s="6">
        <f t="shared" si="45"/>
        <v>0.46244133293650835</v>
      </c>
      <c r="Q247" s="6">
        <f t="shared" si="46"/>
        <v>0.50872500888290562</v>
      </c>
      <c r="R247" s="6">
        <f t="shared" si="47"/>
        <v>0.41666853172365559</v>
      </c>
      <c r="S247" s="6">
        <f t="shared" si="48"/>
        <v>0.4626967703032806</v>
      </c>
      <c r="T247" s="6">
        <f t="shared" si="49"/>
        <v>0.43955493233008197</v>
      </c>
      <c r="U247" s="6">
        <f t="shared" si="50"/>
        <v>0.48558317090970704</v>
      </c>
      <c r="V247" s="6">
        <f t="shared" si="51"/>
        <v>0.44458636947038088</v>
      </c>
    </row>
    <row r="248" spans="1:22" ht="15" customHeight="1" x14ac:dyDescent="0.25">
      <c r="A248" s="1" t="s">
        <v>191</v>
      </c>
      <c r="B248" s="1" t="s">
        <v>185</v>
      </c>
      <c r="C248" s="1" t="s">
        <v>91</v>
      </c>
      <c r="D248" s="1" t="s">
        <v>7</v>
      </c>
      <c r="E248" s="2">
        <v>164</v>
      </c>
      <c r="F248" s="2">
        <v>9.7295093333333318E-2</v>
      </c>
      <c r="G248" s="2">
        <v>2</v>
      </c>
      <c r="H248" s="2">
        <v>2.7595733333333331E-3</v>
      </c>
      <c r="I248" s="2">
        <v>1.0442980900000001</v>
      </c>
      <c r="J248" s="6">
        <f t="shared" si="39"/>
        <v>0.70381585558880388</v>
      </c>
      <c r="K248" s="6">
        <f t="shared" si="40"/>
        <v>0.43693607457117861</v>
      </c>
      <c r="L248" s="6">
        <f t="shared" si="41"/>
        <v>0.47162425203634439</v>
      </c>
      <c r="M248" s="6">
        <f t="shared" si="42"/>
        <v>0.52967214462280587</v>
      </c>
      <c r="N248" s="6">
        <f t="shared" si="43"/>
        <v>0.38705152252725827</v>
      </c>
      <c r="O248" s="6">
        <f t="shared" si="44"/>
        <v>0.46295220767005291</v>
      </c>
      <c r="P248" s="6">
        <f t="shared" si="45"/>
        <v>0.45836183357503207</v>
      </c>
      <c r="Q248" s="6">
        <f t="shared" si="46"/>
        <v>0.49631217614642942</v>
      </c>
      <c r="R248" s="6">
        <f t="shared" si="47"/>
        <v>0.42500186509865556</v>
      </c>
      <c r="S248" s="6">
        <f t="shared" si="48"/>
        <v>0.46065702062254249</v>
      </c>
      <c r="T248" s="6">
        <f t="shared" si="49"/>
        <v>0.44168184933684385</v>
      </c>
      <c r="U248" s="6">
        <f t="shared" si="50"/>
        <v>0.47733700486073072</v>
      </c>
      <c r="V248" s="6">
        <f t="shared" si="51"/>
        <v>0.43642737074742832</v>
      </c>
    </row>
    <row r="249" spans="1:22" ht="15" customHeight="1" x14ac:dyDescent="0.25">
      <c r="A249" s="1" t="s">
        <v>191</v>
      </c>
      <c r="B249" s="1" t="s">
        <v>185</v>
      </c>
      <c r="C249" s="1" t="s">
        <v>91</v>
      </c>
      <c r="D249" s="1" t="s">
        <v>12</v>
      </c>
      <c r="E249" s="2">
        <v>91</v>
      </c>
      <c r="F249" s="2">
        <v>7.6696700000000008E-3</v>
      </c>
      <c r="G249" s="2">
        <v>1</v>
      </c>
      <c r="H249" s="2">
        <v>0</v>
      </c>
      <c r="I249" s="2">
        <v>0</v>
      </c>
      <c r="J249" s="6">
        <f t="shared" si="39"/>
        <v>0.21678695768599765</v>
      </c>
      <c r="K249" s="6">
        <f t="shared" si="40"/>
        <v>0</v>
      </c>
      <c r="L249" s="6">
        <f t="shared" si="41"/>
        <v>0</v>
      </c>
      <c r="M249" s="6">
        <f t="shared" si="42"/>
        <v>5.4196734815094197E-2</v>
      </c>
      <c r="N249" s="6">
        <f t="shared" si="43"/>
        <v>1.666666675E-2</v>
      </c>
      <c r="O249" s="6">
        <f t="shared" si="44"/>
        <v>0</v>
      </c>
      <c r="P249" s="6">
        <f t="shared" si="45"/>
        <v>3.54317007825471E-2</v>
      </c>
      <c r="Q249" s="6">
        <f t="shared" si="46"/>
        <v>2.7098367407547098E-2</v>
      </c>
      <c r="R249" s="6">
        <f t="shared" si="47"/>
        <v>8.3333333749999999E-3</v>
      </c>
      <c r="S249" s="6">
        <f t="shared" si="48"/>
        <v>1.771585039127355E-2</v>
      </c>
      <c r="T249" s="6">
        <f t="shared" si="49"/>
        <v>2.1882517078773547E-2</v>
      </c>
      <c r="U249" s="6">
        <f t="shared" si="50"/>
        <v>3.1265034095047099E-2</v>
      </c>
      <c r="V249" s="6">
        <f t="shared" si="51"/>
        <v>7.08634015650942E-2</v>
      </c>
    </row>
    <row r="250" spans="1:22" ht="15" customHeight="1" x14ac:dyDescent="0.25">
      <c r="A250" s="1" t="s">
        <v>191</v>
      </c>
      <c r="B250" s="1" t="s">
        <v>185</v>
      </c>
      <c r="C250" s="1" t="s">
        <v>91</v>
      </c>
      <c r="D250" s="1" t="s">
        <v>13</v>
      </c>
      <c r="E250" s="2">
        <v>95.333333333333329</v>
      </c>
      <c r="F250" s="2">
        <v>1.1180123333333333E-2</v>
      </c>
      <c r="G250" s="2">
        <v>1</v>
      </c>
      <c r="H250" s="2">
        <v>0</v>
      </c>
      <c r="I250" s="2">
        <v>0</v>
      </c>
      <c r="J250" s="6">
        <f t="shared" si="39"/>
        <v>0.23890852118167755</v>
      </c>
      <c r="K250" s="6">
        <f t="shared" si="40"/>
        <v>0</v>
      </c>
      <c r="L250" s="6">
        <f t="shared" si="41"/>
        <v>0</v>
      </c>
      <c r="M250" s="6">
        <f t="shared" si="42"/>
        <v>5.9727125469661538E-2</v>
      </c>
      <c r="N250" s="6">
        <f t="shared" si="43"/>
        <v>1.666666675E-2</v>
      </c>
      <c r="O250" s="6">
        <f t="shared" si="44"/>
        <v>0</v>
      </c>
      <c r="P250" s="6">
        <f t="shared" si="45"/>
        <v>3.819689610983077E-2</v>
      </c>
      <c r="Q250" s="6">
        <f t="shared" si="46"/>
        <v>2.9863562734830769E-2</v>
      </c>
      <c r="R250" s="6">
        <f t="shared" si="47"/>
        <v>8.3333333749999999E-3</v>
      </c>
      <c r="S250" s="6">
        <f t="shared" si="48"/>
        <v>1.9098448054915385E-2</v>
      </c>
      <c r="T250" s="6">
        <f t="shared" si="49"/>
        <v>2.3265114742415383E-2</v>
      </c>
      <c r="U250" s="6">
        <f t="shared" si="50"/>
        <v>3.403022942233077E-2</v>
      </c>
      <c r="V250" s="6">
        <f t="shared" si="51"/>
        <v>7.6393792219661541E-2</v>
      </c>
    </row>
    <row r="251" spans="1:22" ht="15" customHeight="1" x14ac:dyDescent="0.25">
      <c r="A251" s="1" t="s">
        <v>191</v>
      </c>
      <c r="B251" s="1" t="s">
        <v>185</v>
      </c>
      <c r="C251" s="1" t="s">
        <v>27</v>
      </c>
      <c r="D251" s="1" t="s">
        <v>7</v>
      </c>
      <c r="E251" s="2">
        <v>186.66666666666666</v>
      </c>
      <c r="F251" s="2">
        <v>0.12367044666666666</v>
      </c>
      <c r="G251" s="2">
        <v>2</v>
      </c>
      <c r="H251" s="2">
        <v>4.9427333333333335E-3</v>
      </c>
      <c r="I251" s="2">
        <v>1.0442980900000001</v>
      </c>
      <c r="J251" s="6">
        <f t="shared" si="39"/>
        <v>0.84958690851407381</v>
      </c>
      <c r="K251" s="6">
        <f t="shared" si="40"/>
        <v>0.78260594644538672</v>
      </c>
      <c r="L251" s="6">
        <f t="shared" si="41"/>
        <v>0.47162425203634439</v>
      </c>
      <c r="M251" s="6">
        <f t="shared" si="42"/>
        <v>0.56611490670674036</v>
      </c>
      <c r="N251" s="6">
        <f t="shared" si="43"/>
        <v>0.38705152252725827</v>
      </c>
      <c r="O251" s="6">
        <f t="shared" si="44"/>
        <v>0.54936967563860495</v>
      </c>
      <c r="P251" s="6">
        <f t="shared" si="45"/>
        <v>0.47658321461699932</v>
      </c>
      <c r="Q251" s="6">
        <f t="shared" si="46"/>
        <v>0.5577422911726726</v>
      </c>
      <c r="R251" s="6">
        <f t="shared" si="47"/>
        <v>0.46821059908293161</v>
      </c>
      <c r="S251" s="6">
        <f t="shared" si="48"/>
        <v>0.51297644512780216</v>
      </c>
      <c r="T251" s="6">
        <f t="shared" si="49"/>
        <v>0.47239690684996549</v>
      </c>
      <c r="U251" s="6">
        <f t="shared" si="50"/>
        <v>0.51716275289483593</v>
      </c>
      <c r="V251" s="6">
        <f t="shared" si="51"/>
        <v>0.55928760079991491</v>
      </c>
    </row>
    <row r="252" spans="1:22" ht="15" customHeight="1" x14ac:dyDescent="0.25">
      <c r="A252" s="1" t="s">
        <v>181</v>
      </c>
      <c r="B252" s="1" t="s">
        <v>10</v>
      </c>
      <c r="C252" s="1" t="s">
        <v>9</v>
      </c>
      <c r="D252" s="1" t="s">
        <v>11</v>
      </c>
      <c r="E252" s="2">
        <v>24.666666666666668</v>
      </c>
      <c r="F252" s="2">
        <v>1.5480873333333334E-2</v>
      </c>
      <c r="G252" s="2">
        <v>0</v>
      </c>
      <c r="H252" s="2">
        <v>4.4863966666666664E-3</v>
      </c>
      <c r="I252" s="2">
        <v>0</v>
      </c>
      <c r="J252" s="6">
        <f t="shared" si="39"/>
        <v>0.1090359639994517</v>
      </c>
      <c r="K252" s="6">
        <f t="shared" si="40"/>
        <v>0.71035204059415724</v>
      </c>
      <c r="L252" s="6">
        <f t="shared" si="41"/>
        <v>0</v>
      </c>
      <c r="M252" s="6">
        <f t="shared" si="42"/>
        <v>2.7258989751240269E-2</v>
      </c>
      <c r="N252" s="6">
        <f t="shared" si="43"/>
        <v>0</v>
      </c>
      <c r="O252" s="6">
        <f t="shared" si="44"/>
        <v>0.17758801014853931</v>
      </c>
      <c r="P252" s="6">
        <f t="shared" si="45"/>
        <v>1.3629494875620134E-2</v>
      </c>
      <c r="Q252" s="6">
        <f t="shared" si="46"/>
        <v>0.10242349994988979</v>
      </c>
      <c r="R252" s="6">
        <f t="shared" si="47"/>
        <v>8.8794005074269655E-2</v>
      </c>
      <c r="S252" s="6">
        <f t="shared" si="48"/>
        <v>9.5608752512079717E-2</v>
      </c>
      <c r="T252" s="6">
        <f t="shared" si="49"/>
        <v>5.1211749974944897E-2</v>
      </c>
      <c r="U252" s="6">
        <f t="shared" si="50"/>
        <v>5.8026497412754965E-2</v>
      </c>
      <c r="V252" s="6">
        <f t="shared" si="51"/>
        <v>0.20484699989977959</v>
      </c>
    </row>
    <row r="253" spans="1:22" ht="15" customHeight="1" x14ac:dyDescent="0.25">
      <c r="A253" s="1" t="s">
        <v>181</v>
      </c>
      <c r="B253" s="1" t="s">
        <v>10</v>
      </c>
      <c r="C253" s="1" t="s">
        <v>9</v>
      </c>
      <c r="D253" s="1" t="s">
        <v>135</v>
      </c>
      <c r="E253" s="2">
        <v>17.666666666666668</v>
      </c>
      <c r="F253" s="2">
        <v>7.6542500000000005E-3</v>
      </c>
      <c r="G253" s="2">
        <v>0</v>
      </c>
      <c r="H253" s="2">
        <v>4.2241166666666663E-3</v>
      </c>
      <c r="I253" s="2">
        <v>0</v>
      </c>
      <c r="J253" s="6">
        <f t="shared" si="39"/>
        <v>6.5213962741925272E-2</v>
      </c>
      <c r="K253" s="6">
        <f t="shared" si="40"/>
        <v>0.6688240289068933</v>
      </c>
      <c r="L253" s="6">
        <f t="shared" si="41"/>
        <v>0</v>
      </c>
      <c r="M253" s="6">
        <f t="shared" si="42"/>
        <v>1.6303489791197522E-2</v>
      </c>
      <c r="N253" s="6">
        <f t="shared" si="43"/>
        <v>0</v>
      </c>
      <c r="O253" s="6">
        <f t="shared" si="44"/>
        <v>0.16720600722672332</v>
      </c>
      <c r="P253" s="6">
        <f t="shared" si="45"/>
        <v>8.1517448955987608E-3</v>
      </c>
      <c r="Q253" s="6">
        <f t="shared" si="46"/>
        <v>9.1754748508960426E-2</v>
      </c>
      <c r="R253" s="6">
        <f t="shared" si="47"/>
        <v>8.3603003613361662E-2</v>
      </c>
      <c r="S253" s="6">
        <f t="shared" si="48"/>
        <v>8.7678876061161037E-2</v>
      </c>
      <c r="T253" s="6">
        <f t="shared" si="49"/>
        <v>4.5877374254480213E-2</v>
      </c>
      <c r="U253" s="6">
        <f t="shared" si="50"/>
        <v>4.9953246702279588E-2</v>
      </c>
      <c r="V253" s="6">
        <f t="shared" si="51"/>
        <v>0.18350949701792085</v>
      </c>
    </row>
    <row r="254" spans="1:22" ht="15" customHeight="1" x14ac:dyDescent="0.25">
      <c r="A254" s="1" t="s">
        <v>191</v>
      </c>
      <c r="B254" s="1" t="s">
        <v>10</v>
      </c>
      <c r="C254" s="1" t="s">
        <v>11</v>
      </c>
      <c r="D254" s="1" t="s">
        <v>9</v>
      </c>
      <c r="E254" s="2">
        <v>24.666666666666668</v>
      </c>
      <c r="F254" s="2">
        <v>1.5480873333333334E-2</v>
      </c>
      <c r="G254" s="2">
        <v>0</v>
      </c>
      <c r="H254" s="2">
        <v>4.4863966666666664E-3</v>
      </c>
      <c r="I254" s="2">
        <v>0</v>
      </c>
      <c r="J254" s="6">
        <f t="shared" si="39"/>
        <v>0.1090359639994517</v>
      </c>
      <c r="K254" s="6">
        <f t="shared" si="40"/>
        <v>0.71035204059415724</v>
      </c>
      <c r="L254" s="6">
        <f t="shared" si="41"/>
        <v>0</v>
      </c>
      <c r="M254" s="6">
        <f t="shared" si="42"/>
        <v>2.7258989751240269E-2</v>
      </c>
      <c r="N254" s="6">
        <f t="shared" si="43"/>
        <v>0</v>
      </c>
      <c r="O254" s="6">
        <f t="shared" si="44"/>
        <v>0.17758801014853931</v>
      </c>
      <c r="P254" s="6">
        <f t="shared" si="45"/>
        <v>1.3629494875620134E-2</v>
      </c>
      <c r="Q254" s="6">
        <f t="shared" si="46"/>
        <v>0.10242349994988979</v>
      </c>
      <c r="R254" s="6">
        <f t="shared" si="47"/>
        <v>8.8794005074269655E-2</v>
      </c>
      <c r="S254" s="6">
        <f t="shared" si="48"/>
        <v>9.5608752512079717E-2</v>
      </c>
      <c r="T254" s="6">
        <f t="shared" si="49"/>
        <v>5.1211749974944897E-2</v>
      </c>
      <c r="U254" s="6">
        <f t="shared" si="50"/>
        <v>5.8026497412754965E-2</v>
      </c>
      <c r="V254" s="6">
        <f t="shared" si="51"/>
        <v>0.20484699989977959</v>
      </c>
    </row>
    <row r="255" spans="1:22" ht="15" customHeight="1" x14ac:dyDescent="0.25">
      <c r="A255" s="1" t="s">
        <v>191</v>
      </c>
      <c r="B255" s="1" t="s">
        <v>10</v>
      </c>
      <c r="C255" s="1" t="s">
        <v>11</v>
      </c>
      <c r="D255" s="1" t="s">
        <v>7</v>
      </c>
      <c r="E255" s="2">
        <v>155</v>
      </c>
      <c r="F255" s="2">
        <v>0.10223070999999999</v>
      </c>
      <c r="G255" s="2">
        <v>1</v>
      </c>
      <c r="H255" s="2">
        <v>3.9650600000000003E-3</v>
      </c>
      <c r="I255" s="2">
        <v>1.0442980900000001</v>
      </c>
      <c r="J255" s="6">
        <f t="shared" si="39"/>
        <v>0.70373527547497217</v>
      </c>
      <c r="K255" s="6">
        <f t="shared" si="40"/>
        <v>0.62780638257092802</v>
      </c>
      <c r="L255" s="6">
        <f t="shared" si="41"/>
        <v>0.47162425203634439</v>
      </c>
      <c r="M255" s="6">
        <f t="shared" si="42"/>
        <v>0.52965200004992652</v>
      </c>
      <c r="N255" s="6">
        <f t="shared" si="43"/>
        <v>0.37038485577725827</v>
      </c>
      <c r="O255" s="6">
        <f t="shared" si="44"/>
        <v>0.51066978466999025</v>
      </c>
      <c r="P255" s="6">
        <f t="shared" si="45"/>
        <v>0.45001842791359237</v>
      </c>
      <c r="Q255" s="6">
        <f t="shared" si="46"/>
        <v>0.52016089235995833</v>
      </c>
      <c r="R255" s="6">
        <f t="shared" si="47"/>
        <v>0.44052732022362429</v>
      </c>
      <c r="S255" s="6">
        <f t="shared" si="48"/>
        <v>0.48034410629179136</v>
      </c>
      <c r="T255" s="6">
        <f t="shared" si="49"/>
        <v>0.44527287406860833</v>
      </c>
      <c r="U255" s="6">
        <f t="shared" si="50"/>
        <v>0.4850896601367754</v>
      </c>
      <c r="V255" s="6">
        <f t="shared" si="51"/>
        <v>0.46745813642448641</v>
      </c>
    </row>
    <row r="256" spans="1:22" ht="15" customHeight="1" x14ac:dyDescent="0.25">
      <c r="A256" s="1" t="s">
        <v>191</v>
      </c>
      <c r="B256" s="1" t="s">
        <v>187</v>
      </c>
      <c r="C256" s="1" t="s">
        <v>27</v>
      </c>
      <c r="D256" s="1" t="s">
        <v>102</v>
      </c>
      <c r="E256" s="2">
        <v>65.333333333333329</v>
      </c>
      <c r="F256" s="2">
        <v>3.7071369999999999E-2</v>
      </c>
      <c r="G256" s="2">
        <v>1</v>
      </c>
      <c r="H256" s="2">
        <v>2.18316E-3</v>
      </c>
      <c r="I256" s="2">
        <v>0</v>
      </c>
      <c r="J256" s="6">
        <f t="shared" si="39"/>
        <v>0.27404816853881697</v>
      </c>
      <c r="K256" s="6">
        <f t="shared" si="40"/>
        <v>0.345669871874208</v>
      </c>
      <c r="L256" s="6">
        <f t="shared" si="41"/>
        <v>0</v>
      </c>
      <c r="M256" s="6">
        <f t="shared" si="42"/>
        <v>6.8512038827541533E-2</v>
      </c>
      <c r="N256" s="6">
        <f t="shared" si="43"/>
        <v>1.666666675E-2</v>
      </c>
      <c r="O256" s="6">
        <f t="shared" si="44"/>
        <v>8.6417467968552E-2</v>
      </c>
      <c r="P256" s="6">
        <f t="shared" si="45"/>
        <v>4.2589352788770768E-2</v>
      </c>
      <c r="Q256" s="6">
        <f t="shared" si="46"/>
        <v>7.746475339804676E-2</v>
      </c>
      <c r="R256" s="6">
        <f t="shared" si="47"/>
        <v>5.1542067359276002E-2</v>
      </c>
      <c r="S256" s="6">
        <f t="shared" si="48"/>
        <v>6.4503410378661391E-2</v>
      </c>
      <c r="T256" s="6">
        <f t="shared" si="49"/>
        <v>4.7065710074023381E-2</v>
      </c>
      <c r="U256" s="6">
        <f t="shared" si="50"/>
        <v>6.0027053093408764E-2</v>
      </c>
      <c r="V256" s="6">
        <f t="shared" si="51"/>
        <v>0.17159617354609352</v>
      </c>
    </row>
    <row r="257" spans="1:22" ht="15" customHeight="1" x14ac:dyDescent="0.25">
      <c r="A257" s="1" t="s">
        <v>191</v>
      </c>
      <c r="B257" s="1" t="s">
        <v>187</v>
      </c>
      <c r="C257" s="1" t="s">
        <v>27</v>
      </c>
      <c r="D257" s="1" t="s">
        <v>136</v>
      </c>
      <c r="E257" s="2">
        <v>65</v>
      </c>
      <c r="F257" s="2">
        <v>3.5430593333333329E-2</v>
      </c>
      <c r="G257" s="2">
        <v>1</v>
      </c>
      <c r="H257" s="2">
        <v>2.18316E-3</v>
      </c>
      <c r="I257" s="2">
        <v>0</v>
      </c>
      <c r="J257" s="6">
        <f t="shared" si="39"/>
        <v>0.26720458986159878</v>
      </c>
      <c r="K257" s="6">
        <f t="shared" si="40"/>
        <v>0.345669871874208</v>
      </c>
      <c r="L257" s="6">
        <f t="shared" si="41"/>
        <v>0</v>
      </c>
      <c r="M257" s="6">
        <f t="shared" si="42"/>
        <v>6.6801144175110266E-2</v>
      </c>
      <c r="N257" s="6">
        <f t="shared" si="43"/>
        <v>1.666666675E-2</v>
      </c>
      <c r="O257" s="6">
        <f t="shared" si="44"/>
        <v>8.6417467968552E-2</v>
      </c>
      <c r="P257" s="6">
        <f t="shared" si="45"/>
        <v>4.1733905462555135E-2</v>
      </c>
      <c r="Q257" s="6">
        <f t="shared" si="46"/>
        <v>7.660930607183114E-2</v>
      </c>
      <c r="R257" s="6">
        <f t="shared" si="47"/>
        <v>5.1542067359276002E-2</v>
      </c>
      <c r="S257" s="6">
        <f t="shared" si="48"/>
        <v>6.4075686715553568E-2</v>
      </c>
      <c r="T257" s="6">
        <f t="shared" si="49"/>
        <v>4.6637986410915572E-2</v>
      </c>
      <c r="U257" s="6">
        <f t="shared" si="50"/>
        <v>5.9171605767193131E-2</v>
      </c>
      <c r="V257" s="6">
        <f t="shared" si="51"/>
        <v>0.16988527889366228</v>
      </c>
    </row>
    <row r="258" spans="1:22" ht="15" customHeight="1" x14ac:dyDescent="0.25">
      <c r="A258" s="1" t="s">
        <v>191</v>
      </c>
      <c r="B258" s="1" t="s">
        <v>187</v>
      </c>
      <c r="C258" s="1" t="s">
        <v>27</v>
      </c>
      <c r="D258" s="1" t="s">
        <v>117</v>
      </c>
      <c r="E258" s="2">
        <v>66.333333333333329</v>
      </c>
      <c r="F258" s="2">
        <v>3.7777579999999998E-2</v>
      </c>
      <c r="G258" s="2">
        <v>1</v>
      </c>
      <c r="H258" s="2">
        <v>2.18316E-3</v>
      </c>
      <c r="I258" s="2">
        <v>0</v>
      </c>
      <c r="J258" s="6">
        <f t="shared" si="39"/>
        <v>0.27876341575475982</v>
      </c>
      <c r="K258" s="6">
        <f t="shared" si="40"/>
        <v>0.345669871874208</v>
      </c>
      <c r="L258" s="6">
        <f t="shared" si="41"/>
        <v>0</v>
      </c>
      <c r="M258" s="6">
        <f t="shared" si="42"/>
        <v>6.9690850580907404E-2</v>
      </c>
      <c r="N258" s="6">
        <f t="shared" si="43"/>
        <v>1.666666675E-2</v>
      </c>
      <c r="O258" s="6">
        <f t="shared" si="44"/>
        <v>8.6417467968552E-2</v>
      </c>
      <c r="P258" s="6">
        <f t="shared" si="45"/>
        <v>4.3178758665453704E-2</v>
      </c>
      <c r="Q258" s="6">
        <f t="shared" si="46"/>
        <v>7.8054159274729695E-2</v>
      </c>
      <c r="R258" s="6">
        <f t="shared" si="47"/>
        <v>5.1542067359276002E-2</v>
      </c>
      <c r="S258" s="6">
        <f t="shared" si="48"/>
        <v>6.4798113317002859E-2</v>
      </c>
      <c r="T258" s="6">
        <f t="shared" si="49"/>
        <v>4.7360413012364849E-2</v>
      </c>
      <c r="U258" s="6">
        <f t="shared" si="50"/>
        <v>6.0616458970091699E-2</v>
      </c>
      <c r="V258" s="6">
        <f t="shared" si="51"/>
        <v>0.17277498529945939</v>
      </c>
    </row>
    <row r="259" spans="1:22" ht="15" customHeight="1" x14ac:dyDescent="0.25">
      <c r="A259" s="1" t="s">
        <v>191</v>
      </c>
      <c r="B259" s="1" t="s">
        <v>187</v>
      </c>
      <c r="C259" s="1" t="s">
        <v>27</v>
      </c>
      <c r="D259" s="1" t="s">
        <v>137</v>
      </c>
      <c r="E259" s="2">
        <v>63.333333333333336</v>
      </c>
      <c r="F259" s="2">
        <v>3.6230886666666663E-2</v>
      </c>
      <c r="G259" s="2">
        <v>1</v>
      </c>
      <c r="H259" s="2">
        <v>2.18316E-3</v>
      </c>
      <c r="I259" s="2">
        <v>0</v>
      </c>
      <c r="J259" s="6">
        <f t="shared" si="39"/>
        <v>0.26676312014617165</v>
      </c>
      <c r="K259" s="6">
        <f t="shared" si="40"/>
        <v>0.345669871874208</v>
      </c>
      <c r="L259" s="6">
        <f t="shared" si="41"/>
        <v>0</v>
      </c>
      <c r="M259" s="6">
        <f t="shared" si="42"/>
        <v>6.6690776830619872E-2</v>
      </c>
      <c r="N259" s="6">
        <f t="shared" si="43"/>
        <v>1.666666675E-2</v>
      </c>
      <c r="O259" s="6">
        <f t="shared" si="44"/>
        <v>8.6417467968552E-2</v>
      </c>
      <c r="P259" s="6">
        <f t="shared" si="45"/>
        <v>4.1678721790309937E-2</v>
      </c>
      <c r="Q259" s="6">
        <f t="shared" si="46"/>
        <v>7.6554122399585936E-2</v>
      </c>
      <c r="R259" s="6">
        <f t="shared" si="47"/>
        <v>5.1542067359276002E-2</v>
      </c>
      <c r="S259" s="6">
        <f t="shared" si="48"/>
        <v>6.4048094879430972E-2</v>
      </c>
      <c r="T259" s="6">
        <f t="shared" si="49"/>
        <v>4.6610394574792963E-2</v>
      </c>
      <c r="U259" s="6">
        <f t="shared" si="50"/>
        <v>5.911642209494794E-2</v>
      </c>
      <c r="V259" s="6">
        <f t="shared" si="51"/>
        <v>0.16977491154917188</v>
      </c>
    </row>
    <row r="260" spans="1:22" ht="15" customHeight="1" x14ac:dyDescent="0.25">
      <c r="A260" s="1" t="s">
        <v>191</v>
      </c>
      <c r="B260" s="1" t="s">
        <v>187</v>
      </c>
      <c r="C260" s="1" t="s">
        <v>27</v>
      </c>
      <c r="D260" s="1" t="s">
        <v>126</v>
      </c>
      <c r="E260" s="2">
        <v>66.333333333333329</v>
      </c>
      <c r="F260" s="2">
        <v>3.7257839999999993E-2</v>
      </c>
      <c r="G260" s="2">
        <v>1</v>
      </c>
      <c r="H260" s="2">
        <v>4.7253066666666666E-3</v>
      </c>
      <c r="I260" s="2">
        <v>0</v>
      </c>
      <c r="J260" s="6">
        <f t="shared" si="39"/>
        <v>0.27681376959737392</v>
      </c>
      <c r="K260" s="6">
        <f t="shared" si="40"/>
        <v>0.74817977153896531</v>
      </c>
      <c r="L260" s="6">
        <f t="shared" si="41"/>
        <v>0</v>
      </c>
      <c r="M260" s="6">
        <f t="shared" si="42"/>
        <v>6.9203439041560913E-2</v>
      </c>
      <c r="N260" s="6">
        <f t="shared" si="43"/>
        <v>1.666666675E-2</v>
      </c>
      <c r="O260" s="6">
        <f t="shared" si="44"/>
        <v>0.18704494288474133</v>
      </c>
      <c r="P260" s="6">
        <f t="shared" si="45"/>
        <v>4.2935052895780458E-2</v>
      </c>
      <c r="Q260" s="6">
        <f t="shared" si="46"/>
        <v>0.12812419096315111</v>
      </c>
      <c r="R260" s="6">
        <f t="shared" si="47"/>
        <v>0.10185580481737067</v>
      </c>
      <c r="S260" s="6">
        <f t="shared" si="48"/>
        <v>0.11498999789026089</v>
      </c>
      <c r="T260" s="6">
        <f t="shared" si="49"/>
        <v>7.2395428856575558E-2</v>
      </c>
      <c r="U260" s="6">
        <f t="shared" si="50"/>
        <v>8.5529621929465782E-2</v>
      </c>
      <c r="V260" s="6">
        <f t="shared" si="51"/>
        <v>0.27291504867630223</v>
      </c>
    </row>
    <row r="261" spans="1:22" ht="15" customHeight="1" x14ac:dyDescent="0.25">
      <c r="A261" s="1" t="s">
        <v>191</v>
      </c>
      <c r="B261" s="1" t="s">
        <v>187</v>
      </c>
      <c r="C261" s="1" t="s">
        <v>27</v>
      </c>
      <c r="D261" s="1" t="s">
        <v>32</v>
      </c>
      <c r="E261" s="2">
        <v>65.666666666666671</v>
      </c>
      <c r="F261" s="2">
        <v>3.6829333333333332E-2</v>
      </c>
      <c r="G261" s="2">
        <v>1</v>
      </c>
      <c r="H261" s="2">
        <v>3.3380266666666668E-3</v>
      </c>
      <c r="I261" s="2">
        <v>0</v>
      </c>
      <c r="J261" s="6">
        <f t="shared" ref="J261:J324" si="52" xml:space="preserve"> 0.5*0.0041322314049587*E261 + 0.5*7.502390262*F261</f>
        <v>0.2738289470074533</v>
      </c>
      <c r="K261" s="6">
        <f t="shared" ref="K261:K324" si="53" xml:space="preserve"> 1*158.3346488*H261</f>
        <v>0.52852527995170129</v>
      </c>
      <c r="L261" s="6">
        <f t="shared" ref="L261:L324" si="54">1*0.45161841868*I261</f>
        <v>0</v>
      </c>
      <c r="M261" s="6">
        <f t="shared" ref="M261:M324" si="55">0.25*0.5*0.004132231*E261 + 0.25*0.5*7.502390262*F261 + 0.75*0.45161841868*I261</f>
        <v>6.8457233427827335E-2</v>
      </c>
      <c r="N261" s="6">
        <f t="shared" ref="N261:N324" si="56">0.25*0.066666667*G261 + 0.75*0.45161841868*I261</f>
        <v>1.666666675E-2</v>
      </c>
      <c r="O261" s="6">
        <f t="shared" ref="O261:O324" si="57">0.25*158.3346488*H261 + 0.75*0.45161841868*I261</f>
        <v>0.13213131998792532</v>
      </c>
      <c r="P261" s="6">
        <f t="shared" ref="P261:P324" si="58">0.125*0.5*0.004132231*E261 + 0.125*0.5*7.502390262*F261 + 0.125*0.066666667*G261 + 0.75*0.45161841868*I261</f>
        <v>4.2561950088913669E-2</v>
      </c>
      <c r="Q261" s="6">
        <f t="shared" ref="Q261:Q324" si="59">0.125*0.5*0.004132231*E261 + 0.125*0.5*7.502390262*F261 + 0.125*158.3346488*H261 + 0.75*0.45161841868*I261</f>
        <v>0.10029427670787633</v>
      </c>
      <c r="R261" s="6">
        <f t="shared" ref="R261:R324" si="60">0.125*0.066666667*G261 + 0.125*158.3346488*H261 + 0.75*0.45161841868*I261</f>
        <v>7.4398993368962663E-2</v>
      </c>
      <c r="S261" s="6">
        <f t="shared" ref="S261:S324" si="61">0.0625*0.5*0.004132231*E261 + 0.0625*0.5*7.502390262*F261 + 0.0625*0.066666667*G261 + 0.125*158.3346488*H261 + 0.75*0.45161841868*I261</f>
        <v>8.7346635038419496E-2</v>
      </c>
      <c r="T261" s="6">
        <f t="shared" ref="T261:T324" si="62">0.0625*0.5*0.004132231*E261 + 0.0625*0.5*7.502390262*F261 + 0.125*0.066666667*G261 + 0.0625*158.3346488 *H261 + 0.75*0.45161841868*I261</f>
        <v>5.8480471728938166E-2</v>
      </c>
      <c r="U261" s="6">
        <f t="shared" ref="U261:U324" si="63">0.125*0.5*0.004132231*E261 + 0.125*0.5*7.502390262*F261 + 0.0625*0.066666667*G261 + 0.0625*158.3346488*H261 + 0.75*0.45161841868*I261</f>
        <v>7.1428113398394999E-2</v>
      </c>
      <c r="V261" s="6">
        <f t="shared" ref="V261:V324" si="64">0.25*0.5*0.004132231*E261 + 0.25*0.5*7.502390262*F261 + 0.25*0.066666667*G261 + 0.25*158.3346488*H261 + 0.25*0.45161841868*I261</f>
        <v>0.21725522016575266</v>
      </c>
    </row>
    <row r="262" spans="1:22" ht="15" customHeight="1" x14ac:dyDescent="0.25">
      <c r="A262" s="1" t="s">
        <v>191</v>
      </c>
      <c r="B262" s="1" t="s">
        <v>187</v>
      </c>
      <c r="C262" s="1" t="s">
        <v>27</v>
      </c>
      <c r="D262" s="1" t="s">
        <v>114</v>
      </c>
      <c r="E262" s="2">
        <v>69.666666666666671</v>
      </c>
      <c r="F262" s="2">
        <v>3.9060333333333329E-2</v>
      </c>
      <c r="G262" s="2">
        <v>1</v>
      </c>
      <c r="H262" s="2">
        <v>2.6053066666666667E-3</v>
      </c>
      <c r="I262" s="2">
        <v>0</v>
      </c>
      <c r="J262" s="6">
        <f t="shared" si="52"/>
        <v>0.29046232615463169</v>
      </c>
      <c r="K262" s="6">
        <f t="shared" si="53"/>
        <v>0.41251031608296534</v>
      </c>
      <c r="L262" s="6">
        <f t="shared" si="54"/>
        <v>0</v>
      </c>
      <c r="M262" s="6">
        <f t="shared" si="55"/>
        <v>7.2615578012142579E-2</v>
      </c>
      <c r="N262" s="6">
        <f t="shared" si="56"/>
        <v>1.666666675E-2</v>
      </c>
      <c r="O262" s="6">
        <f t="shared" si="57"/>
        <v>0.10312757902074134</v>
      </c>
      <c r="P262" s="6">
        <f t="shared" si="58"/>
        <v>4.4641122381071291E-2</v>
      </c>
      <c r="Q262" s="6">
        <f t="shared" si="59"/>
        <v>8.7871578516441951E-2</v>
      </c>
      <c r="R262" s="6">
        <f t="shared" si="60"/>
        <v>5.989712288537067E-2</v>
      </c>
      <c r="S262" s="6">
        <f t="shared" si="61"/>
        <v>7.3884350700906321E-2</v>
      </c>
      <c r="T262" s="6">
        <f t="shared" si="62"/>
        <v>5.2269122633220977E-2</v>
      </c>
      <c r="U262" s="6">
        <f t="shared" si="63"/>
        <v>6.6256350448756621E-2</v>
      </c>
      <c r="V262" s="6">
        <f t="shared" si="64"/>
        <v>0.1924098237828839</v>
      </c>
    </row>
    <row r="263" spans="1:22" ht="15" customHeight="1" x14ac:dyDescent="0.25">
      <c r="A263" s="1" t="s">
        <v>191</v>
      </c>
      <c r="B263" s="1" t="s">
        <v>187</v>
      </c>
      <c r="C263" s="1" t="s">
        <v>27</v>
      </c>
      <c r="D263" s="1" t="s">
        <v>120</v>
      </c>
      <c r="E263" s="2">
        <v>65</v>
      </c>
      <c r="F263" s="2">
        <v>3.5661953333333329E-2</v>
      </c>
      <c r="G263" s="2">
        <v>1</v>
      </c>
      <c r="H263" s="2">
        <v>2.18316E-3</v>
      </c>
      <c r="I263" s="2">
        <v>0</v>
      </c>
      <c r="J263" s="6">
        <f t="shared" si="52"/>
        <v>0.26807246636710697</v>
      </c>
      <c r="K263" s="6">
        <f t="shared" si="53"/>
        <v>0.345669871874208</v>
      </c>
      <c r="L263" s="6">
        <f t="shared" si="54"/>
        <v>0</v>
      </c>
      <c r="M263" s="6">
        <f t="shared" si="55"/>
        <v>6.7018113301487298E-2</v>
      </c>
      <c r="N263" s="6">
        <f t="shared" si="56"/>
        <v>1.666666675E-2</v>
      </c>
      <c r="O263" s="6">
        <f t="shared" si="57"/>
        <v>8.6417467968552E-2</v>
      </c>
      <c r="P263" s="6">
        <f t="shared" si="58"/>
        <v>4.184239002574365E-2</v>
      </c>
      <c r="Q263" s="6">
        <f t="shared" si="59"/>
        <v>7.6717790635019656E-2</v>
      </c>
      <c r="R263" s="6">
        <f t="shared" si="60"/>
        <v>5.1542067359276002E-2</v>
      </c>
      <c r="S263" s="6">
        <f t="shared" si="61"/>
        <v>6.4129928997147825E-2</v>
      </c>
      <c r="T263" s="6">
        <f t="shared" si="62"/>
        <v>4.669222869250983E-2</v>
      </c>
      <c r="U263" s="6">
        <f t="shared" si="63"/>
        <v>5.9280090330381646E-2</v>
      </c>
      <c r="V263" s="6">
        <f t="shared" si="64"/>
        <v>0.17010224802003931</v>
      </c>
    </row>
    <row r="264" spans="1:22" ht="15" customHeight="1" x14ac:dyDescent="0.25">
      <c r="A264" s="1" t="s">
        <v>191</v>
      </c>
      <c r="B264" s="1" t="s">
        <v>203</v>
      </c>
      <c r="C264" s="1" t="s">
        <v>138</v>
      </c>
      <c r="D264" s="1" t="s">
        <v>139</v>
      </c>
      <c r="E264" s="2">
        <v>13.666666666666666</v>
      </c>
      <c r="F264" s="2">
        <v>2.6052333333333334E-3</v>
      </c>
      <c r="G264" s="2">
        <v>0</v>
      </c>
      <c r="H264" s="2">
        <v>0</v>
      </c>
      <c r="I264" s="2">
        <v>0</v>
      </c>
      <c r="J264" s="6">
        <f t="shared" si="52"/>
        <v>3.8009653195670019E-2</v>
      </c>
      <c r="K264" s="6">
        <f t="shared" si="53"/>
        <v>0</v>
      </c>
      <c r="L264" s="6">
        <f t="shared" si="54"/>
        <v>0</v>
      </c>
      <c r="M264" s="6">
        <f t="shared" si="55"/>
        <v>9.5024126071130578E-3</v>
      </c>
      <c r="N264" s="6">
        <f t="shared" si="56"/>
        <v>0</v>
      </c>
      <c r="O264" s="6">
        <f t="shared" si="57"/>
        <v>0</v>
      </c>
      <c r="P264" s="6">
        <f t="shared" si="58"/>
        <v>4.7512063035565289E-3</v>
      </c>
      <c r="Q264" s="6">
        <f t="shared" si="59"/>
        <v>4.7512063035565289E-3</v>
      </c>
      <c r="R264" s="6">
        <f t="shared" si="60"/>
        <v>0</v>
      </c>
      <c r="S264" s="6">
        <f t="shared" si="61"/>
        <v>2.3756031517782644E-3</v>
      </c>
      <c r="T264" s="6">
        <f t="shared" si="62"/>
        <v>2.3756031517782644E-3</v>
      </c>
      <c r="U264" s="6">
        <f t="shared" si="63"/>
        <v>4.7512063035565289E-3</v>
      </c>
      <c r="V264" s="6">
        <f t="shared" si="64"/>
        <v>9.5024126071130578E-3</v>
      </c>
    </row>
    <row r="265" spans="1:22" ht="15" customHeight="1" x14ac:dyDescent="0.25">
      <c r="A265" s="1" t="s">
        <v>181</v>
      </c>
      <c r="B265" s="1" t="s">
        <v>203</v>
      </c>
      <c r="C265" s="1" t="s">
        <v>7</v>
      </c>
      <c r="D265" s="1" t="s">
        <v>69</v>
      </c>
      <c r="E265" s="2">
        <v>162.33333333333334</v>
      </c>
      <c r="F265" s="2">
        <v>0.10439238666666666</v>
      </c>
      <c r="G265" s="2">
        <v>1</v>
      </c>
      <c r="H265" s="2">
        <v>3.7408233333333335E-3</v>
      </c>
      <c r="I265" s="2">
        <v>1.0442980900000001</v>
      </c>
      <c r="J265" s="6">
        <f t="shared" si="52"/>
        <v>0.72699566161328377</v>
      </c>
      <c r="K265" s="6">
        <f t="shared" si="53"/>
        <v>0.59230194870617869</v>
      </c>
      <c r="L265" s="6">
        <f t="shared" si="54"/>
        <v>0.47162425203634439</v>
      </c>
      <c r="M265" s="6">
        <f t="shared" si="55"/>
        <v>0.53546709621329225</v>
      </c>
      <c r="N265" s="6">
        <f t="shared" si="56"/>
        <v>0.37038485577725827</v>
      </c>
      <c r="O265" s="6">
        <f t="shared" si="57"/>
        <v>0.50179367620380289</v>
      </c>
      <c r="P265" s="6">
        <f t="shared" si="58"/>
        <v>0.45292597599527529</v>
      </c>
      <c r="Q265" s="6">
        <f t="shared" si="59"/>
        <v>0.51863038620854762</v>
      </c>
      <c r="R265" s="6">
        <f t="shared" si="60"/>
        <v>0.43608926599053061</v>
      </c>
      <c r="S265" s="6">
        <f t="shared" si="61"/>
        <v>0.47735982609953909</v>
      </c>
      <c r="T265" s="6">
        <f t="shared" si="62"/>
        <v>0.44450762099290292</v>
      </c>
      <c r="U265" s="6">
        <f t="shared" si="63"/>
        <v>0.4857781811019114</v>
      </c>
      <c r="V265" s="6">
        <f t="shared" si="64"/>
        <v>0.46439712412166478</v>
      </c>
    </row>
    <row r="266" spans="1:22" ht="15" customHeight="1" x14ac:dyDescent="0.25">
      <c r="A266" s="1" t="s">
        <v>191</v>
      </c>
      <c r="B266" s="1" t="s">
        <v>188</v>
      </c>
      <c r="C266" s="1" t="s">
        <v>43</v>
      </c>
      <c r="D266" s="1" t="s">
        <v>7</v>
      </c>
      <c r="E266" s="2">
        <v>156.33333333333334</v>
      </c>
      <c r="F266" s="2">
        <v>0.10356227</v>
      </c>
      <c r="G266" s="2">
        <v>2</v>
      </c>
      <c r="H266" s="2">
        <v>4.0115766666666665E-3</v>
      </c>
      <c r="I266" s="2">
        <v>1.0442980900000001</v>
      </c>
      <c r="J266" s="6">
        <f t="shared" si="52"/>
        <v>0.71148503780024575</v>
      </c>
      <c r="K266" s="6">
        <f t="shared" si="53"/>
        <v>0.63517158265094131</v>
      </c>
      <c r="L266" s="6">
        <f t="shared" si="54"/>
        <v>0.47162425203634439</v>
      </c>
      <c r="M266" s="6">
        <f t="shared" si="55"/>
        <v>0.53158944056375179</v>
      </c>
      <c r="N266" s="6">
        <f t="shared" si="56"/>
        <v>0.38705152252725827</v>
      </c>
      <c r="O266" s="6">
        <f t="shared" si="57"/>
        <v>0.51251108468999362</v>
      </c>
      <c r="P266" s="6">
        <f t="shared" si="58"/>
        <v>0.45932048154550503</v>
      </c>
      <c r="Q266" s="6">
        <f t="shared" si="59"/>
        <v>0.52205026262687271</v>
      </c>
      <c r="R266" s="6">
        <f t="shared" si="60"/>
        <v>0.44978130360862595</v>
      </c>
      <c r="S266" s="6">
        <f t="shared" si="61"/>
        <v>0.4859157831177493</v>
      </c>
      <c r="T266" s="6">
        <f t="shared" si="62"/>
        <v>0.45455089257706549</v>
      </c>
      <c r="U266" s="6">
        <f t="shared" si="63"/>
        <v>0.49068537208618884</v>
      </c>
      <c r="V266" s="6">
        <f t="shared" si="64"/>
        <v>0.4879035437083149</v>
      </c>
    </row>
    <row r="267" spans="1:22" ht="15" customHeight="1" x14ac:dyDescent="0.25">
      <c r="A267" s="1" t="s">
        <v>191</v>
      </c>
      <c r="B267" s="1" t="s">
        <v>19</v>
      </c>
      <c r="C267" s="1" t="s">
        <v>7</v>
      </c>
      <c r="D267" s="1" t="s">
        <v>140</v>
      </c>
      <c r="E267" s="2">
        <v>152.33333333333334</v>
      </c>
      <c r="F267" s="2">
        <v>9.5228263333333327E-2</v>
      </c>
      <c r="G267" s="2">
        <v>1</v>
      </c>
      <c r="H267" s="2">
        <v>2.7595733333333331E-3</v>
      </c>
      <c r="I267" s="2">
        <v>1.432592885</v>
      </c>
      <c r="J267" s="6">
        <f t="shared" si="52"/>
        <v>0.67195808976060678</v>
      </c>
      <c r="K267" s="6">
        <f t="shared" si="53"/>
        <v>0.43693607457117861</v>
      </c>
      <c r="L267" s="6">
        <f t="shared" si="54"/>
        <v>0.64698533333591912</v>
      </c>
      <c r="M267" s="6">
        <f t="shared" si="55"/>
        <v>0.65322851473100241</v>
      </c>
      <c r="N267" s="6">
        <f t="shared" si="56"/>
        <v>0.50190566675193926</v>
      </c>
      <c r="O267" s="6">
        <f t="shared" si="57"/>
        <v>0.59447301864473401</v>
      </c>
      <c r="P267" s="6">
        <f t="shared" si="58"/>
        <v>0.57756709074147083</v>
      </c>
      <c r="Q267" s="6">
        <f t="shared" si="59"/>
        <v>0.62385076668786821</v>
      </c>
      <c r="R267" s="6">
        <f t="shared" si="60"/>
        <v>0.54818934269833663</v>
      </c>
      <c r="S267" s="6">
        <f t="shared" si="61"/>
        <v>0.58602005469310248</v>
      </c>
      <c r="T267" s="6">
        <f t="shared" si="62"/>
        <v>0.56287821671990379</v>
      </c>
      <c r="U267" s="6">
        <f t="shared" si="63"/>
        <v>0.60070892871466952</v>
      </c>
      <c r="V267" s="6">
        <f t="shared" si="64"/>
        <v>0.45563653345583754</v>
      </c>
    </row>
    <row r="268" spans="1:22" ht="15" customHeight="1" x14ac:dyDescent="0.25">
      <c r="A268" s="1" t="s">
        <v>191</v>
      </c>
      <c r="B268" s="1" t="s">
        <v>19</v>
      </c>
      <c r="C268" s="1" t="s">
        <v>7</v>
      </c>
      <c r="D268" s="1" t="s">
        <v>141</v>
      </c>
      <c r="E268" s="2">
        <v>150</v>
      </c>
      <c r="F268" s="2">
        <v>9.4676236666666677E-2</v>
      </c>
      <c r="G268" s="2">
        <v>1</v>
      </c>
      <c r="H268" s="2">
        <v>2.7595733333333331E-3</v>
      </c>
      <c r="I268" s="2">
        <v>1.432592885</v>
      </c>
      <c r="J268" s="6">
        <f t="shared" si="52"/>
        <v>0.66506639337730622</v>
      </c>
      <c r="K268" s="6">
        <f t="shared" si="53"/>
        <v>0.43693607457117861</v>
      </c>
      <c r="L268" s="6">
        <f t="shared" si="54"/>
        <v>0.64698533333591912</v>
      </c>
      <c r="M268" s="6">
        <f t="shared" si="55"/>
        <v>0.65150559075329029</v>
      </c>
      <c r="N268" s="6">
        <f t="shared" si="56"/>
        <v>0.50190566675193926</v>
      </c>
      <c r="O268" s="6">
        <f t="shared" si="57"/>
        <v>0.59447301864473401</v>
      </c>
      <c r="P268" s="6">
        <f t="shared" si="58"/>
        <v>0.57670562875261477</v>
      </c>
      <c r="Q268" s="6">
        <f t="shared" si="59"/>
        <v>0.62298930469901204</v>
      </c>
      <c r="R268" s="6">
        <f t="shared" si="60"/>
        <v>0.54818934269833663</v>
      </c>
      <c r="S268" s="6">
        <f t="shared" si="61"/>
        <v>0.58558932369867434</v>
      </c>
      <c r="T268" s="6">
        <f t="shared" si="62"/>
        <v>0.56244748572547576</v>
      </c>
      <c r="U268" s="6">
        <f t="shared" si="63"/>
        <v>0.59984746672581346</v>
      </c>
      <c r="V268" s="6">
        <f t="shared" si="64"/>
        <v>0.45391360947812531</v>
      </c>
    </row>
    <row r="269" spans="1:22" ht="15" customHeight="1" x14ac:dyDescent="0.25">
      <c r="A269" s="1" t="s">
        <v>191</v>
      </c>
      <c r="B269" s="1" t="s">
        <v>19</v>
      </c>
      <c r="C269" s="1" t="s">
        <v>7</v>
      </c>
      <c r="D269" s="1" t="s">
        <v>65</v>
      </c>
      <c r="E269" s="2">
        <v>170</v>
      </c>
      <c r="F269" s="2">
        <v>9.7259346666666677E-2</v>
      </c>
      <c r="G269" s="2">
        <v>1</v>
      </c>
      <c r="H269" s="2">
        <v>2.7595733333333331E-3</v>
      </c>
      <c r="I269" s="2">
        <v>1.432592885</v>
      </c>
      <c r="J269" s="6">
        <f t="shared" si="52"/>
        <v>0.71607845708173068</v>
      </c>
      <c r="K269" s="6">
        <f t="shared" si="53"/>
        <v>0.43693607457117861</v>
      </c>
      <c r="L269" s="6">
        <f t="shared" si="54"/>
        <v>0.64698533333591912</v>
      </c>
      <c r="M269" s="6">
        <f t="shared" si="55"/>
        <v>0.66425860566699957</v>
      </c>
      <c r="N269" s="6">
        <f t="shared" si="56"/>
        <v>0.50190566675193926</v>
      </c>
      <c r="O269" s="6">
        <f t="shared" si="57"/>
        <v>0.59447301864473401</v>
      </c>
      <c r="P269" s="6">
        <f t="shared" si="58"/>
        <v>0.58308213620946947</v>
      </c>
      <c r="Q269" s="6">
        <f t="shared" si="59"/>
        <v>0.62936581215586673</v>
      </c>
      <c r="R269" s="6">
        <f t="shared" si="60"/>
        <v>0.54818934269833663</v>
      </c>
      <c r="S269" s="6">
        <f t="shared" si="61"/>
        <v>0.58877757742710168</v>
      </c>
      <c r="T269" s="6">
        <f t="shared" si="62"/>
        <v>0.565635739453903</v>
      </c>
      <c r="U269" s="6">
        <f t="shared" si="63"/>
        <v>0.60622397418266805</v>
      </c>
      <c r="V269" s="6">
        <f t="shared" si="64"/>
        <v>0.46666662439183471</v>
      </c>
    </row>
    <row r="270" spans="1:22" ht="15" customHeight="1" x14ac:dyDescent="0.25">
      <c r="A270" s="1" t="s">
        <v>191</v>
      </c>
      <c r="B270" s="1" t="s">
        <v>189</v>
      </c>
      <c r="C270" s="1" t="s">
        <v>27</v>
      </c>
      <c r="D270" s="1" t="s">
        <v>7</v>
      </c>
      <c r="E270" s="2">
        <v>185.33333333333334</v>
      </c>
      <c r="F270" s="2">
        <v>0.12365575666666666</v>
      </c>
      <c r="G270" s="2">
        <v>2</v>
      </c>
      <c r="H270" s="2">
        <v>4.9427333333333335E-3</v>
      </c>
      <c r="I270" s="2">
        <v>1.0442980900000001</v>
      </c>
      <c r="J270" s="6">
        <f t="shared" si="52"/>
        <v>0.84677698252096034</v>
      </c>
      <c r="K270" s="6">
        <f t="shared" si="53"/>
        <v>0.78260594644538672</v>
      </c>
      <c r="L270" s="6">
        <f t="shared" si="54"/>
        <v>0.47162425203634439</v>
      </c>
      <c r="M270" s="6">
        <f t="shared" si="55"/>
        <v>0.56541242527595514</v>
      </c>
      <c r="N270" s="6">
        <f t="shared" si="56"/>
        <v>0.38705152252725827</v>
      </c>
      <c r="O270" s="6">
        <f t="shared" si="57"/>
        <v>0.54936967563860495</v>
      </c>
      <c r="P270" s="6">
        <f t="shared" si="58"/>
        <v>0.47623197390160671</v>
      </c>
      <c r="Q270" s="6">
        <f t="shared" si="59"/>
        <v>0.5573910504572801</v>
      </c>
      <c r="R270" s="6">
        <f t="shared" si="60"/>
        <v>0.46821059908293161</v>
      </c>
      <c r="S270" s="6">
        <f t="shared" si="61"/>
        <v>0.5128008247701058</v>
      </c>
      <c r="T270" s="6">
        <f t="shared" si="62"/>
        <v>0.47222128649226913</v>
      </c>
      <c r="U270" s="6">
        <f t="shared" si="63"/>
        <v>0.51681151217944343</v>
      </c>
      <c r="V270" s="6">
        <f t="shared" si="64"/>
        <v>0.55858511936912969</v>
      </c>
    </row>
    <row r="271" spans="1:22" ht="15" customHeight="1" x14ac:dyDescent="0.25">
      <c r="A271" s="1" t="s">
        <v>191</v>
      </c>
      <c r="B271" s="1" t="s">
        <v>204</v>
      </c>
      <c r="C271" s="1" t="s">
        <v>142</v>
      </c>
      <c r="D271" s="1" t="s">
        <v>7</v>
      </c>
      <c r="E271" s="2">
        <v>155.33333333333334</v>
      </c>
      <c r="F271" s="2">
        <v>0.10055006</v>
      </c>
      <c r="G271" s="2">
        <v>1</v>
      </c>
      <c r="H271" s="2">
        <v>4.1780633333333332E-3</v>
      </c>
      <c r="I271" s="2">
        <v>1.0442980900000001</v>
      </c>
      <c r="J271" s="6">
        <f t="shared" si="52"/>
        <v>0.69811953461221687</v>
      </c>
      <c r="K271" s="6">
        <f t="shared" si="53"/>
        <v>0.66153219054749068</v>
      </c>
      <c r="L271" s="6">
        <f t="shared" si="54"/>
        <v>0.47162425203634439</v>
      </c>
      <c r="M271" s="6">
        <f t="shared" si="55"/>
        <v>0.52824806481736442</v>
      </c>
      <c r="N271" s="6">
        <f t="shared" si="56"/>
        <v>0.37038485577725827</v>
      </c>
      <c r="O271" s="6">
        <f t="shared" si="57"/>
        <v>0.51910123666413099</v>
      </c>
      <c r="P271" s="6">
        <f t="shared" si="58"/>
        <v>0.44931646029731132</v>
      </c>
      <c r="Q271" s="6">
        <f t="shared" si="59"/>
        <v>0.5236746507407477</v>
      </c>
      <c r="R271" s="6">
        <f t="shared" si="60"/>
        <v>0.4447430462206946</v>
      </c>
      <c r="S271" s="6">
        <f t="shared" si="61"/>
        <v>0.48420884848072115</v>
      </c>
      <c r="T271" s="6">
        <f t="shared" si="62"/>
        <v>0.44702975325900296</v>
      </c>
      <c r="U271" s="6">
        <f t="shared" si="63"/>
        <v>0.48649555551902951</v>
      </c>
      <c r="V271" s="6">
        <f t="shared" si="64"/>
        <v>0.47448565318606495</v>
      </c>
    </row>
    <row r="272" spans="1:22" ht="15" customHeight="1" x14ac:dyDescent="0.25">
      <c r="A272" s="1" t="s">
        <v>191</v>
      </c>
      <c r="B272" s="1" t="s">
        <v>14</v>
      </c>
      <c r="C272" s="1" t="s">
        <v>35</v>
      </c>
      <c r="D272" s="1" t="s">
        <v>42</v>
      </c>
      <c r="E272" s="2">
        <v>32.333333333333336</v>
      </c>
      <c r="F272" s="2">
        <v>6.9799033333333331E-3</v>
      </c>
      <c r="G272" s="2">
        <v>0</v>
      </c>
      <c r="H272" s="2">
        <v>0</v>
      </c>
      <c r="I272" s="2">
        <v>0.983010567</v>
      </c>
      <c r="J272" s="6">
        <f t="shared" si="52"/>
        <v>9.2987387112349662E-2</v>
      </c>
      <c r="K272" s="6">
        <f t="shared" si="53"/>
        <v>0</v>
      </c>
      <c r="L272" s="6">
        <f t="shared" si="54"/>
        <v>0.44394567781427019</v>
      </c>
      <c r="M272" s="6">
        <f t="shared" si="55"/>
        <v>0.35620610350208198</v>
      </c>
      <c r="N272" s="6">
        <f t="shared" si="56"/>
        <v>0.33295925836070267</v>
      </c>
      <c r="O272" s="6">
        <f t="shared" si="57"/>
        <v>0.33295925836070267</v>
      </c>
      <c r="P272" s="6">
        <f t="shared" si="58"/>
        <v>0.34458268093139233</v>
      </c>
      <c r="Q272" s="6">
        <f t="shared" si="59"/>
        <v>0.34458268093139233</v>
      </c>
      <c r="R272" s="6">
        <f t="shared" si="60"/>
        <v>0.33295925836070267</v>
      </c>
      <c r="S272" s="6">
        <f t="shared" si="61"/>
        <v>0.33877096964604753</v>
      </c>
      <c r="T272" s="6">
        <f t="shared" si="62"/>
        <v>0.33877096964604753</v>
      </c>
      <c r="U272" s="6">
        <f t="shared" si="63"/>
        <v>0.34458268093139233</v>
      </c>
      <c r="V272" s="6">
        <f t="shared" si="64"/>
        <v>0.13423326459494689</v>
      </c>
    </row>
    <row r="273" spans="1:22" ht="15" customHeight="1" x14ac:dyDescent="0.25">
      <c r="A273" s="1" t="s">
        <v>191</v>
      </c>
      <c r="B273" s="1" t="s">
        <v>14</v>
      </c>
      <c r="C273" s="1" t="s">
        <v>35</v>
      </c>
      <c r="D273" s="1" t="s">
        <v>7</v>
      </c>
      <c r="E273" s="2">
        <v>164.66666666666666</v>
      </c>
      <c r="F273" s="2">
        <v>9.9947959999999988E-2</v>
      </c>
      <c r="G273" s="2">
        <v>1</v>
      </c>
      <c r="H273" s="2">
        <v>2.7595733333333331E-3</v>
      </c>
      <c r="I273" s="2">
        <v>2.0273086570000003</v>
      </c>
      <c r="J273" s="6">
        <f t="shared" si="52"/>
        <v>0.71514468658031571</v>
      </c>
      <c r="K273" s="6">
        <f t="shared" si="53"/>
        <v>0.43693607457117861</v>
      </c>
      <c r="L273" s="6">
        <f t="shared" si="54"/>
        <v>0.91556992985061469</v>
      </c>
      <c r="M273" s="6">
        <f t="shared" si="55"/>
        <v>0.86546361069764</v>
      </c>
      <c r="N273" s="6">
        <f t="shared" si="56"/>
        <v>0.70334411413796094</v>
      </c>
      <c r="O273" s="6">
        <f t="shared" si="57"/>
        <v>0.79591146603075569</v>
      </c>
      <c r="P273" s="6">
        <f t="shared" si="58"/>
        <v>0.78440386241780047</v>
      </c>
      <c r="Q273" s="6">
        <f t="shared" si="59"/>
        <v>0.83068753836419784</v>
      </c>
      <c r="R273" s="6">
        <f t="shared" si="60"/>
        <v>0.74962779008435831</v>
      </c>
      <c r="S273" s="6">
        <f t="shared" si="61"/>
        <v>0.79015766422427802</v>
      </c>
      <c r="T273" s="6">
        <f t="shared" si="62"/>
        <v>0.76701582625107945</v>
      </c>
      <c r="U273" s="6">
        <f t="shared" si="63"/>
        <v>0.80754570039099915</v>
      </c>
      <c r="V273" s="6">
        <f t="shared" si="64"/>
        <v>0.53357933116512735</v>
      </c>
    </row>
    <row r="274" spans="1:22" ht="15" customHeight="1" x14ac:dyDescent="0.25">
      <c r="A274" s="1" t="s">
        <v>191</v>
      </c>
      <c r="B274" s="1" t="s">
        <v>14</v>
      </c>
      <c r="C274" s="1" t="s">
        <v>7</v>
      </c>
      <c r="D274" s="1" t="s">
        <v>42</v>
      </c>
      <c r="E274" s="2">
        <v>158.66666666666666</v>
      </c>
      <c r="F274" s="2">
        <v>9.5139643333333343E-2</v>
      </c>
      <c r="G274" s="2">
        <v>1</v>
      </c>
      <c r="H274" s="2">
        <v>2.7595733333333331E-3</v>
      </c>
      <c r="I274" s="2">
        <v>1.6793275409999999</v>
      </c>
      <c r="J274" s="6">
        <f t="shared" si="52"/>
        <v>0.68471105829713341</v>
      </c>
      <c r="K274" s="6">
        <f t="shared" si="53"/>
        <v>0.43693607457117861</v>
      </c>
      <c r="L274" s="6">
        <f t="shared" si="54"/>
        <v>0.75841524851219289</v>
      </c>
      <c r="M274" s="6">
        <f t="shared" si="55"/>
        <v>0.73998919292674714</v>
      </c>
      <c r="N274" s="6">
        <f t="shared" si="56"/>
        <v>0.58547810313414461</v>
      </c>
      <c r="O274" s="6">
        <f t="shared" si="57"/>
        <v>0.67804545502693936</v>
      </c>
      <c r="P274" s="6">
        <f t="shared" si="58"/>
        <v>0.66273364803044588</v>
      </c>
      <c r="Q274" s="6">
        <f t="shared" si="59"/>
        <v>0.70901732397684325</v>
      </c>
      <c r="R274" s="6">
        <f t="shared" si="60"/>
        <v>0.63176177908054199</v>
      </c>
      <c r="S274" s="6">
        <f t="shared" si="61"/>
        <v>0.67038955152869262</v>
      </c>
      <c r="T274" s="6">
        <f t="shared" si="62"/>
        <v>0.64724771355549393</v>
      </c>
      <c r="U274" s="6">
        <f t="shared" si="63"/>
        <v>0.68587548600364456</v>
      </c>
      <c r="V274" s="6">
        <f t="shared" si="64"/>
        <v>0.48668225406344534</v>
      </c>
    </row>
    <row r="275" spans="1:22" ht="15" customHeight="1" x14ac:dyDescent="0.25">
      <c r="A275" s="1" t="s">
        <v>191</v>
      </c>
      <c r="B275" s="1" t="s">
        <v>14</v>
      </c>
      <c r="C275" s="1" t="s">
        <v>39</v>
      </c>
      <c r="D275" s="1" t="s">
        <v>36</v>
      </c>
      <c r="E275" s="2">
        <v>28</v>
      </c>
      <c r="F275" s="2">
        <v>2.9153866666666666E-3</v>
      </c>
      <c r="G275" s="2">
        <v>0</v>
      </c>
      <c r="H275" s="2">
        <v>7.3061333333333334E-4</v>
      </c>
      <c r="I275" s="2">
        <v>1.1998032033333332</v>
      </c>
      <c r="J275" s="6">
        <f t="shared" si="52"/>
        <v>6.8787423938404132E-2</v>
      </c>
      <c r="K275" s="6">
        <f t="shared" si="53"/>
        <v>0.11568140554193067</v>
      </c>
      <c r="L275" s="6">
        <f t="shared" si="54"/>
        <v>0.54185322541659853</v>
      </c>
      <c r="M275" s="6">
        <f t="shared" si="55"/>
        <v>0.42358677362969444</v>
      </c>
      <c r="N275" s="6">
        <f t="shared" si="56"/>
        <v>0.40638991906244887</v>
      </c>
      <c r="O275" s="6">
        <f t="shared" si="57"/>
        <v>0.43531027044793152</v>
      </c>
      <c r="P275" s="6">
        <f t="shared" si="58"/>
        <v>0.41498834634607168</v>
      </c>
      <c r="Q275" s="6">
        <f t="shared" si="59"/>
        <v>0.42944852203881301</v>
      </c>
      <c r="R275" s="6">
        <f t="shared" si="60"/>
        <v>0.4208500947551902</v>
      </c>
      <c r="S275" s="6">
        <f t="shared" si="61"/>
        <v>0.4251493083970016</v>
      </c>
      <c r="T275" s="6">
        <f t="shared" si="62"/>
        <v>0.41791922055063091</v>
      </c>
      <c r="U275" s="6">
        <f t="shared" si="63"/>
        <v>0.42221843419244232</v>
      </c>
      <c r="V275" s="6">
        <f t="shared" si="64"/>
        <v>0.18158051230687788</v>
      </c>
    </row>
    <row r="276" spans="1:22" ht="15" customHeight="1" x14ac:dyDescent="0.25">
      <c r="A276" s="1" t="s">
        <v>191</v>
      </c>
      <c r="B276" s="1" t="s">
        <v>14</v>
      </c>
      <c r="C276" s="1" t="s">
        <v>40</v>
      </c>
      <c r="D276" s="1" t="s">
        <v>36</v>
      </c>
      <c r="E276" s="2">
        <v>26</v>
      </c>
      <c r="F276" s="2">
        <v>2.3636600000000001E-3</v>
      </c>
      <c r="G276" s="2">
        <v>0</v>
      </c>
      <c r="H276" s="2">
        <v>7.3061333333333334E-4</v>
      </c>
      <c r="I276" s="2">
        <v>1.1998032033333332</v>
      </c>
      <c r="J276" s="6">
        <f t="shared" si="52"/>
        <v>6.2585558147802561E-2</v>
      </c>
      <c r="K276" s="6">
        <f t="shared" si="53"/>
        <v>0.11568140554193067</v>
      </c>
      <c r="L276" s="6">
        <f t="shared" si="54"/>
        <v>0.54185322541659853</v>
      </c>
      <c r="M276" s="6">
        <f t="shared" si="55"/>
        <v>0.42203630728328373</v>
      </c>
      <c r="N276" s="6">
        <f t="shared" si="56"/>
        <v>0.40638991906244887</v>
      </c>
      <c r="O276" s="6">
        <f t="shared" si="57"/>
        <v>0.43531027044793152</v>
      </c>
      <c r="P276" s="6">
        <f t="shared" si="58"/>
        <v>0.4142131131728663</v>
      </c>
      <c r="Q276" s="6">
        <f t="shared" si="59"/>
        <v>0.42867328886560763</v>
      </c>
      <c r="R276" s="6">
        <f t="shared" si="60"/>
        <v>0.4208500947551902</v>
      </c>
      <c r="S276" s="6">
        <f t="shared" si="61"/>
        <v>0.42476169181039891</v>
      </c>
      <c r="T276" s="6">
        <f t="shared" si="62"/>
        <v>0.41753160396402828</v>
      </c>
      <c r="U276" s="6">
        <f t="shared" si="63"/>
        <v>0.42144320101923699</v>
      </c>
      <c r="V276" s="6">
        <f t="shared" si="64"/>
        <v>0.18003004596046718</v>
      </c>
    </row>
    <row r="277" spans="1:22" ht="15" customHeight="1" x14ac:dyDescent="0.25">
      <c r="A277" s="1" t="s">
        <v>191</v>
      </c>
      <c r="B277" s="1" t="s">
        <v>14</v>
      </c>
      <c r="C277" s="1" t="s">
        <v>91</v>
      </c>
      <c r="D277" s="1" t="s">
        <v>42</v>
      </c>
      <c r="E277" s="2">
        <v>38</v>
      </c>
      <c r="F277" s="2">
        <v>5.2962033333333334E-3</v>
      </c>
      <c r="G277" s="2">
        <v>1</v>
      </c>
      <c r="H277" s="2">
        <v>0</v>
      </c>
      <c r="I277" s="2">
        <v>0.63502945099999997</v>
      </c>
      <c r="J277" s="6">
        <f t="shared" si="52"/>
        <v>9.8379488851001284E-2</v>
      </c>
      <c r="K277" s="6">
        <f t="shared" si="53"/>
        <v>0</v>
      </c>
      <c r="L277" s="6">
        <f t="shared" si="54"/>
        <v>0.28679099647584855</v>
      </c>
      <c r="M277" s="6">
        <f t="shared" si="55"/>
        <v>0.23968811764608289</v>
      </c>
      <c r="N277" s="6">
        <f t="shared" si="56"/>
        <v>0.2317599141068864</v>
      </c>
      <c r="O277" s="6">
        <f t="shared" si="57"/>
        <v>0.2150932473568864</v>
      </c>
      <c r="P277" s="6">
        <f t="shared" si="58"/>
        <v>0.23572401587648464</v>
      </c>
      <c r="Q277" s="6">
        <f t="shared" si="59"/>
        <v>0.22739068250148464</v>
      </c>
      <c r="R277" s="6">
        <f t="shared" si="60"/>
        <v>0.2234265807318864</v>
      </c>
      <c r="S277" s="6">
        <f t="shared" si="61"/>
        <v>0.22540863161668551</v>
      </c>
      <c r="T277" s="6">
        <f t="shared" si="62"/>
        <v>0.22957529830418552</v>
      </c>
      <c r="U277" s="6">
        <f t="shared" si="63"/>
        <v>0.23155734918898463</v>
      </c>
      <c r="V277" s="6">
        <f t="shared" si="64"/>
        <v>0.11295928615815863</v>
      </c>
    </row>
    <row r="278" spans="1:22" ht="15" customHeight="1" x14ac:dyDescent="0.25">
      <c r="A278" s="1" t="s">
        <v>191</v>
      </c>
      <c r="B278" s="1" t="s">
        <v>14</v>
      </c>
      <c r="C278" s="1" t="s">
        <v>91</v>
      </c>
      <c r="D278" s="1" t="s">
        <v>7</v>
      </c>
      <c r="E278" s="2">
        <v>170.33333333333334</v>
      </c>
      <c r="F278" s="2">
        <v>9.8264259999999992E-2</v>
      </c>
      <c r="G278" s="2">
        <v>2</v>
      </c>
      <c r="H278" s="2">
        <v>2.7595733333333331E-3</v>
      </c>
      <c r="I278" s="2">
        <v>1.6793275409999999</v>
      </c>
      <c r="J278" s="6">
        <f t="shared" si="52"/>
        <v>0.72053678831896739</v>
      </c>
      <c r="K278" s="6">
        <f t="shared" si="53"/>
        <v>0.43693607457117861</v>
      </c>
      <c r="L278" s="6">
        <f t="shared" si="54"/>
        <v>0.75841524851219289</v>
      </c>
      <c r="M278" s="6">
        <f t="shared" si="55"/>
        <v>0.74894562484164084</v>
      </c>
      <c r="N278" s="6">
        <f t="shared" si="56"/>
        <v>0.60214476988414467</v>
      </c>
      <c r="O278" s="6">
        <f t="shared" si="57"/>
        <v>0.67804545502693936</v>
      </c>
      <c r="P278" s="6">
        <f t="shared" si="58"/>
        <v>0.67554519736289276</v>
      </c>
      <c r="Q278" s="6">
        <f t="shared" si="59"/>
        <v>0.71349553993429005</v>
      </c>
      <c r="R278" s="6">
        <f t="shared" si="60"/>
        <v>0.64009511245554196</v>
      </c>
      <c r="S278" s="6">
        <f t="shared" si="61"/>
        <v>0.676795326194916</v>
      </c>
      <c r="T278" s="6">
        <f t="shared" si="62"/>
        <v>0.65782015490921741</v>
      </c>
      <c r="U278" s="6">
        <f t="shared" si="63"/>
        <v>0.69452036864859146</v>
      </c>
      <c r="V278" s="6">
        <f t="shared" si="64"/>
        <v>0.51230535272833899</v>
      </c>
    </row>
    <row r="279" spans="1:22" ht="15" customHeight="1" x14ac:dyDescent="0.25">
      <c r="A279" s="1" t="s">
        <v>191</v>
      </c>
      <c r="B279" s="1" t="s">
        <v>14</v>
      </c>
      <c r="C279" s="1" t="s">
        <v>91</v>
      </c>
      <c r="D279" s="1" t="s">
        <v>12</v>
      </c>
      <c r="E279" s="2">
        <v>97.333333333333329</v>
      </c>
      <c r="F279" s="2">
        <v>8.6388366666666685E-3</v>
      </c>
      <c r="G279" s="2">
        <v>1</v>
      </c>
      <c r="H279" s="2">
        <v>0</v>
      </c>
      <c r="I279" s="2">
        <v>0.63502945099999997</v>
      </c>
      <c r="J279" s="6">
        <f t="shared" si="52"/>
        <v>0.23350789041616102</v>
      </c>
      <c r="K279" s="6">
        <f t="shared" si="53"/>
        <v>0</v>
      </c>
      <c r="L279" s="6">
        <f t="shared" si="54"/>
        <v>0.28679099647584855</v>
      </c>
      <c r="M279" s="6">
        <f t="shared" si="55"/>
        <v>0.27347021503392915</v>
      </c>
      <c r="N279" s="6">
        <f t="shared" si="56"/>
        <v>0.2317599141068864</v>
      </c>
      <c r="O279" s="6">
        <f t="shared" si="57"/>
        <v>0.2150932473568864</v>
      </c>
      <c r="P279" s="6">
        <f t="shared" si="58"/>
        <v>0.25261506457040778</v>
      </c>
      <c r="Q279" s="6">
        <f t="shared" si="59"/>
        <v>0.24428173119540778</v>
      </c>
      <c r="R279" s="6">
        <f t="shared" si="60"/>
        <v>0.2234265807318864</v>
      </c>
      <c r="S279" s="6">
        <f t="shared" si="61"/>
        <v>0.23385415596364709</v>
      </c>
      <c r="T279" s="6">
        <f t="shared" si="62"/>
        <v>0.23802082265114707</v>
      </c>
      <c r="U279" s="6">
        <f t="shared" si="63"/>
        <v>0.24844839788290776</v>
      </c>
      <c r="V279" s="6">
        <f t="shared" si="64"/>
        <v>0.14674138354600486</v>
      </c>
    </row>
    <row r="280" spans="1:22" ht="15" customHeight="1" x14ac:dyDescent="0.25">
      <c r="A280" s="1" t="s">
        <v>191</v>
      </c>
      <c r="B280" s="1" t="s">
        <v>14</v>
      </c>
      <c r="C280" s="1" t="s">
        <v>91</v>
      </c>
      <c r="D280" s="1" t="s">
        <v>13</v>
      </c>
      <c r="E280" s="2">
        <v>101.66666666666667</v>
      </c>
      <c r="F280" s="2">
        <v>1.214929E-2</v>
      </c>
      <c r="G280" s="2">
        <v>1</v>
      </c>
      <c r="H280" s="2">
        <v>0</v>
      </c>
      <c r="I280" s="2">
        <v>0.63502945099999997</v>
      </c>
      <c r="J280" s="6">
        <f t="shared" si="52"/>
        <v>0.25562945391184094</v>
      </c>
      <c r="K280" s="6">
        <f t="shared" si="53"/>
        <v>0</v>
      </c>
      <c r="L280" s="6">
        <f t="shared" si="54"/>
        <v>0.28679099647584855</v>
      </c>
      <c r="M280" s="6">
        <f t="shared" si="55"/>
        <v>0.27900060568849649</v>
      </c>
      <c r="N280" s="6">
        <f t="shared" si="56"/>
        <v>0.2317599141068864</v>
      </c>
      <c r="O280" s="6">
        <f t="shared" si="57"/>
        <v>0.2150932473568864</v>
      </c>
      <c r="P280" s="6">
        <f t="shared" si="58"/>
        <v>0.25538025989769142</v>
      </c>
      <c r="Q280" s="6">
        <f t="shared" si="59"/>
        <v>0.24704692652269145</v>
      </c>
      <c r="R280" s="6">
        <f t="shared" si="60"/>
        <v>0.2234265807318864</v>
      </c>
      <c r="S280" s="6">
        <f t="shared" si="61"/>
        <v>0.23523675362728891</v>
      </c>
      <c r="T280" s="6">
        <f t="shared" si="62"/>
        <v>0.23940342031478892</v>
      </c>
      <c r="U280" s="6">
        <f t="shared" si="63"/>
        <v>0.25121359321019143</v>
      </c>
      <c r="V280" s="6">
        <f t="shared" si="64"/>
        <v>0.15227177420057222</v>
      </c>
    </row>
    <row r="281" spans="1:22" ht="15" customHeight="1" x14ac:dyDescent="0.25">
      <c r="A281" s="1" t="s">
        <v>191</v>
      </c>
      <c r="B281" s="1" t="s">
        <v>14</v>
      </c>
      <c r="C281" s="1" t="s">
        <v>38</v>
      </c>
      <c r="D281" s="1" t="s">
        <v>36</v>
      </c>
      <c r="E281" s="2">
        <v>24</v>
      </c>
      <c r="F281" s="2">
        <v>2.8106333333333335E-3</v>
      </c>
      <c r="G281" s="2">
        <v>0</v>
      </c>
      <c r="H281" s="2">
        <v>7.3061333333333334E-4</v>
      </c>
      <c r="I281" s="2">
        <v>1.1998032033333332</v>
      </c>
      <c r="J281" s="6">
        <f t="shared" si="52"/>
        <v>6.01300109345307E-2</v>
      </c>
      <c r="K281" s="6">
        <f t="shared" si="53"/>
        <v>0.11568140554193067</v>
      </c>
      <c r="L281" s="6">
        <f t="shared" si="54"/>
        <v>0.54185322541659853</v>
      </c>
      <c r="M281" s="6">
        <f t="shared" si="55"/>
        <v>0.42142242058120544</v>
      </c>
      <c r="N281" s="6">
        <f t="shared" si="56"/>
        <v>0.40638991906244887</v>
      </c>
      <c r="O281" s="6">
        <f t="shared" si="57"/>
        <v>0.43531027044793152</v>
      </c>
      <c r="P281" s="6">
        <f t="shared" si="58"/>
        <v>0.41390616982182715</v>
      </c>
      <c r="Q281" s="6">
        <f t="shared" si="59"/>
        <v>0.42836634551456848</v>
      </c>
      <c r="R281" s="6">
        <f t="shared" si="60"/>
        <v>0.4208500947551902</v>
      </c>
      <c r="S281" s="6">
        <f t="shared" si="61"/>
        <v>0.42460822013487937</v>
      </c>
      <c r="T281" s="6">
        <f t="shared" si="62"/>
        <v>0.41737813228850867</v>
      </c>
      <c r="U281" s="6">
        <f t="shared" si="63"/>
        <v>0.42113625766819784</v>
      </c>
      <c r="V281" s="6">
        <f t="shared" si="64"/>
        <v>0.17941615925838889</v>
      </c>
    </row>
    <row r="282" spans="1:22" ht="15" customHeight="1" x14ac:dyDescent="0.25">
      <c r="A282" s="1" t="s">
        <v>191</v>
      </c>
      <c r="B282" s="1" t="s">
        <v>14</v>
      </c>
      <c r="C282" s="1" t="s">
        <v>60</v>
      </c>
      <c r="D282" s="1" t="s">
        <v>36</v>
      </c>
      <c r="E282" s="2">
        <v>23.333333333333332</v>
      </c>
      <c r="F282" s="2">
        <v>2.3629433333333333E-3</v>
      </c>
      <c r="G282" s="2">
        <v>0</v>
      </c>
      <c r="H282" s="2">
        <v>7.3061333333333334E-4</v>
      </c>
      <c r="I282" s="2">
        <v>1.1998032033333332</v>
      </c>
      <c r="J282" s="6">
        <f t="shared" si="52"/>
        <v>5.7073227918013746E-2</v>
      </c>
      <c r="K282" s="6">
        <f t="shared" si="53"/>
        <v>0.11568140554193067</v>
      </c>
      <c r="L282" s="6">
        <f t="shared" si="54"/>
        <v>0.54185322541659853</v>
      </c>
      <c r="M282" s="6">
        <f t="shared" si="55"/>
        <v>0.42065822486082277</v>
      </c>
      <c r="N282" s="6">
        <f t="shared" si="56"/>
        <v>0.40638991906244887</v>
      </c>
      <c r="O282" s="6">
        <f t="shared" si="57"/>
        <v>0.43531027044793152</v>
      </c>
      <c r="P282" s="6">
        <f t="shared" si="58"/>
        <v>0.41352407196163582</v>
      </c>
      <c r="Q282" s="6">
        <f t="shared" si="59"/>
        <v>0.42798424765437715</v>
      </c>
      <c r="R282" s="6">
        <f t="shared" si="60"/>
        <v>0.4208500947551902</v>
      </c>
      <c r="S282" s="6">
        <f t="shared" si="61"/>
        <v>0.42441717120478367</v>
      </c>
      <c r="T282" s="6">
        <f t="shared" si="62"/>
        <v>0.41718708335841304</v>
      </c>
      <c r="U282" s="6">
        <f t="shared" si="63"/>
        <v>0.42075415980800646</v>
      </c>
      <c r="V282" s="6">
        <f t="shared" si="64"/>
        <v>0.17865196353800619</v>
      </c>
    </row>
    <row r="283" spans="1:22" ht="15" customHeight="1" x14ac:dyDescent="0.25">
      <c r="A283" s="1" t="s">
        <v>191</v>
      </c>
      <c r="B283" s="1" t="s">
        <v>175</v>
      </c>
      <c r="C283" s="1" t="s">
        <v>35</v>
      </c>
      <c r="D283" s="1" t="s">
        <v>15</v>
      </c>
      <c r="E283" s="2">
        <v>29.333333333333332</v>
      </c>
      <c r="F283" s="2">
        <v>7.2327566666666671E-3</v>
      </c>
      <c r="G283" s="2">
        <v>0</v>
      </c>
      <c r="H283" s="2">
        <v>0</v>
      </c>
      <c r="I283" s="2">
        <v>1.1699605820000001</v>
      </c>
      <c r="J283" s="6">
        <f t="shared" si="52"/>
        <v>8.773754219776872E-2</v>
      </c>
      <c r="K283" s="6">
        <f t="shared" si="53"/>
        <v>0</v>
      </c>
      <c r="L283" s="6">
        <f t="shared" si="54"/>
        <v>0.52837574796077258</v>
      </c>
      <c r="M283" s="6">
        <f t="shared" si="55"/>
        <v>0.41821619503517304</v>
      </c>
      <c r="N283" s="6">
        <f t="shared" si="56"/>
        <v>0.39628181097057941</v>
      </c>
      <c r="O283" s="6">
        <f t="shared" si="57"/>
        <v>0.39628181097057941</v>
      </c>
      <c r="P283" s="6">
        <f t="shared" si="58"/>
        <v>0.4072490030028762</v>
      </c>
      <c r="Q283" s="6">
        <f t="shared" si="59"/>
        <v>0.4072490030028762</v>
      </c>
      <c r="R283" s="6">
        <f t="shared" si="60"/>
        <v>0.39628181097057941</v>
      </c>
      <c r="S283" s="6">
        <f t="shared" si="61"/>
        <v>0.4017654069867278</v>
      </c>
      <c r="T283" s="6">
        <f t="shared" si="62"/>
        <v>0.4017654069867278</v>
      </c>
      <c r="U283" s="6">
        <f t="shared" si="63"/>
        <v>0.4072490030028762</v>
      </c>
      <c r="V283" s="6">
        <f t="shared" si="64"/>
        <v>0.15402832105478675</v>
      </c>
    </row>
    <row r="284" spans="1:22" ht="15" customHeight="1" x14ac:dyDescent="0.25">
      <c r="A284" s="1" t="s">
        <v>191</v>
      </c>
      <c r="B284" s="1" t="s">
        <v>175</v>
      </c>
      <c r="C284" s="1" t="s">
        <v>35</v>
      </c>
      <c r="D284" s="1" t="s">
        <v>7</v>
      </c>
      <c r="E284" s="2">
        <v>163.66666666666666</v>
      </c>
      <c r="F284" s="2">
        <v>0.10008251333333333</v>
      </c>
      <c r="G284" s="2">
        <v>1</v>
      </c>
      <c r="H284" s="2">
        <v>2.7595733333333331E-3</v>
      </c>
      <c r="I284" s="2">
        <v>2.2142586720000001</v>
      </c>
      <c r="J284" s="6">
        <f t="shared" si="52"/>
        <v>0.71358330668669612</v>
      </c>
      <c r="K284" s="6">
        <f t="shared" si="53"/>
        <v>0.43693607457117861</v>
      </c>
      <c r="L284" s="6">
        <f t="shared" si="54"/>
        <v>0.99999999999711686</v>
      </c>
      <c r="M284" s="6">
        <f t="shared" si="55"/>
        <v>0.92839581838473162</v>
      </c>
      <c r="N284" s="6">
        <f t="shared" si="56"/>
        <v>0.76666666674783757</v>
      </c>
      <c r="O284" s="6">
        <f t="shared" si="57"/>
        <v>0.85923401864063231</v>
      </c>
      <c r="P284" s="6">
        <f t="shared" si="58"/>
        <v>0.84753124256628465</v>
      </c>
      <c r="Q284" s="6">
        <f t="shared" si="59"/>
        <v>0.89381491851268191</v>
      </c>
      <c r="R284" s="6">
        <f t="shared" si="60"/>
        <v>0.81295034269423494</v>
      </c>
      <c r="S284" s="6">
        <f t="shared" si="61"/>
        <v>0.85338263060345843</v>
      </c>
      <c r="T284" s="6">
        <f t="shared" si="62"/>
        <v>0.83024079263025974</v>
      </c>
      <c r="U284" s="6">
        <f t="shared" si="63"/>
        <v>0.87067308053948322</v>
      </c>
      <c r="V284" s="6">
        <f t="shared" si="64"/>
        <v>0.55429650377896789</v>
      </c>
    </row>
    <row r="285" spans="1:22" ht="15" customHeight="1" x14ac:dyDescent="0.25">
      <c r="A285" s="1" t="s">
        <v>191</v>
      </c>
      <c r="B285" s="1" t="s">
        <v>205</v>
      </c>
      <c r="C285" s="1" t="s">
        <v>35</v>
      </c>
      <c r="D285" s="1" t="s">
        <v>7</v>
      </c>
      <c r="E285" s="2">
        <v>156.66666666666666</v>
      </c>
      <c r="F285" s="2">
        <v>9.894151666666666E-2</v>
      </c>
      <c r="G285" s="2">
        <v>1</v>
      </c>
      <c r="H285" s="2">
        <v>2.7595733333333331E-3</v>
      </c>
      <c r="I285" s="2">
        <v>1.3922792060000002</v>
      </c>
      <c r="J285" s="6">
        <f t="shared" si="52"/>
        <v>0.69484039562885347</v>
      </c>
      <c r="K285" s="6">
        <f t="shared" si="53"/>
        <v>0.43693607457117861</v>
      </c>
      <c r="L285" s="6">
        <f t="shared" si="54"/>
        <v>0.62877893337476609</v>
      </c>
      <c r="M285" s="6">
        <f t="shared" si="55"/>
        <v>0.64529429100784674</v>
      </c>
      <c r="N285" s="6">
        <f t="shared" si="56"/>
        <v>0.48825086678107454</v>
      </c>
      <c r="O285" s="6">
        <f t="shared" si="57"/>
        <v>0.58081821867386918</v>
      </c>
      <c r="P285" s="6">
        <f t="shared" si="58"/>
        <v>0.56677257889446064</v>
      </c>
      <c r="Q285" s="6">
        <f t="shared" si="59"/>
        <v>0.61305625484085791</v>
      </c>
      <c r="R285" s="6">
        <f t="shared" si="60"/>
        <v>0.53453454272747192</v>
      </c>
      <c r="S285" s="6">
        <f t="shared" si="61"/>
        <v>0.57379539878416486</v>
      </c>
      <c r="T285" s="6">
        <f t="shared" si="62"/>
        <v>0.55065356081096628</v>
      </c>
      <c r="U285" s="6">
        <f t="shared" si="63"/>
        <v>0.58991441686765933</v>
      </c>
      <c r="V285" s="6">
        <f t="shared" si="64"/>
        <v>0.45680550971325828</v>
      </c>
    </row>
    <row r="286" spans="1:22" ht="15" customHeight="1" x14ac:dyDescent="0.25">
      <c r="A286" s="1" t="s">
        <v>191</v>
      </c>
      <c r="B286" s="1" t="s">
        <v>127</v>
      </c>
      <c r="C286" s="1" t="s">
        <v>35</v>
      </c>
      <c r="D286" s="1" t="s">
        <v>42</v>
      </c>
      <c r="E286" s="2">
        <v>40.666666666666664</v>
      </c>
      <c r="F286" s="2">
        <v>1.2521496666666668E-2</v>
      </c>
      <c r="G286" s="2">
        <v>1</v>
      </c>
      <c r="H286" s="2">
        <v>0</v>
      </c>
      <c r="I286" s="2">
        <v>0.34798111599999998</v>
      </c>
      <c r="J286" s="6">
        <f t="shared" si="52"/>
        <v>0.1309926158963263</v>
      </c>
      <c r="K286" s="6">
        <f t="shared" si="53"/>
        <v>0</v>
      </c>
      <c r="L286" s="6">
        <f t="shared" si="54"/>
        <v>0.15715468133842164</v>
      </c>
      <c r="M286" s="6">
        <f t="shared" si="55"/>
        <v>0.15061416291935775</v>
      </c>
      <c r="N286" s="6">
        <f t="shared" si="56"/>
        <v>0.13453267775381622</v>
      </c>
      <c r="O286" s="6">
        <f t="shared" si="57"/>
        <v>0.11786601100381623</v>
      </c>
      <c r="P286" s="6">
        <f t="shared" si="58"/>
        <v>0.14257342033658699</v>
      </c>
      <c r="Q286" s="6">
        <f t="shared" si="59"/>
        <v>0.13424008696158699</v>
      </c>
      <c r="R286" s="6">
        <f t="shared" si="60"/>
        <v>0.12619934437881622</v>
      </c>
      <c r="S286" s="6">
        <f t="shared" si="61"/>
        <v>0.1302197156702016</v>
      </c>
      <c r="T286" s="6">
        <f t="shared" si="62"/>
        <v>0.13438638235770162</v>
      </c>
      <c r="U286" s="6">
        <f t="shared" si="63"/>
        <v>0.138406753649087</v>
      </c>
      <c r="V286" s="6">
        <f t="shared" si="64"/>
        <v>8.8703489000146921E-2</v>
      </c>
    </row>
    <row r="287" spans="1:22" ht="15" customHeight="1" x14ac:dyDescent="0.25">
      <c r="A287" s="1" t="s">
        <v>191</v>
      </c>
      <c r="B287" s="1" t="s">
        <v>127</v>
      </c>
      <c r="C287" s="1" t="s">
        <v>35</v>
      </c>
      <c r="D287" s="1" t="s">
        <v>7</v>
      </c>
      <c r="E287" s="2">
        <v>173</v>
      </c>
      <c r="F287" s="2">
        <v>0.10548955333333332</v>
      </c>
      <c r="G287" s="2">
        <v>2</v>
      </c>
      <c r="H287" s="2">
        <v>2.7595733333333331E-3</v>
      </c>
      <c r="I287" s="2">
        <v>1.3922792060000002</v>
      </c>
      <c r="J287" s="6">
        <f t="shared" si="52"/>
        <v>0.75314991536429232</v>
      </c>
      <c r="K287" s="6">
        <f t="shared" si="53"/>
        <v>0.43693607457117861</v>
      </c>
      <c r="L287" s="6">
        <f t="shared" si="54"/>
        <v>0.62877893337476609</v>
      </c>
      <c r="M287" s="6">
        <f t="shared" si="55"/>
        <v>0.65987167011491565</v>
      </c>
      <c r="N287" s="6">
        <f t="shared" si="56"/>
        <v>0.50491753353107449</v>
      </c>
      <c r="O287" s="6">
        <f t="shared" si="57"/>
        <v>0.58081821867386918</v>
      </c>
      <c r="P287" s="6">
        <f t="shared" si="58"/>
        <v>0.58239460182299507</v>
      </c>
      <c r="Q287" s="6">
        <f t="shared" si="59"/>
        <v>0.62034494439439247</v>
      </c>
      <c r="R287" s="6">
        <f t="shared" si="60"/>
        <v>0.54286787610247189</v>
      </c>
      <c r="S287" s="6">
        <f t="shared" si="61"/>
        <v>0.58160641024843218</v>
      </c>
      <c r="T287" s="6">
        <f t="shared" si="62"/>
        <v>0.56263123896273348</v>
      </c>
      <c r="U287" s="6">
        <f t="shared" si="63"/>
        <v>0.60136977310869377</v>
      </c>
      <c r="V287" s="6">
        <f t="shared" si="64"/>
        <v>0.48804955557032736</v>
      </c>
    </row>
    <row r="288" spans="1:22" ht="15" customHeight="1" x14ac:dyDescent="0.25">
      <c r="A288" s="1" t="s">
        <v>191</v>
      </c>
      <c r="B288" s="1" t="s">
        <v>127</v>
      </c>
      <c r="C288" s="1" t="s">
        <v>7</v>
      </c>
      <c r="D288" s="1" t="s">
        <v>37</v>
      </c>
      <c r="E288" s="2">
        <v>166</v>
      </c>
      <c r="F288" s="2">
        <v>0.10090217666666666</v>
      </c>
      <c r="G288" s="2">
        <v>2</v>
      </c>
      <c r="H288" s="2">
        <v>2.7595733333333331E-3</v>
      </c>
      <c r="I288" s="2">
        <v>1.0442980900000001</v>
      </c>
      <c r="J288" s="6">
        <f t="shared" si="52"/>
        <v>0.72147896043087389</v>
      </c>
      <c r="K288" s="6">
        <f t="shared" si="53"/>
        <v>0.43693607457117861</v>
      </c>
      <c r="L288" s="6">
        <f t="shared" si="54"/>
        <v>0.47162425203634439</v>
      </c>
      <c r="M288" s="6">
        <f t="shared" si="55"/>
        <v>0.53408792073208367</v>
      </c>
      <c r="N288" s="6">
        <f t="shared" si="56"/>
        <v>0.38705152252725827</v>
      </c>
      <c r="O288" s="6">
        <f t="shared" si="57"/>
        <v>0.46295220767005291</v>
      </c>
      <c r="P288" s="6">
        <f t="shared" si="58"/>
        <v>0.46056972162967103</v>
      </c>
      <c r="Q288" s="6">
        <f t="shared" si="59"/>
        <v>0.49852006420106831</v>
      </c>
      <c r="R288" s="6">
        <f t="shared" si="60"/>
        <v>0.42500186509865556</v>
      </c>
      <c r="S288" s="6">
        <f t="shared" si="61"/>
        <v>0.46176096464986194</v>
      </c>
      <c r="T288" s="6">
        <f t="shared" si="62"/>
        <v>0.44278579336416329</v>
      </c>
      <c r="U288" s="6">
        <f t="shared" si="63"/>
        <v>0.47954489291536967</v>
      </c>
      <c r="V288" s="6">
        <f t="shared" si="64"/>
        <v>0.44084314685670623</v>
      </c>
    </row>
    <row r="289" spans="1:22" ht="15" customHeight="1" x14ac:dyDescent="0.25">
      <c r="A289" s="1" t="s">
        <v>191</v>
      </c>
      <c r="B289" s="1" t="s">
        <v>127</v>
      </c>
      <c r="C289" s="1" t="s">
        <v>7</v>
      </c>
      <c r="D289" s="1" t="s">
        <v>12</v>
      </c>
      <c r="E289" s="2">
        <v>226.33333333333334</v>
      </c>
      <c r="F289" s="2">
        <v>0.10402387</v>
      </c>
      <c r="G289" s="2">
        <v>2</v>
      </c>
      <c r="H289" s="2">
        <v>2.7595733333333331E-3</v>
      </c>
      <c r="I289" s="2">
        <v>1.0442980900000001</v>
      </c>
      <c r="J289" s="6">
        <f t="shared" si="52"/>
        <v>0.85784468864626984</v>
      </c>
      <c r="K289" s="6">
        <f t="shared" si="53"/>
        <v>0.43693607457117861</v>
      </c>
      <c r="L289" s="6">
        <f t="shared" si="54"/>
        <v>0.47162425203634439</v>
      </c>
      <c r="M289" s="6">
        <f t="shared" si="55"/>
        <v>0.56817934973186923</v>
      </c>
      <c r="N289" s="6">
        <f t="shared" si="56"/>
        <v>0.38705152252725827</v>
      </c>
      <c r="O289" s="6">
        <f t="shared" si="57"/>
        <v>0.46295220767005291</v>
      </c>
      <c r="P289" s="6">
        <f t="shared" si="58"/>
        <v>0.4776154361295637</v>
      </c>
      <c r="Q289" s="6">
        <f t="shared" si="59"/>
        <v>0.5155657787009611</v>
      </c>
      <c r="R289" s="6">
        <f t="shared" si="60"/>
        <v>0.42500186509865556</v>
      </c>
      <c r="S289" s="6">
        <f t="shared" si="61"/>
        <v>0.47028382189980833</v>
      </c>
      <c r="T289" s="6">
        <f t="shared" si="62"/>
        <v>0.45130865061410963</v>
      </c>
      <c r="U289" s="6">
        <f t="shared" si="63"/>
        <v>0.4965906074152624</v>
      </c>
      <c r="V289" s="6">
        <f t="shared" si="64"/>
        <v>0.47493457585649168</v>
      </c>
    </row>
    <row r="290" spans="1:22" ht="15" customHeight="1" x14ac:dyDescent="0.25">
      <c r="A290" s="1" t="s">
        <v>191</v>
      </c>
      <c r="B290" s="1" t="s">
        <v>127</v>
      </c>
      <c r="C290" s="1" t="s">
        <v>7</v>
      </c>
      <c r="D290" s="1" t="s">
        <v>17</v>
      </c>
      <c r="E290" s="2">
        <v>168.66666666666666</v>
      </c>
      <c r="F290" s="2">
        <v>0.10328547333333334</v>
      </c>
      <c r="G290" s="2">
        <v>3</v>
      </c>
      <c r="H290" s="2">
        <v>4.1325766666666661E-3</v>
      </c>
      <c r="I290" s="2">
        <v>1.0442980900000001</v>
      </c>
      <c r="J290" s="6">
        <f t="shared" si="52"/>
        <v>0.73592881315588077</v>
      </c>
      <c r="K290" s="6">
        <f t="shared" si="53"/>
        <v>0.65433007515574126</v>
      </c>
      <c r="L290" s="6">
        <f t="shared" si="54"/>
        <v>0.47162425203634439</v>
      </c>
      <c r="M290" s="6">
        <f t="shared" si="55"/>
        <v>0.53770038377834917</v>
      </c>
      <c r="N290" s="6">
        <f t="shared" si="56"/>
        <v>0.40371818927725828</v>
      </c>
      <c r="O290" s="6">
        <f t="shared" si="57"/>
        <v>0.51730070781619353</v>
      </c>
      <c r="P290" s="6">
        <f t="shared" si="58"/>
        <v>0.47070928652780375</v>
      </c>
      <c r="Q290" s="6">
        <f t="shared" si="59"/>
        <v>0.52750054579727135</v>
      </c>
      <c r="R290" s="6">
        <f t="shared" si="60"/>
        <v>0.46050944854672593</v>
      </c>
      <c r="S290" s="6">
        <f t="shared" si="61"/>
        <v>0.49400499717199864</v>
      </c>
      <c r="T290" s="6">
        <f t="shared" si="62"/>
        <v>0.46560936753726484</v>
      </c>
      <c r="U290" s="6">
        <f t="shared" si="63"/>
        <v>0.49910491616253755</v>
      </c>
      <c r="V290" s="6">
        <f t="shared" si="64"/>
        <v>0.51547077679911235</v>
      </c>
    </row>
    <row r="291" spans="1:22" ht="15" customHeight="1" x14ac:dyDescent="0.25">
      <c r="A291" s="1" t="s">
        <v>191</v>
      </c>
      <c r="B291" s="1" t="s">
        <v>127</v>
      </c>
      <c r="C291" s="1" t="s">
        <v>7</v>
      </c>
      <c r="D291" s="1" t="s">
        <v>65</v>
      </c>
      <c r="E291" s="2">
        <v>180</v>
      </c>
      <c r="F291" s="2">
        <v>0.10270771000000001</v>
      </c>
      <c r="G291" s="2">
        <v>2</v>
      </c>
      <c r="H291" s="2">
        <v>2.7595733333333331E-3</v>
      </c>
      <c r="I291" s="2">
        <v>1.0442980900000001</v>
      </c>
      <c r="J291" s="6">
        <f t="shared" si="52"/>
        <v>0.75717748811444308</v>
      </c>
      <c r="K291" s="6">
        <f t="shared" si="53"/>
        <v>0.43693607457117861</v>
      </c>
      <c r="L291" s="6">
        <f t="shared" si="54"/>
        <v>0.47162425203634439</v>
      </c>
      <c r="M291" s="6">
        <f t="shared" si="55"/>
        <v>0.54301255194429832</v>
      </c>
      <c r="N291" s="6">
        <f t="shared" si="56"/>
        <v>0.38705152252725827</v>
      </c>
      <c r="O291" s="6">
        <f t="shared" si="57"/>
        <v>0.46295220767005291</v>
      </c>
      <c r="P291" s="6">
        <f t="shared" si="58"/>
        <v>0.46503203723577824</v>
      </c>
      <c r="Q291" s="6">
        <f t="shared" si="59"/>
        <v>0.50298237980717553</v>
      </c>
      <c r="R291" s="6">
        <f t="shared" si="60"/>
        <v>0.42500186509865556</v>
      </c>
      <c r="S291" s="6">
        <f t="shared" si="61"/>
        <v>0.4639921224529156</v>
      </c>
      <c r="T291" s="6">
        <f t="shared" si="62"/>
        <v>0.44501695116721696</v>
      </c>
      <c r="U291" s="6">
        <f t="shared" si="63"/>
        <v>0.48400720852147694</v>
      </c>
      <c r="V291" s="6">
        <f t="shared" si="64"/>
        <v>0.44976777806892076</v>
      </c>
    </row>
    <row r="292" spans="1:22" ht="15" customHeight="1" x14ac:dyDescent="0.25">
      <c r="A292" s="1" t="s">
        <v>191</v>
      </c>
      <c r="B292" s="1" t="s">
        <v>127</v>
      </c>
      <c r="C292" s="1" t="s">
        <v>91</v>
      </c>
      <c r="D292" s="1" t="s">
        <v>42</v>
      </c>
      <c r="E292" s="2">
        <v>46.333333333333336</v>
      </c>
      <c r="F292" s="2">
        <v>1.0837796666666668E-2</v>
      </c>
      <c r="G292" s="2">
        <v>2</v>
      </c>
      <c r="H292" s="2">
        <v>0</v>
      </c>
      <c r="I292" s="2">
        <v>0</v>
      </c>
      <c r="J292" s="6">
        <f t="shared" si="52"/>
        <v>0.13638471763497792</v>
      </c>
      <c r="K292" s="6">
        <f t="shared" si="53"/>
        <v>0</v>
      </c>
      <c r="L292" s="6">
        <f t="shared" si="54"/>
        <v>0</v>
      </c>
      <c r="M292" s="6">
        <f t="shared" si="55"/>
        <v>3.4096177063358678E-2</v>
      </c>
      <c r="N292" s="6">
        <f t="shared" si="56"/>
        <v>3.3333333499999999E-2</v>
      </c>
      <c r="O292" s="6">
        <f t="shared" si="57"/>
        <v>0</v>
      </c>
      <c r="P292" s="6">
        <f t="shared" si="58"/>
        <v>3.3714755281679339E-2</v>
      </c>
      <c r="Q292" s="6">
        <f t="shared" si="59"/>
        <v>1.7048088531679339E-2</v>
      </c>
      <c r="R292" s="6">
        <f t="shared" si="60"/>
        <v>1.666666675E-2</v>
      </c>
      <c r="S292" s="6">
        <f t="shared" si="61"/>
        <v>1.6857377640839669E-2</v>
      </c>
      <c r="T292" s="6">
        <f t="shared" si="62"/>
        <v>2.5190711015839667E-2</v>
      </c>
      <c r="U292" s="6">
        <f t="shared" si="63"/>
        <v>2.5381421906679337E-2</v>
      </c>
      <c r="V292" s="6">
        <f t="shared" si="64"/>
        <v>6.7429510563358677E-2</v>
      </c>
    </row>
    <row r="293" spans="1:22" ht="15" customHeight="1" x14ac:dyDescent="0.25">
      <c r="A293" s="1" t="s">
        <v>191</v>
      </c>
      <c r="B293" s="1" t="s">
        <v>127</v>
      </c>
      <c r="C293" s="1" t="s">
        <v>91</v>
      </c>
      <c r="D293" s="1" t="s">
        <v>7</v>
      </c>
      <c r="E293" s="2">
        <v>178.66666666666666</v>
      </c>
      <c r="F293" s="2">
        <v>0.10380585333333332</v>
      </c>
      <c r="G293" s="2">
        <v>3</v>
      </c>
      <c r="H293" s="2">
        <v>2.7595733333333331E-3</v>
      </c>
      <c r="I293" s="2">
        <v>1.0442980900000001</v>
      </c>
      <c r="J293" s="6">
        <f t="shared" si="52"/>
        <v>0.758542017102944</v>
      </c>
      <c r="K293" s="6">
        <f t="shared" si="53"/>
        <v>0.43693607457117861</v>
      </c>
      <c r="L293" s="6">
        <f t="shared" si="54"/>
        <v>0.47162425203634439</v>
      </c>
      <c r="M293" s="6">
        <f t="shared" si="55"/>
        <v>0.54335368425891661</v>
      </c>
      <c r="N293" s="6">
        <f t="shared" si="56"/>
        <v>0.40371818927725828</v>
      </c>
      <c r="O293" s="6">
        <f t="shared" si="57"/>
        <v>0.46295220767005291</v>
      </c>
      <c r="P293" s="6">
        <f t="shared" si="58"/>
        <v>0.47353593676808747</v>
      </c>
      <c r="Q293" s="6">
        <f t="shared" si="59"/>
        <v>0.50315294596448479</v>
      </c>
      <c r="R293" s="6">
        <f t="shared" si="60"/>
        <v>0.43333519847365559</v>
      </c>
      <c r="S293" s="6">
        <f t="shared" si="61"/>
        <v>0.46824407221907016</v>
      </c>
      <c r="T293" s="6">
        <f t="shared" si="62"/>
        <v>0.4534355676208715</v>
      </c>
      <c r="U293" s="6">
        <f t="shared" si="63"/>
        <v>0.48834444136628608</v>
      </c>
      <c r="V293" s="6">
        <f t="shared" si="64"/>
        <v>0.46677557713353912</v>
      </c>
    </row>
    <row r="294" spans="1:22" ht="15" customHeight="1" x14ac:dyDescent="0.25">
      <c r="A294" s="1" t="s">
        <v>191</v>
      </c>
      <c r="B294" s="1" t="s">
        <v>127</v>
      </c>
      <c r="C294" s="1" t="s">
        <v>91</v>
      </c>
      <c r="D294" s="1" t="s">
        <v>12</v>
      </c>
      <c r="E294" s="2">
        <v>105.66666666666667</v>
      </c>
      <c r="F294" s="2">
        <v>1.4180430000000001E-2</v>
      </c>
      <c r="G294" s="2">
        <v>2</v>
      </c>
      <c r="H294" s="2">
        <v>0</v>
      </c>
      <c r="I294" s="2">
        <v>0</v>
      </c>
      <c r="J294" s="6">
        <f t="shared" si="52"/>
        <v>0.27151311920013765</v>
      </c>
      <c r="K294" s="6">
        <f t="shared" si="53"/>
        <v>0</v>
      </c>
      <c r="L294" s="6">
        <f t="shared" si="54"/>
        <v>0</v>
      </c>
      <c r="M294" s="6">
        <f t="shared" si="55"/>
        <v>6.7878274451204923E-2</v>
      </c>
      <c r="N294" s="6">
        <f t="shared" si="56"/>
        <v>3.3333333499999999E-2</v>
      </c>
      <c r="O294" s="6">
        <f t="shared" si="57"/>
        <v>0</v>
      </c>
      <c r="P294" s="6">
        <f t="shared" si="58"/>
        <v>5.0605803975602465E-2</v>
      </c>
      <c r="Q294" s="6">
        <f t="shared" si="59"/>
        <v>3.3939137225602461E-2</v>
      </c>
      <c r="R294" s="6">
        <f t="shared" si="60"/>
        <v>1.666666675E-2</v>
      </c>
      <c r="S294" s="6">
        <f t="shared" si="61"/>
        <v>2.5302901987801232E-2</v>
      </c>
      <c r="T294" s="6">
        <f t="shared" si="62"/>
        <v>3.3636235362801234E-2</v>
      </c>
      <c r="U294" s="6">
        <f t="shared" si="63"/>
        <v>4.2272470600602463E-2</v>
      </c>
      <c r="V294" s="6">
        <f t="shared" si="64"/>
        <v>0.10121160795120493</v>
      </c>
    </row>
    <row r="295" spans="1:22" ht="15" customHeight="1" x14ac:dyDescent="0.25">
      <c r="A295" s="1" t="s">
        <v>191</v>
      </c>
      <c r="B295" s="1" t="s">
        <v>127</v>
      </c>
      <c r="C295" s="1" t="s">
        <v>91</v>
      </c>
      <c r="D295" s="1" t="s">
        <v>13</v>
      </c>
      <c r="E295" s="2">
        <v>110</v>
      </c>
      <c r="F295" s="2">
        <v>1.7690883333333334E-2</v>
      </c>
      <c r="G295" s="2">
        <v>2</v>
      </c>
      <c r="H295" s="2">
        <v>0</v>
      </c>
      <c r="I295" s="2">
        <v>0</v>
      </c>
      <c r="J295" s="6">
        <f t="shared" si="52"/>
        <v>0.29363468269581755</v>
      </c>
      <c r="K295" s="6">
        <f t="shared" si="53"/>
        <v>0</v>
      </c>
      <c r="L295" s="6">
        <f t="shared" si="54"/>
        <v>0</v>
      </c>
      <c r="M295" s="6">
        <f t="shared" si="55"/>
        <v>7.3408665105772264E-2</v>
      </c>
      <c r="N295" s="6">
        <f t="shared" si="56"/>
        <v>3.3333333499999999E-2</v>
      </c>
      <c r="O295" s="6">
        <f t="shared" si="57"/>
        <v>0</v>
      </c>
      <c r="P295" s="6">
        <f t="shared" si="58"/>
        <v>5.3370999302886135E-2</v>
      </c>
      <c r="Q295" s="6">
        <f t="shared" si="59"/>
        <v>3.6704332552886132E-2</v>
      </c>
      <c r="R295" s="6">
        <f t="shared" si="60"/>
        <v>1.666666675E-2</v>
      </c>
      <c r="S295" s="6">
        <f t="shared" si="61"/>
        <v>2.6685499651443068E-2</v>
      </c>
      <c r="T295" s="6">
        <f t="shared" si="62"/>
        <v>3.5018833026443069E-2</v>
      </c>
      <c r="U295" s="6">
        <f t="shared" si="63"/>
        <v>4.5037665927886134E-2</v>
      </c>
      <c r="V295" s="6">
        <f t="shared" si="64"/>
        <v>0.10674199860577227</v>
      </c>
    </row>
    <row r="296" spans="1:22" ht="15" customHeight="1" x14ac:dyDescent="0.25">
      <c r="A296" s="1" t="s">
        <v>191</v>
      </c>
      <c r="B296" s="1" t="s">
        <v>206</v>
      </c>
      <c r="C296" s="1" t="s">
        <v>128</v>
      </c>
      <c r="D296" s="1" t="s">
        <v>7</v>
      </c>
      <c r="E296" s="2">
        <v>151.33333333333334</v>
      </c>
      <c r="F296" s="2">
        <v>9.6781176666666649E-2</v>
      </c>
      <c r="G296" s="2">
        <v>2</v>
      </c>
      <c r="H296" s="2">
        <v>2.7595733333333331E-3</v>
      </c>
      <c r="I296" s="2">
        <v>1.0442980900000001</v>
      </c>
      <c r="J296" s="6">
        <f t="shared" si="52"/>
        <v>0.6757172549929924</v>
      </c>
      <c r="K296" s="6">
        <f t="shared" si="53"/>
        <v>0.43693607457117861</v>
      </c>
      <c r="L296" s="6">
        <f t="shared" si="54"/>
        <v>0.47162425203634439</v>
      </c>
      <c r="M296" s="6">
        <f t="shared" si="55"/>
        <v>0.52264749511503761</v>
      </c>
      <c r="N296" s="6">
        <f t="shared" si="56"/>
        <v>0.38705152252725827</v>
      </c>
      <c r="O296" s="6">
        <f t="shared" si="57"/>
        <v>0.46295220767005291</v>
      </c>
      <c r="P296" s="6">
        <f t="shared" si="58"/>
        <v>0.45484950882114794</v>
      </c>
      <c r="Q296" s="6">
        <f t="shared" si="59"/>
        <v>0.49279985139254523</v>
      </c>
      <c r="R296" s="6">
        <f t="shared" si="60"/>
        <v>0.42500186509865556</v>
      </c>
      <c r="S296" s="6">
        <f t="shared" si="61"/>
        <v>0.45890085824560045</v>
      </c>
      <c r="T296" s="6">
        <f t="shared" si="62"/>
        <v>0.43992568695990175</v>
      </c>
      <c r="U296" s="6">
        <f t="shared" si="63"/>
        <v>0.47382468010684659</v>
      </c>
      <c r="V296" s="6">
        <f t="shared" si="64"/>
        <v>0.42940272123966006</v>
      </c>
    </row>
    <row r="297" spans="1:22" ht="15" customHeight="1" x14ac:dyDescent="0.25">
      <c r="A297" s="1" t="s">
        <v>191</v>
      </c>
      <c r="B297" s="1" t="s">
        <v>142</v>
      </c>
      <c r="C297" s="1" t="s">
        <v>35</v>
      </c>
      <c r="D297" s="1" t="s">
        <v>42</v>
      </c>
      <c r="E297" s="2">
        <v>31.666666666666668</v>
      </c>
      <c r="F297" s="2">
        <v>1.0176260000000001E-2</v>
      </c>
      <c r="G297" s="2">
        <v>0</v>
      </c>
      <c r="H297" s="2">
        <v>0</v>
      </c>
      <c r="I297" s="2">
        <v>0.34798111599999998</v>
      </c>
      <c r="J297" s="6">
        <f t="shared" si="52"/>
        <v>0.10360013420896949</v>
      </c>
      <c r="K297" s="6">
        <f t="shared" si="53"/>
        <v>0</v>
      </c>
      <c r="L297" s="6">
        <f t="shared" si="54"/>
        <v>0.15715468133842164</v>
      </c>
      <c r="M297" s="6">
        <f t="shared" si="55"/>
        <v>0.14376604295309708</v>
      </c>
      <c r="N297" s="6">
        <f t="shared" si="56"/>
        <v>0.11786601100381623</v>
      </c>
      <c r="O297" s="6">
        <f t="shared" si="57"/>
        <v>0.11786601100381623</v>
      </c>
      <c r="P297" s="6">
        <f t="shared" si="58"/>
        <v>0.13081602697845665</v>
      </c>
      <c r="Q297" s="6">
        <f t="shared" si="59"/>
        <v>0.13081602697845665</v>
      </c>
      <c r="R297" s="6">
        <f t="shared" si="60"/>
        <v>0.11786601100381623</v>
      </c>
      <c r="S297" s="6">
        <f t="shared" si="61"/>
        <v>0.12434101899113645</v>
      </c>
      <c r="T297" s="6">
        <f t="shared" si="62"/>
        <v>0.12434101899113645</v>
      </c>
      <c r="U297" s="6">
        <f t="shared" si="63"/>
        <v>0.13081602697845665</v>
      </c>
      <c r="V297" s="6">
        <f t="shared" si="64"/>
        <v>6.5188702283886263E-2</v>
      </c>
    </row>
    <row r="298" spans="1:22" ht="15" customHeight="1" x14ac:dyDescent="0.25">
      <c r="A298" s="1" t="s">
        <v>191</v>
      </c>
      <c r="B298" s="1" t="s">
        <v>142</v>
      </c>
      <c r="C298" s="1" t="s">
        <v>35</v>
      </c>
      <c r="D298" s="1" t="s">
        <v>7</v>
      </c>
      <c r="E298" s="2">
        <v>164</v>
      </c>
      <c r="F298" s="2">
        <v>0.10314431666666667</v>
      </c>
      <c r="G298" s="2">
        <v>1</v>
      </c>
      <c r="H298" s="2">
        <v>2.7595733333333331E-3</v>
      </c>
      <c r="I298" s="2">
        <v>1.3922792060000002</v>
      </c>
      <c r="J298" s="6">
        <f t="shared" si="52"/>
        <v>0.72575743367693557</v>
      </c>
      <c r="K298" s="6">
        <f t="shared" si="53"/>
        <v>0.43693607457117861</v>
      </c>
      <c r="L298" s="6">
        <f t="shared" si="54"/>
        <v>0.62877893337476609</v>
      </c>
      <c r="M298" s="6">
        <f t="shared" si="55"/>
        <v>0.6530235501486551</v>
      </c>
      <c r="N298" s="6">
        <f t="shared" si="56"/>
        <v>0.48825086678107454</v>
      </c>
      <c r="O298" s="6">
        <f t="shared" si="57"/>
        <v>0.58081821867386918</v>
      </c>
      <c r="P298" s="6">
        <f t="shared" si="58"/>
        <v>0.57063720846486476</v>
      </c>
      <c r="Q298" s="6">
        <f t="shared" si="59"/>
        <v>0.61692088441126214</v>
      </c>
      <c r="R298" s="6">
        <f t="shared" si="60"/>
        <v>0.53453454272747192</v>
      </c>
      <c r="S298" s="6">
        <f t="shared" si="61"/>
        <v>0.57572771356936703</v>
      </c>
      <c r="T298" s="6">
        <f t="shared" si="62"/>
        <v>0.55258587559616834</v>
      </c>
      <c r="U298" s="6">
        <f t="shared" si="63"/>
        <v>0.59377904643806345</v>
      </c>
      <c r="V298" s="6">
        <f t="shared" si="64"/>
        <v>0.46453476885406675</v>
      </c>
    </row>
    <row r="299" spans="1:22" ht="15" customHeight="1" x14ac:dyDescent="0.25">
      <c r="A299" s="1" t="s">
        <v>191</v>
      </c>
      <c r="B299" s="1" t="s">
        <v>142</v>
      </c>
      <c r="C299" s="1" t="s">
        <v>7</v>
      </c>
      <c r="D299" s="1" t="s">
        <v>12</v>
      </c>
      <c r="E299" s="2">
        <v>217.33333333333334</v>
      </c>
      <c r="F299" s="2">
        <v>0.10167863333333332</v>
      </c>
      <c r="G299" s="2">
        <v>1</v>
      </c>
      <c r="H299" s="2">
        <v>2.7595733333333331E-3</v>
      </c>
      <c r="I299" s="2">
        <v>1.0442980900000001</v>
      </c>
      <c r="J299" s="6">
        <f t="shared" si="52"/>
        <v>0.83045220695891309</v>
      </c>
      <c r="K299" s="6">
        <f t="shared" si="53"/>
        <v>0.43693607457117861</v>
      </c>
      <c r="L299" s="6">
        <f t="shared" si="54"/>
        <v>0.47162425203634439</v>
      </c>
      <c r="M299" s="6">
        <f t="shared" si="55"/>
        <v>0.56133122976560856</v>
      </c>
      <c r="N299" s="6">
        <f t="shared" si="56"/>
        <v>0.37038485577725827</v>
      </c>
      <c r="O299" s="6">
        <f t="shared" si="57"/>
        <v>0.46295220767005291</v>
      </c>
      <c r="P299" s="6">
        <f t="shared" si="58"/>
        <v>0.46585804277143339</v>
      </c>
      <c r="Q299" s="6">
        <f t="shared" si="59"/>
        <v>0.51214171871783076</v>
      </c>
      <c r="R299" s="6">
        <f t="shared" si="60"/>
        <v>0.41666853172365559</v>
      </c>
      <c r="S299" s="6">
        <f t="shared" si="61"/>
        <v>0.46440512522074318</v>
      </c>
      <c r="T299" s="6">
        <f t="shared" si="62"/>
        <v>0.44126328724754449</v>
      </c>
      <c r="U299" s="6">
        <f t="shared" si="63"/>
        <v>0.48899988074463208</v>
      </c>
      <c r="V299" s="6">
        <f t="shared" si="64"/>
        <v>0.45141978914023095</v>
      </c>
    </row>
    <row r="300" spans="1:22" ht="15" customHeight="1" x14ac:dyDescent="0.25">
      <c r="A300" s="1" t="s">
        <v>191</v>
      </c>
      <c r="B300" s="1" t="s">
        <v>142</v>
      </c>
      <c r="C300" s="1" t="s">
        <v>91</v>
      </c>
      <c r="D300" s="1" t="s">
        <v>42</v>
      </c>
      <c r="E300" s="2">
        <v>37.333333333333336</v>
      </c>
      <c r="F300" s="2">
        <v>8.4925599999999997E-3</v>
      </c>
      <c r="G300" s="2">
        <v>1</v>
      </c>
      <c r="H300" s="2">
        <v>0</v>
      </c>
      <c r="I300" s="2">
        <v>0</v>
      </c>
      <c r="J300" s="6">
        <f t="shared" si="52"/>
        <v>0.10899223594762111</v>
      </c>
      <c r="K300" s="6">
        <f t="shared" si="53"/>
        <v>0</v>
      </c>
      <c r="L300" s="6">
        <f t="shared" si="54"/>
        <v>0</v>
      </c>
      <c r="M300" s="6">
        <f t="shared" si="55"/>
        <v>2.7248057097098009E-2</v>
      </c>
      <c r="N300" s="6">
        <f t="shared" si="56"/>
        <v>1.666666675E-2</v>
      </c>
      <c r="O300" s="6">
        <f t="shared" si="57"/>
        <v>0</v>
      </c>
      <c r="P300" s="6">
        <f t="shared" si="58"/>
        <v>2.1957361923549003E-2</v>
      </c>
      <c r="Q300" s="6">
        <f t="shared" si="59"/>
        <v>1.3624028548549005E-2</v>
      </c>
      <c r="R300" s="6">
        <f t="shared" si="60"/>
        <v>8.3333333749999999E-3</v>
      </c>
      <c r="S300" s="6">
        <f t="shared" si="61"/>
        <v>1.0978680961774501E-2</v>
      </c>
      <c r="T300" s="6">
        <f t="shared" si="62"/>
        <v>1.5145347649274502E-2</v>
      </c>
      <c r="U300" s="6">
        <f t="shared" si="63"/>
        <v>1.7790695236049005E-2</v>
      </c>
      <c r="V300" s="6">
        <f t="shared" si="64"/>
        <v>4.3914723847098006E-2</v>
      </c>
    </row>
    <row r="301" spans="1:22" ht="15" customHeight="1" x14ac:dyDescent="0.25">
      <c r="A301" s="1" t="s">
        <v>191</v>
      </c>
      <c r="B301" s="1" t="s">
        <v>142</v>
      </c>
      <c r="C301" s="1" t="s">
        <v>91</v>
      </c>
      <c r="D301" s="1" t="s">
        <v>7</v>
      </c>
      <c r="E301" s="2">
        <v>169.66666666666666</v>
      </c>
      <c r="F301" s="2">
        <v>0.10146061666666666</v>
      </c>
      <c r="G301" s="2">
        <v>2</v>
      </c>
      <c r="H301" s="2">
        <v>2.7595733333333331E-3</v>
      </c>
      <c r="I301" s="2">
        <v>1.0442980900000001</v>
      </c>
      <c r="J301" s="6">
        <f t="shared" si="52"/>
        <v>0.73114953541558714</v>
      </c>
      <c r="K301" s="6">
        <f t="shared" si="53"/>
        <v>0.43693607457117861</v>
      </c>
      <c r="L301" s="6">
        <f t="shared" si="54"/>
        <v>0.47162425203634439</v>
      </c>
      <c r="M301" s="6">
        <f t="shared" si="55"/>
        <v>0.53650556429265595</v>
      </c>
      <c r="N301" s="6">
        <f t="shared" si="56"/>
        <v>0.38705152252725827</v>
      </c>
      <c r="O301" s="6">
        <f t="shared" si="57"/>
        <v>0.46295220767005291</v>
      </c>
      <c r="P301" s="6">
        <f t="shared" si="58"/>
        <v>0.46177854340995711</v>
      </c>
      <c r="Q301" s="6">
        <f t="shared" si="59"/>
        <v>0.49972888598135445</v>
      </c>
      <c r="R301" s="6">
        <f t="shared" si="60"/>
        <v>0.42500186509865556</v>
      </c>
      <c r="S301" s="6">
        <f t="shared" si="61"/>
        <v>0.46236537554000501</v>
      </c>
      <c r="T301" s="6">
        <f t="shared" si="62"/>
        <v>0.44339020425430636</v>
      </c>
      <c r="U301" s="6">
        <f t="shared" si="63"/>
        <v>0.48075371469565575</v>
      </c>
      <c r="V301" s="6">
        <f t="shared" si="64"/>
        <v>0.44326079041727839</v>
      </c>
    </row>
    <row r="302" spans="1:22" ht="15" customHeight="1" x14ac:dyDescent="0.25">
      <c r="A302" s="1" t="s">
        <v>191</v>
      </c>
      <c r="B302" s="1" t="s">
        <v>142</v>
      </c>
      <c r="C302" s="1" t="s">
        <v>91</v>
      </c>
      <c r="D302" s="1" t="s">
        <v>12</v>
      </c>
      <c r="E302" s="2">
        <v>96.666666666666671</v>
      </c>
      <c r="F302" s="2">
        <v>1.1835193333333334E-2</v>
      </c>
      <c r="G302" s="2">
        <v>1</v>
      </c>
      <c r="H302" s="2">
        <v>0</v>
      </c>
      <c r="I302" s="2">
        <v>0</v>
      </c>
      <c r="J302" s="6">
        <f t="shared" si="52"/>
        <v>0.24412063751278085</v>
      </c>
      <c r="K302" s="6">
        <f t="shared" si="53"/>
        <v>0</v>
      </c>
      <c r="L302" s="6">
        <f t="shared" si="54"/>
        <v>0</v>
      </c>
      <c r="M302" s="6">
        <f t="shared" si="55"/>
        <v>6.1030154484944255E-2</v>
      </c>
      <c r="N302" s="6">
        <f t="shared" si="56"/>
        <v>1.666666675E-2</v>
      </c>
      <c r="O302" s="6">
        <f t="shared" si="57"/>
        <v>0</v>
      </c>
      <c r="P302" s="6">
        <f t="shared" si="58"/>
        <v>3.8848410617472129E-2</v>
      </c>
      <c r="Q302" s="6">
        <f t="shared" si="59"/>
        <v>3.0515077242472127E-2</v>
      </c>
      <c r="R302" s="6">
        <f t="shared" si="60"/>
        <v>8.3333333749999999E-3</v>
      </c>
      <c r="S302" s="6">
        <f t="shared" si="61"/>
        <v>1.9424205308736064E-2</v>
      </c>
      <c r="T302" s="6">
        <f t="shared" si="62"/>
        <v>2.3590871996236065E-2</v>
      </c>
      <c r="U302" s="6">
        <f t="shared" si="63"/>
        <v>3.4681743929972128E-2</v>
      </c>
      <c r="V302" s="6">
        <f t="shared" si="64"/>
        <v>7.7696821234944258E-2</v>
      </c>
    </row>
    <row r="303" spans="1:22" ht="15" customHeight="1" x14ac:dyDescent="0.25">
      <c r="A303" s="1" t="s">
        <v>191</v>
      </c>
      <c r="B303" s="1" t="s">
        <v>142</v>
      </c>
      <c r="C303" s="1" t="s">
        <v>91</v>
      </c>
      <c r="D303" s="1" t="s">
        <v>13</v>
      </c>
      <c r="E303" s="2">
        <v>101</v>
      </c>
      <c r="F303" s="2">
        <v>1.5345646666666666E-2</v>
      </c>
      <c r="G303" s="2">
        <v>1</v>
      </c>
      <c r="H303" s="2">
        <v>0</v>
      </c>
      <c r="I303" s="2">
        <v>0</v>
      </c>
      <c r="J303" s="6">
        <f t="shared" si="52"/>
        <v>0.26624220100846074</v>
      </c>
      <c r="K303" s="6">
        <f t="shared" si="53"/>
        <v>0</v>
      </c>
      <c r="L303" s="6">
        <f t="shared" si="54"/>
        <v>0</v>
      </c>
      <c r="M303" s="6">
        <f t="shared" si="55"/>
        <v>6.6560545139511595E-2</v>
      </c>
      <c r="N303" s="6">
        <f t="shared" si="56"/>
        <v>1.666666675E-2</v>
      </c>
      <c r="O303" s="6">
        <f t="shared" si="57"/>
        <v>0</v>
      </c>
      <c r="P303" s="6">
        <f t="shared" si="58"/>
        <v>4.1613605944755799E-2</v>
      </c>
      <c r="Q303" s="6">
        <f t="shared" si="59"/>
        <v>3.3280272569755798E-2</v>
      </c>
      <c r="R303" s="6">
        <f t="shared" si="60"/>
        <v>8.3333333749999999E-3</v>
      </c>
      <c r="S303" s="6">
        <f t="shared" si="61"/>
        <v>2.08068029723779E-2</v>
      </c>
      <c r="T303" s="6">
        <f t="shared" si="62"/>
        <v>2.49734696598779E-2</v>
      </c>
      <c r="U303" s="6">
        <f t="shared" si="63"/>
        <v>3.7446939257255799E-2</v>
      </c>
      <c r="V303" s="6">
        <f t="shared" si="64"/>
        <v>8.3227211889511599E-2</v>
      </c>
    </row>
    <row r="304" spans="1:22" ht="15" customHeight="1" x14ac:dyDescent="0.25">
      <c r="A304" s="1" t="s">
        <v>191</v>
      </c>
      <c r="B304" s="1" t="s">
        <v>176</v>
      </c>
      <c r="C304" s="1" t="s">
        <v>35</v>
      </c>
      <c r="D304" s="1" t="s">
        <v>7</v>
      </c>
      <c r="E304" s="2">
        <v>162.66666666666666</v>
      </c>
      <c r="F304" s="2">
        <v>9.9210476666666658E-2</v>
      </c>
      <c r="G304" s="2">
        <v>1</v>
      </c>
      <c r="H304" s="2">
        <v>2.7595733333333331E-3</v>
      </c>
      <c r="I304" s="2">
        <v>2.0291131556666664</v>
      </c>
      <c r="J304" s="6">
        <f t="shared" si="52"/>
        <v>0.70824601128616327</v>
      </c>
      <c r="K304" s="6">
        <f t="shared" si="53"/>
        <v>0.43693607457117861</v>
      </c>
      <c r="L304" s="6">
        <f t="shared" si="54"/>
        <v>0.91638487468496466</v>
      </c>
      <c r="M304" s="6">
        <f t="shared" si="55"/>
        <v>0.86435015060110398</v>
      </c>
      <c r="N304" s="6">
        <f t="shared" si="56"/>
        <v>0.70395532276372341</v>
      </c>
      <c r="O304" s="6">
        <f t="shared" si="57"/>
        <v>0.79652267465651816</v>
      </c>
      <c r="P304" s="6">
        <f t="shared" si="58"/>
        <v>0.7841527366824137</v>
      </c>
      <c r="Q304" s="6">
        <f t="shared" si="59"/>
        <v>0.83043641262881107</v>
      </c>
      <c r="R304" s="6">
        <f t="shared" si="60"/>
        <v>0.75023899871012079</v>
      </c>
      <c r="S304" s="6">
        <f t="shared" si="61"/>
        <v>0.79033770566946593</v>
      </c>
      <c r="T304" s="6">
        <f t="shared" si="62"/>
        <v>0.76719586769626724</v>
      </c>
      <c r="U304" s="6">
        <f t="shared" si="63"/>
        <v>0.80729457465561238</v>
      </c>
      <c r="V304" s="6">
        <f t="shared" si="64"/>
        <v>0.53205839865141635</v>
      </c>
    </row>
    <row r="305" spans="1:22" ht="15" customHeight="1" x14ac:dyDescent="0.25">
      <c r="A305" s="1" t="s">
        <v>191</v>
      </c>
      <c r="B305" s="1" t="s">
        <v>34</v>
      </c>
      <c r="C305" s="1" t="s">
        <v>7</v>
      </c>
      <c r="D305" s="1" t="s">
        <v>131</v>
      </c>
      <c r="E305" s="2">
        <v>147.66666666666666</v>
      </c>
      <c r="F305" s="2">
        <v>9.5284773333333336E-2</v>
      </c>
      <c r="G305" s="2">
        <v>1</v>
      </c>
      <c r="H305" s="2">
        <v>2.7595733333333331E-3</v>
      </c>
      <c r="I305" s="2">
        <v>1.0442980900000001</v>
      </c>
      <c r="J305" s="6">
        <f t="shared" si="52"/>
        <v>0.66252819651922268</v>
      </c>
      <c r="K305" s="6">
        <f t="shared" si="53"/>
        <v>0.43693607457117861</v>
      </c>
      <c r="L305" s="6">
        <f t="shared" si="54"/>
        <v>0.47162425203634439</v>
      </c>
      <c r="M305" s="6">
        <f t="shared" si="55"/>
        <v>0.51935023068220132</v>
      </c>
      <c r="N305" s="6">
        <f t="shared" si="56"/>
        <v>0.37038485577725827</v>
      </c>
      <c r="O305" s="6">
        <f t="shared" si="57"/>
        <v>0.46295220767005291</v>
      </c>
      <c r="P305" s="6">
        <f t="shared" si="58"/>
        <v>0.44486754322972977</v>
      </c>
      <c r="Q305" s="6">
        <f t="shared" si="59"/>
        <v>0.49115121917612709</v>
      </c>
      <c r="R305" s="6">
        <f t="shared" si="60"/>
        <v>0.41666853172365559</v>
      </c>
      <c r="S305" s="6">
        <f t="shared" si="61"/>
        <v>0.45390987544989136</v>
      </c>
      <c r="T305" s="6">
        <f t="shared" si="62"/>
        <v>0.43076803747669268</v>
      </c>
      <c r="U305" s="6">
        <f t="shared" si="63"/>
        <v>0.46800938120292845</v>
      </c>
      <c r="V305" s="6">
        <f t="shared" si="64"/>
        <v>0.40943879005682371</v>
      </c>
    </row>
    <row r="306" spans="1:22" ht="15" customHeight="1" x14ac:dyDescent="0.25">
      <c r="A306" s="1" t="s">
        <v>191</v>
      </c>
      <c r="B306" s="1" t="s">
        <v>37</v>
      </c>
      <c r="C306" s="1" t="s">
        <v>35</v>
      </c>
      <c r="D306" s="1" t="s">
        <v>7</v>
      </c>
      <c r="E306" s="2">
        <v>162.33333333333334</v>
      </c>
      <c r="F306" s="2">
        <v>9.9736883333333318E-2</v>
      </c>
      <c r="G306" s="2">
        <v>1</v>
      </c>
      <c r="H306" s="2">
        <v>2.7595733333333331E-3</v>
      </c>
      <c r="I306" s="2">
        <v>1.3922792060000002</v>
      </c>
      <c r="J306" s="6">
        <f t="shared" si="52"/>
        <v>0.70953196017692943</v>
      </c>
      <c r="K306" s="6">
        <f t="shared" si="53"/>
        <v>0.43693607457117861</v>
      </c>
      <c r="L306" s="6">
        <f t="shared" si="54"/>
        <v>0.62877893337476609</v>
      </c>
      <c r="M306" s="6">
        <f t="shared" si="55"/>
        <v>0.64896718185801994</v>
      </c>
      <c r="N306" s="6">
        <f t="shared" si="56"/>
        <v>0.48825086678107454</v>
      </c>
      <c r="O306" s="6">
        <f t="shared" si="57"/>
        <v>0.58081821867386918</v>
      </c>
      <c r="P306" s="6">
        <f t="shared" si="58"/>
        <v>0.56860902431954718</v>
      </c>
      <c r="Q306" s="6">
        <f t="shared" si="59"/>
        <v>0.61489270026594456</v>
      </c>
      <c r="R306" s="6">
        <f t="shared" si="60"/>
        <v>0.53453454272747192</v>
      </c>
      <c r="S306" s="6">
        <f t="shared" si="61"/>
        <v>0.57471362149670824</v>
      </c>
      <c r="T306" s="6">
        <f t="shared" si="62"/>
        <v>0.55157178352350955</v>
      </c>
      <c r="U306" s="6">
        <f t="shared" si="63"/>
        <v>0.59175086229274587</v>
      </c>
      <c r="V306" s="6">
        <f t="shared" si="64"/>
        <v>0.46047840056343159</v>
      </c>
    </row>
    <row r="307" spans="1:22" ht="15" customHeight="1" x14ac:dyDescent="0.25">
      <c r="A307" s="1" t="s">
        <v>191</v>
      </c>
      <c r="B307" s="1" t="s">
        <v>37</v>
      </c>
      <c r="C307" s="1" t="s">
        <v>128</v>
      </c>
      <c r="D307" s="1" t="s">
        <v>7</v>
      </c>
      <c r="E307" s="2">
        <v>155.33333333333334</v>
      </c>
      <c r="F307" s="2">
        <v>9.7574209999999995E-2</v>
      </c>
      <c r="G307" s="2">
        <v>2</v>
      </c>
      <c r="H307" s="2">
        <v>2.7595733333333331E-3</v>
      </c>
      <c r="I307" s="2">
        <v>1.0442980900000001</v>
      </c>
      <c r="J307" s="6">
        <f t="shared" si="52"/>
        <v>0.68695654058163058</v>
      </c>
      <c r="K307" s="6">
        <f t="shared" si="53"/>
        <v>0.43693607457117861</v>
      </c>
      <c r="L307" s="6">
        <f t="shared" si="54"/>
        <v>0.47162425203634439</v>
      </c>
      <c r="M307" s="6">
        <f t="shared" si="55"/>
        <v>0.52545731630971781</v>
      </c>
      <c r="N307" s="6">
        <f t="shared" si="56"/>
        <v>0.38705152252725827</v>
      </c>
      <c r="O307" s="6">
        <f t="shared" si="57"/>
        <v>0.46295220767005291</v>
      </c>
      <c r="P307" s="6">
        <f t="shared" si="58"/>
        <v>0.45625441941848804</v>
      </c>
      <c r="Q307" s="6">
        <f t="shared" si="59"/>
        <v>0.49420476198988539</v>
      </c>
      <c r="R307" s="6">
        <f t="shared" si="60"/>
        <v>0.42500186509865556</v>
      </c>
      <c r="S307" s="6">
        <f t="shared" si="61"/>
        <v>0.45960331354427048</v>
      </c>
      <c r="T307" s="6">
        <f t="shared" si="62"/>
        <v>0.44062814225857183</v>
      </c>
      <c r="U307" s="6">
        <f t="shared" si="63"/>
        <v>0.47522959070418669</v>
      </c>
      <c r="V307" s="6">
        <f t="shared" si="64"/>
        <v>0.43221254243434026</v>
      </c>
    </row>
    <row r="308" spans="1:22" ht="15" customHeight="1" x14ac:dyDescent="0.25">
      <c r="A308" s="1" t="s">
        <v>191</v>
      </c>
      <c r="B308" s="1" t="s">
        <v>207</v>
      </c>
      <c r="C308" s="1" t="s">
        <v>35</v>
      </c>
      <c r="D308" s="1" t="s">
        <v>143</v>
      </c>
      <c r="E308" s="2">
        <v>26.666666666666668</v>
      </c>
      <c r="F308" s="2">
        <v>8.3181833333333347E-3</v>
      </c>
      <c r="G308" s="2">
        <v>0</v>
      </c>
      <c r="H308" s="2">
        <v>0</v>
      </c>
      <c r="I308" s="2">
        <v>0.34798111599999998</v>
      </c>
      <c r="J308" s="6">
        <f t="shared" si="52"/>
        <v>8.6299547551548034E-2</v>
      </c>
      <c r="K308" s="6">
        <f t="shared" si="53"/>
        <v>0</v>
      </c>
      <c r="L308" s="6">
        <f t="shared" si="54"/>
        <v>0.15715468133842164</v>
      </c>
      <c r="M308" s="6">
        <f t="shared" si="55"/>
        <v>0.13944089654184091</v>
      </c>
      <c r="N308" s="6">
        <f t="shared" si="56"/>
        <v>0.11786601100381623</v>
      </c>
      <c r="O308" s="6">
        <f t="shared" si="57"/>
        <v>0.11786601100381623</v>
      </c>
      <c r="P308" s="6">
        <f t="shared" si="58"/>
        <v>0.12865345377282858</v>
      </c>
      <c r="Q308" s="6">
        <f t="shared" si="59"/>
        <v>0.12865345377282858</v>
      </c>
      <c r="R308" s="6">
        <f t="shared" si="60"/>
        <v>0.11786601100381623</v>
      </c>
      <c r="S308" s="6">
        <f t="shared" si="61"/>
        <v>0.1232597323883224</v>
      </c>
      <c r="T308" s="6">
        <f t="shared" si="62"/>
        <v>0.1232597323883224</v>
      </c>
      <c r="U308" s="6">
        <f t="shared" si="63"/>
        <v>0.12865345377282858</v>
      </c>
      <c r="V308" s="6">
        <f t="shared" si="64"/>
        <v>6.0863555872630079E-2</v>
      </c>
    </row>
    <row r="309" spans="1:22" ht="15" customHeight="1" x14ac:dyDescent="0.25">
      <c r="A309" s="1" t="s">
        <v>191</v>
      </c>
      <c r="B309" s="1" t="s">
        <v>207</v>
      </c>
      <c r="C309" s="1" t="s">
        <v>35</v>
      </c>
      <c r="D309" s="1" t="s">
        <v>7</v>
      </c>
      <c r="E309" s="2">
        <v>163.66666666666666</v>
      </c>
      <c r="F309" s="2">
        <v>0.10165600333333331</v>
      </c>
      <c r="G309" s="2">
        <v>1</v>
      </c>
      <c r="H309" s="2">
        <v>2.7595733333333331E-3</v>
      </c>
      <c r="I309" s="2">
        <v>1.3922792060000002</v>
      </c>
      <c r="J309" s="6">
        <f t="shared" si="52"/>
        <v>0.71948577471337338</v>
      </c>
      <c r="K309" s="6">
        <f t="shared" si="53"/>
        <v>0.43693607457117861</v>
      </c>
      <c r="L309" s="6">
        <f t="shared" si="54"/>
        <v>0.62877893337476609</v>
      </c>
      <c r="M309" s="6">
        <f t="shared" si="55"/>
        <v>0.6514556354246378</v>
      </c>
      <c r="N309" s="6">
        <f t="shared" si="56"/>
        <v>0.48825086678107454</v>
      </c>
      <c r="O309" s="6">
        <f t="shared" si="57"/>
        <v>0.58081821867386918</v>
      </c>
      <c r="P309" s="6">
        <f t="shared" si="58"/>
        <v>0.56985325110285623</v>
      </c>
      <c r="Q309" s="6">
        <f t="shared" si="59"/>
        <v>0.61613692704925349</v>
      </c>
      <c r="R309" s="6">
        <f t="shared" si="60"/>
        <v>0.53453454272747192</v>
      </c>
      <c r="S309" s="6">
        <f t="shared" si="61"/>
        <v>0.57533573488836265</v>
      </c>
      <c r="T309" s="6">
        <f t="shared" si="62"/>
        <v>0.55219389691516407</v>
      </c>
      <c r="U309" s="6">
        <f t="shared" si="63"/>
        <v>0.5929950890760548</v>
      </c>
      <c r="V309" s="6">
        <f t="shared" si="64"/>
        <v>0.46296685413004945</v>
      </c>
    </row>
    <row r="310" spans="1:22" ht="15" customHeight="1" x14ac:dyDescent="0.25">
      <c r="A310" s="1" t="s">
        <v>191</v>
      </c>
      <c r="B310" s="1" t="s">
        <v>207</v>
      </c>
      <c r="C310" s="1" t="s">
        <v>35</v>
      </c>
      <c r="D310" s="1" t="s">
        <v>39</v>
      </c>
      <c r="E310" s="2">
        <v>31.666666666666668</v>
      </c>
      <c r="F310" s="2">
        <v>8.9298633333333346E-3</v>
      </c>
      <c r="G310" s="2">
        <v>0</v>
      </c>
      <c r="H310" s="2">
        <v>0</v>
      </c>
      <c r="I310" s="2">
        <v>0.34798111599999998</v>
      </c>
      <c r="J310" s="6">
        <f t="shared" si="52"/>
        <v>9.8924657101674862E-2</v>
      </c>
      <c r="K310" s="6">
        <f t="shared" si="53"/>
        <v>0</v>
      </c>
      <c r="L310" s="6">
        <f t="shared" si="54"/>
        <v>0.15715468133842164</v>
      </c>
      <c r="M310" s="6">
        <f t="shared" si="55"/>
        <v>0.14259717367627342</v>
      </c>
      <c r="N310" s="6">
        <f t="shared" si="56"/>
        <v>0.11786601100381623</v>
      </c>
      <c r="O310" s="6">
        <f t="shared" si="57"/>
        <v>0.11786601100381623</v>
      </c>
      <c r="P310" s="6">
        <f t="shared" si="58"/>
        <v>0.13023159234004483</v>
      </c>
      <c r="Q310" s="6">
        <f t="shared" si="59"/>
        <v>0.13023159234004483</v>
      </c>
      <c r="R310" s="6">
        <f t="shared" si="60"/>
        <v>0.11786601100381623</v>
      </c>
      <c r="S310" s="6">
        <f t="shared" si="61"/>
        <v>0.12404880167193053</v>
      </c>
      <c r="T310" s="6">
        <f t="shared" si="62"/>
        <v>0.12404880167193053</v>
      </c>
      <c r="U310" s="6">
        <f t="shared" si="63"/>
        <v>0.13023159234004483</v>
      </c>
      <c r="V310" s="6">
        <f t="shared" si="64"/>
        <v>6.4019833007062599E-2</v>
      </c>
    </row>
    <row r="311" spans="1:22" ht="15" customHeight="1" x14ac:dyDescent="0.25">
      <c r="A311" s="1" t="s">
        <v>191</v>
      </c>
      <c r="B311" s="1" t="s">
        <v>15</v>
      </c>
      <c r="C311" s="1" t="s">
        <v>91</v>
      </c>
      <c r="D311" s="1" t="s">
        <v>7</v>
      </c>
      <c r="E311" s="2">
        <v>167</v>
      </c>
      <c r="F311" s="2">
        <v>9.795054333333332E-2</v>
      </c>
      <c r="G311" s="2">
        <v>2</v>
      </c>
      <c r="H311" s="2">
        <v>2.7595733333333331E-3</v>
      </c>
      <c r="I311" s="2">
        <v>1.0442980900000001</v>
      </c>
      <c r="J311" s="6">
        <f t="shared" si="52"/>
        <v>0.71247292354485592</v>
      </c>
      <c r="K311" s="6">
        <f t="shared" si="53"/>
        <v>0.43693607457117861</v>
      </c>
      <c r="L311" s="6">
        <f t="shared" si="54"/>
        <v>0.47162425203634439</v>
      </c>
      <c r="M311" s="6">
        <f t="shared" si="55"/>
        <v>0.53183641145995941</v>
      </c>
      <c r="N311" s="6">
        <f t="shared" si="56"/>
        <v>0.38705152252725827</v>
      </c>
      <c r="O311" s="6">
        <f t="shared" si="57"/>
        <v>0.46295220767005291</v>
      </c>
      <c r="P311" s="6">
        <f t="shared" si="58"/>
        <v>0.45944396699360879</v>
      </c>
      <c r="Q311" s="6">
        <f t="shared" si="59"/>
        <v>0.49739430956500613</v>
      </c>
      <c r="R311" s="6">
        <f t="shared" si="60"/>
        <v>0.42500186509865556</v>
      </c>
      <c r="S311" s="6">
        <f t="shared" si="61"/>
        <v>0.46119808733183087</v>
      </c>
      <c r="T311" s="6">
        <f t="shared" si="62"/>
        <v>0.44222291604613218</v>
      </c>
      <c r="U311" s="6">
        <f t="shared" si="63"/>
        <v>0.47841913827930749</v>
      </c>
      <c r="V311" s="6">
        <f t="shared" si="64"/>
        <v>0.43859163758458186</v>
      </c>
    </row>
    <row r="312" spans="1:22" ht="15" customHeight="1" x14ac:dyDescent="0.25">
      <c r="A312" s="1" t="s">
        <v>191</v>
      </c>
      <c r="B312" s="1" t="s">
        <v>15</v>
      </c>
      <c r="C312" s="1" t="s">
        <v>91</v>
      </c>
      <c r="D312" s="1" t="s">
        <v>12</v>
      </c>
      <c r="E312" s="2">
        <v>94</v>
      </c>
      <c r="F312" s="2">
        <v>8.3251200000000001E-3</v>
      </c>
      <c r="G312" s="2">
        <v>1</v>
      </c>
      <c r="H312" s="2">
        <v>0</v>
      </c>
      <c r="I312" s="2">
        <v>0</v>
      </c>
      <c r="J312" s="6">
        <f t="shared" si="52"/>
        <v>0.22544402564204966</v>
      </c>
      <c r="K312" s="6">
        <f t="shared" si="53"/>
        <v>0</v>
      </c>
      <c r="L312" s="6">
        <f t="shared" si="54"/>
        <v>0</v>
      </c>
      <c r="M312" s="6">
        <f t="shared" si="55"/>
        <v>5.6361001652247687E-2</v>
      </c>
      <c r="N312" s="6">
        <f t="shared" si="56"/>
        <v>1.666666675E-2</v>
      </c>
      <c r="O312" s="6">
        <f t="shared" si="57"/>
        <v>0</v>
      </c>
      <c r="P312" s="6">
        <f t="shared" si="58"/>
        <v>3.6513834201123842E-2</v>
      </c>
      <c r="Q312" s="6">
        <f t="shared" si="59"/>
        <v>2.8180500826123844E-2</v>
      </c>
      <c r="R312" s="6">
        <f t="shared" si="60"/>
        <v>8.3333333749999999E-3</v>
      </c>
      <c r="S312" s="6">
        <f t="shared" si="61"/>
        <v>1.8256917100561921E-2</v>
      </c>
      <c r="T312" s="6">
        <f t="shared" si="62"/>
        <v>2.2423583788061922E-2</v>
      </c>
      <c r="U312" s="6">
        <f t="shared" si="63"/>
        <v>3.2347167513623841E-2</v>
      </c>
      <c r="V312" s="6">
        <f t="shared" si="64"/>
        <v>7.3027668402247684E-2</v>
      </c>
    </row>
    <row r="313" spans="1:22" ht="15" customHeight="1" x14ac:dyDescent="0.25">
      <c r="A313" s="1" t="s">
        <v>191</v>
      </c>
      <c r="B313" s="1" t="s">
        <v>15</v>
      </c>
      <c r="C313" s="1" t="s">
        <v>91</v>
      </c>
      <c r="D313" s="1" t="s">
        <v>13</v>
      </c>
      <c r="E313" s="2">
        <v>98.333333333333329</v>
      </c>
      <c r="F313" s="2">
        <v>1.1835573333333333E-2</v>
      </c>
      <c r="G313" s="2">
        <v>1</v>
      </c>
      <c r="H313" s="2">
        <v>0</v>
      </c>
      <c r="I313" s="2">
        <v>0</v>
      </c>
      <c r="J313" s="6">
        <f t="shared" si="52"/>
        <v>0.24756558913772952</v>
      </c>
      <c r="K313" s="6">
        <f t="shared" si="53"/>
        <v>0</v>
      </c>
      <c r="L313" s="6">
        <f t="shared" si="54"/>
        <v>0</v>
      </c>
      <c r="M313" s="6">
        <f t="shared" si="55"/>
        <v>6.1891392306815021E-2</v>
      </c>
      <c r="N313" s="6">
        <f t="shared" si="56"/>
        <v>1.666666675E-2</v>
      </c>
      <c r="O313" s="6">
        <f t="shared" si="57"/>
        <v>0</v>
      </c>
      <c r="P313" s="6">
        <f t="shared" si="58"/>
        <v>3.9279029528407512E-2</v>
      </c>
      <c r="Q313" s="6">
        <f t="shared" si="59"/>
        <v>3.0945696153407511E-2</v>
      </c>
      <c r="R313" s="6">
        <f t="shared" si="60"/>
        <v>8.3333333749999999E-3</v>
      </c>
      <c r="S313" s="6">
        <f t="shared" si="61"/>
        <v>1.9639514764203756E-2</v>
      </c>
      <c r="T313" s="6">
        <f t="shared" si="62"/>
        <v>2.3806181451703753E-2</v>
      </c>
      <c r="U313" s="6">
        <f t="shared" si="63"/>
        <v>3.5112362840907511E-2</v>
      </c>
      <c r="V313" s="6">
        <f t="shared" si="64"/>
        <v>7.8558059056815024E-2</v>
      </c>
    </row>
    <row r="314" spans="1:22" ht="15" customHeight="1" x14ac:dyDescent="0.25">
      <c r="A314" s="1" t="s">
        <v>191</v>
      </c>
      <c r="B314" s="1" t="s">
        <v>35</v>
      </c>
      <c r="C314" s="1" t="s">
        <v>42</v>
      </c>
      <c r="D314" s="1" t="s">
        <v>128</v>
      </c>
      <c r="E314" s="2">
        <v>30</v>
      </c>
      <c r="F314" s="2">
        <v>9.1935300000000001E-3</v>
      </c>
      <c r="G314" s="2">
        <v>1</v>
      </c>
      <c r="H314" s="2">
        <v>0</v>
      </c>
      <c r="I314" s="2">
        <v>0.34798111599999998</v>
      </c>
      <c r="J314" s="6">
        <f t="shared" si="52"/>
        <v>9.6470196047082929E-2</v>
      </c>
      <c r="K314" s="6">
        <f t="shared" si="53"/>
        <v>0</v>
      </c>
      <c r="L314" s="6">
        <f t="shared" si="54"/>
        <v>0.15715468133842164</v>
      </c>
      <c r="M314" s="6">
        <f t="shared" si="55"/>
        <v>0.14198355849699185</v>
      </c>
      <c r="N314" s="6">
        <f t="shared" si="56"/>
        <v>0.13453267775381622</v>
      </c>
      <c r="O314" s="6">
        <f t="shared" si="57"/>
        <v>0.11786601100381623</v>
      </c>
      <c r="P314" s="6">
        <f t="shared" si="58"/>
        <v>0.13825811812540403</v>
      </c>
      <c r="Q314" s="6">
        <f t="shared" si="59"/>
        <v>0.12992478475040403</v>
      </c>
      <c r="R314" s="6">
        <f t="shared" si="60"/>
        <v>0.12619934437881622</v>
      </c>
      <c r="S314" s="6">
        <f t="shared" si="61"/>
        <v>0.12806206456461014</v>
      </c>
      <c r="T314" s="6">
        <f t="shared" si="62"/>
        <v>0.13222873125211013</v>
      </c>
      <c r="U314" s="6">
        <f t="shared" si="63"/>
        <v>0.13409145143790405</v>
      </c>
      <c r="V314" s="6">
        <f t="shared" si="64"/>
        <v>8.0072884577781014E-2</v>
      </c>
    </row>
    <row r="315" spans="1:22" ht="15" customHeight="1" x14ac:dyDescent="0.25">
      <c r="A315" s="1" t="s">
        <v>191</v>
      </c>
      <c r="B315" s="1" t="s">
        <v>35</v>
      </c>
      <c r="C315" s="1" t="s">
        <v>39</v>
      </c>
      <c r="D315" s="1" t="s">
        <v>36</v>
      </c>
      <c r="E315" s="2">
        <v>32.666666666666664</v>
      </c>
      <c r="F315" s="2">
        <v>7.2916866666666675E-3</v>
      </c>
      <c r="G315" s="2">
        <v>0</v>
      </c>
      <c r="H315" s="2">
        <v>7.3061333333333334E-4</v>
      </c>
      <c r="I315" s="2">
        <v>0.9127548683333333</v>
      </c>
      <c r="J315" s="6">
        <f t="shared" si="52"/>
        <v>9.4845652468436389E-2</v>
      </c>
      <c r="K315" s="6">
        <f t="shared" si="53"/>
        <v>0.11568140554193067</v>
      </c>
      <c r="L315" s="6">
        <f t="shared" si="54"/>
        <v>0.41221691027917162</v>
      </c>
      <c r="M315" s="6">
        <f t="shared" si="55"/>
        <v>0.33287409417290642</v>
      </c>
      <c r="N315" s="6">
        <f t="shared" si="56"/>
        <v>0.30916268270937869</v>
      </c>
      <c r="O315" s="6">
        <f t="shared" si="57"/>
        <v>0.33808303409486135</v>
      </c>
      <c r="P315" s="6">
        <f t="shared" si="58"/>
        <v>0.32101838844114255</v>
      </c>
      <c r="Q315" s="6">
        <f t="shared" si="59"/>
        <v>0.33547856413388388</v>
      </c>
      <c r="R315" s="6">
        <f t="shared" si="60"/>
        <v>0.32362285840212002</v>
      </c>
      <c r="S315" s="6">
        <f t="shared" si="61"/>
        <v>0.32955071126800195</v>
      </c>
      <c r="T315" s="6">
        <f t="shared" si="62"/>
        <v>0.32232062342163131</v>
      </c>
      <c r="U315" s="6">
        <f t="shared" si="63"/>
        <v>0.32824847628751325</v>
      </c>
      <c r="V315" s="6">
        <f t="shared" si="64"/>
        <v>0.15568599041880332</v>
      </c>
    </row>
    <row r="316" spans="1:22" ht="15" customHeight="1" x14ac:dyDescent="0.25">
      <c r="A316" s="1" t="s">
        <v>191</v>
      </c>
      <c r="B316" s="1" t="s">
        <v>35</v>
      </c>
      <c r="C316" s="1" t="s">
        <v>40</v>
      </c>
      <c r="D316" s="1" t="s">
        <v>36</v>
      </c>
      <c r="E316" s="2">
        <v>30.666666666666668</v>
      </c>
      <c r="F316" s="2">
        <v>6.7399600000000006E-3</v>
      </c>
      <c r="G316" s="2">
        <v>0</v>
      </c>
      <c r="H316" s="2">
        <v>7.3061333333333334E-4</v>
      </c>
      <c r="I316" s="2">
        <v>0.9127548683333333</v>
      </c>
      <c r="J316" s="6">
        <f t="shared" si="52"/>
        <v>8.8643786677834832E-2</v>
      </c>
      <c r="K316" s="6">
        <f t="shared" si="53"/>
        <v>0.11568140554193067</v>
      </c>
      <c r="L316" s="6">
        <f t="shared" si="54"/>
        <v>0.41221691027917162</v>
      </c>
      <c r="M316" s="6">
        <f t="shared" si="55"/>
        <v>0.33132362782649571</v>
      </c>
      <c r="N316" s="6">
        <f t="shared" si="56"/>
        <v>0.30916268270937869</v>
      </c>
      <c r="O316" s="6">
        <f t="shared" si="57"/>
        <v>0.33808303409486135</v>
      </c>
      <c r="P316" s="6">
        <f t="shared" si="58"/>
        <v>0.32024315526793723</v>
      </c>
      <c r="Q316" s="6">
        <f t="shared" si="59"/>
        <v>0.33470333096067856</v>
      </c>
      <c r="R316" s="6">
        <f t="shared" si="60"/>
        <v>0.32362285840212002</v>
      </c>
      <c r="S316" s="6">
        <f t="shared" si="61"/>
        <v>0.32916309468139926</v>
      </c>
      <c r="T316" s="6">
        <f t="shared" si="62"/>
        <v>0.32193300683502862</v>
      </c>
      <c r="U316" s="6">
        <f t="shared" si="63"/>
        <v>0.32747324311430787</v>
      </c>
      <c r="V316" s="6">
        <f t="shared" si="64"/>
        <v>0.15413552407239262</v>
      </c>
    </row>
    <row r="317" spans="1:22" ht="15" customHeight="1" x14ac:dyDescent="0.25">
      <c r="A317" s="1" t="s">
        <v>191</v>
      </c>
      <c r="B317" s="1" t="s">
        <v>35</v>
      </c>
      <c r="C317" s="1" t="s">
        <v>91</v>
      </c>
      <c r="D317" s="1" t="s">
        <v>42</v>
      </c>
      <c r="E317" s="2">
        <v>42.666666666666664</v>
      </c>
      <c r="F317" s="2">
        <v>9.6725033333333339E-3</v>
      </c>
      <c r="G317" s="2">
        <v>1</v>
      </c>
      <c r="H317" s="2">
        <v>0</v>
      </c>
      <c r="I317" s="2">
        <v>0.34798111599999998</v>
      </c>
      <c r="J317" s="6">
        <f t="shared" si="52"/>
        <v>0.12443771738103354</v>
      </c>
      <c r="K317" s="6">
        <f t="shared" si="53"/>
        <v>0</v>
      </c>
      <c r="L317" s="6">
        <f t="shared" si="54"/>
        <v>0.15715468133842164</v>
      </c>
      <c r="M317" s="6">
        <f t="shared" si="55"/>
        <v>0.14897543818929487</v>
      </c>
      <c r="N317" s="6">
        <f t="shared" si="56"/>
        <v>0.13453267775381622</v>
      </c>
      <c r="O317" s="6">
        <f t="shared" si="57"/>
        <v>0.11786601100381623</v>
      </c>
      <c r="P317" s="6">
        <f t="shared" si="58"/>
        <v>0.14175405797155555</v>
      </c>
      <c r="Q317" s="6">
        <f t="shared" si="59"/>
        <v>0.13342072459655555</v>
      </c>
      <c r="R317" s="6">
        <f t="shared" si="60"/>
        <v>0.12619934437881622</v>
      </c>
      <c r="S317" s="6">
        <f t="shared" si="61"/>
        <v>0.12981003448768588</v>
      </c>
      <c r="T317" s="6">
        <f t="shared" si="62"/>
        <v>0.1339767011751859</v>
      </c>
      <c r="U317" s="6">
        <f t="shared" si="63"/>
        <v>0.13758739128405556</v>
      </c>
      <c r="V317" s="6">
        <f t="shared" si="64"/>
        <v>8.7064764270084055E-2</v>
      </c>
    </row>
    <row r="318" spans="1:22" ht="15" customHeight="1" x14ac:dyDescent="0.25">
      <c r="A318" s="1" t="s">
        <v>191</v>
      </c>
      <c r="B318" s="1" t="s">
        <v>35</v>
      </c>
      <c r="C318" s="1" t="s">
        <v>36</v>
      </c>
      <c r="D318" s="1" t="s">
        <v>41</v>
      </c>
      <c r="E318" s="2">
        <v>46</v>
      </c>
      <c r="F318" s="2">
        <v>1.2562573333333334E-2</v>
      </c>
      <c r="G318" s="2">
        <v>1</v>
      </c>
      <c r="H318" s="2">
        <v>2.1813800000000001E-3</v>
      </c>
      <c r="I318" s="2">
        <v>0.9127548683333333</v>
      </c>
      <c r="J318" s="6">
        <f t="shared" si="52"/>
        <v>0.14216598623488053</v>
      </c>
      <c r="K318" s="6">
        <f t="shared" si="53"/>
        <v>0.345388036199344</v>
      </c>
      <c r="L318" s="6">
        <f t="shared" si="54"/>
        <v>0.41221691027917162</v>
      </c>
      <c r="M318" s="6">
        <f t="shared" si="55"/>
        <v>0.34470417693958633</v>
      </c>
      <c r="N318" s="6">
        <f t="shared" si="56"/>
        <v>0.32582934945937869</v>
      </c>
      <c r="O318" s="6">
        <f t="shared" si="57"/>
        <v>0.39550969175921469</v>
      </c>
      <c r="P318" s="6">
        <f t="shared" si="58"/>
        <v>0.33526676319948251</v>
      </c>
      <c r="Q318" s="6">
        <f t="shared" si="59"/>
        <v>0.37010693434940051</v>
      </c>
      <c r="R318" s="6">
        <f t="shared" si="60"/>
        <v>0.36066952060929669</v>
      </c>
      <c r="S318" s="6">
        <f t="shared" si="61"/>
        <v>0.36538822747934857</v>
      </c>
      <c r="T318" s="6">
        <f t="shared" si="62"/>
        <v>0.34796814190438957</v>
      </c>
      <c r="U318" s="6">
        <f t="shared" si="63"/>
        <v>0.35268684877444151</v>
      </c>
      <c r="V318" s="6">
        <f t="shared" si="64"/>
        <v>0.24160939759983652</v>
      </c>
    </row>
    <row r="319" spans="1:22" ht="15" customHeight="1" x14ac:dyDescent="0.25">
      <c r="A319" s="1" t="s">
        <v>191</v>
      </c>
      <c r="B319" s="1" t="s">
        <v>35</v>
      </c>
      <c r="C319" s="1" t="s">
        <v>36</v>
      </c>
      <c r="D319" s="1" t="s">
        <v>42</v>
      </c>
      <c r="E319" s="2">
        <v>32.333333333333336</v>
      </c>
      <c r="F319" s="2">
        <v>7.0497700000000003E-3</v>
      </c>
      <c r="G319" s="2">
        <v>0</v>
      </c>
      <c r="H319" s="2">
        <v>7.3061333333333334E-4</v>
      </c>
      <c r="I319" s="2">
        <v>0.9127548683333333</v>
      </c>
      <c r="J319" s="6">
        <f t="shared" si="52"/>
        <v>9.3249470612168858E-2</v>
      </c>
      <c r="K319" s="6">
        <f t="shared" si="53"/>
        <v>0.11568140554193067</v>
      </c>
      <c r="L319" s="6">
        <f t="shared" si="54"/>
        <v>0.41221691027917162</v>
      </c>
      <c r="M319" s="6">
        <f t="shared" si="55"/>
        <v>0.33247504872571282</v>
      </c>
      <c r="N319" s="6">
        <f t="shared" si="56"/>
        <v>0.30916268270937869</v>
      </c>
      <c r="O319" s="6">
        <f t="shared" si="57"/>
        <v>0.33808303409486135</v>
      </c>
      <c r="P319" s="6">
        <f t="shared" si="58"/>
        <v>0.32081886571754575</v>
      </c>
      <c r="Q319" s="6">
        <f t="shared" si="59"/>
        <v>0.33527904141028708</v>
      </c>
      <c r="R319" s="6">
        <f t="shared" si="60"/>
        <v>0.32362285840212002</v>
      </c>
      <c r="S319" s="6">
        <f t="shared" si="61"/>
        <v>0.32945094990620355</v>
      </c>
      <c r="T319" s="6">
        <f t="shared" si="62"/>
        <v>0.32222086205983291</v>
      </c>
      <c r="U319" s="6">
        <f t="shared" si="63"/>
        <v>0.32804895356391645</v>
      </c>
      <c r="V319" s="6">
        <f t="shared" si="64"/>
        <v>0.15528694497160972</v>
      </c>
    </row>
    <row r="320" spans="1:22" ht="15" customHeight="1" x14ac:dyDescent="0.25">
      <c r="A320" s="1" t="s">
        <v>191</v>
      </c>
      <c r="B320" s="1" t="s">
        <v>128</v>
      </c>
      <c r="C320" s="1" t="s">
        <v>7</v>
      </c>
      <c r="D320" s="1" t="s">
        <v>45</v>
      </c>
      <c r="E320" s="2">
        <v>181.66666666666666</v>
      </c>
      <c r="F320" s="2">
        <v>0.11067443333333332</v>
      </c>
      <c r="G320" s="2">
        <v>2</v>
      </c>
      <c r="H320" s="2">
        <v>2.7595733333333331E-3</v>
      </c>
      <c r="I320" s="2">
        <v>1.0442980900000001</v>
      </c>
      <c r="J320" s="6">
        <f t="shared" si="52"/>
        <v>0.79050574806326601</v>
      </c>
      <c r="K320" s="6">
        <f t="shared" si="53"/>
        <v>0.43693607457117861</v>
      </c>
      <c r="L320" s="6">
        <f t="shared" si="54"/>
        <v>0.47162425203634439</v>
      </c>
      <c r="M320" s="6">
        <f t="shared" si="55"/>
        <v>0.55134461684713765</v>
      </c>
      <c r="N320" s="6">
        <f t="shared" si="56"/>
        <v>0.38705152252725827</v>
      </c>
      <c r="O320" s="6">
        <f t="shared" si="57"/>
        <v>0.46295220767005291</v>
      </c>
      <c r="P320" s="6">
        <f t="shared" si="58"/>
        <v>0.46919806968719791</v>
      </c>
      <c r="Q320" s="6">
        <f t="shared" si="59"/>
        <v>0.50714841225859519</v>
      </c>
      <c r="R320" s="6">
        <f t="shared" si="60"/>
        <v>0.42500186509865556</v>
      </c>
      <c r="S320" s="6">
        <f t="shared" si="61"/>
        <v>0.46607513867862543</v>
      </c>
      <c r="T320" s="6">
        <f t="shared" si="62"/>
        <v>0.44709996739292679</v>
      </c>
      <c r="U320" s="6">
        <f t="shared" si="63"/>
        <v>0.4881732409728966</v>
      </c>
      <c r="V320" s="6">
        <f t="shared" si="64"/>
        <v>0.4580998429717601</v>
      </c>
    </row>
    <row r="321" spans="1:22" ht="15" customHeight="1" x14ac:dyDescent="0.25">
      <c r="A321" s="1" t="s">
        <v>191</v>
      </c>
      <c r="B321" s="1" t="s">
        <v>128</v>
      </c>
      <c r="C321" s="1" t="s">
        <v>91</v>
      </c>
      <c r="D321" s="1" t="s">
        <v>42</v>
      </c>
      <c r="E321" s="2">
        <v>35.666666666666664</v>
      </c>
      <c r="F321" s="2">
        <v>7.5098299999999995E-3</v>
      </c>
      <c r="G321" s="2">
        <v>2</v>
      </c>
      <c r="H321" s="2">
        <v>0</v>
      </c>
      <c r="I321" s="2">
        <v>0</v>
      </c>
      <c r="J321" s="6">
        <f t="shared" si="52"/>
        <v>0.10186229778573455</v>
      </c>
      <c r="K321" s="6">
        <f t="shared" si="53"/>
        <v>0</v>
      </c>
      <c r="L321" s="6">
        <f t="shared" si="54"/>
        <v>0</v>
      </c>
      <c r="M321" s="6">
        <f t="shared" si="55"/>
        <v>2.5465572640992765E-2</v>
      </c>
      <c r="N321" s="6">
        <f t="shared" si="56"/>
        <v>3.3333333499999999E-2</v>
      </c>
      <c r="O321" s="6">
        <f t="shared" si="57"/>
        <v>0</v>
      </c>
      <c r="P321" s="6">
        <f t="shared" si="58"/>
        <v>2.9399453070496382E-2</v>
      </c>
      <c r="Q321" s="6">
        <f t="shared" si="59"/>
        <v>1.2732786320496382E-2</v>
      </c>
      <c r="R321" s="6">
        <f t="shared" si="60"/>
        <v>1.666666675E-2</v>
      </c>
      <c r="S321" s="6">
        <f t="shared" si="61"/>
        <v>1.4699726535248191E-2</v>
      </c>
      <c r="T321" s="6">
        <f t="shared" si="62"/>
        <v>2.3033059910248191E-2</v>
      </c>
      <c r="U321" s="6">
        <f t="shared" si="63"/>
        <v>2.1066119695496384E-2</v>
      </c>
      <c r="V321" s="6">
        <f t="shared" si="64"/>
        <v>5.8798906140992764E-2</v>
      </c>
    </row>
    <row r="322" spans="1:22" ht="15" customHeight="1" x14ac:dyDescent="0.25">
      <c r="A322" s="1" t="s">
        <v>191</v>
      </c>
      <c r="B322" s="1" t="s">
        <v>41</v>
      </c>
      <c r="C322" s="1" t="s">
        <v>64</v>
      </c>
      <c r="D322" s="1" t="s">
        <v>27</v>
      </c>
      <c r="E322" s="2">
        <v>70.666666666666671</v>
      </c>
      <c r="F322" s="2">
        <v>3.7532249999999996E-2</v>
      </c>
      <c r="G322" s="2">
        <v>2</v>
      </c>
      <c r="H322" s="2">
        <v>3.6339266666666667E-3</v>
      </c>
      <c r="I322" s="2">
        <v>0</v>
      </c>
      <c r="J322" s="6">
        <f t="shared" si="52"/>
        <v>0.28679630309734883</v>
      </c>
      <c r="K322" s="6">
        <f t="shared" si="53"/>
        <v>0.57537650253162131</v>
      </c>
      <c r="L322" s="6">
        <f t="shared" si="54"/>
        <v>0</v>
      </c>
      <c r="M322" s="6">
        <f t="shared" si="55"/>
        <v>7.1699072197202021E-2</v>
      </c>
      <c r="N322" s="6">
        <f t="shared" si="56"/>
        <v>3.3333333499999999E-2</v>
      </c>
      <c r="O322" s="6">
        <f t="shared" si="57"/>
        <v>0.14384412563290533</v>
      </c>
      <c r="P322" s="6">
        <f t="shared" si="58"/>
        <v>5.2516202848601007E-2</v>
      </c>
      <c r="Q322" s="6">
        <f t="shared" si="59"/>
        <v>0.10777159891505367</v>
      </c>
      <c r="R322" s="6">
        <f t="shared" si="60"/>
        <v>8.8588729566452667E-2</v>
      </c>
      <c r="S322" s="6">
        <f t="shared" si="61"/>
        <v>9.8180164240753168E-2</v>
      </c>
      <c r="T322" s="6">
        <f t="shared" si="62"/>
        <v>7.0552466207526837E-2</v>
      </c>
      <c r="U322" s="6">
        <f t="shared" si="63"/>
        <v>8.0143900881827351E-2</v>
      </c>
      <c r="V322" s="6">
        <f t="shared" si="64"/>
        <v>0.24887653133010734</v>
      </c>
    </row>
    <row r="323" spans="1:22" ht="15" customHeight="1" x14ac:dyDescent="0.25">
      <c r="A323" s="1" t="s">
        <v>191</v>
      </c>
      <c r="B323" s="1" t="s">
        <v>43</v>
      </c>
      <c r="C323" s="1" t="s">
        <v>7</v>
      </c>
      <c r="D323" s="1" t="s">
        <v>144</v>
      </c>
      <c r="E323" s="2">
        <v>152.33333333333334</v>
      </c>
      <c r="F323" s="2">
        <v>0.10321292333333332</v>
      </c>
      <c r="G323" s="2">
        <v>2</v>
      </c>
      <c r="H323" s="2">
        <v>4.0115766666666665E-3</v>
      </c>
      <c r="I323" s="2">
        <v>1.0442980900000001</v>
      </c>
      <c r="J323" s="6">
        <f t="shared" si="52"/>
        <v>0.70191010747529725</v>
      </c>
      <c r="K323" s="6">
        <f t="shared" si="53"/>
        <v>0.63517158265094131</v>
      </c>
      <c r="L323" s="6">
        <f t="shared" si="54"/>
        <v>0.47162425203634439</v>
      </c>
      <c r="M323" s="6">
        <f t="shared" si="55"/>
        <v>0.52919570818499406</v>
      </c>
      <c r="N323" s="6">
        <f t="shared" si="56"/>
        <v>0.38705152252725827</v>
      </c>
      <c r="O323" s="6">
        <f t="shared" si="57"/>
        <v>0.51251108468999362</v>
      </c>
      <c r="P323" s="6">
        <f t="shared" si="58"/>
        <v>0.45812361535612611</v>
      </c>
      <c r="Q323" s="6">
        <f t="shared" si="59"/>
        <v>0.52085339643749373</v>
      </c>
      <c r="R323" s="6">
        <f t="shared" si="60"/>
        <v>0.44978130360862595</v>
      </c>
      <c r="S323" s="6">
        <f t="shared" si="61"/>
        <v>0.48531735002305987</v>
      </c>
      <c r="T323" s="6">
        <f t="shared" si="62"/>
        <v>0.45395245948237606</v>
      </c>
      <c r="U323" s="6">
        <f t="shared" si="63"/>
        <v>0.48948850589680998</v>
      </c>
      <c r="V323" s="6">
        <f t="shared" si="64"/>
        <v>0.48550981132955717</v>
      </c>
    </row>
    <row r="324" spans="1:22" ht="15" customHeight="1" x14ac:dyDescent="0.25">
      <c r="A324" s="1" t="s">
        <v>191</v>
      </c>
      <c r="B324" s="1" t="s">
        <v>43</v>
      </c>
      <c r="C324" s="1" t="s">
        <v>7</v>
      </c>
      <c r="D324" s="1" t="s">
        <v>27</v>
      </c>
      <c r="E324" s="2">
        <v>193.33333333333334</v>
      </c>
      <c r="F324" s="2">
        <v>0.13329085333333332</v>
      </c>
      <c r="G324" s="2">
        <v>3</v>
      </c>
      <c r="H324" s="2">
        <v>6.1947366666666665E-3</v>
      </c>
      <c r="I324" s="2">
        <v>1.0442980900000001</v>
      </c>
      <c r="J324" s="6">
        <f t="shared" si="52"/>
        <v>0.89944903584350944</v>
      </c>
      <c r="K324" s="6">
        <f t="shared" si="53"/>
        <v>0.98084145452514926</v>
      </c>
      <c r="L324" s="6">
        <f t="shared" si="54"/>
        <v>0.47162425203634439</v>
      </c>
      <c r="M324" s="6">
        <f t="shared" si="55"/>
        <v>0.57858043820163374</v>
      </c>
      <c r="N324" s="6">
        <f t="shared" si="56"/>
        <v>0.40371818927725828</v>
      </c>
      <c r="O324" s="6">
        <f t="shared" si="57"/>
        <v>0.59892855265854561</v>
      </c>
      <c r="P324" s="6">
        <f t="shared" si="58"/>
        <v>0.49114931373944598</v>
      </c>
      <c r="Q324" s="6">
        <f t="shared" si="59"/>
        <v>0.58875449543008962</v>
      </c>
      <c r="R324" s="6">
        <f t="shared" si="60"/>
        <v>0.50132337096790192</v>
      </c>
      <c r="S324" s="6">
        <f t="shared" si="61"/>
        <v>0.54503893319899577</v>
      </c>
      <c r="T324" s="6">
        <f t="shared" si="62"/>
        <v>0.49623634235367398</v>
      </c>
      <c r="U324" s="6">
        <f t="shared" si="63"/>
        <v>0.53995190458476783</v>
      </c>
      <c r="V324" s="6">
        <f t="shared" si="64"/>
        <v>0.6379786760647489</v>
      </c>
    </row>
    <row r="325" spans="1:22" ht="15" customHeight="1" x14ac:dyDescent="0.25">
      <c r="A325" s="1" t="s">
        <v>191</v>
      </c>
      <c r="B325" s="1" t="s">
        <v>43</v>
      </c>
      <c r="C325" s="1" t="s">
        <v>7</v>
      </c>
      <c r="D325" s="1" t="s">
        <v>125</v>
      </c>
      <c r="E325" s="2">
        <v>160</v>
      </c>
      <c r="F325" s="2">
        <v>0.10648822666666664</v>
      </c>
      <c r="G325" s="2">
        <v>2</v>
      </c>
      <c r="H325" s="2">
        <v>4.0115766666666665E-3</v>
      </c>
      <c r="I325" s="2">
        <v>1.0442980900000001</v>
      </c>
      <c r="J325" s="6">
        <f t="shared" ref="J325:J388" si="65" xml:space="preserve"> 0.5*0.0041322314049587*E325 + 0.5*7.502390262*F325</f>
        <v>0.73003662977752026</v>
      </c>
      <c r="K325" s="6">
        <f t="shared" ref="K325:K388" si="66" xml:space="preserve"> 1*158.3346488*H325</f>
        <v>0.63517158265094131</v>
      </c>
      <c r="L325" s="6">
        <f t="shared" ref="L325:L388" si="67">1*0.45161841868*I325</f>
        <v>0.47162425203634439</v>
      </c>
      <c r="M325" s="6">
        <f t="shared" ref="M325:M388" si="68">0.25*0.5*0.004132231*E325 + 0.25*0.5*7.502390262*F325 + 0.75*0.45161841868*I325</f>
        <v>0.53622733837246428</v>
      </c>
      <c r="N325" s="6">
        <f t="shared" ref="N325:N388" si="69">0.25*0.066666667*G325 + 0.75*0.45161841868*I325</f>
        <v>0.38705152252725827</v>
      </c>
      <c r="O325" s="6">
        <f t="shared" ref="O325:O388" si="70">0.25*158.3346488*H325 + 0.75*0.45161841868*I325</f>
        <v>0.51251108468999362</v>
      </c>
      <c r="P325" s="6">
        <f t="shared" ref="P325:P388" si="71">0.125*0.5*0.004132231*E325 + 0.125*0.5*7.502390262*F325 + 0.125*0.066666667*G325 + 0.75*0.45161841868*I325</f>
        <v>0.46163943044986133</v>
      </c>
      <c r="Q325" s="6">
        <f t="shared" ref="Q325:Q388" si="72">0.125*0.5*0.004132231*E325 + 0.125*0.5*7.502390262*F325 + 0.125*158.3346488*H325 + 0.75*0.45161841868*I325</f>
        <v>0.52436921153122895</v>
      </c>
      <c r="R325" s="6">
        <f t="shared" ref="R325:R388" si="73">0.125*0.066666667*G325 + 0.125*158.3346488*H325 + 0.75*0.45161841868*I325</f>
        <v>0.44978130360862595</v>
      </c>
      <c r="S325" s="6">
        <f t="shared" ref="S325:S388" si="74">0.0625*0.5*0.004132231*E325 + 0.0625*0.5*7.502390262*F325 + 0.0625*0.066666667*G325 + 0.125*158.3346488*H325 + 0.75*0.45161841868*I325</f>
        <v>0.48707525756992742</v>
      </c>
      <c r="T325" s="6">
        <f t="shared" ref="T325:T388" si="75">0.0625*0.5*0.004132231*E325 + 0.0625*0.5*7.502390262*F325 + 0.125*0.066666667*G325 + 0.0625*158.3346488 *H325 + 0.75*0.45161841868*I325</f>
        <v>0.45571036702924361</v>
      </c>
      <c r="U325" s="6">
        <f t="shared" ref="U325:U388" si="76">0.125*0.5*0.004132231*E325 + 0.125*0.5*7.502390262*F325 + 0.0625*0.066666667*G325 + 0.0625*158.3346488*H325 + 0.75*0.45161841868*I325</f>
        <v>0.49300432099054514</v>
      </c>
      <c r="V325" s="6">
        <f t="shared" ref="V325:V388" si="77">0.25*0.5*0.004132231*E325 + 0.25*0.5*7.502390262*F325 + 0.25*0.066666667*G325 + 0.25*158.3346488*H325 + 0.25*0.45161841868*I325</f>
        <v>0.4925414415170275</v>
      </c>
    </row>
    <row r="326" spans="1:22" ht="15" customHeight="1" x14ac:dyDescent="0.25">
      <c r="A326" s="1" t="s">
        <v>191</v>
      </c>
      <c r="B326" s="1" t="s">
        <v>43</v>
      </c>
      <c r="C326" s="1" t="s">
        <v>145</v>
      </c>
      <c r="D326" s="1" t="s">
        <v>7</v>
      </c>
      <c r="E326" s="2">
        <v>152</v>
      </c>
      <c r="F326" s="2">
        <v>0.10347774333333332</v>
      </c>
      <c r="G326" s="2">
        <v>2</v>
      </c>
      <c r="H326" s="2">
        <v>4.0115766666666665E-3</v>
      </c>
      <c r="I326" s="2">
        <v>1.0442980900000001</v>
      </c>
      <c r="J326" s="6">
        <f t="shared" si="65"/>
        <v>0.70221479373572881</v>
      </c>
      <c r="K326" s="6">
        <f t="shared" si="66"/>
        <v>0.63517158265094131</v>
      </c>
      <c r="L326" s="6">
        <f t="shared" si="67"/>
        <v>0.47162425203634439</v>
      </c>
      <c r="M326" s="6">
        <f t="shared" si="68"/>
        <v>0.52927187976697521</v>
      </c>
      <c r="N326" s="6">
        <f t="shared" si="69"/>
        <v>0.38705152252725827</v>
      </c>
      <c r="O326" s="6">
        <f t="shared" si="70"/>
        <v>0.51251108468999362</v>
      </c>
      <c r="P326" s="6">
        <f t="shared" si="71"/>
        <v>0.45816170114711674</v>
      </c>
      <c r="Q326" s="6">
        <f t="shared" si="72"/>
        <v>0.52089148222848436</v>
      </c>
      <c r="R326" s="6">
        <f t="shared" si="73"/>
        <v>0.44978130360862595</v>
      </c>
      <c r="S326" s="6">
        <f t="shared" si="74"/>
        <v>0.48533639291855513</v>
      </c>
      <c r="T326" s="6">
        <f t="shared" si="75"/>
        <v>0.45397150237787132</v>
      </c>
      <c r="U326" s="6">
        <f t="shared" si="76"/>
        <v>0.48952659168780055</v>
      </c>
      <c r="V326" s="6">
        <f t="shared" si="77"/>
        <v>0.48558598291153832</v>
      </c>
    </row>
    <row r="327" spans="1:22" ht="15" customHeight="1" x14ac:dyDescent="0.25">
      <c r="A327" s="1" t="s">
        <v>191</v>
      </c>
      <c r="B327" s="1" t="s">
        <v>43</v>
      </c>
      <c r="C327" s="1" t="s">
        <v>17</v>
      </c>
      <c r="D327" s="1" t="s">
        <v>45</v>
      </c>
      <c r="E327" s="2">
        <v>53.666666666666664</v>
      </c>
      <c r="F327" s="2">
        <v>2.6748226666666666E-2</v>
      </c>
      <c r="G327" s="2">
        <v>2</v>
      </c>
      <c r="H327" s="2">
        <v>2.6250066666666668E-3</v>
      </c>
      <c r="I327" s="2">
        <v>0</v>
      </c>
      <c r="J327" s="6">
        <f t="shared" si="65"/>
        <v>0.21121936033460947</v>
      </c>
      <c r="K327" s="6">
        <f t="shared" si="66"/>
        <v>0.41562950866432535</v>
      </c>
      <c r="L327" s="6">
        <f t="shared" si="67"/>
        <v>0</v>
      </c>
      <c r="M327" s="6">
        <f t="shared" si="68"/>
        <v>5.2804837367054422E-2</v>
      </c>
      <c r="N327" s="6">
        <f t="shared" si="69"/>
        <v>3.3333333499999999E-2</v>
      </c>
      <c r="O327" s="6">
        <f t="shared" si="70"/>
        <v>0.10390737716608134</v>
      </c>
      <c r="P327" s="6">
        <f t="shared" si="71"/>
        <v>4.3069085433527207E-2</v>
      </c>
      <c r="Q327" s="6">
        <f t="shared" si="72"/>
        <v>7.8356107266567887E-2</v>
      </c>
      <c r="R327" s="6">
        <f t="shared" si="73"/>
        <v>6.8620355333040672E-2</v>
      </c>
      <c r="S327" s="6">
        <f t="shared" si="74"/>
        <v>7.348823129980428E-2</v>
      </c>
      <c r="T327" s="6">
        <f t="shared" si="75"/>
        <v>5.584472038328394E-2</v>
      </c>
      <c r="U327" s="6">
        <f t="shared" si="76"/>
        <v>6.0712596350047547E-2</v>
      </c>
      <c r="V327" s="6">
        <f t="shared" si="77"/>
        <v>0.19004554803313575</v>
      </c>
    </row>
    <row r="328" spans="1:22" ht="15" customHeight="1" x14ac:dyDescent="0.25">
      <c r="A328" s="1" t="s">
        <v>191</v>
      </c>
      <c r="B328" s="1" t="s">
        <v>208</v>
      </c>
      <c r="C328" s="1" t="s">
        <v>146</v>
      </c>
      <c r="D328" s="1" t="s">
        <v>7</v>
      </c>
      <c r="E328" s="2">
        <v>145.33333333333334</v>
      </c>
      <c r="F328" s="2">
        <v>9.4034953333333324E-2</v>
      </c>
      <c r="G328" s="2">
        <v>1</v>
      </c>
      <c r="H328" s="2">
        <v>2.7595733333333331E-3</v>
      </c>
      <c r="I328" s="2">
        <v>1.6564651793333331</v>
      </c>
      <c r="J328" s="6">
        <f t="shared" si="65"/>
        <v>0.65301894118147774</v>
      </c>
      <c r="K328" s="6">
        <f t="shared" si="66"/>
        <v>0.43693607457117861</v>
      </c>
      <c r="L328" s="6">
        <f t="shared" si="67"/>
        <v>0.74809018488900259</v>
      </c>
      <c r="M328" s="6">
        <f t="shared" si="68"/>
        <v>0.72432236660537164</v>
      </c>
      <c r="N328" s="6">
        <f t="shared" si="69"/>
        <v>0.57773430541675186</v>
      </c>
      <c r="O328" s="6">
        <f t="shared" si="70"/>
        <v>0.67030165730954661</v>
      </c>
      <c r="P328" s="6">
        <f t="shared" si="71"/>
        <v>0.6510283360110618</v>
      </c>
      <c r="Q328" s="6">
        <f t="shared" si="72"/>
        <v>0.69731201195745907</v>
      </c>
      <c r="R328" s="6">
        <f t="shared" si="73"/>
        <v>0.62401798136314923</v>
      </c>
      <c r="S328" s="6">
        <f t="shared" si="74"/>
        <v>0.6606649966603042</v>
      </c>
      <c r="T328" s="6">
        <f t="shared" si="75"/>
        <v>0.63752315868710552</v>
      </c>
      <c r="U328" s="6">
        <f t="shared" si="76"/>
        <v>0.67417017398426049</v>
      </c>
      <c r="V328" s="6">
        <f t="shared" si="77"/>
        <v>0.47617795955366504</v>
      </c>
    </row>
    <row r="329" spans="1:22" ht="15" customHeight="1" x14ac:dyDescent="0.25">
      <c r="A329" s="1" t="s">
        <v>191</v>
      </c>
      <c r="B329" s="1" t="s">
        <v>133</v>
      </c>
      <c r="C329" s="1" t="s">
        <v>7</v>
      </c>
      <c r="D329" s="1" t="s">
        <v>12</v>
      </c>
      <c r="E329" s="2">
        <v>214.33333333333334</v>
      </c>
      <c r="F329" s="2">
        <v>9.8205836666666657E-2</v>
      </c>
      <c r="G329" s="2">
        <v>1</v>
      </c>
      <c r="H329" s="2">
        <v>2.7595733333333331E-3</v>
      </c>
      <c r="I329" s="2">
        <v>1.0442980900000001</v>
      </c>
      <c r="J329" s="6">
        <f t="shared" si="65"/>
        <v>0.81122672190452194</v>
      </c>
      <c r="K329" s="6">
        <f t="shared" si="66"/>
        <v>0.43693607457117861</v>
      </c>
      <c r="L329" s="6">
        <f t="shared" si="67"/>
        <v>0.47162425203634439</v>
      </c>
      <c r="M329" s="6">
        <f t="shared" si="68"/>
        <v>0.55652485865387025</v>
      </c>
      <c r="N329" s="6">
        <f t="shared" si="69"/>
        <v>0.37038485577725827</v>
      </c>
      <c r="O329" s="6">
        <f t="shared" si="70"/>
        <v>0.46295220767005291</v>
      </c>
      <c r="P329" s="6">
        <f t="shared" si="71"/>
        <v>0.46345485721556423</v>
      </c>
      <c r="Q329" s="6">
        <f t="shared" si="72"/>
        <v>0.5097385331619616</v>
      </c>
      <c r="R329" s="6">
        <f t="shared" si="73"/>
        <v>0.41666853172365559</v>
      </c>
      <c r="S329" s="6">
        <f t="shared" si="74"/>
        <v>0.4632035324428086</v>
      </c>
      <c r="T329" s="6">
        <f t="shared" si="75"/>
        <v>0.44006169446960991</v>
      </c>
      <c r="U329" s="6">
        <f t="shared" si="76"/>
        <v>0.48659669518876292</v>
      </c>
      <c r="V329" s="6">
        <f t="shared" si="77"/>
        <v>0.44661341802849275</v>
      </c>
    </row>
    <row r="330" spans="1:22" ht="15" customHeight="1" x14ac:dyDescent="0.25">
      <c r="A330" s="1" t="s">
        <v>191</v>
      </c>
      <c r="B330" s="1" t="s">
        <v>133</v>
      </c>
      <c r="C330" s="1" t="s">
        <v>7</v>
      </c>
      <c r="D330" s="1" t="s">
        <v>17</v>
      </c>
      <c r="E330" s="2">
        <v>156.66666666666666</v>
      </c>
      <c r="F330" s="2">
        <v>9.7467440000000002E-2</v>
      </c>
      <c r="G330" s="2">
        <v>2</v>
      </c>
      <c r="H330" s="2">
        <v>4.1325766666666661E-3</v>
      </c>
      <c r="I330" s="2">
        <v>1.0442980900000001</v>
      </c>
      <c r="J330" s="6">
        <f t="shared" si="65"/>
        <v>0.68931084641413287</v>
      </c>
      <c r="K330" s="6">
        <f t="shared" si="66"/>
        <v>0.65433007515574126</v>
      </c>
      <c r="L330" s="6">
        <f t="shared" si="67"/>
        <v>0.47162425203634439</v>
      </c>
      <c r="M330" s="6">
        <f t="shared" si="68"/>
        <v>0.52604589270035018</v>
      </c>
      <c r="N330" s="6">
        <f t="shared" si="69"/>
        <v>0.38705152252725827</v>
      </c>
      <c r="O330" s="6">
        <f t="shared" si="70"/>
        <v>0.51730070781619353</v>
      </c>
      <c r="P330" s="6">
        <f t="shared" si="71"/>
        <v>0.45654870761380428</v>
      </c>
      <c r="Q330" s="6">
        <f t="shared" si="72"/>
        <v>0.52167330025827185</v>
      </c>
      <c r="R330" s="6">
        <f t="shared" si="73"/>
        <v>0.45217611517172596</v>
      </c>
      <c r="S330" s="6">
        <f t="shared" si="74"/>
        <v>0.48692470771499891</v>
      </c>
      <c r="T330" s="6">
        <f t="shared" si="75"/>
        <v>0.45436241139276512</v>
      </c>
      <c r="U330" s="6">
        <f t="shared" si="76"/>
        <v>0.48911100393603807</v>
      </c>
      <c r="V330" s="6">
        <f t="shared" si="77"/>
        <v>0.48714961897111342</v>
      </c>
    </row>
    <row r="331" spans="1:22" ht="15" customHeight="1" x14ac:dyDescent="0.25">
      <c r="A331" s="1" t="s">
        <v>191</v>
      </c>
      <c r="B331" s="1" t="s">
        <v>133</v>
      </c>
      <c r="C331" s="1" t="s">
        <v>91</v>
      </c>
      <c r="D331" s="1" t="s">
        <v>7</v>
      </c>
      <c r="E331" s="2">
        <v>166.66666666666666</v>
      </c>
      <c r="F331" s="2">
        <v>9.7987819999999989E-2</v>
      </c>
      <c r="G331" s="2">
        <v>2</v>
      </c>
      <c r="H331" s="2">
        <v>2.7595733333333331E-3</v>
      </c>
      <c r="I331" s="2">
        <v>1.0442980900000001</v>
      </c>
      <c r="J331" s="6">
        <f t="shared" si="65"/>
        <v>0.7119240503611961</v>
      </c>
      <c r="K331" s="6">
        <f t="shared" si="66"/>
        <v>0.43693607457117861</v>
      </c>
      <c r="L331" s="6">
        <f t="shared" si="67"/>
        <v>0.47162425203634439</v>
      </c>
      <c r="M331" s="6">
        <f t="shared" si="68"/>
        <v>0.53169919318091763</v>
      </c>
      <c r="N331" s="6">
        <f t="shared" si="69"/>
        <v>0.38705152252725827</v>
      </c>
      <c r="O331" s="6">
        <f t="shared" si="70"/>
        <v>0.46295220767005291</v>
      </c>
      <c r="P331" s="6">
        <f t="shared" si="71"/>
        <v>0.45937535785408801</v>
      </c>
      <c r="Q331" s="6">
        <f t="shared" si="72"/>
        <v>0.4973257004254853</v>
      </c>
      <c r="R331" s="6">
        <f t="shared" si="73"/>
        <v>0.42500186509865556</v>
      </c>
      <c r="S331" s="6">
        <f t="shared" si="74"/>
        <v>0.46116378276207048</v>
      </c>
      <c r="T331" s="6">
        <f t="shared" si="75"/>
        <v>0.44218861147637178</v>
      </c>
      <c r="U331" s="6">
        <f t="shared" si="76"/>
        <v>0.47835052913978665</v>
      </c>
      <c r="V331" s="6">
        <f t="shared" si="77"/>
        <v>0.43845441930554019</v>
      </c>
    </row>
    <row r="332" spans="1:22" ht="15" customHeight="1" x14ac:dyDescent="0.25">
      <c r="A332" s="1" t="s">
        <v>191</v>
      </c>
      <c r="B332" s="1" t="s">
        <v>133</v>
      </c>
      <c r="C332" s="1" t="s">
        <v>91</v>
      </c>
      <c r="D332" s="1" t="s">
        <v>12</v>
      </c>
      <c r="E332" s="2">
        <v>93.666666666666671</v>
      </c>
      <c r="F332" s="2">
        <v>8.3623966666666674E-3</v>
      </c>
      <c r="G332" s="2">
        <v>1</v>
      </c>
      <c r="H332" s="2">
        <v>0</v>
      </c>
      <c r="I332" s="2">
        <v>0</v>
      </c>
      <c r="J332" s="6">
        <f t="shared" si="65"/>
        <v>0.22489515245838976</v>
      </c>
      <c r="K332" s="6">
        <f t="shared" si="66"/>
        <v>0</v>
      </c>
      <c r="L332" s="6">
        <f t="shared" si="67"/>
        <v>0</v>
      </c>
      <c r="M332" s="6">
        <f t="shared" si="68"/>
        <v>5.6223783373205993E-2</v>
      </c>
      <c r="N332" s="6">
        <f t="shared" si="69"/>
        <v>1.666666675E-2</v>
      </c>
      <c r="O332" s="6">
        <f t="shared" si="70"/>
        <v>0</v>
      </c>
      <c r="P332" s="6">
        <f t="shared" si="71"/>
        <v>3.6445225061602998E-2</v>
      </c>
      <c r="Q332" s="6">
        <f t="shared" si="72"/>
        <v>2.8111891686602997E-2</v>
      </c>
      <c r="R332" s="6">
        <f t="shared" si="73"/>
        <v>8.3333333749999999E-3</v>
      </c>
      <c r="S332" s="6">
        <f t="shared" si="74"/>
        <v>1.8222612530801499E-2</v>
      </c>
      <c r="T332" s="6">
        <f t="shared" si="75"/>
        <v>2.23892792183015E-2</v>
      </c>
      <c r="U332" s="6">
        <f t="shared" si="76"/>
        <v>3.2278558374102997E-2</v>
      </c>
      <c r="V332" s="6">
        <f t="shared" si="77"/>
        <v>7.2890450123205996E-2</v>
      </c>
    </row>
    <row r="333" spans="1:22" ht="15" customHeight="1" x14ac:dyDescent="0.25">
      <c r="A333" s="1" t="s">
        <v>191</v>
      </c>
      <c r="B333" s="1" t="s">
        <v>133</v>
      </c>
      <c r="C333" s="1" t="s">
        <v>91</v>
      </c>
      <c r="D333" s="1" t="s">
        <v>13</v>
      </c>
      <c r="E333" s="2">
        <v>98</v>
      </c>
      <c r="F333" s="2">
        <v>1.1872849999999999E-2</v>
      </c>
      <c r="G333" s="2">
        <v>1</v>
      </c>
      <c r="H333" s="2">
        <v>0</v>
      </c>
      <c r="I333" s="2">
        <v>0</v>
      </c>
      <c r="J333" s="6">
        <f t="shared" si="65"/>
        <v>0.24701671595406965</v>
      </c>
      <c r="K333" s="6">
        <f t="shared" si="66"/>
        <v>0</v>
      </c>
      <c r="L333" s="6">
        <f t="shared" si="67"/>
        <v>0</v>
      </c>
      <c r="M333" s="6">
        <f t="shared" si="68"/>
        <v>6.1754174027773334E-2</v>
      </c>
      <c r="N333" s="6">
        <f t="shared" si="69"/>
        <v>1.666666675E-2</v>
      </c>
      <c r="O333" s="6">
        <f t="shared" si="70"/>
        <v>0</v>
      </c>
      <c r="P333" s="6">
        <f t="shared" si="71"/>
        <v>3.9210420388886669E-2</v>
      </c>
      <c r="Q333" s="6">
        <f t="shared" si="72"/>
        <v>3.0877087013886667E-2</v>
      </c>
      <c r="R333" s="6">
        <f t="shared" si="73"/>
        <v>8.3333333749999999E-3</v>
      </c>
      <c r="S333" s="6">
        <f t="shared" si="74"/>
        <v>1.9605210194443334E-2</v>
      </c>
      <c r="T333" s="6">
        <f t="shared" si="75"/>
        <v>2.3771876881943335E-2</v>
      </c>
      <c r="U333" s="6">
        <f t="shared" si="76"/>
        <v>3.5043753701386668E-2</v>
      </c>
      <c r="V333" s="6">
        <f t="shared" si="77"/>
        <v>7.8420840777773337E-2</v>
      </c>
    </row>
    <row r="334" spans="1:22" ht="15" customHeight="1" x14ac:dyDescent="0.25">
      <c r="A334" s="1" t="s">
        <v>191</v>
      </c>
      <c r="B334" s="1" t="s">
        <v>133</v>
      </c>
      <c r="C334" s="1" t="s">
        <v>27</v>
      </c>
      <c r="D334" s="1" t="s">
        <v>7</v>
      </c>
      <c r="E334" s="2">
        <v>189.33333333333334</v>
      </c>
      <c r="F334" s="2">
        <v>0.12436317333333331</v>
      </c>
      <c r="G334" s="2">
        <v>2</v>
      </c>
      <c r="H334" s="2">
        <v>4.9427333333333335E-3</v>
      </c>
      <c r="I334" s="2">
        <v>1.0442980900000001</v>
      </c>
      <c r="J334" s="6">
        <f t="shared" si="65"/>
        <v>0.85769510328646592</v>
      </c>
      <c r="K334" s="6">
        <f t="shared" si="66"/>
        <v>0.78260594644538672</v>
      </c>
      <c r="L334" s="6">
        <f t="shared" si="67"/>
        <v>0.47162425203634439</v>
      </c>
      <c r="M334" s="6">
        <f t="shared" si="68"/>
        <v>0.56814195526485212</v>
      </c>
      <c r="N334" s="6">
        <f t="shared" si="69"/>
        <v>0.38705152252725827</v>
      </c>
      <c r="O334" s="6">
        <f t="shared" si="70"/>
        <v>0.54936967563860495</v>
      </c>
      <c r="P334" s="6">
        <f t="shared" si="71"/>
        <v>0.47759673889605525</v>
      </c>
      <c r="Q334" s="6">
        <f t="shared" si="72"/>
        <v>0.55875581545172859</v>
      </c>
      <c r="R334" s="6">
        <f t="shared" si="73"/>
        <v>0.46821059908293161</v>
      </c>
      <c r="S334" s="6">
        <f t="shared" si="74"/>
        <v>0.5134832072673301</v>
      </c>
      <c r="T334" s="6">
        <f t="shared" si="75"/>
        <v>0.47290366898949343</v>
      </c>
      <c r="U334" s="6">
        <f t="shared" si="76"/>
        <v>0.51817627717389192</v>
      </c>
      <c r="V334" s="6">
        <f t="shared" si="77"/>
        <v>0.56131464935802666</v>
      </c>
    </row>
    <row r="335" spans="1:22" ht="15" customHeight="1" x14ac:dyDescent="0.25">
      <c r="A335" s="1" t="s">
        <v>191</v>
      </c>
      <c r="B335" s="1" t="s">
        <v>134</v>
      </c>
      <c r="C335" s="1" t="s">
        <v>7</v>
      </c>
      <c r="D335" s="1" t="s">
        <v>12</v>
      </c>
      <c r="E335" s="2">
        <v>214</v>
      </c>
      <c r="F335" s="2">
        <v>9.8053299999999996E-2</v>
      </c>
      <c r="G335" s="2">
        <v>1</v>
      </c>
      <c r="H335" s="2">
        <v>2.7595733333333331E-3</v>
      </c>
      <c r="I335" s="2">
        <v>1.0442980900000001</v>
      </c>
      <c r="J335" s="6">
        <f t="shared" si="65"/>
        <v>0.80996582186906319</v>
      </c>
      <c r="K335" s="6">
        <f t="shared" si="66"/>
        <v>0.43693607457117861</v>
      </c>
      <c r="L335" s="6">
        <f t="shared" si="67"/>
        <v>0.47162425203634439</v>
      </c>
      <c r="M335" s="6">
        <f t="shared" si="68"/>
        <v>0.55620963366187881</v>
      </c>
      <c r="N335" s="6">
        <f t="shared" si="69"/>
        <v>0.37038485577725827</v>
      </c>
      <c r="O335" s="6">
        <f t="shared" si="70"/>
        <v>0.46295220767005291</v>
      </c>
      <c r="P335" s="6">
        <f t="shared" si="71"/>
        <v>0.46329724471956857</v>
      </c>
      <c r="Q335" s="6">
        <f t="shared" si="72"/>
        <v>0.50958092066596583</v>
      </c>
      <c r="R335" s="6">
        <f t="shared" si="73"/>
        <v>0.41666853172365559</v>
      </c>
      <c r="S335" s="6">
        <f t="shared" si="74"/>
        <v>0.46312472619481071</v>
      </c>
      <c r="T335" s="6">
        <f t="shared" si="75"/>
        <v>0.43998288822161208</v>
      </c>
      <c r="U335" s="6">
        <f t="shared" si="76"/>
        <v>0.48643908269276726</v>
      </c>
      <c r="V335" s="6">
        <f t="shared" si="77"/>
        <v>0.44629819303650131</v>
      </c>
    </row>
    <row r="336" spans="1:22" ht="15" customHeight="1" x14ac:dyDescent="0.25">
      <c r="A336" s="1" t="s">
        <v>191</v>
      </c>
      <c r="B336" s="1" t="s">
        <v>134</v>
      </c>
      <c r="C336" s="1" t="s">
        <v>7</v>
      </c>
      <c r="D336" s="1" t="s">
        <v>17</v>
      </c>
      <c r="E336" s="2">
        <v>156.33333333333334</v>
      </c>
      <c r="F336" s="2">
        <v>9.7314903333333327E-2</v>
      </c>
      <c r="G336" s="2">
        <v>2</v>
      </c>
      <c r="H336" s="2">
        <v>4.1325766666666661E-3</v>
      </c>
      <c r="I336" s="2">
        <v>1.0442980900000001</v>
      </c>
      <c r="J336" s="6">
        <f t="shared" si="65"/>
        <v>0.688049946378674</v>
      </c>
      <c r="K336" s="6">
        <f t="shared" si="66"/>
        <v>0.65433007515574126</v>
      </c>
      <c r="L336" s="6">
        <f t="shared" si="67"/>
        <v>0.47162425203634439</v>
      </c>
      <c r="M336" s="6">
        <f t="shared" si="68"/>
        <v>0.52573066770835886</v>
      </c>
      <c r="N336" s="6">
        <f t="shared" si="69"/>
        <v>0.38705152252725827</v>
      </c>
      <c r="O336" s="6">
        <f t="shared" si="70"/>
        <v>0.51730070781619353</v>
      </c>
      <c r="P336" s="6">
        <f t="shared" si="71"/>
        <v>0.45639109511780857</v>
      </c>
      <c r="Q336" s="6">
        <f t="shared" si="72"/>
        <v>0.52151568776227619</v>
      </c>
      <c r="R336" s="6">
        <f t="shared" si="73"/>
        <v>0.45217611517172596</v>
      </c>
      <c r="S336" s="6">
        <f t="shared" si="74"/>
        <v>0.48684590146700107</v>
      </c>
      <c r="T336" s="6">
        <f t="shared" si="75"/>
        <v>0.45428360514476723</v>
      </c>
      <c r="U336" s="6">
        <f t="shared" si="76"/>
        <v>0.48895339144004241</v>
      </c>
      <c r="V336" s="6">
        <f t="shared" si="77"/>
        <v>0.48683439397912198</v>
      </c>
    </row>
    <row r="337" spans="1:22" ht="15" customHeight="1" x14ac:dyDescent="0.25">
      <c r="A337" s="1" t="s">
        <v>191</v>
      </c>
      <c r="B337" s="1" t="s">
        <v>134</v>
      </c>
      <c r="C337" s="1" t="s">
        <v>91</v>
      </c>
      <c r="D337" s="1" t="s">
        <v>7</v>
      </c>
      <c r="E337" s="2">
        <v>166.33333333333334</v>
      </c>
      <c r="F337" s="2">
        <v>9.7835283333333314E-2</v>
      </c>
      <c r="G337" s="2">
        <v>2</v>
      </c>
      <c r="H337" s="2">
        <v>2.7595733333333331E-3</v>
      </c>
      <c r="I337" s="2">
        <v>1.0442980900000001</v>
      </c>
      <c r="J337" s="6">
        <f t="shared" si="65"/>
        <v>0.71066315032573724</v>
      </c>
      <c r="K337" s="6">
        <f t="shared" si="66"/>
        <v>0.43693607457117861</v>
      </c>
      <c r="L337" s="6">
        <f t="shared" si="67"/>
        <v>0.47162425203634439</v>
      </c>
      <c r="M337" s="6">
        <f t="shared" si="68"/>
        <v>0.5313839681889263</v>
      </c>
      <c r="N337" s="6">
        <f t="shared" si="69"/>
        <v>0.38705152252725827</v>
      </c>
      <c r="O337" s="6">
        <f t="shared" si="70"/>
        <v>0.46295220767005291</v>
      </c>
      <c r="P337" s="6">
        <f t="shared" si="71"/>
        <v>0.45921774535809229</v>
      </c>
      <c r="Q337" s="6">
        <f t="shared" si="72"/>
        <v>0.49716808792948963</v>
      </c>
      <c r="R337" s="6">
        <f t="shared" si="73"/>
        <v>0.42500186509865556</v>
      </c>
      <c r="S337" s="6">
        <f t="shared" si="74"/>
        <v>0.4610849765140726</v>
      </c>
      <c r="T337" s="6">
        <f t="shared" si="75"/>
        <v>0.44210980522837395</v>
      </c>
      <c r="U337" s="6">
        <f t="shared" si="76"/>
        <v>0.47819291664379093</v>
      </c>
      <c r="V337" s="6">
        <f t="shared" si="77"/>
        <v>0.43813919431354875</v>
      </c>
    </row>
    <row r="338" spans="1:22" ht="15" customHeight="1" x14ac:dyDescent="0.25">
      <c r="A338" s="1" t="s">
        <v>191</v>
      </c>
      <c r="B338" s="1" t="s">
        <v>134</v>
      </c>
      <c r="C338" s="1" t="s">
        <v>91</v>
      </c>
      <c r="D338" s="1" t="s">
        <v>12</v>
      </c>
      <c r="E338" s="2">
        <v>93.333333333333329</v>
      </c>
      <c r="F338" s="2">
        <v>8.2098600000000011E-3</v>
      </c>
      <c r="G338" s="2">
        <v>1</v>
      </c>
      <c r="H338" s="2">
        <v>0</v>
      </c>
      <c r="I338" s="2">
        <v>0</v>
      </c>
      <c r="J338" s="6">
        <f t="shared" si="65"/>
        <v>0.223634252422931</v>
      </c>
      <c r="K338" s="6">
        <f t="shared" si="66"/>
        <v>0</v>
      </c>
      <c r="L338" s="6">
        <f t="shared" si="67"/>
        <v>0</v>
      </c>
      <c r="M338" s="6">
        <f t="shared" si="68"/>
        <v>5.5908558381214585E-2</v>
      </c>
      <c r="N338" s="6">
        <f t="shared" si="69"/>
        <v>1.666666675E-2</v>
      </c>
      <c r="O338" s="6">
        <f t="shared" si="70"/>
        <v>0</v>
      </c>
      <c r="P338" s="6">
        <f t="shared" si="71"/>
        <v>3.6287612565607294E-2</v>
      </c>
      <c r="Q338" s="6">
        <f t="shared" si="72"/>
        <v>2.7954279190607292E-2</v>
      </c>
      <c r="R338" s="6">
        <f t="shared" si="73"/>
        <v>8.3333333749999999E-3</v>
      </c>
      <c r="S338" s="6">
        <f t="shared" si="74"/>
        <v>1.8143806282803647E-2</v>
      </c>
      <c r="T338" s="6">
        <f t="shared" si="75"/>
        <v>2.2310472970303648E-2</v>
      </c>
      <c r="U338" s="6">
        <f t="shared" si="76"/>
        <v>3.2120945878107293E-2</v>
      </c>
      <c r="V338" s="6">
        <f t="shared" si="77"/>
        <v>7.2575225131214588E-2</v>
      </c>
    </row>
    <row r="339" spans="1:22" ht="15" customHeight="1" x14ac:dyDescent="0.25">
      <c r="A339" s="1" t="s">
        <v>191</v>
      </c>
      <c r="B339" s="1" t="s">
        <v>134</v>
      </c>
      <c r="C339" s="1" t="s">
        <v>91</v>
      </c>
      <c r="D339" s="1" t="s">
        <v>13</v>
      </c>
      <c r="E339" s="2">
        <v>97.666666666666671</v>
      </c>
      <c r="F339" s="2">
        <v>1.1720313333333334E-2</v>
      </c>
      <c r="G339" s="2">
        <v>1</v>
      </c>
      <c r="H339" s="2">
        <v>0</v>
      </c>
      <c r="I339" s="2">
        <v>0</v>
      </c>
      <c r="J339" s="6">
        <f t="shared" si="65"/>
        <v>0.24575581591861093</v>
      </c>
      <c r="K339" s="6">
        <f t="shared" si="66"/>
        <v>0</v>
      </c>
      <c r="L339" s="6">
        <f t="shared" si="67"/>
        <v>0</v>
      </c>
      <c r="M339" s="6">
        <f t="shared" si="68"/>
        <v>6.1438949035781933E-2</v>
      </c>
      <c r="N339" s="6">
        <f t="shared" si="69"/>
        <v>1.666666675E-2</v>
      </c>
      <c r="O339" s="6">
        <f t="shared" si="70"/>
        <v>0</v>
      </c>
      <c r="P339" s="6">
        <f t="shared" si="71"/>
        <v>3.9052807892890964E-2</v>
      </c>
      <c r="Q339" s="6">
        <f t="shared" si="72"/>
        <v>3.0719474517890966E-2</v>
      </c>
      <c r="R339" s="6">
        <f t="shared" si="73"/>
        <v>8.3333333749999999E-3</v>
      </c>
      <c r="S339" s="6">
        <f t="shared" si="74"/>
        <v>1.9526403946445482E-2</v>
      </c>
      <c r="T339" s="6">
        <f t="shared" si="75"/>
        <v>2.3693070633945483E-2</v>
      </c>
      <c r="U339" s="6">
        <f t="shared" si="76"/>
        <v>3.4886141205390964E-2</v>
      </c>
      <c r="V339" s="6">
        <f t="shared" si="77"/>
        <v>7.8105615785781929E-2</v>
      </c>
    </row>
    <row r="340" spans="1:22" ht="15" customHeight="1" x14ac:dyDescent="0.25">
      <c r="A340" s="1" t="s">
        <v>191</v>
      </c>
      <c r="B340" s="1" t="s">
        <v>134</v>
      </c>
      <c r="C340" s="1" t="s">
        <v>27</v>
      </c>
      <c r="D340" s="1" t="s">
        <v>7</v>
      </c>
      <c r="E340" s="2">
        <v>189</v>
      </c>
      <c r="F340" s="2">
        <v>0.12421063666666665</v>
      </c>
      <c r="G340" s="2">
        <v>2</v>
      </c>
      <c r="H340" s="2">
        <v>4.9427333333333335E-3</v>
      </c>
      <c r="I340" s="2">
        <v>1.0442980900000001</v>
      </c>
      <c r="J340" s="6">
        <f t="shared" si="65"/>
        <v>0.85643420325100716</v>
      </c>
      <c r="K340" s="6">
        <f t="shared" si="66"/>
        <v>0.78260594644538672</v>
      </c>
      <c r="L340" s="6">
        <f t="shared" si="67"/>
        <v>0.47162425203634439</v>
      </c>
      <c r="M340" s="6">
        <f t="shared" si="68"/>
        <v>0.56782673027286079</v>
      </c>
      <c r="N340" s="6">
        <f t="shared" si="69"/>
        <v>0.38705152252725827</v>
      </c>
      <c r="O340" s="6">
        <f t="shared" si="70"/>
        <v>0.54936967563860495</v>
      </c>
      <c r="P340" s="6">
        <f t="shared" si="71"/>
        <v>0.47743912640005953</v>
      </c>
      <c r="Q340" s="6">
        <f t="shared" si="72"/>
        <v>0.55859820295573281</v>
      </c>
      <c r="R340" s="6">
        <f t="shared" si="73"/>
        <v>0.46821059908293161</v>
      </c>
      <c r="S340" s="6">
        <f t="shared" si="74"/>
        <v>0.51340440101933227</v>
      </c>
      <c r="T340" s="6">
        <f t="shared" si="75"/>
        <v>0.47282486274149554</v>
      </c>
      <c r="U340" s="6">
        <f t="shared" si="76"/>
        <v>0.51801866467789615</v>
      </c>
      <c r="V340" s="6">
        <f t="shared" si="77"/>
        <v>0.56099942436603534</v>
      </c>
    </row>
    <row r="341" spans="1:22" ht="15" customHeight="1" x14ac:dyDescent="0.25">
      <c r="A341" s="1" t="s">
        <v>191</v>
      </c>
      <c r="B341" s="1" t="s">
        <v>209</v>
      </c>
      <c r="C341" s="1" t="s">
        <v>7</v>
      </c>
      <c r="D341" s="1" t="s">
        <v>90</v>
      </c>
      <c r="E341" s="2">
        <v>148.33333333333334</v>
      </c>
      <c r="F341" s="2">
        <v>9.4264526666666668E-2</v>
      </c>
      <c r="G341" s="2">
        <v>1</v>
      </c>
      <c r="H341" s="2">
        <v>2.7595733333333331E-3</v>
      </c>
      <c r="I341" s="2">
        <v>1.0442980900000001</v>
      </c>
      <c r="J341" s="6">
        <f t="shared" si="65"/>
        <v>0.66007846265912318</v>
      </c>
      <c r="K341" s="6">
        <f t="shared" si="66"/>
        <v>0.43693607457117861</v>
      </c>
      <c r="L341" s="6">
        <f t="shared" si="67"/>
        <v>0.47162425203634439</v>
      </c>
      <c r="M341" s="6">
        <f t="shared" si="68"/>
        <v>0.51873779718342983</v>
      </c>
      <c r="N341" s="6">
        <f t="shared" si="69"/>
        <v>0.37038485577725827</v>
      </c>
      <c r="O341" s="6">
        <f t="shared" si="70"/>
        <v>0.46295220767005291</v>
      </c>
      <c r="P341" s="6">
        <f t="shared" si="71"/>
        <v>0.44456132648034408</v>
      </c>
      <c r="Q341" s="6">
        <f t="shared" si="72"/>
        <v>0.49084500242674134</v>
      </c>
      <c r="R341" s="6">
        <f t="shared" si="73"/>
        <v>0.41666853172365559</v>
      </c>
      <c r="S341" s="6">
        <f t="shared" si="74"/>
        <v>0.45375676707519852</v>
      </c>
      <c r="T341" s="6">
        <f t="shared" si="75"/>
        <v>0.43061492910199983</v>
      </c>
      <c r="U341" s="6">
        <f t="shared" si="76"/>
        <v>0.46770316445354271</v>
      </c>
      <c r="V341" s="6">
        <f t="shared" si="77"/>
        <v>0.40882635655805233</v>
      </c>
    </row>
    <row r="342" spans="1:22" ht="15" customHeight="1" x14ac:dyDescent="0.25">
      <c r="A342" s="1" t="s">
        <v>191</v>
      </c>
      <c r="B342" s="1" t="s">
        <v>210</v>
      </c>
      <c r="C342" s="1" t="s">
        <v>27</v>
      </c>
      <c r="D342" s="1" t="s">
        <v>115</v>
      </c>
      <c r="E342" s="2">
        <v>48.333333333333336</v>
      </c>
      <c r="F342" s="2">
        <v>3.1133976666666664E-2</v>
      </c>
      <c r="G342" s="2">
        <v>1</v>
      </c>
      <c r="H342" s="2">
        <v>2.18316E-3</v>
      </c>
      <c r="I342" s="2">
        <v>0</v>
      </c>
      <c r="J342" s="6">
        <f t="shared" si="65"/>
        <v>0.21665188063383617</v>
      </c>
      <c r="K342" s="6">
        <f t="shared" si="66"/>
        <v>0.345669871874208</v>
      </c>
      <c r="L342" s="6">
        <f t="shared" si="67"/>
        <v>0</v>
      </c>
      <c r="M342" s="6">
        <f t="shared" si="68"/>
        <v>5.4162967711833571E-2</v>
      </c>
      <c r="N342" s="6">
        <f t="shared" si="69"/>
        <v>1.666666675E-2</v>
      </c>
      <c r="O342" s="6">
        <f t="shared" si="70"/>
        <v>8.6417467968552E-2</v>
      </c>
      <c r="P342" s="6">
        <f t="shared" si="71"/>
        <v>3.5414817230916787E-2</v>
      </c>
      <c r="Q342" s="6">
        <f t="shared" si="72"/>
        <v>7.0290217840192792E-2</v>
      </c>
      <c r="R342" s="6">
        <f t="shared" si="73"/>
        <v>5.1542067359276002E-2</v>
      </c>
      <c r="S342" s="6">
        <f t="shared" si="74"/>
        <v>6.0916142599734394E-2</v>
      </c>
      <c r="T342" s="6">
        <f t="shared" si="75"/>
        <v>4.3478442295096398E-2</v>
      </c>
      <c r="U342" s="6">
        <f t="shared" si="76"/>
        <v>5.2852517535554783E-2</v>
      </c>
      <c r="V342" s="6">
        <f t="shared" si="77"/>
        <v>0.15724710243038559</v>
      </c>
    </row>
    <row r="343" spans="1:22" ht="15" customHeight="1" x14ac:dyDescent="0.25">
      <c r="A343" s="1" t="s">
        <v>191</v>
      </c>
      <c r="B343" s="1" t="s">
        <v>195</v>
      </c>
      <c r="C343" s="1" t="s">
        <v>78</v>
      </c>
      <c r="D343" s="1" t="s">
        <v>7</v>
      </c>
      <c r="E343" s="2">
        <v>149</v>
      </c>
      <c r="F343" s="2">
        <v>9.4283979999999989E-2</v>
      </c>
      <c r="G343" s="2">
        <v>1</v>
      </c>
      <c r="H343" s="2">
        <v>2.7595733333333331E-3</v>
      </c>
      <c r="I343" s="2">
        <v>1.0442980900000001</v>
      </c>
      <c r="J343" s="6">
        <f t="shared" si="65"/>
        <v>0.66152884637672449</v>
      </c>
      <c r="K343" s="6">
        <f t="shared" si="66"/>
        <v>0.43693607457117861</v>
      </c>
      <c r="L343" s="6">
        <f t="shared" si="67"/>
        <v>0.47162425203634439</v>
      </c>
      <c r="M343" s="6">
        <f t="shared" si="68"/>
        <v>0.51910039307908362</v>
      </c>
      <c r="N343" s="6">
        <f t="shared" si="69"/>
        <v>0.37038485577725827</v>
      </c>
      <c r="O343" s="6">
        <f t="shared" si="70"/>
        <v>0.46295220767005291</v>
      </c>
      <c r="P343" s="6">
        <f t="shared" si="71"/>
        <v>0.44474262442817092</v>
      </c>
      <c r="Q343" s="6">
        <f t="shared" si="72"/>
        <v>0.49102630037456829</v>
      </c>
      <c r="R343" s="6">
        <f t="shared" si="73"/>
        <v>0.41666853172365559</v>
      </c>
      <c r="S343" s="6">
        <f t="shared" si="74"/>
        <v>0.45384741604911194</v>
      </c>
      <c r="T343" s="6">
        <f t="shared" si="75"/>
        <v>0.43070557807591325</v>
      </c>
      <c r="U343" s="6">
        <f t="shared" si="76"/>
        <v>0.46788446240136961</v>
      </c>
      <c r="V343" s="6">
        <f t="shared" si="77"/>
        <v>0.40918895245370612</v>
      </c>
    </row>
    <row r="344" spans="1:22" ht="15" customHeight="1" x14ac:dyDescent="0.25">
      <c r="A344" s="1" t="s">
        <v>191</v>
      </c>
      <c r="B344" s="1" t="s">
        <v>196</v>
      </c>
      <c r="C344" s="1" t="s">
        <v>72</v>
      </c>
      <c r="D344" s="1" t="s">
        <v>28</v>
      </c>
      <c r="E344" s="2">
        <v>18.333333333333332</v>
      </c>
      <c r="F344" s="2">
        <v>2.5485066666666666E-3</v>
      </c>
      <c r="G344" s="2">
        <v>0</v>
      </c>
      <c r="H344" s="2">
        <v>8.394600000000001E-4</v>
      </c>
      <c r="I344" s="2">
        <v>0.99533680899999999</v>
      </c>
      <c r="J344" s="6">
        <f t="shared" si="65"/>
        <v>4.7438733678109121E-2</v>
      </c>
      <c r="K344" s="6">
        <f t="shared" si="66"/>
        <v>0.132915604281648</v>
      </c>
      <c r="L344" s="6">
        <f t="shared" si="67"/>
        <v>0.44951243573457722</v>
      </c>
      <c r="M344" s="6">
        <f t="shared" si="68"/>
        <v>0.34899400929242985</v>
      </c>
      <c r="N344" s="6">
        <f t="shared" si="69"/>
        <v>0.33713432680093292</v>
      </c>
      <c r="O344" s="6">
        <f t="shared" si="70"/>
        <v>0.3703632278713449</v>
      </c>
      <c r="P344" s="6">
        <f t="shared" si="71"/>
        <v>0.34306416804668138</v>
      </c>
      <c r="Q344" s="6">
        <f t="shared" si="72"/>
        <v>0.35967861858188738</v>
      </c>
      <c r="R344" s="6">
        <f t="shared" si="73"/>
        <v>0.35374877733613891</v>
      </c>
      <c r="S344" s="6">
        <f t="shared" si="74"/>
        <v>0.35671369795901314</v>
      </c>
      <c r="T344" s="6">
        <f t="shared" si="75"/>
        <v>0.34840647269141012</v>
      </c>
      <c r="U344" s="6">
        <f t="shared" si="76"/>
        <v>0.35137139331428435</v>
      </c>
      <c r="V344" s="6">
        <f t="shared" si="77"/>
        <v>0.15746669249555323</v>
      </c>
    </row>
    <row r="345" spans="1:22" ht="15" customHeight="1" x14ac:dyDescent="0.25">
      <c r="A345" s="1" t="s">
        <v>191</v>
      </c>
      <c r="B345" s="1" t="s">
        <v>7</v>
      </c>
      <c r="C345" s="1" t="s">
        <v>12</v>
      </c>
      <c r="D345" s="1" t="s">
        <v>140</v>
      </c>
      <c r="E345" s="2">
        <v>212</v>
      </c>
      <c r="F345" s="2">
        <v>9.8045649999999984E-2</v>
      </c>
      <c r="G345" s="2">
        <v>1</v>
      </c>
      <c r="H345" s="2">
        <v>2.7595733333333331E-3</v>
      </c>
      <c r="I345" s="2">
        <v>1.0442980900000001</v>
      </c>
      <c r="J345" s="6">
        <f t="shared" si="65"/>
        <v>0.80580489382135234</v>
      </c>
      <c r="K345" s="6">
        <f t="shared" si="66"/>
        <v>0.43693607457117861</v>
      </c>
      <c r="L345" s="6">
        <f t="shared" si="67"/>
        <v>0.47162425203634439</v>
      </c>
      <c r="M345" s="6">
        <f t="shared" si="68"/>
        <v>0.55516940175119078</v>
      </c>
      <c r="N345" s="6">
        <f t="shared" si="69"/>
        <v>0.37038485577725827</v>
      </c>
      <c r="O345" s="6">
        <f t="shared" si="70"/>
        <v>0.46295220767005291</v>
      </c>
      <c r="P345" s="6">
        <f t="shared" si="71"/>
        <v>0.4627771287642245</v>
      </c>
      <c r="Q345" s="6">
        <f t="shared" si="72"/>
        <v>0.50906080471062187</v>
      </c>
      <c r="R345" s="6">
        <f t="shared" si="73"/>
        <v>0.41666853172365559</v>
      </c>
      <c r="S345" s="6">
        <f t="shared" si="74"/>
        <v>0.46286466821713873</v>
      </c>
      <c r="T345" s="6">
        <f t="shared" si="75"/>
        <v>0.43972283024394004</v>
      </c>
      <c r="U345" s="6">
        <f t="shared" si="76"/>
        <v>0.48591896673742319</v>
      </c>
      <c r="V345" s="6">
        <f t="shared" si="77"/>
        <v>0.44525796112581328</v>
      </c>
    </row>
    <row r="346" spans="1:22" ht="15" customHeight="1" x14ac:dyDescent="0.25">
      <c r="A346" s="1" t="s">
        <v>191</v>
      </c>
      <c r="B346" s="1" t="s">
        <v>7</v>
      </c>
      <c r="C346" s="1" t="s">
        <v>12</v>
      </c>
      <c r="D346" s="1" t="s">
        <v>6</v>
      </c>
      <c r="E346" s="2">
        <v>214</v>
      </c>
      <c r="F346" s="2">
        <v>9.9478676666666654E-2</v>
      </c>
      <c r="G346" s="2">
        <v>1</v>
      </c>
      <c r="H346" s="2">
        <v>2.7595733333333331E-3</v>
      </c>
      <c r="I346" s="2">
        <v>1.0442980900000001</v>
      </c>
      <c r="J346" s="6">
        <f t="shared" si="65"/>
        <v>0.81531268788090416</v>
      </c>
      <c r="K346" s="6">
        <f t="shared" si="66"/>
        <v>0.43693607457117861</v>
      </c>
      <c r="L346" s="6">
        <f t="shared" si="67"/>
        <v>0.47162425203634439</v>
      </c>
      <c r="M346" s="6">
        <f t="shared" si="68"/>
        <v>0.55754635016483911</v>
      </c>
      <c r="N346" s="6">
        <f t="shared" si="69"/>
        <v>0.37038485577725827</v>
      </c>
      <c r="O346" s="6">
        <f t="shared" si="70"/>
        <v>0.46295220767005291</v>
      </c>
      <c r="P346" s="6">
        <f t="shared" si="71"/>
        <v>0.46396560297104866</v>
      </c>
      <c r="Q346" s="6">
        <f t="shared" si="72"/>
        <v>0.51024927891744598</v>
      </c>
      <c r="R346" s="6">
        <f t="shared" si="73"/>
        <v>0.41666853172365559</v>
      </c>
      <c r="S346" s="6">
        <f t="shared" si="74"/>
        <v>0.46345890532055078</v>
      </c>
      <c r="T346" s="6">
        <f t="shared" si="75"/>
        <v>0.44031706734735215</v>
      </c>
      <c r="U346" s="6">
        <f t="shared" si="76"/>
        <v>0.48710744094424735</v>
      </c>
      <c r="V346" s="6">
        <f t="shared" si="77"/>
        <v>0.44763490953946161</v>
      </c>
    </row>
    <row r="347" spans="1:22" ht="15" customHeight="1" x14ac:dyDescent="0.25">
      <c r="A347" s="1" t="s">
        <v>191</v>
      </c>
      <c r="B347" s="1" t="s">
        <v>7</v>
      </c>
      <c r="C347" s="1" t="s">
        <v>12</v>
      </c>
      <c r="D347" s="1" t="s">
        <v>45</v>
      </c>
      <c r="E347" s="2">
        <v>242</v>
      </c>
      <c r="F347" s="2">
        <v>0.11137142333333333</v>
      </c>
      <c r="G347" s="2">
        <v>1</v>
      </c>
      <c r="H347" s="2">
        <v>2.7595733333333331E-3</v>
      </c>
      <c r="I347" s="2">
        <v>1.0442980900000001</v>
      </c>
      <c r="J347" s="6">
        <f t="shared" si="65"/>
        <v>0.9177759409405426</v>
      </c>
      <c r="K347" s="6">
        <f t="shared" si="66"/>
        <v>0.43693607457117861</v>
      </c>
      <c r="L347" s="6">
        <f t="shared" si="67"/>
        <v>0.47162425203634439</v>
      </c>
      <c r="M347" s="6">
        <f t="shared" si="68"/>
        <v>0.58316216201239324</v>
      </c>
      <c r="N347" s="6">
        <f t="shared" si="69"/>
        <v>0.37038485577725827</v>
      </c>
      <c r="O347" s="6">
        <f t="shared" si="70"/>
        <v>0.46295220767005291</v>
      </c>
      <c r="P347" s="6">
        <f t="shared" si="71"/>
        <v>0.47677350889482573</v>
      </c>
      <c r="Q347" s="6">
        <f t="shared" si="72"/>
        <v>0.5230571848412231</v>
      </c>
      <c r="R347" s="6">
        <f t="shared" si="73"/>
        <v>0.41666853172365559</v>
      </c>
      <c r="S347" s="6">
        <f t="shared" si="74"/>
        <v>0.46986285828243934</v>
      </c>
      <c r="T347" s="6">
        <f t="shared" si="75"/>
        <v>0.44672102030924066</v>
      </c>
      <c r="U347" s="6">
        <f t="shared" si="76"/>
        <v>0.49991534686802441</v>
      </c>
      <c r="V347" s="6">
        <f t="shared" si="77"/>
        <v>0.47325072138701574</v>
      </c>
    </row>
    <row r="348" spans="1:22" ht="15" customHeight="1" x14ac:dyDescent="0.25">
      <c r="A348" s="1" t="s">
        <v>191</v>
      </c>
      <c r="B348" s="1" t="s">
        <v>7</v>
      </c>
      <c r="C348" s="1" t="s">
        <v>18</v>
      </c>
      <c r="D348" s="1" t="s">
        <v>45</v>
      </c>
      <c r="E348" s="2">
        <v>179.33333333333334</v>
      </c>
      <c r="F348" s="2">
        <v>0.10838059</v>
      </c>
      <c r="G348" s="2">
        <v>1</v>
      </c>
      <c r="H348" s="2">
        <v>2.7595733333333331E-3</v>
      </c>
      <c r="I348" s="2">
        <v>1.0442980900000001</v>
      </c>
      <c r="J348" s="6">
        <f t="shared" si="65"/>
        <v>0.77708015748087078</v>
      </c>
      <c r="K348" s="6">
        <f t="shared" si="66"/>
        <v>0.43693607457117861</v>
      </c>
      <c r="L348" s="6">
        <f t="shared" si="67"/>
        <v>0.47162425203634439</v>
      </c>
      <c r="M348" s="6">
        <f t="shared" si="68"/>
        <v>0.54798821931965169</v>
      </c>
      <c r="N348" s="6">
        <f t="shared" si="69"/>
        <v>0.37038485577725827</v>
      </c>
      <c r="O348" s="6">
        <f t="shared" si="70"/>
        <v>0.46295220767005291</v>
      </c>
      <c r="P348" s="6">
        <f t="shared" si="71"/>
        <v>0.45918653754845501</v>
      </c>
      <c r="Q348" s="6">
        <f t="shared" si="72"/>
        <v>0.50547021349485233</v>
      </c>
      <c r="R348" s="6">
        <f t="shared" si="73"/>
        <v>0.41666853172365559</v>
      </c>
      <c r="S348" s="6">
        <f t="shared" si="74"/>
        <v>0.46106937260925396</v>
      </c>
      <c r="T348" s="6">
        <f t="shared" si="75"/>
        <v>0.43792753463605527</v>
      </c>
      <c r="U348" s="6">
        <f t="shared" si="76"/>
        <v>0.48232837552165364</v>
      </c>
      <c r="V348" s="6">
        <f t="shared" si="77"/>
        <v>0.43807677869427419</v>
      </c>
    </row>
    <row r="349" spans="1:22" ht="15" customHeight="1" x14ac:dyDescent="0.25">
      <c r="A349" s="1" t="s">
        <v>191</v>
      </c>
      <c r="B349" s="1" t="s">
        <v>7</v>
      </c>
      <c r="C349" s="1" t="s">
        <v>147</v>
      </c>
      <c r="D349" s="1" t="s">
        <v>45</v>
      </c>
      <c r="E349" s="2">
        <v>176</v>
      </c>
      <c r="F349" s="2">
        <v>0.10744915333333332</v>
      </c>
      <c r="G349" s="2">
        <v>1</v>
      </c>
      <c r="H349" s="2">
        <v>2.7595733333333331E-3</v>
      </c>
      <c r="I349" s="2">
        <v>1.0442980900000001</v>
      </c>
      <c r="J349" s="6">
        <f t="shared" si="65"/>
        <v>0.76669910445043798</v>
      </c>
      <c r="K349" s="6">
        <f t="shared" si="66"/>
        <v>0.43693607457117861</v>
      </c>
      <c r="L349" s="6">
        <f t="shared" si="67"/>
        <v>0.47162425203634439</v>
      </c>
      <c r="M349" s="6">
        <f t="shared" si="68"/>
        <v>0.54539295623077633</v>
      </c>
      <c r="N349" s="6">
        <f t="shared" si="69"/>
        <v>0.37038485577725827</v>
      </c>
      <c r="O349" s="6">
        <f t="shared" si="70"/>
        <v>0.46295220767005291</v>
      </c>
      <c r="P349" s="6">
        <f t="shared" si="71"/>
        <v>0.45788890600401733</v>
      </c>
      <c r="Q349" s="6">
        <f t="shared" si="72"/>
        <v>0.50417258195041459</v>
      </c>
      <c r="R349" s="6">
        <f t="shared" si="73"/>
        <v>0.41666853172365559</v>
      </c>
      <c r="S349" s="6">
        <f t="shared" si="74"/>
        <v>0.46042055683703509</v>
      </c>
      <c r="T349" s="6">
        <f t="shared" si="75"/>
        <v>0.43727871886383646</v>
      </c>
      <c r="U349" s="6">
        <f t="shared" si="76"/>
        <v>0.48103074397721601</v>
      </c>
      <c r="V349" s="6">
        <f t="shared" si="77"/>
        <v>0.43548151560539883</v>
      </c>
    </row>
    <row r="350" spans="1:22" ht="15" customHeight="1" x14ac:dyDescent="0.25">
      <c r="A350" s="1" t="s">
        <v>191</v>
      </c>
      <c r="B350" s="1" t="s">
        <v>7</v>
      </c>
      <c r="C350" s="1" t="s">
        <v>148</v>
      </c>
      <c r="D350" s="1" t="s">
        <v>17</v>
      </c>
      <c r="E350" s="2">
        <v>154.66666666666666</v>
      </c>
      <c r="F350" s="2">
        <v>9.6755340000000009E-2</v>
      </c>
      <c r="G350" s="2">
        <v>2</v>
      </c>
      <c r="H350" s="2">
        <v>4.1325766666666661E-3</v>
      </c>
      <c r="I350" s="2">
        <v>1.0442980900000001</v>
      </c>
      <c r="J350" s="6">
        <f t="shared" si="65"/>
        <v>0.68250738895638907</v>
      </c>
      <c r="K350" s="6">
        <f t="shared" si="66"/>
        <v>0.65433007515574126</v>
      </c>
      <c r="L350" s="6">
        <f t="shared" si="67"/>
        <v>0.47162425203634439</v>
      </c>
      <c r="M350" s="6">
        <f t="shared" si="68"/>
        <v>0.52434502843715403</v>
      </c>
      <c r="N350" s="6">
        <f t="shared" si="69"/>
        <v>0.38705152252725827</v>
      </c>
      <c r="O350" s="6">
        <f t="shared" si="70"/>
        <v>0.51730070781619353</v>
      </c>
      <c r="P350" s="6">
        <f t="shared" si="71"/>
        <v>0.45569827548220609</v>
      </c>
      <c r="Q350" s="6">
        <f t="shared" si="72"/>
        <v>0.52082286812667378</v>
      </c>
      <c r="R350" s="6">
        <f t="shared" si="73"/>
        <v>0.45217611517172596</v>
      </c>
      <c r="S350" s="6">
        <f t="shared" si="74"/>
        <v>0.48649949164919987</v>
      </c>
      <c r="T350" s="6">
        <f t="shared" si="75"/>
        <v>0.45393719532696603</v>
      </c>
      <c r="U350" s="6">
        <f t="shared" si="76"/>
        <v>0.48826057180443994</v>
      </c>
      <c r="V350" s="6">
        <f t="shared" si="77"/>
        <v>0.48544875470791715</v>
      </c>
    </row>
    <row r="351" spans="1:22" ht="15" customHeight="1" x14ac:dyDescent="0.25">
      <c r="A351" s="1" t="s">
        <v>191</v>
      </c>
      <c r="B351" s="1" t="s">
        <v>7</v>
      </c>
      <c r="C351" s="1" t="s">
        <v>28</v>
      </c>
      <c r="D351" s="1" t="s">
        <v>71</v>
      </c>
      <c r="E351" s="2">
        <v>158</v>
      </c>
      <c r="F351" s="2">
        <v>9.7139459999999997E-2</v>
      </c>
      <c r="G351" s="2">
        <v>1</v>
      </c>
      <c r="H351" s="2">
        <v>3.5990333333333333E-3</v>
      </c>
      <c r="I351" s="2">
        <v>1.651340104</v>
      </c>
      <c r="J351" s="6">
        <f t="shared" si="65"/>
        <v>0.69083535037170662</v>
      </c>
      <c r="K351" s="6">
        <f t="shared" si="66"/>
        <v>0.56985167885282662</v>
      </c>
      <c r="L351" s="6">
        <f t="shared" si="67"/>
        <v>0.74577560647134677</v>
      </c>
      <c r="M351" s="6">
        <f t="shared" si="68"/>
        <v>0.73204053444850237</v>
      </c>
      <c r="N351" s="6">
        <f t="shared" si="69"/>
        <v>0.57599837160350997</v>
      </c>
      <c r="O351" s="6">
        <f t="shared" si="70"/>
        <v>0.70179462456671671</v>
      </c>
      <c r="P351" s="6">
        <f t="shared" si="71"/>
        <v>0.65401945302600617</v>
      </c>
      <c r="Q351" s="6">
        <f t="shared" si="72"/>
        <v>0.71691757950760948</v>
      </c>
      <c r="R351" s="6">
        <f t="shared" si="73"/>
        <v>0.6388964980851134</v>
      </c>
      <c r="S351" s="6">
        <f t="shared" si="74"/>
        <v>0.67790703879636149</v>
      </c>
      <c r="T351" s="6">
        <f t="shared" si="75"/>
        <v>0.64645797555555973</v>
      </c>
      <c r="U351" s="6">
        <f t="shared" si="76"/>
        <v>0.68546851626680783</v>
      </c>
      <c r="V351" s="6">
        <f t="shared" si="77"/>
        <v>0.51828231767603561</v>
      </c>
    </row>
    <row r="352" spans="1:22" ht="15" customHeight="1" x14ac:dyDescent="0.25">
      <c r="A352" s="1" t="s">
        <v>191</v>
      </c>
      <c r="B352" s="1" t="s">
        <v>7</v>
      </c>
      <c r="C352" s="1" t="s">
        <v>131</v>
      </c>
      <c r="D352" s="1" t="s">
        <v>149</v>
      </c>
      <c r="E352" s="2">
        <v>145.66666666666666</v>
      </c>
      <c r="F352" s="2">
        <v>9.4127289999999988E-2</v>
      </c>
      <c r="G352" s="2">
        <v>1</v>
      </c>
      <c r="H352" s="2">
        <v>2.7595733333333331E-3</v>
      </c>
      <c r="I352" s="2">
        <v>1.0442980900000001</v>
      </c>
      <c r="J352" s="6">
        <f t="shared" si="65"/>
        <v>0.65405401927005025</v>
      </c>
      <c r="K352" s="6">
        <f t="shared" si="66"/>
        <v>0.43693607457117861</v>
      </c>
      <c r="L352" s="6">
        <f t="shared" si="67"/>
        <v>0.47162425203634439</v>
      </c>
      <c r="M352" s="6">
        <f t="shared" si="68"/>
        <v>0.51723168647114781</v>
      </c>
      <c r="N352" s="6">
        <f t="shared" si="69"/>
        <v>0.37038485577725827</v>
      </c>
      <c r="O352" s="6">
        <f t="shared" si="70"/>
        <v>0.46295220767005291</v>
      </c>
      <c r="P352" s="6">
        <f t="shared" si="71"/>
        <v>0.44380827112420307</v>
      </c>
      <c r="Q352" s="6">
        <f t="shared" si="72"/>
        <v>0.49009194707060033</v>
      </c>
      <c r="R352" s="6">
        <f t="shared" si="73"/>
        <v>0.41666853172365559</v>
      </c>
      <c r="S352" s="6">
        <f t="shared" si="74"/>
        <v>0.45338023939712802</v>
      </c>
      <c r="T352" s="6">
        <f t="shared" si="75"/>
        <v>0.43023840142392933</v>
      </c>
      <c r="U352" s="6">
        <f t="shared" si="76"/>
        <v>0.4669501090974017</v>
      </c>
      <c r="V352" s="6">
        <f t="shared" si="77"/>
        <v>0.40732024584577031</v>
      </c>
    </row>
    <row r="353" spans="1:22" ht="15" customHeight="1" x14ac:dyDescent="0.25">
      <c r="A353" s="1" t="s">
        <v>191</v>
      </c>
      <c r="B353" s="1" t="s">
        <v>7</v>
      </c>
      <c r="C353" s="1" t="s">
        <v>150</v>
      </c>
      <c r="D353" s="1" t="s">
        <v>151</v>
      </c>
      <c r="E353" s="2">
        <v>149.66666666666666</v>
      </c>
      <c r="F353" s="2">
        <v>9.7212616666666654E-2</v>
      </c>
      <c r="G353" s="2">
        <v>1</v>
      </c>
      <c r="H353" s="2">
        <v>3.2456033333333333E-3</v>
      </c>
      <c r="I353" s="2">
        <v>1.0442980900000001</v>
      </c>
      <c r="J353" s="6">
        <f t="shared" si="65"/>
        <v>0.67389214444951206</v>
      </c>
      <c r="K353" s="6">
        <f t="shared" si="66"/>
        <v>0.51389146392744267</v>
      </c>
      <c r="L353" s="6">
        <f t="shared" si="67"/>
        <v>0.47162425203634439</v>
      </c>
      <c r="M353" s="6">
        <f t="shared" si="68"/>
        <v>0.52219121756353393</v>
      </c>
      <c r="N353" s="6">
        <f t="shared" si="69"/>
        <v>0.37038485577725827</v>
      </c>
      <c r="O353" s="6">
        <f t="shared" si="70"/>
        <v>0.48219105500911896</v>
      </c>
      <c r="P353" s="6">
        <f t="shared" si="71"/>
        <v>0.44628803667039607</v>
      </c>
      <c r="Q353" s="6">
        <f t="shared" si="72"/>
        <v>0.5021911362863265</v>
      </c>
      <c r="R353" s="6">
        <f t="shared" si="73"/>
        <v>0.42628795539318859</v>
      </c>
      <c r="S353" s="6">
        <f t="shared" si="74"/>
        <v>0.46423954583975752</v>
      </c>
      <c r="T353" s="6">
        <f t="shared" si="75"/>
        <v>0.43628799603179236</v>
      </c>
      <c r="U353" s="6">
        <f t="shared" si="76"/>
        <v>0.47423958647836129</v>
      </c>
      <c r="V353" s="6">
        <f t="shared" si="77"/>
        <v>0.43151862427722243</v>
      </c>
    </row>
    <row r="354" spans="1:22" ht="15" customHeight="1" x14ac:dyDescent="0.25">
      <c r="A354" s="1" t="s">
        <v>191</v>
      </c>
      <c r="B354" s="1" t="s">
        <v>7</v>
      </c>
      <c r="C354" s="1" t="s">
        <v>150</v>
      </c>
      <c r="D354" s="1" t="s">
        <v>140</v>
      </c>
      <c r="E354" s="2">
        <v>148.33333333333334</v>
      </c>
      <c r="F354" s="2">
        <v>9.5303089999999979E-2</v>
      </c>
      <c r="G354" s="2">
        <v>1</v>
      </c>
      <c r="H354" s="2">
        <v>3.2456033333333333E-3</v>
      </c>
      <c r="I354" s="2">
        <v>1.0442980900000001</v>
      </c>
      <c r="J354" s="6">
        <f t="shared" si="65"/>
        <v>0.66397431637835824</v>
      </c>
      <c r="K354" s="6">
        <f t="shared" si="66"/>
        <v>0.51389146392744267</v>
      </c>
      <c r="L354" s="6">
        <f t="shared" si="67"/>
        <v>0.47162425203634439</v>
      </c>
      <c r="M354" s="6">
        <f t="shared" si="68"/>
        <v>0.51971176061323865</v>
      </c>
      <c r="N354" s="6">
        <f t="shared" si="69"/>
        <v>0.37038485577725827</v>
      </c>
      <c r="O354" s="6">
        <f t="shared" si="70"/>
        <v>0.48219105500911896</v>
      </c>
      <c r="P354" s="6">
        <f t="shared" si="71"/>
        <v>0.44504830819524843</v>
      </c>
      <c r="Q354" s="6">
        <f t="shared" si="72"/>
        <v>0.50095140781117875</v>
      </c>
      <c r="R354" s="6">
        <f t="shared" si="73"/>
        <v>0.42628795539318859</v>
      </c>
      <c r="S354" s="6">
        <f t="shared" si="74"/>
        <v>0.4636196816021837</v>
      </c>
      <c r="T354" s="6">
        <f t="shared" si="75"/>
        <v>0.43566813179421848</v>
      </c>
      <c r="U354" s="6">
        <f t="shared" si="76"/>
        <v>0.47299985800321359</v>
      </c>
      <c r="V354" s="6">
        <f t="shared" si="77"/>
        <v>0.42903916732692715</v>
      </c>
    </row>
    <row r="355" spans="1:22" ht="15" customHeight="1" x14ac:dyDescent="0.25">
      <c r="A355" s="1" t="s">
        <v>191</v>
      </c>
      <c r="B355" s="1" t="s">
        <v>7</v>
      </c>
      <c r="C355" s="1" t="s">
        <v>44</v>
      </c>
      <c r="D355" s="1" t="s">
        <v>27</v>
      </c>
      <c r="E355" s="2">
        <v>192.66666666666666</v>
      </c>
      <c r="F355" s="2">
        <v>0.12538408333333331</v>
      </c>
      <c r="G355" s="2">
        <v>2</v>
      </c>
      <c r="H355" s="2">
        <v>4.9427333333333335E-3</v>
      </c>
      <c r="I355" s="2">
        <v>1.0442980900000001</v>
      </c>
      <c r="J355" s="6">
        <f t="shared" si="65"/>
        <v>0.86841178824925302</v>
      </c>
      <c r="K355" s="6">
        <f t="shared" si="66"/>
        <v>0.78260594644538672</v>
      </c>
      <c r="L355" s="6">
        <f t="shared" si="67"/>
        <v>0.47162425203634439</v>
      </c>
      <c r="M355" s="6">
        <f t="shared" si="68"/>
        <v>0.57082112633681614</v>
      </c>
      <c r="N355" s="6">
        <f t="shared" si="69"/>
        <v>0.38705152252725827</v>
      </c>
      <c r="O355" s="6">
        <f t="shared" si="70"/>
        <v>0.54936967563860495</v>
      </c>
      <c r="P355" s="6">
        <f t="shared" si="71"/>
        <v>0.47893632443203721</v>
      </c>
      <c r="Q355" s="6">
        <f t="shared" si="72"/>
        <v>0.5600954009877106</v>
      </c>
      <c r="R355" s="6">
        <f t="shared" si="73"/>
        <v>0.46821059908293161</v>
      </c>
      <c r="S355" s="6">
        <f t="shared" si="74"/>
        <v>0.51415300003532105</v>
      </c>
      <c r="T355" s="6">
        <f t="shared" si="75"/>
        <v>0.47357346175748438</v>
      </c>
      <c r="U355" s="6">
        <f t="shared" si="76"/>
        <v>0.51951586270987393</v>
      </c>
      <c r="V355" s="6">
        <f t="shared" si="77"/>
        <v>0.56399382042999069</v>
      </c>
    </row>
    <row r="356" spans="1:22" ht="15" customHeight="1" x14ac:dyDescent="0.25">
      <c r="A356" s="1" t="s">
        <v>191</v>
      </c>
      <c r="B356" s="1" t="s">
        <v>7</v>
      </c>
      <c r="C356" s="1" t="s">
        <v>105</v>
      </c>
      <c r="D356" s="1" t="s">
        <v>71</v>
      </c>
      <c r="E356" s="2">
        <v>152</v>
      </c>
      <c r="F356" s="2">
        <v>9.6399556666666664E-2</v>
      </c>
      <c r="G356" s="2">
        <v>1</v>
      </c>
      <c r="H356" s="2">
        <v>2.7595733333333331E-3</v>
      </c>
      <c r="I356" s="2">
        <v>1.0442980900000001</v>
      </c>
      <c r="J356" s="6">
        <f t="shared" si="65"/>
        <v>0.6756631343754198</v>
      </c>
      <c r="K356" s="6">
        <f t="shared" si="66"/>
        <v>0.43693607457117861</v>
      </c>
      <c r="L356" s="6">
        <f t="shared" si="67"/>
        <v>0.47162425203634439</v>
      </c>
      <c r="M356" s="6">
        <f t="shared" si="68"/>
        <v>0.52263396492689784</v>
      </c>
      <c r="N356" s="6">
        <f t="shared" si="69"/>
        <v>0.37038485577725827</v>
      </c>
      <c r="O356" s="6">
        <f t="shared" si="70"/>
        <v>0.46295220767005291</v>
      </c>
      <c r="P356" s="6">
        <f t="shared" si="71"/>
        <v>0.44650941035207808</v>
      </c>
      <c r="Q356" s="6">
        <f t="shared" si="72"/>
        <v>0.4927930862984754</v>
      </c>
      <c r="R356" s="6">
        <f t="shared" si="73"/>
        <v>0.41666853172365559</v>
      </c>
      <c r="S356" s="6">
        <f t="shared" si="74"/>
        <v>0.4547308090110655</v>
      </c>
      <c r="T356" s="6">
        <f t="shared" si="75"/>
        <v>0.43158897103786686</v>
      </c>
      <c r="U356" s="6">
        <f t="shared" si="76"/>
        <v>0.46965124832527672</v>
      </c>
      <c r="V356" s="6">
        <f t="shared" si="77"/>
        <v>0.41272252430152034</v>
      </c>
    </row>
    <row r="357" spans="1:22" ht="15" customHeight="1" x14ac:dyDescent="0.25">
      <c r="A357" s="1" t="s">
        <v>191</v>
      </c>
      <c r="B357" s="1" t="s">
        <v>7</v>
      </c>
      <c r="C357" s="1" t="s">
        <v>116</v>
      </c>
      <c r="D357" s="1" t="s">
        <v>27</v>
      </c>
      <c r="E357" s="2">
        <v>185.33333333333334</v>
      </c>
      <c r="F357" s="2">
        <v>0.12373148666666665</v>
      </c>
      <c r="G357" s="2">
        <v>2</v>
      </c>
      <c r="H357" s="2">
        <v>4.9427333333333335E-3</v>
      </c>
      <c r="I357" s="2">
        <v>1.0442980900000001</v>
      </c>
      <c r="J357" s="6">
        <f t="shared" si="65"/>
        <v>0.84706106052823094</v>
      </c>
      <c r="K357" s="6">
        <f t="shared" si="66"/>
        <v>0.78260594644538672</v>
      </c>
      <c r="L357" s="6">
        <f t="shared" si="67"/>
        <v>0.47162425203634439</v>
      </c>
      <c r="M357" s="6">
        <f t="shared" si="68"/>
        <v>0.56548344477777279</v>
      </c>
      <c r="N357" s="6">
        <f t="shared" si="69"/>
        <v>0.38705152252725827</v>
      </c>
      <c r="O357" s="6">
        <f t="shared" si="70"/>
        <v>0.54936967563860495</v>
      </c>
      <c r="P357" s="6">
        <f t="shared" si="71"/>
        <v>0.47626748365251553</v>
      </c>
      <c r="Q357" s="6">
        <f t="shared" si="72"/>
        <v>0.55742656020818893</v>
      </c>
      <c r="R357" s="6">
        <f t="shared" si="73"/>
        <v>0.46821059908293161</v>
      </c>
      <c r="S357" s="6">
        <f t="shared" si="74"/>
        <v>0.51281857964556021</v>
      </c>
      <c r="T357" s="6">
        <f t="shared" si="75"/>
        <v>0.47223904136772354</v>
      </c>
      <c r="U357" s="6">
        <f t="shared" si="76"/>
        <v>0.51684702193035226</v>
      </c>
      <c r="V357" s="6">
        <f t="shared" si="77"/>
        <v>0.55865613887094734</v>
      </c>
    </row>
    <row r="358" spans="1:22" ht="15" customHeight="1" x14ac:dyDescent="0.25">
      <c r="A358" s="1" t="s">
        <v>191</v>
      </c>
      <c r="B358" s="1" t="s">
        <v>7</v>
      </c>
      <c r="C358" s="1" t="s">
        <v>90</v>
      </c>
      <c r="D358" s="1" t="s">
        <v>59</v>
      </c>
      <c r="E358" s="2">
        <v>154</v>
      </c>
      <c r="F358" s="2">
        <v>9.5973543333333314E-2</v>
      </c>
      <c r="G358" s="2">
        <v>1</v>
      </c>
      <c r="H358" s="2">
        <v>2.7595733333333331E-3</v>
      </c>
      <c r="I358" s="2">
        <v>1.0442980900000001</v>
      </c>
      <c r="J358" s="6">
        <f t="shared" si="65"/>
        <v>0.67819730663863731</v>
      </c>
      <c r="K358" s="6">
        <f t="shared" si="66"/>
        <v>0.43693607457117861</v>
      </c>
      <c r="L358" s="6">
        <f t="shared" si="67"/>
        <v>0.47162425203634439</v>
      </c>
      <c r="M358" s="6">
        <f t="shared" si="68"/>
        <v>0.52326750789146259</v>
      </c>
      <c r="N358" s="6">
        <f t="shared" si="69"/>
        <v>0.37038485577725827</v>
      </c>
      <c r="O358" s="6">
        <f t="shared" si="70"/>
        <v>0.46295220767005291</v>
      </c>
      <c r="P358" s="6">
        <f t="shared" si="71"/>
        <v>0.44682618183436046</v>
      </c>
      <c r="Q358" s="6">
        <f t="shared" si="72"/>
        <v>0.49310985778075778</v>
      </c>
      <c r="R358" s="6">
        <f t="shared" si="73"/>
        <v>0.41666853172365559</v>
      </c>
      <c r="S358" s="6">
        <f t="shared" si="74"/>
        <v>0.45488919475220668</v>
      </c>
      <c r="T358" s="6">
        <f t="shared" si="75"/>
        <v>0.431747356779008</v>
      </c>
      <c r="U358" s="6">
        <f t="shared" si="76"/>
        <v>0.46996801980755909</v>
      </c>
      <c r="V358" s="6">
        <f t="shared" si="77"/>
        <v>0.41335606726608509</v>
      </c>
    </row>
    <row r="359" spans="1:22" ht="15" customHeight="1" x14ac:dyDescent="0.25">
      <c r="A359" s="1" t="s">
        <v>191</v>
      </c>
      <c r="B359" s="1" t="s">
        <v>7</v>
      </c>
      <c r="C359" s="1" t="s">
        <v>90</v>
      </c>
      <c r="D359" s="1" t="s">
        <v>27</v>
      </c>
      <c r="E359" s="2">
        <v>187.66666666666666</v>
      </c>
      <c r="F359" s="2">
        <v>0.12395625999999998</v>
      </c>
      <c r="G359" s="2">
        <v>2</v>
      </c>
      <c r="H359" s="2">
        <v>4.9427333333333335E-3</v>
      </c>
      <c r="I359" s="2">
        <v>1.0442980900000001</v>
      </c>
      <c r="J359" s="6">
        <f t="shared" si="65"/>
        <v>0.85272516580092805</v>
      </c>
      <c r="K359" s="6">
        <f t="shared" si="66"/>
        <v>0.78260594644538672</v>
      </c>
      <c r="L359" s="6">
        <f t="shared" si="67"/>
        <v>0.47162425203634439</v>
      </c>
      <c r="M359" s="6">
        <f t="shared" si="68"/>
        <v>0.56689947097783411</v>
      </c>
      <c r="N359" s="6">
        <f t="shared" si="69"/>
        <v>0.38705152252725827</v>
      </c>
      <c r="O359" s="6">
        <f t="shared" si="70"/>
        <v>0.54936967563860495</v>
      </c>
      <c r="P359" s="6">
        <f t="shared" si="71"/>
        <v>0.47697549675254619</v>
      </c>
      <c r="Q359" s="6">
        <f t="shared" si="72"/>
        <v>0.55813457330821947</v>
      </c>
      <c r="R359" s="6">
        <f t="shared" si="73"/>
        <v>0.46821059908293161</v>
      </c>
      <c r="S359" s="6">
        <f t="shared" si="74"/>
        <v>0.5131725861955756</v>
      </c>
      <c r="T359" s="6">
        <f t="shared" si="75"/>
        <v>0.47259304791773893</v>
      </c>
      <c r="U359" s="6">
        <f t="shared" si="76"/>
        <v>0.5175550350303828</v>
      </c>
      <c r="V359" s="6">
        <f t="shared" si="77"/>
        <v>0.56007216507100865</v>
      </c>
    </row>
    <row r="360" spans="1:22" ht="15" customHeight="1" x14ac:dyDescent="0.25">
      <c r="A360" s="1" t="s">
        <v>191</v>
      </c>
      <c r="B360" s="1" t="s">
        <v>7</v>
      </c>
      <c r="C360" s="1" t="s">
        <v>152</v>
      </c>
      <c r="D360" s="1" t="s">
        <v>151</v>
      </c>
      <c r="E360" s="2">
        <v>150.33333333333334</v>
      </c>
      <c r="F360" s="2">
        <v>9.8182106666666658E-2</v>
      </c>
      <c r="G360" s="2">
        <v>1</v>
      </c>
      <c r="H360" s="2">
        <v>2.7595733333333331E-3</v>
      </c>
      <c r="I360" s="2">
        <v>1.0442980900000001</v>
      </c>
      <c r="J360" s="6">
        <f t="shared" si="65"/>
        <v>0.67890630108538486</v>
      </c>
      <c r="K360" s="6">
        <f t="shared" si="66"/>
        <v>0.43693607457117861</v>
      </c>
      <c r="L360" s="6">
        <f t="shared" si="67"/>
        <v>0.47162425203634439</v>
      </c>
      <c r="M360" s="6">
        <f t="shared" si="68"/>
        <v>0.52344475668875556</v>
      </c>
      <c r="N360" s="6">
        <f t="shared" si="69"/>
        <v>0.37038485577725827</v>
      </c>
      <c r="O360" s="6">
        <f t="shared" si="70"/>
        <v>0.46295220767005291</v>
      </c>
      <c r="P360" s="6">
        <f t="shared" si="71"/>
        <v>0.44691480623300694</v>
      </c>
      <c r="Q360" s="6">
        <f t="shared" si="72"/>
        <v>0.49319848217940426</v>
      </c>
      <c r="R360" s="6">
        <f t="shared" si="73"/>
        <v>0.41666853172365559</v>
      </c>
      <c r="S360" s="6">
        <f t="shared" si="74"/>
        <v>0.4549335069515299</v>
      </c>
      <c r="T360" s="6">
        <f t="shared" si="75"/>
        <v>0.43179166897833127</v>
      </c>
      <c r="U360" s="6">
        <f t="shared" si="76"/>
        <v>0.47005664420620558</v>
      </c>
      <c r="V360" s="6">
        <f t="shared" si="77"/>
        <v>0.41353331606337806</v>
      </c>
    </row>
    <row r="361" spans="1:22" ht="15" customHeight="1" x14ac:dyDescent="0.25">
      <c r="A361" s="1" t="s">
        <v>191</v>
      </c>
      <c r="B361" s="1" t="s">
        <v>7</v>
      </c>
      <c r="C361" s="1" t="s">
        <v>153</v>
      </c>
      <c r="D361" s="1" t="s">
        <v>45</v>
      </c>
      <c r="E361" s="2">
        <v>178</v>
      </c>
      <c r="F361" s="2">
        <v>0.10818281333333334</v>
      </c>
      <c r="G361" s="2">
        <v>1</v>
      </c>
      <c r="H361" s="2">
        <v>2.7595733333333331E-3</v>
      </c>
      <c r="I361" s="2">
        <v>1.8304494136666667</v>
      </c>
      <c r="J361" s="6">
        <f t="shared" si="65"/>
        <v>0.77358343767520621</v>
      </c>
      <c r="K361" s="6">
        <f t="shared" si="66"/>
        <v>0.43693607457117861</v>
      </c>
      <c r="L361" s="6">
        <f t="shared" si="67"/>
        <v>0.8266646696738732</v>
      </c>
      <c r="M361" s="6">
        <f t="shared" si="68"/>
        <v>0.81339435266387539</v>
      </c>
      <c r="N361" s="6">
        <f t="shared" si="69"/>
        <v>0.63666516900540482</v>
      </c>
      <c r="O361" s="6">
        <f t="shared" si="70"/>
        <v>0.72923252089819957</v>
      </c>
      <c r="P361" s="6">
        <f t="shared" si="71"/>
        <v>0.7250297608346401</v>
      </c>
      <c r="Q361" s="6">
        <f t="shared" si="72"/>
        <v>0.77131343678103748</v>
      </c>
      <c r="R361" s="6">
        <f t="shared" si="73"/>
        <v>0.68294884495180219</v>
      </c>
      <c r="S361" s="6">
        <f t="shared" si="74"/>
        <v>0.72713114086641983</v>
      </c>
      <c r="T361" s="6">
        <f t="shared" si="75"/>
        <v>0.70398930289322115</v>
      </c>
      <c r="U361" s="6">
        <f t="shared" si="76"/>
        <v>0.74817159880783879</v>
      </c>
      <c r="V361" s="6">
        <f t="shared" si="77"/>
        <v>0.52596270321973337</v>
      </c>
    </row>
    <row r="362" spans="1:22" ht="15" customHeight="1" x14ac:dyDescent="0.25">
      <c r="A362" s="1" t="s">
        <v>191</v>
      </c>
      <c r="B362" s="1" t="s">
        <v>7</v>
      </c>
      <c r="C362" s="1" t="s">
        <v>153</v>
      </c>
      <c r="D362" s="1" t="s">
        <v>80</v>
      </c>
      <c r="E362" s="2">
        <v>150.66666666666666</v>
      </c>
      <c r="F362" s="2">
        <v>9.4601859999999996E-2</v>
      </c>
      <c r="G362" s="2">
        <v>1</v>
      </c>
      <c r="H362" s="2">
        <v>2.7595733333333331E-3</v>
      </c>
      <c r="I362" s="2">
        <v>1.8304494136666667</v>
      </c>
      <c r="J362" s="6">
        <f t="shared" si="65"/>
        <v>0.6661648024557657</v>
      </c>
      <c r="K362" s="6">
        <f t="shared" si="66"/>
        <v>0.43693607457117861</v>
      </c>
      <c r="L362" s="6">
        <f t="shared" si="67"/>
        <v>0.8266646696738732</v>
      </c>
      <c r="M362" s="6">
        <f t="shared" si="68"/>
        <v>0.78653969524262413</v>
      </c>
      <c r="N362" s="6">
        <f t="shared" si="69"/>
        <v>0.63666516900540482</v>
      </c>
      <c r="O362" s="6">
        <f t="shared" si="70"/>
        <v>0.72923252089819957</v>
      </c>
      <c r="P362" s="6">
        <f t="shared" si="71"/>
        <v>0.71160243212401453</v>
      </c>
      <c r="Q362" s="6">
        <f t="shared" si="72"/>
        <v>0.75788610807041179</v>
      </c>
      <c r="R362" s="6">
        <f t="shared" si="73"/>
        <v>0.68294884495180219</v>
      </c>
      <c r="S362" s="6">
        <f t="shared" si="74"/>
        <v>0.72041747651110699</v>
      </c>
      <c r="T362" s="6">
        <f t="shared" si="75"/>
        <v>0.6972756385379083</v>
      </c>
      <c r="U362" s="6">
        <f t="shared" si="76"/>
        <v>0.7347442700972131</v>
      </c>
      <c r="V362" s="6">
        <f t="shared" si="77"/>
        <v>0.49910804579848222</v>
      </c>
    </row>
    <row r="363" spans="1:22" ht="15" customHeight="1" x14ac:dyDescent="0.25">
      <c r="A363" s="1" t="s">
        <v>191</v>
      </c>
      <c r="B363" s="1" t="s">
        <v>7</v>
      </c>
      <c r="C363" s="1" t="s">
        <v>153</v>
      </c>
      <c r="D363" s="1" t="s">
        <v>81</v>
      </c>
      <c r="E363" s="2">
        <v>149.33333333333334</v>
      </c>
      <c r="F363" s="2">
        <v>9.4595533333333329E-2</v>
      </c>
      <c r="G363" s="2">
        <v>1</v>
      </c>
      <c r="H363" s="2">
        <v>2.7595733333333331E-3</v>
      </c>
      <c r="I363" s="2">
        <v>1.8304494136666667</v>
      </c>
      <c r="J363" s="6">
        <f t="shared" si="65"/>
        <v>0.66338624895793119</v>
      </c>
      <c r="K363" s="6">
        <f t="shared" si="66"/>
        <v>0.43693607457117861</v>
      </c>
      <c r="L363" s="6">
        <f t="shared" si="67"/>
        <v>0.8266646696738732</v>
      </c>
      <c r="M363" s="6">
        <f t="shared" si="68"/>
        <v>0.78584505693565854</v>
      </c>
      <c r="N363" s="6">
        <f t="shared" si="69"/>
        <v>0.63666516900540482</v>
      </c>
      <c r="O363" s="6">
        <f t="shared" si="70"/>
        <v>0.72923252089819957</v>
      </c>
      <c r="P363" s="6">
        <f t="shared" si="71"/>
        <v>0.71125511297053179</v>
      </c>
      <c r="Q363" s="6">
        <f t="shared" si="72"/>
        <v>0.75753878891692905</v>
      </c>
      <c r="R363" s="6">
        <f t="shared" si="73"/>
        <v>0.68294884495180219</v>
      </c>
      <c r="S363" s="6">
        <f t="shared" si="74"/>
        <v>0.72024381693436568</v>
      </c>
      <c r="T363" s="6">
        <f t="shared" si="75"/>
        <v>0.69710197896116699</v>
      </c>
      <c r="U363" s="6">
        <f t="shared" si="76"/>
        <v>0.73439695094373036</v>
      </c>
      <c r="V363" s="6">
        <f t="shared" si="77"/>
        <v>0.49841340749151664</v>
      </c>
    </row>
    <row r="364" spans="1:22" ht="15" customHeight="1" x14ac:dyDescent="0.25">
      <c r="A364" s="1" t="s">
        <v>191</v>
      </c>
      <c r="B364" s="1" t="s">
        <v>7</v>
      </c>
      <c r="C364" s="1" t="s">
        <v>153</v>
      </c>
      <c r="D364" s="1" t="s">
        <v>82</v>
      </c>
      <c r="E364" s="2">
        <v>150.33333333333334</v>
      </c>
      <c r="F364" s="2">
        <v>9.4821376666666665E-2</v>
      </c>
      <c r="G364" s="2">
        <v>1</v>
      </c>
      <c r="H364" s="2">
        <v>2.7595733333333331E-3</v>
      </c>
      <c r="I364" s="2">
        <v>1.8304494136666667</v>
      </c>
      <c r="J364" s="6">
        <f t="shared" si="65"/>
        <v>0.66629954707277927</v>
      </c>
      <c r="K364" s="6">
        <f t="shared" si="66"/>
        <v>0.43693607457117861</v>
      </c>
      <c r="L364" s="6">
        <f t="shared" si="67"/>
        <v>0.8266646696738732</v>
      </c>
      <c r="M364" s="6">
        <f t="shared" si="68"/>
        <v>0.78657338141375077</v>
      </c>
      <c r="N364" s="6">
        <f t="shared" si="69"/>
        <v>0.63666516900540482</v>
      </c>
      <c r="O364" s="6">
        <f t="shared" si="70"/>
        <v>0.72923252089819957</v>
      </c>
      <c r="P364" s="6">
        <f t="shared" si="71"/>
        <v>0.7116192752095778</v>
      </c>
      <c r="Q364" s="6">
        <f t="shared" si="72"/>
        <v>0.75790295115597517</v>
      </c>
      <c r="R364" s="6">
        <f t="shared" si="73"/>
        <v>0.68294884495180219</v>
      </c>
      <c r="S364" s="6">
        <f t="shared" si="74"/>
        <v>0.72042589805388868</v>
      </c>
      <c r="T364" s="6">
        <f t="shared" si="75"/>
        <v>0.69728406008068999</v>
      </c>
      <c r="U364" s="6">
        <f t="shared" si="76"/>
        <v>0.73476111318277648</v>
      </c>
      <c r="V364" s="6">
        <f t="shared" si="77"/>
        <v>0.49914173196960887</v>
      </c>
    </row>
    <row r="365" spans="1:22" ht="15" customHeight="1" x14ac:dyDescent="0.25">
      <c r="A365" s="1" t="s">
        <v>191</v>
      </c>
      <c r="B365" s="1" t="s">
        <v>7</v>
      </c>
      <c r="C365" s="1" t="s">
        <v>153</v>
      </c>
      <c r="D365" s="1" t="s">
        <v>83</v>
      </c>
      <c r="E365" s="2">
        <v>148.33333333333334</v>
      </c>
      <c r="F365" s="2">
        <v>9.4576649999999984E-2</v>
      </c>
      <c r="G365" s="2">
        <v>1</v>
      </c>
      <c r="H365" s="2">
        <v>2.7595733333333331E-3</v>
      </c>
      <c r="I365" s="2">
        <v>1.8304494136666667</v>
      </c>
      <c r="J365" s="6">
        <f t="shared" si="65"/>
        <v>0.66124929818739475</v>
      </c>
      <c r="K365" s="6">
        <f t="shared" si="66"/>
        <v>0.43693607457117861</v>
      </c>
      <c r="L365" s="6">
        <f t="shared" si="67"/>
        <v>0.8266646696738732</v>
      </c>
      <c r="M365" s="6">
        <f t="shared" si="68"/>
        <v>0.78531081929364432</v>
      </c>
      <c r="N365" s="6">
        <f t="shared" si="69"/>
        <v>0.63666516900540482</v>
      </c>
      <c r="O365" s="6">
        <f t="shared" si="70"/>
        <v>0.72923252089819957</v>
      </c>
      <c r="P365" s="6">
        <f t="shared" si="71"/>
        <v>0.71098799414952463</v>
      </c>
      <c r="Q365" s="6">
        <f t="shared" si="72"/>
        <v>0.75727167009592189</v>
      </c>
      <c r="R365" s="6">
        <f t="shared" si="73"/>
        <v>0.68294884495180219</v>
      </c>
      <c r="S365" s="6">
        <f t="shared" si="74"/>
        <v>0.72011025752386204</v>
      </c>
      <c r="T365" s="6">
        <f t="shared" si="75"/>
        <v>0.69696841955066335</v>
      </c>
      <c r="U365" s="6">
        <f t="shared" si="76"/>
        <v>0.7341298321227232</v>
      </c>
      <c r="V365" s="6">
        <f t="shared" si="77"/>
        <v>0.49787916984950242</v>
      </c>
    </row>
    <row r="366" spans="1:22" ht="15" customHeight="1" x14ac:dyDescent="0.25">
      <c r="A366" s="1" t="s">
        <v>191</v>
      </c>
      <c r="B366" s="1" t="s">
        <v>7</v>
      </c>
      <c r="C366" s="1" t="s">
        <v>153</v>
      </c>
      <c r="D366" s="1" t="s">
        <v>84</v>
      </c>
      <c r="E366" s="2">
        <v>148.66666666666666</v>
      </c>
      <c r="F366" s="2">
        <v>9.4589980000000004E-2</v>
      </c>
      <c r="G366" s="2">
        <v>1</v>
      </c>
      <c r="H366" s="2">
        <v>2.7595733333333331E-3</v>
      </c>
      <c r="I366" s="2">
        <v>1.8304494136666667</v>
      </c>
      <c r="J366" s="6">
        <f t="shared" si="65"/>
        <v>0.66198800685265069</v>
      </c>
      <c r="K366" s="6">
        <f t="shared" si="66"/>
        <v>0.43693607457117861</v>
      </c>
      <c r="L366" s="6">
        <f t="shared" si="67"/>
        <v>0.8266646696738732</v>
      </c>
      <c r="M366" s="6">
        <f t="shared" si="68"/>
        <v>0.78549549644308503</v>
      </c>
      <c r="N366" s="6">
        <f t="shared" si="69"/>
        <v>0.63666516900540482</v>
      </c>
      <c r="O366" s="6">
        <f t="shared" si="70"/>
        <v>0.72923252089819957</v>
      </c>
      <c r="P366" s="6">
        <f t="shared" si="71"/>
        <v>0.71108033272424498</v>
      </c>
      <c r="Q366" s="6">
        <f t="shared" si="72"/>
        <v>0.75736400867064224</v>
      </c>
      <c r="R366" s="6">
        <f t="shared" si="73"/>
        <v>0.68294884495180219</v>
      </c>
      <c r="S366" s="6">
        <f t="shared" si="74"/>
        <v>0.72015642681122227</v>
      </c>
      <c r="T366" s="6">
        <f t="shared" si="75"/>
        <v>0.69701458883802359</v>
      </c>
      <c r="U366" s="6">
        <f t="shared" si="76"/>
        <v>0.73422217069744367</v>
      </c>
      <c r="V366" s="6">
        <f t="shared" si="77"/>
        <v>0.49806384699894313</v>
      </c>
    </row>
    <row r="367" spans="1:22" ht="15" customHeight="1" x14ac:dyDescent="0.25">
      <c r="A367" s="1" t="s">
        <v>191</v>
      </c>
      <c r="B367" s="1" t="s">
        <v>7</v>
      </c>
      <c r="C367" s="1" t="s">
        <v>153</v>
      </c>
      <c r="D367" s="1" t="s">
        <v>85</v>
      </c>
      <c r="E367" s="2">
        <v>149.33333333333334</v>
      </c>
      <c r="F367" s="2">
        <v>9.4593733333333319E-2</v>
      </c>
      <c r="G367" s="2">
        <v>1</v>
      </c>
      <c r="H367" s="2">
        <v>2.7595733333333331E-3</v>
      </c>
      <c r="I367" s="2">
        <v>1.8304494136666667</v>
      </c>
      <c r="J367" s="6">
        <f t="shared" si="65"/>
        <v>0.66337949680669528</v>
      </c>
      <c r="K367" s="6">
        <f t="shared" si="66"/>
        <v>0.43693607457117861</v>
      </c>
      <c r="L367" s="6">
        <f t="shared" si="67"/>
        <v>0.8266646696738732</v>
      </c>
      <c r="M367" s="6">
        <f t="shared" si="68"/>
        <v>0.78584336889784967</v>
      </c>
      <c r="N367" s="6">
        <f t="shared" si="69"/>
        <v>0.63666516900540482</v>
      </c>
      <c r="O367" s="6">
        <f t="shared" si="70"/>
        <v>0.72923252089819957</v>
      </c>
      <c r="P367" s="6">
        <f t="shared" si="71"/>
        <v>0.71125426895162724</v>
      </c>
      <c r="Q367" s="6">
        <f t="shared" si="72"/>
        <v>0.75753794489802462</v>
      </c>
      <c r="R367" s="6">
        <f t="shared" si="73"/>
        <v>0.68294884495180219</v>
      </c>
      <c r="S367" s="6">
        <f t="shared" si="74"/>
        <v>0.7202433949249134</v>
      </c>
      <c r="T367" s="6">
        <f t="shared" si="75"/>
        <v>0.69710155695171472</v>
      </c>
      <c r="U367" s="6">
        <f t="shared" si="76"/>
        <v>0.73439610692482593</v>
      </c>
      <c r="V367" s="6">
        <f t="shared" si="77"/>
        <v>0.49841171945370766</v>
      </c>
    </row>
    <row r="368" spans="1:22" ht="15" customHeight="1" x14ac:dyDescent="0.25">
      <c r="A368" s="1" t="s">
        <v>191</v>
      </c>
      <c r="B368" s="1" t="s">
        <v>7</v>
      </c>
      <c r="C368" s="1" t="s">
        <v>153</v>
      </c>
      <c r="D368" s="1" t="s">
        <v>86</v>
      </c>
      <c r="E368" s="2">
        <v>148</v>
      </c>
      <c r="F368" s="2">
        <v>9.4576649999999984E-2</v>
      </c>
      <c r="G368" s="2">
        <v>1</v>
      </c>
      <c r="H368" s="2">
        <v>2.7595733333333331E-3</v>
      </c>
      <c r="I368" s="2">
        <v>1.8304494136666667</v>
      </c>
      <c r="J368" s="6">
        <f t="shared" si="65"/>
        <v>0.66056059295323499</v>
      </c>
      <c r="K368" s="6">
        <f t="shared" si="66"/>
        <v>0.43693607457117861</v>
      </c>
      <c r="L368" s="6">
        <f t="shared" si="67"/>
        <v>0.8266646696738732</v>
      </c>
      <c r="M368" s="6">
        <f t="shared" si="68"/>
        <v>0.78513864300197767</v>
      </c>
      <c r="N368" s="6">
        <f t="shared" si="69"/>
        <v>0.63666516900540482</v>
      </c>
      <c r="O368" s="6">
        <f t="shared" si="70"/>
        <v>0.72923252089819957</v>
      </c>
      <c r="P368" s="6">
        <f t="shared" si="71"/>
        <v>0.7109019060036913</v>
      </c>
      <c r="Q368" s="6">
        <f t="shared" si="72"/>
        <v>0.75718558195008856</v>
      </c>
      <c r="R368" s="6">
        <f t="shared" si="73"/>
        <v>0.68294884495180219</v>
      </c>
      <c r="S368" s="6">
        <f t="shared" si="74"/>
        <v>0.72006721345094538</v>
      </c>
      <c r="T368" s="6">
        <f t="shared" si="75"/>
        <v>0.69692537547774669</v>
      </c>
      <c r="U368" s="6">
        <f t="shared" si="76"/>
        <v>0.73404374397688987</v>
      </c>
      <c r="V368" s="6">
        <f t="shared" si="77"/>
        <v>0.49770699355783576</v>
      </c>
    </row>
    <row r="369" spans="1:22" ht="15" customHeight="1" x14ac:dyDescent="0.25">
      <c r="A369" s="1" t="s">
        <v>191</v>
      </c>
      <c r="B369" s="1" t="s">
        <v>7</v>
      </c>
      <c r="C369" s="1" t="s">
        <v>140</v>
      </c>
      <c r="D369" s="1" t="s">
        <v>12</v>
      </c>
      <c r="E369" s="2">
        <v>212</v>
      </c>
      <c r="F369" s="2">
        <v>9.8045649999999984E-2</v>
      </c>
      <c r="G369" s="2">
        <v>1</v>
      </c>
      <c r="H369" s="2">
        <v>2.7595733333333331E-3</v>
      </c>
      <c r="I369" s="2">
        <v>1.0442980900000001</v>
      </c>
      <c r="J369" s="6">
        <f t="shared" si="65"/>
        <v>0.80580489382135234</v>
      </c>
      <c r="K369" s="6">
        <f t="shared" si="66"/>
        <v>0.43693607457117861</v>
      </c>
      <c r="L369" s="6">
        <f t="shared" si="67"/>
        <v>0.47162425203634439</v>
      </c>
      <c r="M369" s="6">
        <f t="shared" si="68"/>
        <v>0.55516940175119078</v>
      </c>
      <c r="N369" s="6">
        <f t="shared" si="69"/>
        <v>0.37038485577725827</v>
      </c>
      <c r="O369" s="6">
        <f t="shared" si="70"/>
        <v>0.46295220767005291</v>
      </c>
      <c r="P369" s="6">
        <f t="shared" si="71"/>
        <v>0.4627771287642245</v>
      </c>
      <c r="Q369" s="6">
        <f t="shared" si="72"/>
        <v>0.50906080471062187</v>
      </c>
      <c r="R369" s="6">
        <f t="shared" si="73"/>
        <v>0.41666853172365559</v>
      </c>
      <c r="S369" s="6">
        <f t="shared" si="74"/>
        <v>0.46286466821713873</v>
      </c>
      <c r="T369" s="6">
        <f t="shared" si="75"/>
        <v>0.43972283024394004</v>
      </c>
      <c r="U369" s="6">
        <f t="shared" si="76"/>
        <v>0.48591896673742319</v>
      </c>
      <c r="V369" s="6">
        <f t="shared" si="77"/>
        <v>0.44525796112581328</v>
      </c>
    </row>
    <row r="370" spans="1:22" ht="15" customHeight="1" x14ac:dyDescent="0.25">
      <c r="A370" s="1" t="s">
        <v>191</v>
      </c>
      <c r="B370" s="1" t="s">
        <v>7</v>
      </c>
      <c r="C370" s="1" t="s">
        <v>140</v>
      </c>
      <c r="D370" s="1" t="s">
        <v>13</v>
      </c>
      <c r="E370" s="2">
        <v>216.33333333333334</v>
      </c>
      <c r="F370" s="2">
        <v>0.10155610333333331</v>
      </c>
      <c r="G370" s="2">
        <v>1</v>
      </c>
      <c r="H370" s="2">
        <v>2.7595733333333331E-3</v>
      </c>
      <c r="I370" s="2">
        <v>1.0442980900000001</v>
      </c>
      <c r="J370" s="6">
        <f t="shared" si="65"/>
        <v>0.82792645731703218</v>
      </c>
      <c r="K370" s="6">
        <f t="shared" si="66"/>
        <v>0.43693607457117861</v>
      </c>
      <c r="L370" s="6">
        <f t="shared" si="67"/>
        <v>0.47162425203634439</v>
      </c>
      <c r="M370" s="6">
        <f t="shared" si="68"/>
        <v>0.56069979240575818</v>
      </c>
      <c r="N370" s="6">
        <f t="shared" si="69"/>
        <v>0.37038485577725827</v>
      </c>
      <c r="O370" s="6">
        <f t="shared" si="70"/>
        <v>0.46295220767005291</v>
      </c>
      <c r="P370" s="6">
        <f t="shared" si="71"/>
        <v>0.4655423240915082</v>
      </c>
      <c r="Q370" s="6">
        <f t="shared" si="72"/>
        <v>0.51182600003790557</v>
      </c>
      <c r="R370" s="6">
        <f t="shared" si="73"/>
        <v>0.41666853172365559</v>
      </c>
      <c r="S370" s="6">
        <f t="shared" si="74"/>
        <v>0.46424726588078058</v>
      </c>
      <c r="T370" s="6">
        <f t="shared" si="75"/>
        <v>0.44110542790758189</v>
      </c>
      <c r="U370" s="6">
        <f t="shared" si="76"/>
        <v>0.48868416206470688</v>
      </c>
      <c r="V370" s="6">
        <f t="shared" si="77"/>
        <v>0.45078835178038057</v>
      </c>
    </row>
    <row r="371" spans="1:22" ht="15" customHeight="1" x14ac:dyDescent="0.25">
      <c r="A371" s="1" t="s">
        <v>191</v>
      </c>
      <c r="B371" s="1" t="s">
        <v>7</v>
      </c>
      <c r="C371" s="1" t="s">
        <v>140</v>
      </c>
      <c r="D371" s="1" t="s">
        <v>45</v>
      </c>
      <c r="E371" s="2">
        <v>178</v>
      </c>
      <c r="F371" s="2">
        <v>0.10802417999999998</v>
      </c>
      <c r="G371" s="2">
        <v>1</v>
      </c>
      <c r="H371" s="2">
        <v>2.7595733333333331E-3</v>
      </c>
      <c r="I371" s="2">
        <v>1.0442980900000001</v>
      </c>
      <c r="J371" s="6">
        <f t="shared" si="65"/>
        <v>0.77298837308759183</v>
      </c>
      <c r="K371" s="6">
        <f t="shared" si="66"/>
        <v>0.43693607457117861</v>
      </c>
      <c r="L371" s="6">
        <f t="shared" si="67"/>
        <v>0.47162425203634439</v>
      </c>
      <c r="M371" s="6">
        <f t="shared" si="68"/>
        <v>0.54696527328882516</v>
      </c>
      <c r="N371" s="6">
        <f t="shared" si="69"/>
        <v>0.37038485577725827</v>
      </c>
      <c r="O371" s="6">
        <f t="shared" si="70"/>
        <v>0.46295220767005291</v>
      </c>
      <c r="P371" s="6">
        <f t="shared" si="71"/>
        <v>0.45867506453304174</v>
      </c>
      <c r="Q371" s="6">
        <f t="shared" si="72"/>
        <v>0.50495874047943901</v>
      </c>
      <c r="R371" s="6">
        <f t="shared" si="73"/>
        <v>0.41666853172365559</v>
      </c>
      <c r="S371" s="6">
        <f t="shared" si="74"/>
        <v>0.46081363610154735</v>
      </c>
      <c r="T371" s="6">
        <f t="shared" si="75"/>
        <v>0.43767179812834867</v>
      </c>
      <c r="U371" s="6">
        <f t="shared" si="76"/>
        <v>0.48181690250624037</v>
      </c>
      <c r="V371" s="6">
        <f t="shared" si="77"/>
        <v>0.43705383266344766</v>
      </c>
    </row>
    <row r="372" spans="1:22" ht="15" customHeight="1" x14ac:dyDescent="0.25">
      <c r="A372" s="1" t="s">
        <v>191</v>
      </c>
      <c r="B372" s="1" t="s">
        <v>7</v>
      </c>
      <c r="C372" s="1" t="s">
        <v>17</v>
      </c>
      <c r="D372" s="1" t="s">
        <v>45</v>
      </c>
      <c r="E372" s="2">
        <v>184.33333333333334</v>
      </c>
      <c r="F372" s="2">
        <v>0.11063302666666668</v>
      </c>
      <c r="G372" s="2">
        <v>2</v>
      </c>
      <c r="H372" s="2">
        <v>4.1325766666666661E-3</v>
      </c>
      <c r="I372" s="2">
        <v>1.0442980900000001</v>
      </c>
      <c r="J372" s="6">
        <f t="shared" si="65"/>
        <v>0.79586006545015342</v>
      </c>
      <c r="K372" s="6">
        <f t="shared" si="66"/>
        <v>0.65433007515574126</v>
      </c>
      <c r="L372" s="6">
        <f t="shared" si="67"/>
        <v>0.47162425203634439</v>
      </c>
      <c r="M372" s="6">
        <f t="shared" si="68"/>
        <v>0.55268319605887317</v>
      </c>
      <c r="N372" s="6">
        <f t="shared" si="69"/>
        <v>0.38705152252725827</v>
      </c>
      <c r="O372" s="6">
        <f t="shared" si="70"/>
        <v>0.51730070781619353</v>
      </c>
      <c r="P372" s="6">
        <f t="shared" si="71"/>
        <v>0.46986735929306578</v>
      </c>
      <c r="Q372" s="6">
        <f t="shared" si="72"/>
        <v>0.53499195193753346</v>
      </c>
      <c r="R372" s="6">
        <f t="shared" si="73"/>
        <v>0.45217611517172596</v>
      </c>
      <c r="S372" s="6">
        <f t="shared" si="74"/>
        <v>0.49358403355462965</v>
      </c>
      <c r="T372" s="6">
        <f t="shared" si="75"/>
        <v>0.46102173723239581</v>
      </c>
      <c r="U372" s="6">
        <f t="shared" si="76"/>
        <v>0.50242965561529962</v>
      </c>
      <c r="V372" s="6">
        <f t="shared" si="77"/>
        <v>0.51378692232963641</v>
      </c>
    </row>
    <row r="373" spans="1:22" ht="15" customHeight="1" x14ac:dyDescent="0.25">
      <c r="A373" s="1" t="s">
        <v>191</v>
      </c>
      <c r="B373" s="1" t="s">
        <v>7</v>
      </c>
      <c r="C373" s="1" t="s">
        <v>17</v>
      </c>
      <c r="D373" s="1" t="s">
        <v>27</v>
      </c>
      <c r="E373" s="2">
        <v>193.33333333333334</v>
      </c>
      <c r="F373" s="2">
        <v>0.12681183333333332</v>
      </c>
      <c r="G373" s="2">
        <v>3</v>
      </c>
      <c r="H373" s="2">
        <v>6.3157366666666661E-3</v>
      </c>
      <c r="I373" s="2">
        <v>1.0442980900000001</v>
      </c>
      <c r="J373" s="6">
        <f t="shared" si="65"/>
        <v>0.8751449675658578</v>
      </c>
      <c r="K373" s="6">
        <f t="shared" si="66"/>
        <v>0.99999994702994921</v>
      </c>
      <c r="L373" s="6">
        <f t="shared" si="67"/>
        <v>0.47162425203634439</v>
      </c>
      <c r="M373" s="6">
        <f t="shared" si="68"/>
        <v>0.57250442113222078</v>
      </c>
      <c r="N373" s="6">
        <f t="shared" si="69"/>
        <v>0.40371818927725828</v>
      </c>
      <c r="O373" s="6">
        <f t="shared" si="70"/>
        <v>0.60371817578474563</v>
      </c>
      <c r="P373" s="6">
        <f t="shared" si="71"/>
        <v>0.48811130520473955</v>
      </c>
      <c r="Q373" s="6">
        <f t="shared" si="72"/>
        <v>0.5881112984584832</v>
      </c>
      <c r="R373" s="6">
        <f t="shared" si="73"/>
        <v>0.50371818253100198</v>
      </c>
      <c r="S373" s="6">
        <f t="shared" si="74"/>
        <v>0.54591474049474253</v>
      </c>
      <c r="T373" s="6">
        <f t="shared" si="75"/>
        <v>0.49591474386787071</v>
      </c>
      <c r="U373" s="6">
        <f t="shared" si="76"/>
        <v>0.53811130183161138</v>
      </c>
      <c r="V373" s="6">
        <f t="shared" si="77"/>
        <v>0.63669228212153595</v>
      </c>
    </row>
    <row r="374" spans="1:22" ht="15" customHeight="1" x14ac:dyDescent="0.25">
      <c r="A374" s="1" t="s">
        <v>191</v>
      </c>
      <c r="B374" s="1" t="s">
        <v>7</v>
      </c>
      <c r="C374" s="1" t="s">
        <v>92</v>
      </c>
      <c r="D374" s="1" t="s">
        <v>27</v>
      </c>
      <c r="E374" s="2">
        <v>185</v>
      </c>
      <c r="F374" s="2">
        <v>0.12377741333333332</v>
      </c>
      <c r="G374" s="2">
        <v>2</v>
      </c>
      <c r="H374" s="2">
        <v>4.9427333333333335E-3</v>
      </c>
      <c r="I374" s="2">
        <v>1.7266051056666667</v>
      </c>
      <c r="J374" s="6">
        <f t="shared" si="65"/>
        <v>0.84654463518245415</v>
      </c>
      <c r="K374" s="6">
        <f t="shared" si="66"/>
        <v>0.78260594644538672</v>
      </c>
      <c r="L374" s="6">
        <f t="shared" si="67"/>
        <v>0.77976666750599433</v>
      </c>
      <c r="M374" s="6">
        <f t="shared" si="68"/>
        <v>0.79646115006043927</v>
      </c>
      <c r="N374" s="6">
        <f t="shared" si="69"/>
        <v>0.61815833412949572</v>
      </c>
      <c r="O374" s="6">
        <f t="shared" si="70"/>
        <v>0.7804764872408424</v>
      </c>
      <c r="P374" s="6">
        <f t="shared" si="71"/>
        <v>0.70730974209496755</v>
      </c>
      <c r="Q374" s="6">
        <f t="shared" si="72"/>
        <v>0.78846881865064089</v>
      </c>
      <c r="R374" s="6">
        <f t="shared" si="73"/>
        <v>0.69931741068516906</v>
      </c>
      <c r="S374" s="6">
        <f t="shared" si="74"/>
        <v>0.74389311466790498</v>
      </c>
      <c r="T374" s="6">
        <f t="shared" si="75"/>
        <v>0.70331357639006831</v>
      </c>
      <c r="U374" s="6">
        <f t="shared" si="76"/>
        <v>0.74788928037280422</v>
      </c>
      <c r="V374" s="6">
        <f t="shared" si="77"/>
        <v>0.63556263641878885</v>
      </c>
    </row>
    <row r="375" spans="1:22" ht="15" customHeight="1" x14ac:dyDescent="0.25">
      <c r="A375" s="1" t="s">
        <v>191</v>
      </c>
      <c r="B375" s="1" t="s">
        <v>7</v>
      </c>
      <c r="C375" s="1" t="s">
        <v>45</v>
      </c>
      <c r="D375" s="1" t="s">
        <v>140</v>
      </c>
      <c r="E375" s="2">
        <v>178</v>
      </c>
      <c r="F375" s="2">
        <v>0.10802417999999998</v>
      </c>
      <c r="G375" s="2">
        <v>1</v>
      </c>
      <c r="H375" s="2">
        <v>2.7595733333333331E-3</v>
      </c>
      <c r="I375" s="2">
        <v>1.0442980900000001</v>
      </c>
      <c r="J375" s="6">
        <f t="shared" si="65"/>
        <v>0.77298837308759183</v>
      </c>
      <c r="K375" s="6">
        <f t="shared" si="66"/>
        <v>0.43693607457117861</v>
      </c>
      <c r="L375" s="6">
        <f t="shared" si="67"/>
        <v>0.47162425203634439</v>
      </c>
      <c r="M375" s="6">
        <f t="shared" si="68"/>
        <v>0.54696527328882516</v>
      </c>
      <c r="N375" s="6">
        <f t="shared" si="69"/>
        <v>0.37038485577725827</v>
      </c>
      <c r="O375" s="6">
        <f t="shared" si="70"/>
        <v>0.46295220767005291</v>
      </c>
      <c r="P375" s="6">
        <f t="shared" si="71"/>
        <v>0.45867506453304174</v>
      </c>
      <c r="Q375" s="6">
        <f t="shared" si="72"/>
        <v>0.50495874047943901</v>
      </c>
      <c r="R375" s="6">
        <f t="shared" si="73"/>
        <v>0.41666853172365559</v>
      </c>
      <c r="S375" s="6">
        <f t="shared" si="74"/>
        <v>0.46081363610154735</v>
      </c>
      <c r="T375" s="6">
        <f t="shared" si="75"/>
        <v>0.43767179812834867</v>
      </c>
      <c r="U375" s="6">
        <f t="shared" si="76"/>
        <v>0.48181690250624037</v>
      </c>
      <c r="V375" s="6">
        <f t="shared" si="77"/>
        <v>0.43705383266344766</v>
      </c>
    </row>
    <row r="376" spans="1:22" ht="15" customHeight="1" x14ac:dyDescent="0.25">
      <c r="A376" s="1" t="s">
        <v>191</v>
      </c>
      <c r="B376" s="1" t="s">
        <v>7</v>
      </c>
      <c r="C376" s="1" t="s">
        <v>45</v>
      </c>
      <c r="D376" s="1" t="s">
        <v>65</v>
      </c>
      <c r="E376" s="2">
        <v>195.66666666666666</v>
      </c>
      <c r="F376" s="2">
        <v>0.11005526333333333</v>
      </c>
      <c r="G376" s="2">
        <v>1</v>
      </c>
      <c r="H376" s="2">
        <v>2.7595733333333331E-3</v>
      </c>
      <c r="I376" s="2">
        <v>1.0442980900000001</v>
      </c>
      <c r="J376" s="6">
        <f t="shared" si="65"/>
        <v>0.81710874040871562</v>
      </c>
      <c r="K376" s="6">
        <f t="shared" si="66"/>
        <v>0.43693607457117861</v>
      </c>
      <c r="L376" s="6">
        <f t="shared" si="67"/>
        <v>0.47162425203634439</v>
      </c>
      <c r="M376" s="6">
        <f t="shared" si="68"/>
        <v>0.55799536422482232</v>
      </c>
      <c r="N376" s="6">
        <f t="shared" si="69"/>
        <v>0.37038485577725827</v>
      </c>
      <c r="O376" s="6">
        <f t="shared" si="70"/>
        <v>0.46295220767005291</v>
      </c>
      <c r="P376" s="6">
        <f t="shared" si="71"/>
        <v>0.46419011000104027</v>
      </c>
      <c r="Q376" s="6">
        <f t="shared" si="72"/>
        <v>0.51047378594743764</v>
      </c>
      <c r="R376" s="6">
        <f t="shared" si="73"/>
        <v>0.41666853172365559</v>
      </c>
      <c r="S376" s="6">
        <f t="shared" si="74"/>
        <v>0.46357115883554662</v>
      </c>
      <c r="T376" s="6">
        <f t="shared" si="75"/>
        <v>0.44042932086234793</v>
      </c>
      <c r="U376" s="6">
        <f t="shared" si="76"/>
        <v>0.48733194797423895</v>
      </c>
      <c r="V376" s="6">
        <f t="shared" si="77"/>
        <v>0.44808392359944482</v>
      </c>
    </row>
    <row r="377" spans="1:22" ht="15" customHeight="1" x14ac:dyDescent="0.25">
      <c r="A377" s="1" t="s">
        <v>181</v>
      </c>
      <c r="B377" s="1" t="s">
        <v>7</v>
      </c>
      <c r="C377" s="1" t="s">
        <v>69</v>
      </c>
      <c r="D377" s="1" t="s">
        <v>45</v>
      </c>
      <c r="E377" s="2">
        <v>189.66666666666666</v>
      </c>
      <c r="F377" s="2">
        <v>0.11754604666666667</v>
      </c>
      <c r="G377" s="2">
        <v>1</v>
      </c>
      <c r="H377" s="2">
        <v>3.7408233333333335E-3</v>
      </c>
      <c r="I377" s="2">
        <v>1.0442980900000001</v>
      </c>
      <c r="J377" s="6">
        <f t="shared" si="65"/>
        <v>0.83281143616121556</v>
      </c>
      <c r="K377" s="6">
        <f t="shared" si="66"/>
        <v>0.59230194870617869</v>
      </c>
      <c r="L377" s="6">
        <f t="shared" si="67"/>
        <v>0.47162425203634439</v>
      </c>
      <c r="M377" s="6">
        <f t="shared" si="68"/>
        <v>0.5619210384666663</v>
      </c>
      <c r="N377" s="6">
        <f t="shared" si="69"/>
        <v>0.37038485577725827</v>
      </c>
      <c r="O377" s="6">
        <f t="shared" si="70"/>
        <v>0.50179367620380289</v>
      </c>
      <c r="P377" s="6">
        <f t="shared" si="71"/>
        <v>0.46615294712196231</v>
      </c>
      <c r="Q377" s="6">
        <f t="shared" si="72"/>
        <v>0.53185735733523465</v>
      </c>
      <c r="R377" s="6">
        <f t="shared" si="73"/>
        <v>0.43608926599053061</v>
      </c>
      <c r="S377" s="6">
        <f t="shared" si="74"/>
        <v>0.4839733116628826</v>
      </c>
      <c r="T377" s="6">
        <f t="shared" si="75"/>
        <v>0.45112110655624643</v>
      </c>
      <c r="U377" s="6">
        <f t="shared" si="76"/>
        <v>0.49900515222859843</v>
      </c>
      <c r="V377" s="6">
        <f t="shared" si="77"/>
        <v>0.49085106637503884</v>
      </c>
    </row>
    <row r="378" spans="1:22" ht="15" customHeight="1" x14ac:dyDescent="0.25">
      <c r="A378" s="1" t="s">
        <v>191</v>
      </c>
      <c r="B378" s="1" t="s">
        <v>7</v>
      </c>
      <c r="C378" s="1" t="s">
        <v>154</v>
      </c>
      <c r="D378" s="1" t="s">
        <v>20</v>
      </c>
      <c r="E378" s="2">
        <v>147.33333333333334</v>
      </c>
      <c r="F378" s="2">
        <v>9.3905379999999983E-2</v>
      </c>
      <c r="G378" s="2">
        <v>1</v>
      </c>
      <c r="H378" s="2">
        <v>2.7595733333333331E-3</v>
      </c>
      <c r="I378" s="2">
        <v>1.0442980900000001</v>
      </c>
      <c r="J378" s="6">
        <f t="shared" si="65"/>
        <v>0.65666511772932901</v>
      </c>
      <c r="K378" s="6">
        <f t="shared" si="66"/>
        <v>0.43693607457117861</v>
      </c>
      <c r="L378" s="6">
        <f t="shared" si="67"/>
        <v>0.47162425203634439</v>
      </c>
      <c r="M378" s="6">
        <f t="shared" si="68"/>
        <v>0.51788446100160113</v>
      </c>
      <c r="N378" s="6">
        <f t="shared" si="69"/>
        <v>0.37038485577725827</v>
      </c>
      <c r="O378" s="6">
        <f t="shared" si="70"/>
        <v>0.46295220767005291</v>
      </c>
      <c r="P378" s="6">
        <f t="shared" si="71"/>
        <v>0.44413465838942967</v>
      </c>
      <c r="Q378" s="6">
        <f t="shared" si="72"/>
        <v>0.49041833433582704</v>
      </c>
      <c r="R378" s="6">
        <f t="shared" si="73"/>
        <v>0.41666853172365559</v>
      </c>
      <c r="S378" s="6">
        <f t="shared" si="74"/>
        <v>0.45354343302974132</v>
      </c>
      <c r="T378" s="6">
        <f t="shared" si="75"/>
        <v>0.43040159505654263</v>
      </c>
      <c r="U378" s="6">
        <f t="shared" si="76"/>
        <v>0.46727649636262836</v>
      </c>
      <c r="V378" s="6">
        <f t="shared" si="77"/>
        <v>0.40797302037622363</v>
      </c>
    </row>
    <row r="379" spans="1:22" ht="15" customHeight="1" x14ac:dyDescent="0.25">
      <c r="A379" s="1" t="s">
        <v>191</v>
      </c>
      <c r="B379" s="1" t="s">
        <v>7</v>
      </c>
      <c r="C379" s="1" t="s">
        <v>154</v>
      </c>
      <c r="D379" s="1" t="s">
        <v>22</v>
      </c>
      <c r="E379" s="2">
        <v>146.66666666666666</v>
      </c>
      <c r="F379" s="2">
        <v>9.3858899999999981E-2</v>
      </c>
      <c r="G379" s="2">
        <v>1</v>
      </c>
      <c r="H379" s="2">
        <v>2.7595733333333331E-3</v>
      </c>
      <c r="I379" s="2">
        <v>1.0442980900000001</v>
      </c>
      <c r="J379" s="6">
        <f t="shared" si="65"/>
        <v>0.65511335171132046</v>
      </c>
      <c r="K379" s="6">
        <f t="shared" si="66"/>
        <v>0.43693607457117861</v>
      </c>
      <c r="L379" s="6">
        <f t="shared" si="67"/>
        <v>0.47162425203634439</v>
      </c>
      <c r="M379" s="6">
        <f t="shared" si="68"/>
        <v>0.51749651953084552</v>
      </c>
      <c r="N379" s="6">
        <f t="shared" si="69"/>
        <v>0.37038485577725827</v>
      </c>
      <c r="O379" s="6">
        <f t="shared" si="70"/>
        <v>0.46295220767005291</v>
      </c>
      <c r="P379" s="6">
        <f t="shared" si="71"/>
        <v>0.44394068765405192</v>
      </c>
      <c r="Q379" s="6">
        <f t="shared" si="72"/>
        <v>0.49022436360044924</v>
      </c>
      <c r="R379" s="6">
        <f t="shared" si="73"/>
        <v>0.41666853172365559</v>
      </c>
      <c r="S379" s="6">
        <f t="shared" si="74"/>
        <v>0.45344644766205244</v>
      </c>
      <c r="T379" s="6">
        <f t="shared" si="75"/>
        <v>0.43030460968885376</v>
      </c>
      <c r="U379" s="6">
        <f t="shared" si="76"/>
        <v>0.46708252562725056</v>
      </c>
      <c r="V379" s="6">
        <f t="shared" si="77"/>
        <v>0.40758507890546802</v>
      </c>
    </row>
    <row r="380" spans="1:22" ht="15" customHeight="1" x14ac:dyDescent="0.25">
      <c r="A380" s="1" t="s">
        <v>191</v>
      </c>
      <c r="B380" s="1" t="s">
        <v>7</v>
      </c>
      <c r="C380" s="1" t="s">
        <v>154</v>
      </c>
      <c r="D380" s="1" t="s">
        <v>27</v>
      </c>
      <c r="E380" s="2">
        <v>186.33333333333334</v>
      </c>
      <c r="F380" s="2">
        <v>0.12384082333333331</v>
      </c>
      <c r="G380" s="2">
        <v>2</v>
      </c>
      <c r="H380" s="2">
        <v>4.9427333333333335E-3</v>
      </c>
      <c r="I380" s="2">
        <v>1.0442980900000001</v>
      </c>
      <c r="J380" s="6">
        <f t="shared" si="65"/>
        <v>0.84953731940235</v>
      </c>
      <c r="K380" s="6">
        <f t="shared" si="66"/>
        <v>0.78260594644538672</v>
      </c>
      <c r="L380" s="6">
        <f t="shared" si="67"/>
        <v>0.47162425203634439</v>
      </c>
      <c r="M380" s="6">
        <f t="shared" si="68"/>
        <v>0.56610250944568263</v>
      </c>
      <c r="N380" s="6">
        <f t="shared" si="69"/>
        <v>0.38705152252725827</v>
      </c>
      <c r="O380" s="6">
        <f t="shared" si="70"/>
        <v>0.54936967563860495</v>
      </c>
      <c r="P380" s="6">
        <f t="shared" si="71"/>
        <v>0.47657701598647051</v>
      </c>
      <c r="Q380" s="6">
        <f t="shared" si="72"/>
        <v>0.55773609254214385</v>
      </c>
      <c r="R380" s="6">
        <f t="shared" si="73"/>
        <v>0.46821059908293161</v>
      </c>
      <c r="S380" s="6">
        <f t="shared" si="74"/>
        <v>0.51297334581253773</v>
      </c>
      <c r="T380" s="6">
        <f t="shared" si="75"/>
        <v>0.47239380753470106</v>
      </c>
      <c r="U380" s="6">
        <f t="shared" si="76"/>
        <v>0.51715655426430718</v>
      </c>
      <c r="V380" s="6">
        <f t="shared" si="77"/>
        <v>0.55927520353885718</v>
      </c>
    </row>
    <row r="381" spans="1:22" ht="15" customHeight="1" x14ac:dyDescent="0.25">
      <c r="A381" s="1" t="s">
        <v>191</v>
      </c>
      <c r="B381" s="1" t="s">
        <v>7</v>
      </c>
      <c r="C381" s="1" t="s">
        <v>155</v>
      </c>
      <c r="D381" s="1" t="s">
        <v>12</v>
      </c>
      <c r="E381" s="2">
        <v>209.66666666666666</v>
      </c>
      <c r="F381" s="2">
        <v>9.7493959999999991E-2</v>
      </c>
      <c r="G381" s="2">
        <v>1</v>
      </c>
      <c r="H381" s="2">
        <v>2.7595733333333331E-3</v>
      </c>
      <c r="I381" s="2">
        <v>1.0442980900000001</v>
      </c>
      <c r="J381" s="6">
        <f t="shared" si="65"/>
        <v>0.79891446034041236</v>
      </c>
      <c r="K381" s="6">
        <f t="shared" si="66"/>
        <v>0.43693607457117861</v>
      </c>
      <c r="L381" s="6">
        <f t="shared" si="67"/>
        <v>0.47162425203634439</v>
      </c>
      <c r="M381" s="6">
        <f t="shared" si="68"/>
        <v>0.55344679349906878</v>
      </c>
      <c r="N381" s="6">
        <f t="shared" si="69"/>
        <v>0.37038485577725827</v>
      </c>
      <c r="O381" s="6">
        <f t="shared" si="70"/>
        <v>0.46295220767005291</v>
      </c>
      <c r="P381" s="6">
        <f t="shared" si="71"/>
        <v>0.4619158246381635</v>
      </c>
      <c r="Q381" s="6">
        <f t="shared" si="72"/>
        <v>0.50819950058456087</v>
      </c>
      <c r="R381" s="6">
        <f t="shared" si="73"/>
        <v>0.41666853172365559</v>
      </c>
      <c r="S381" s="6">
        <f t="shared" si="74"/>
        <v>0.46243401615410823</v>
      </c>
      <c r="T381" s="6">
        <f t="shared" si="75"/>
        <v>0.43929217818090954</v>
      </c>
      <c r="U381" s="6">
        <f t="shared" si="76"/>
        <v>0.48505766261136218</v>
      </c>
      <c r="V381" s="6">
        <f t="shared" si="77"/>
        <v>0.44353535287369128</v>
      </c>
    </row>
    <row r="382" spans="1:22" ht="15" customHeight="1" x14ac:dyDescent="0.25">
      <c r="A382" s="1" t="s">
        <v>191</v>
      </c>
      <c r="B382" s="1" t="s">
        <v>7</v>
      </c>
      <c r="C382" s="1" t="s">
        <v>155</v>
      </c>
      <c r="D382" s="1" t="s">
        <v>13</v>
      </c>
      <c r="E382" s="2">
        <v>214</v>
      </c>
      <c r="F382" s="2">
        <v>0.10100441333333332</v>
      </c>
      <c r="G382" s="2">
        <v>1</v>
      </c>
      <c r="H382" s="2">
        <v>2.7595733333333331E-3</v>
      </c>
      <c r="I382" s="2">
        <v>1.0442980900000001</v>
      </c>
      <c r="J382" s="6">
        <f t="shared" si="65"/>
        <v>0.82103602383609231</v>
      </c>
      <c r="K382" s="6">
        <f t="shared" si="66"/>
        <v>0.43693607457117861</v>
      </c>
      <c r="L382" s="6">
        <f t="shared" si="67"/>
        <v>0.47162425203634439</v>
      </c>
      <c r="M382" s="6">
        <f t="shared" si="68"/>
        <v>0.55897718415363618</v>
      </c>
      <c r="N382" s="6">
        <f t="shared" si="69"/>
        <v>0.37038485577725827</v>
      </c>
      <c r="O382" s="6">
        <f t="shared" si="70"/>
        <v>0.46295220767005291</v>
      </c>
      <c r="P382" s="6">
        <f t="shared" si="71"/>
        <v>0.4646810199654472</v>
      </c>
      <c r="Q382" s="6">
        <f t="shared" si="72"/>
        <v>0.51096469591184457</v>
      </c>
      <c r="R382" s="6">
        <f t="shared" si="73"/>
        <v>0.41666853172365559</v>
      </c>
      <c r="S382" s="6">
        <f t="shared" si="74"/>
        <v>0.46381661381775008</v>
      </c>
      <c r="T382" s="6">
        <f t="shared" si="75"/>
        <v>0.44067477584455139</v>
      </c>
      <c r="U382" s="6">
        <f t="shared" si="76"/>
        <v>0.48782285793864588</v>
      </c>
      <c r="V382" s="6">
        <f t="shared" si="77"/>
        <v>0.44906574352825857</v>
      </c>
    </row>
    <row r="383" spans="1:22" ht="15" customHeight="1" x14ac:dyDescent="0.25">
      <c r="A383" s="1" t="s">
        <v>191</v>
      </c>
      <c r="B383" s="1" t="s">
        <v>7</v>
      </c>
      <c r="C383" s="1" t="s">
        <v>156</v>
      </c>
      <c r="D383" s="1" t="s">
        <v>11</v>
      </c>
      <c r="E383" s="2">
        <v>153.33333333333334</v>
      </c>
      <c r="F383" s="2">
        <v>0.10195122333333333</v>
      </c>
      <c r="G383" s="2">
        <v>1</v>
      </c>
      <c r="H383" s="2">
        <v>3.9650600000000003E-3</v>
      </c>
      <c r="I383" s="2">
        <v>1.0442980900000001</v>
      </c>
      <c r="J383" s="6">
        <f t="shared" si="65"/>
        <v>0.69924334028099389</v>
      </c>
      <c r="K383" s="6">
        <f t="shared" si="66"/>
        <v>0.62780638257092802</v>
      </c>
      <c r="L383" s="6">
        <f t="shared" si="67"/>
        <v>0.47162425203634439</v>
      </c>
      <c r="M383" s="6">
        <f t="shared" si="68"/>
        <v>0.5285290163357983</v>
      </c>
      <c r="N383" s="6">
        <f t="shared" si="69"/>
        <v>0.37038485577725827</v>
      </c>
      <c r="O383" s="6">
        <f t="shared" si="70"/>
        <v>0.51066978466999025</v>
      </c>
      <c r="P383" s="6">
        <f t="shared" si="71"/>
        <v>0.44945693605652831</v>
      </c>
      <c r="Q383" s="6">
        <f t="shared" si="72"/>
        <v>0.51959940050289433</v>
      </c>
      <c r="R383" s="6">
        <f t="shared" si="73"/>
        <v>0.44052732022362429</v>
      </c>
      <c r="S383" s="6">
        <f t="shared" si="74"/>
        <v>0.48006336036325931</v>
      </c>
      <c r="T383" s="6">
        <f t="shared" si="75"/>
        <v>0.44499212814007627</v>
      </c>
      <c r="U383" s="6">
        <f t="shared" si="76"/>
        <v>0.48452816827971135</v>
      </c>
      <c r="V383" s="6">
        <f t="shared" si="77"/>
        <v>0.46633515271035819</v>
      </c>
    </row>
    <row r="384" spans="1:22" ht="15" customHeight="1" x14ac:dyDescent="0.25">
      <c r="A384" s="1" t="s">
        <v>191</v>
      </c>
      <c r="B384" s="1" t="s">
        <v>7</v>
      </c>
      <c r="C384" s="1" t="s">
        <v>91</v>
      </c>
      <c r="D384" s="1" t="s">
        <v>101</v>
      </c>
      <c r="E384" s="2">
        <v>168.33333333333334</v>
      </c>
      <c r="F384" s="2">
        <v>9.9344996666666643E-2</v>
      </c>
      <c r="G384" s="2">
        <v>2</v>
      </c>
      <c r="H384" s="2">
        <v>2.7595733333333331E-3</v>
      </c>
      <c r="I384" s="2">
        <v>1.0442980900000001</v>
      </c>
      <c r="J384" s="6">
        <f t="shared" si="65"/>
        <v>0.7204586110359017</v>
      </c>
      <c r="K384" s="6">
        <f t="shared" si="66"/>
        <v>0.43693607457117861</v>
      </c>
      <c r="L384" s="6">
        <f t="shared" si="67"/>
        <v>0.47162425203634439</v>
      </c>
      <c r="M384" s="6">
        <f t="shared" si="68"/>
        <v>0.53383283326522779</v>
      </c>
      <c r="N384" s="6">
        <f t="shared" si="69"/>
        <v>0.38705152252725827</v>
      </c>
      <c r="O384" s="6">
        <f t="shared" si="70"/>
        <v>0.46295220767005291</v>
      </c>
      <c r="P384" s="6">
        <f t="shared" si="71"/>
        <v>0.46044217789624298</v>
      </c>
      <c r="Q384" s="6">
        <f t="shared" si="72"/>
        <v>0.49839252046764032</v>
      </c>
      <c r="R384" s="6">
        <f t="shared" si="73"/>
        <v>0.42500186509865556</v>
      </c>
      <c r="S384" s="6">
        <f t="shared" si="74"/>
        <v>0.46169719278314797</v>
      </c>
      <c r="T384" s="6">
        <f t="shared" si="75"/>
        <v>0.44272202149744933</v>
      </c>
      <c r="U384" s="6">
        <f t="shared" si="76"/>
        <v>0.47941734918194168</v>
      </c>
      <c r="V384" s="6">
        <f t="shared" si="77"/>
        <v>0.44058805938985024</v>
      </c>
    </row>
    <row r="385" spans="1:22" ht="15" customHeight="1" x14ac:dyDescent="0.25">
      <c r="A385" s="1" t="s">
        <v>191</v>
      </c>
      <c r="B385" s="1" t="s">
        <v>7</v>
      </c>
      <c r="C385" s="1" t="s">
        <v>91</v>
      </c>
      <c r="D385" s="1" t="s">
        <v>157</v>
      </c>
      <c r="E385" s="2">
        <v>162.33333333333334</v>
      </c>
      <c r="F385" s="2">
        <v>9.7285673333333322E-2</v>
      </c>
      <c r="G385" s="2">
        <v>2</v>
      </c>
      <c r="H385" s="2">
        <v>2.7595733333333331E-3</v>
      </c>
      <c r="I385" s="2">
        <v>1.0442980900000001</v>
      </c>
      <c r="J385" s="6">
        <f t="shared" si="65"/>
        <v>0.70033699315987108</v>
      </c>
      <c r="K385" s="6">
        <f t="shared" si="66"/>
        <v>0.43693607457117861</v>
      </c>
      <c r="L385" s="6">
        <f t="shared" si="67"/>
        <v>0.47162425203634439</v>
      </c>
      <c r="M385" s="6">
        <f t="shared" si="68"/>
        <v>0.52880242909993913</v>
      </c>
      <c r="N385" s="6">
        <f t="shared" si="69"/>
        <v>0.38705152252725827</v>
      </c>
      <c r="O385" s="6">
        <f t="shared" si="70"/>
        <v>0.46295220767005291</v>
      </c>
      <c r="P385" s="6">
        <f t="shared" si="71"/>
        <v>0.45792697581359865</v>
      </c>
      <c r="Q385" s="6">
        <f t="shared" si="72"/>
        <v>0.49587731838499599</v>
      </c>
      <c r="R385" s="6">
        <f t="shared" si="73"/>
        <v>0.42500186509865556</v>
      </c>
      <c r="S385" s="6">
        <f t="shared" si="74"/>
        <v>0.4604395917418258</v>
      </c>
      <c r="T385" s="6">
        <f t="shared" si="75"/>
        <v>0.4414644204561271</v>
      </c>
      <c r="U385" s="6">
        <f t="shared" si="76"/>
        <v>0.47690214709929735</v>
      </c>
      <c r="V385" s="6">
        <f t="shared" si="77"/>
        <v>0.43555765522456158</v>
      </c>
    </row>
    <row r="386" spans="1:22" ht="15" customHeight="1" x14ac:dyDescent="0.25">
      <c r="A386" s="1" t="s">
        <v>191</v>
      </c>
      <c r="B386" s="1" t="s">
        <v>7</v>
      </c>
      <c r="C386" s="1" t="s">
        <v>38</v>
      </c>
      <c r="D386" s="1" t="s">
        <v>36</v>
      </c>
      <c r="E386" s="2">
        <v>155</v>
      </c>
      <c r="F386" s="2">
        <v>9.5346673333333312E-2</v>
      </c>
      <c r="G386" s="2">
        <v>1</v>
      </c>
      <c r="H386" s="2">
        <v>3.4901866666666669E-3</v>
      </c>
      <c r="I386" s="2">
        <v>1.6090718423333332</v>
      </c>
      <c r="J386" s="6">
        <f t="shared" si="65"/>
        <v>0.67791191064934675</v>
      </c>
      <c r="K386" s="6">
        <f t="shared" si="66"/>
        <v>0.5526174801131094</v>
      </c>
      <c r="L386" s="6">
        <f t="shared" si="67"/>
        <v>0.72668648097709432</v>
      </c>
      <c r="M386" s="6">
        <f t="shared" si="68"/>
        <v>0.71449283054908252</v>
      </c>
      <c r="N386" s="6">
        <f t="shared" si="69"/>
        <v>0.56168152748282063</v>
      </c>
      <c r="O386" s="6">
        <f t="shared" si="70"/>
        <v>0.68316923076109803</v>
      </c>
      <c r="P386" s="6">
        <f t="shared" si="71"/>
        <v>0.63808717901595158</v>
      </c>
      <c r="Q386" s="6">
        <f t="shared" si="72"/>
        <v>0.69883103065509022</v>
      </c>
      <c r="R386" s="6">
        <f t="shared" si="73"/>
        <v>0.62242537912195939</v>
      </c>
      <c r="S386" s="6">
        <f t="shared" si="74"/>
        <v>0.66062820488852481</v>
      </c>
      <c r="T386" s="6">
        <f t="shared" si="75"/>
        <v>0.63025627906895543</v>
      </c>
      <c r="U386" s="6">
        <f t="shared" si="76"/>
        <v>0.66845910483552096</v>
      </c>
      <c r="V386" s="6">
        <f t="shared" si="77"/>
        <v>0.50597062683881289</v>
      </c>
    </row>
    <row r="387" spans="1:22" ht="15" customHeight="1" x14ac:dyDescent="0.25">
      <c r="A387" s="1" t="s">
        <v>191</v>
      </c>
      <c r="B387" s="1" t="s">
        <v>7</v>
      </c>
      <c r="C387" s="1" t="s">
        <v>119</v>
      </c>
      <c r="D387" s="1" t="s">
        <v>158</v>
      </c>
      <c r="E387" s="2">
        <v>149.33333333333334</v>
      </c>
      <c r="F387" s="2">
        <v>9.5899930000000008E-2</v>
      </c>
      <c r="G387" s="2">
        <v>1</v>
      </c>
      <c r="H387" s="2">
        <v>2.7595733333333331E-3</v>
      </c>
      <c r="I387" s="2">
        <v>1.0442980900000001</v>
      </c>
      <c r="J387" s="6">
        <f t="shared" si="65"/>
        <v>0.66827929538282382</v>
      </c>
      <c r="K387" s="6">
        <f t="shared" si="66"/>
        <v>0.43693607457117861</v>
      </c>
      <c r="L387" s="6">
        <f t="shared" si="67"/>
        <v>0.47162425203634439</v>
      </c>
      <c r="M387" s="6">
        <f t="shared" si="68"/>
        <v>0.52078800531373515</v>
      </c>
      <c r="N387" s="6">
        <f t="shared" si="69"/>
        <v>0.37038485577725827</v>
      </c>
      <c r="O387" s="6">
        <f t="shared" si="70"/>
        <v>0.46295220767005291</v>
      </c>
      <c r="P387" s="6">
        <f t="shared" si="71"/>
        <v>0.44558643054549674</v>
      </c>
      <c r="Q387" s="6">
        <f t="shared" si="72"/>
        <v>0.491870106491894</v>
      </c>
      <c r="R387" s="6">
        <f t="shared" si="73"/>
        <v>0.41666853172365559</v>
      </c>
      <c r="S387" s="6">
        <f t="shared" si="74"/>
        <v>0.45426931910777479</v>
      </c>
      <c r="T387" s="6">
        <f t="shared" si="75"/>
        <v>0.43112748113457616</v>
      </c>
      <c r="U387" s="6">
        <f t="shared" si="76"/>
        <v>0.46872826851869537</v>
      </c>
      <c r="V387" s="6">
        <f t="shared" si="77"/>
        <v>0.41087656468835765</v>
      </c>
    </row>
    <row r="388" spans="1:22" ht="15" customHeight="1" x14ac:dyDescent="0.25">
      <c r="A388" s="1" t="s">
        <v>191</v>
      </c>
      <c r="B388" s="1" t="s">
        <v>7</v>
      </c>
      <c r="C388" s="1" t="s">
        <v>65</v>
      </c>
      <c r="D388" s="1" t="s">
        <v>102</v>
      </c>
      <c r="E388" s="2">
        <v>166.66666666666666</v>
      </c>
      <c r="F388" s="2">
        <v>9.784851E-2</v>
      </c>
      <c r="G388" s="2">
        <v>1</v>
      </c>
      <c r="H388" s="2">
        <v>2.7595733333333331E-3</v>
      </c>
      <c r="I388" s="2">
        <v>1.0442980900000001</v>
      </c>
      <c r="J388" s="6">
        <f t="shared" si="65"/>
        <v>0.71140147136749654</v>
      </c>
      <c r="K388" s="6">
        <f t="shared" si="66"/>
        <v>0.43693607457117861</v>
      </c>
      <c r="L388" s="6">
        <f t="shared" si="67"/>
        <v>0.47162425203634439</v>
      </c>
      <c r="M388" s="6">
        <f t="shared" si="68"/>
        <v>0.53156854843249279</v>
      </c>
      <c r="N388" s="6">
        <f t="shared" si="69"/>
        <v>0.37038485577725827</v>
      </c>
      <c r="O388" s="6">
        <f t="shared" si="70"/>
        <v>0.46295220767005291</v>
      </c>
      <c r="P388" s="6">
        <f t="shared" si="71"/>
        <v>0.4509767021048755</v>
      </c>
      <c r="Q388" s="6">
        <f t="shared" si="72"/>
        <v>0.49726037805127288</v>
      </c>
      <c r="R388" s="6">
        <f t="shared" si="73"/>
        <v>0.41666853172365559</v>
      </c>
      <c r="S388" s="6">
        <f t="shared" si="74"/>
        <v>0.45696445488746423</v>
      </c>
      <c r="T388" s="6">
        <f t="shared" si="75"/>
        <v>0.43382261691426555</v>
      </c>
      <c r="U388" s="6">
        <f t="shared" si="76"/>
        <v>0.47411854007807419</v>
      </c>
      <c r="V388" s="6">
        <f t="shared" si="77"/>
        <v>0.42165710780711529</v>
      </c>
    </row>
    <row r="389" spans="1:22" ht="15" customHeight="1" x14ac:dyDescent="0.25">
      <c r="A389" s="1" t="s">
        <v>191</v>
      </c>
      <c r="B389" s="1" t="s">
        <v>7</v>
      </c>
      <c r="C389" s="1" t="s">
        <v>65</v>
      </c>
      <c r="D389" s="1" t="s">
        <v>45</v>
      </c>
      <c r="E389" s="2">
        <v>195.66666666666666</v>
      </c>
      <c r="F389" s="2">
        <v>0.11005526333333333</v>
      </c>
      <c r="G389" s="2">
        <v>1</v>
      </c>
      <c r="H389" s="2">
        <v>2.7595733333333331E-3</v>
      </c>
      <c r="I389" s="2">
        <v>1.0442980900000001</v>
      </c>
      <c r="J389" s="6">
        <f t="shared" ref="J389:J447" si="78" xml:space="preserve"> 0.5*0.0041322314049587*E389 + 0.5*7.502390262*F389</f>
        <v>0.81710874040871562</v>
      </c>
      <c r="K389" s="6">
        <f t="shared" ref="K389:K447" si="79" xml:space="preserve"> 1*158.3346488*H389</f>
        <v>0.43693607457117861</v>
      </c>
      <c r="L389" s="6">
        <f t="shared" ref="L389:L447" si="80">1*0.45161841868*I389</f>
        <v>0.47162425203634439</v>
      </c>
      <c r="M389" s="6">
        <f t="shared" ref="M389:M447" si="81">0.25*0.5*0.004132231*E389 + 0.25*0.5*7.502390262*F389 + 0.75*0.45161841868*I389</f>
        <v>0.55799536422482232</v>
      </c>
      <c r="N389" s="6">
        <f t="shared" ref="N389:N447" si="82">0.25*0.066666667*G389 + 0.75*0.45161841868*I389</f>
        <v>0.37038485577725827</v>
      </c>
      <c r="O389" s="6">
        <f t="shared" ref="O389:O447" si="83">0.25*158.3346488*H389 + 0.75*0.45161841868*I389</f>
        <v>0.46295220767005291</v>
      </c>
      <c r="P389" s="6">
        <f t="shared" ref="P389:P447" si="84">0.125*0.5*0.004132231*E389 + 0.125*0.5*7.502390262*F389 + 0.125*0.066666667*G389 + 0.75*0.45161841868*I389</f>
        <v>0.46419011000104027</v>
      </c>
      <c r="Q389" s="6">
        <f t="shared" ref="Q389:Q447" si="85">0.125*0.5*0.004132231*E389 + 0.125*0.5*7.502390262*F389 + 0.125*158.3346488*H389 + 0.75*0.45161841868*I389</f>
        <v>0.51047378594743764</v>
      </c>
      <c r="R389" s="6">
        <f t="shared" ref="R389:R447" si="86">0.125*0.066666667*G389 + 0.125*158.3346488*H389 + 0.75*0.45161841868*I389</f>
        <v>0.41666853172365559</v>
      </c>
      <c r="S389" s="6">
        <f t="shared" ref="S389:S447" si="87">0.0625*0.5*0.004132231*E389 + 0.0625*0.5*7.502390262*F389 + 0.0625*0.066666667*G389 + 0.125*158.3346488*H389 + 0.75*0.45161841868*I389</f>
        <v>0.46357115883554662</v>
      </c>
      <c r="T389" s="6">
        <f t="shared" ref="T389:T447" si="88">0.0625*0.5*0.004132231*E389 + 0.0625*0.5*7.502390262*F389 + 0.125*0.066666667*G389 + 0.0625*158.3346488 *H389 + 0.75*0.45161841868*I389</f>
        <v>0.44042932086234793</v>
      </c>
      <c r="U389" s="6">
        <f t="shared" ref="U389:U447" si="89">0.125*0.5*0.004132231*E389 + 0.125*0.5*7.502390262*F389 + 0.0625*0.066666667*G389 + 0.0625*158.3346488*H389 + 0.75*0.45161841868*I389</f>
        <v>0.48733194797423895</v>
      </c>
      <c r="V389" s="6">
        <f t="shared" ref="V389:V447" si="90">0.25*0.5*0.004132231*E389 + 0.25*0.5*7.502390262*F389 + 0.25*0.066666667*G389 + 0.25*158.3346488*H389 + 0.25*0.45161841868*I389</f>
        <v>0.44808392359944482</v>
      </c>
    </row>
    <row r="390" spans="1:22" ht="15" customHeight="1" x14ac:dyDescent="0.25">
      <c r="A390" s="1" t="s">
        <v>191</v>
      </c>
      <c r="B390" s="1" t="s">
        <v>7</v>
      </c>
      <c r="C390" s="1" t="s">
        <v>65</v>
      </c>
      <c r="D390" s="1" t="s">
        <v>27</v>
      </c>
      <c r="E390" s="2">
        <v>204.66666666666666</v>
      </c>
      <c r="F390" s="2">
        <v>0.12623407</v>
      </c>
      <c r="G390" s="2">
        <v>2</v>
      </c>
      <c r="H390" s="2">
        <v>4.9427333333333335E-3</v>
      </c>
      <c r="I390" s="2">
        <v>1.0442980900000001</v>
      </c>
      <c r="J390" s="6">
        <f t="shared" si="78"/>
        <v>0.89639364252442011</v>
      </c>
      <c r="K390" s="6">
        <f t="shared" si="79"/>
        <v>0.78260594644538672</v>
      </c>
      <c r="L390" s="6">
        <f t="shared" si="80"/>
        <v>0.47162425203634439</v>
      </c>
      <c r="M390" s="6">
        <f t="shared" si="81"/>
        <v>0.57781658929816992</v>
      </c>
      <c r="N390" s="6">
        <f t="shared" si="82"/>
        <v>0.38705152252725827</v>
      </c>
      <c r="O390" s="6">
        <f t="shared" si="83"/>
        <v>0.54936967563860495</v>
      </c>
      <c r="P390" s="6">
        <f t="shared" si="84"/>
        <v>0.48243405591271404</v>
      </c>
      <c r="Q390" s="6">
        <f t="shared" si="85"/>
        <v>0.56359313246838738</v>
      </c>
      <c r="R390" s="6">
        <f t="shared" si="86"/>
        <v>0.46821059908293161</v>
      </c>
      <c r="S390" s="6">
        <f t="shared" si="87"/>
        <v>0.51590186577565955</v>
      </c>
      <c r="T390" s="6">
        <f t="shared" si="88"/>
        <v>0.47532232749782283</v>
      </c>
      <c r="U390" s="6">
        <f t="shared" si="89"/>
        <v>0.52301359419055071</v>
      </c>
      <c r="V390" s="6">
        <f t="shared" si="90"/>
        <v>0.57098928339134436</v>
      </c>
    </row>
    <row r="391" spans="1:22" ht="15" customHeight="1" x14ac:dyDescent="0.25">
      <c r="A391" s="1" t="s">
        <v>191</v>
      </c>
      <c r="B391" s="1" t="s">
        <v>7</v>
      </c>
      <c r="C391" s="1" t="s">
        <v>27</v>
      </c>
      <c r="D391" s="1" t="s">
        <v>17</v>
      </c>
      <c r="E391" s="2">
        <v>193.33333333333334</v>
      </c>
      <c r="F391" s="2">
        <v>0.12681183333333332</v>
      </c>
      <c r="G391" s="2">
        <v>3</v>
      </c>
      <c r="H391" s="2">
        <v>6.3157366666666661E-3</v>
      </c>
      <c r="I391" s="2">
        <v>1.0442980900000001</v>
      </c>
      <c r="J391" s="6">
        <f t="shared" si="78"/>
        <v>0.8751449675658578</v>
      </c>
      <c r="K391" s="6">
        <f t="shared" si="79"/>
        <v>0.99999994702994921</v>
      </c>
      <c r="L391" s="6">
        <f t="shared" si="80"/>
        <v>0.47162425203634439</v>
      </c>
      <c r="M391" s="6">
        <f t="shared" si="81"/>
        <v>0.57250442113222078</v>
      </c>
      <c r="N391" s="6">
        <f t="shared" si="82"/>
        <v>0.40371818927725828</v>
      </c>
      <c r="O391" s="6">
        <f t="shared" si="83"/>
        <v>0.60371817578474563</v>
      </c>
      <c r="P391" s="6">
        <f t="shared" si="84"/>
        <v>0.48811130520473955</v>
      </c>
      <c r="Q391" s="6">
        <f t="shared" si="85"/>
        <v>0.5881112984584832</v>
      </c>
      <c r="R391" s="6">
        <f t="shared" si="86"/>
        <v>0.50371818253100198</v>
      </c>
      <c r="S391" s="6">
        <f t="shared" si="87"/>
        <v>0.54591474049474253</v>
      </c>
      <c r="T391" s="6">
        <f t="shared" si="88"/>
        <v>0.49591474386787071</v>
      </c>
      <c r="U391" s="6">
        <f t="shared" si="89"/>
        <v>0.53811130183161138</v>
      </c>
      <c r="V391" s="6">
        <f t="shared" si="90"/>
        <v>0.63669228212153595</v>
      </c>
    </row>
    <row r="392" spans="1:22" ht="15" customHeight="1" x14ac:dyDescent="0.25">
      <c r="A392" s="1" t="s">
        <v>191</v>
      </c>
      <c r="B392" s="1" t="s">
        <v>7</v>
      </c>
      <c r="C392" s="1" t="s">
        <v>159</v>
      </c>
      <c r="D392" s="1" t="s">
        <v>20</v>
      </c>
      <c r="E392" s="2">
        <v>146.66666666666666</v>
      </c>
      <c r="F392" s="2">
        <v>9.3889456666666649E-2</v>
      </c>
      <c r="G392" s="2">
        <v>1</v>
      </c>
      <c r="H392" s="2">
        <v>2.7595733333333331E-3</v>
      </c>
      <c r="I392" s="2">
        <v>1.0442980900000001</v>
      </c>
      <c r="J392" s="6">
        <f t="shared" si="78"/>
        <v>0.65522797573054004</v>
      </c>
      <c r="K392" s="6">
        <f t="shared" si="79"/>
        <v>0.43693607457117861</v>
      </c>
      <c r="L392" s="6">
        <f t="shared" si="80"/>
        <v>0.47162425203634439</v>
      </c>
      <c r="M392" s="6">
        <f t="shared" si="81"/>
        <v>0.51752517553565047</v>
      </c>
      <c r="N392" s="6">
        <f t="shared" si="82"/>
        <v>0.37038485577725827</v>
      </c>
      <c r="O392" s="6">
        <f t="shared" si="83"/>
        <v>0.46295220767005291</v>
      </c>
      <c r="P392" s="6">
        <f t="shared" si="84"/>
        <v>0.44395501565645434</v>
      </c>
      <c r="Q392" s="6">
        <f t="shared" si="85"/>
        <v>0.49023869160285172</v>
      </c>
      <c r="R392" s="6">
        <f t="shared" si="86"/>
        <v>0.41666853172365559</v>
      </c>
      <c r="S392" s="6">
        <f t="shared" si="87"/>
        <v>0.45345361166325365</v>
      </c>
      <c r="T392" s="6">
        <f t="shared" si="88"/>
        <v>0.43031177369005497</v>
      </c>
      <c r="U392" s="6">
        <f t="shared" si="89"/>
        <v>0.46709685362965303</v>
      </c>
      <c r="V392" s="6">
        <f t="shared" si="90"/>
        <v>0.40761373491027297</v>
      </c>
    </row>
    <row r="393" spans="1:22" ht="15" customHeight="1" x14ac:dyDescent="0.25">
      <c r="A393" s="1" t="s">
        <v>191</v>
      </c>
      <c r="B393" s="1" t="s">
        <v>7</v>
      </c>
      <c r="C393" s="1" t="s">
        <v>159</v>
      </c>
      <c r="D393" s="1" t="s">
        <v>22</v>
      </c>
      <c r="E393" s="2">
        <v>146</v>
      </c>
      <c r="F393" s="2">
        <v>9.3842976666666647E-2</v>
      </c>
      <c r="G393" s="2">
        <v>1</v>
      </c>
      <c r="H393" s="2">
        <v>2.7595733333333331E-3</v>
      </c>
      <c r="I393" s="2">
        <v>1.0442980900000001</v>
      </c>
      <c r="J393" s="6">
        <f t="shared" si="78"/>
        <v>0.65367620971253171</v>
      </c>
      <c r="K393" s="6">
        <f t="shared" si="79"/>
        <v>0.43693607457117861</v>
      </c>
      <c r="L393" s="6">
        <f t="shared" si="80"/>
        <v>0.47162425203634439</v>
      </c>
      <c r="M393" s="6">
        <f t="shared" si="81"/>
        <v>0.51713723406489487</v>
      </c>
      <c r="N393" s="6">
        <f t="shared" si="82"/>
        <v>0.37038485577725827</v>
      </c>
      <c r="O393" s="6">
        <f t="shared" si="83"/>
        <v>0.46295220767005291</v>
      </c>
      <c r="P393" s="6">
        <f t="shared" si="84"/>
        <v>0.4437610449210766</v>
      </c>
      <c r="Q393" s="6">
        <f t="shared" si="85"/>
        <v>0.49004472086747392</v>
      </c>
      <c r="R393" s="6">
        <f t="shared" si="86"/>
        <v>0.41666853172365559</v>
      </c>
      <c r="S393" s="6">
        <f t="shared" si="87"/>
        <v>0.45335662629556472</v>
      </c>
      <c r="T393" s="6">
        <f t="shared" si="88"/>
        <v>0.43021478832236609</v>
      </c>
      <c r="U393" s="6">
        <f t="shared" si="89"/>
        <v>0.46690288289427523</v>
      </c>
      <c r="V393" s="6">
        <f t="shared" si="90"/>
        <v>0.40722579343951737</v>
      </c>
    </row>
    <row r="394" spans="1:22" ht="15" customHeight="1" x14ac:dyDescent="0.25">
      <c r="A394" s="1" t="s">
        <v>191</v>
      </c>
      <c r="B394" s="1" t="s">
        <v>7</v>
      </c>
      <c r="C394" s="1" t="s">
        <v>159</v>
      </c>
      <c r="D394" s="1" t="s">
        <v>27</v>
      </c>
      <c r="E394" s="2">
        <v>185.66666666666666</v>
      </c>
      <c r="F394" s="2">
        <v>0.12382489999999997</v>
      </c>
      <c r="G394" s="2">
        <v>2</v>
      </c>
      <c r="H394" s="2">
        <v>4.9427333333333335E-3</v>
      </c>
      <c r="I394" s="2">
        <v>1.0442980900000001</v>
      </c>
      <c r="J394" s="6">
        <f t="shared" si="78"/>
        <v>0.84810017740356103</v>
      </c>
      <c r="K394" s="6">
        <f t="shared" si="79"/>
        <v>0.78260594644538672</v>
      </c>
      <c r="L394" s="6">
        <f t="shared" si="80"/>
        <v>0.47162425203634439</v>
      </c>
      <c r="M394" s="6">
        <f t="shared" si="81"/>
        <v>0.56574322397973198</v>
      </c>
      <c r="N394" s="6">
        <f t="shared" si="82"/>
        <v>0.38705152252725827</v>
      </c>
      <c r="O394" s="6">
        <f t="shared" si="83"/>
        <v>0.54936967563860495</v>
      </c>
      <c r="P394" s="6">
        <f t="shared" si="84"/>
        <v>0.47639737325349518</v>
      </c>
      <c r="Q394" s="6">
        <f t="shared" si="85"/>
        <v>0.55755644980916852</v>
      </c>
      <c r="R394" s="6">
        <f t="shared" si="86"/>
        <v>0.46821059908293161</v>
      </c>
      <c r="S394" s="6">
        <f t="shared" si="87"/>
        <v>0.51288352444605012</v>
      </c>
      <c r="T394" s="6">
        <f t="shared" si="88"/>
        <v>0.4723039861682134</v>
      </c>
      <c r="U394" s="6">
        <f t="shared" si="89"/>
        <v>0.51697691153133185</v>
      </c>
      <c r="V394" s="6">
        <f t="shared" si="90"/>
        <v>0.55891591807290653</v>
      </c>
    </row>
    <row r="395" spans="1:22" ht="15" customHeight="1" x14ac:dyDescent="0.25">
      <c r="A395" s="1" t="s">
        <v>191</v>
      </c>
      <c r="B395" s="1" t="s">
        <v>7</v>
      </c>
      <c r="C395" s="1" t="s">
        <v>160</v>
      </c>
      <c r="D395" s="1" t="s">
        <v>91</v>
      </c>
      <c r="E395" s="2">
        <v>162.33333333333334</v>
      </c>
      <c r="F395" s="2">
        <v>9.7253029999999976E-2</v>
      </c>
      <c r="G395" s="2">
        <v>2</v>
      </c>
      <c r="H395" s="2">
        <v>2.7595733333333331E-3</v>
      </c>
      <c r="I395" s="2">
        <v>1.0442980900000001</v>
      </c>
      <c r="J395" s="6">
        <f t="shared" si="78"/>
        <v>0.70021454164681129</v>
      </c>
      <c r="K395" s="6">
        <f t="shared" si="79"/>
        <v>0.43693607457117861</v>
      </c>
      <c r="L395" s="6">
        <f t="shared" si="80"/>
        <v>0.47162425203634439</v>
      </c>
      <c r="M395" s="6">
        <f t="shared" si="81"/>
        <v>0.52877181622167413</v>
      </c>
      <c r="N395" s="6">
        <f t="shared" si="82"/>
        <v>0.38705152252725827</v>
      </c>
      <c r="O395" s="6">
        <f t="shared" si="83"/>
        <v>0.46295220767005291</v>
      </c>
      <c r="P395" s="6">
        <f t="shared" si="84"/>
        <v>0.4579116693744662</v>
      </c>
      <c r="Q395" s="6">
        <f t="shared" si="85"/>
        <v>0.49586201194586355</v>
      </c>
      <c r="R395" s="6">
        <f t="shared" si="86"/>
        <v>0.42500186509865556</v>
      </c>
      <c r="S395" s="6">
        <f t="shared" si="87"/>
        <v>0.46043193852225955</v>
      </c>
      <c r="T395" s="6">
        <f t="shared" si="88"/>
        <v>0.44145676723656091</v>
      </c>
      <c r="U395" s="6">
        <f t="shared" si="89"/>
        <v>0.47688684066016485</v>
      </c>
      <c r="V395" s="6">
        <f t="shared" si="90"/>
        <v>0.43552704234629658</v>
      </c>
    </row>
    <row r="396" spans="1:22" ht="15" customHeight="1" x14ac:dyDescent="0.25">
      <c r="A396" s="1" t="s">
        <v>191</v>
      </c>
      <c r="B396" s="1" t="s">
        <v>7</v>
      </c>
      <c r="C396" s="1" t="s">
        <v>161</v>
      </c>
      <c r="D396" s="1" t="s">
        <v>151</v>
      </c>
      <c r="E396" s="2">
        <v>147</v>
      </c>
      <c r="F396" s="2">
        <v>9.6062880000000003E-2</v>
      </c>
      <c r="G396" s="2">
        <v>1</v>
      </c>
      <c r="H396" s="2">
        <v>2.7595733333333331E-3</v>
      </c>
      <c r="I396" s="2">
        <v>1.0442980900000001</v>
      </c>
      <c r="J396" s="6">
        <f t="shared" si="78"/>
        <v>0.66406961599030168</v>
      </c>
      <c r="K396" s="6">
        <f t="shared" si="79"/>
        <v>0.43693607457117861</v>
      </c>
      <c r="L396" s="6">
        <f t="shared" si="80"/>
        <v>0.47162425203634439</v>
      </c>
      <c r="M396" s="6">
        <f t="shared" si="81"/>
        <v>0.51973558558371757</v>
      </c>
      <c r="N396" s="6">
        <f t="shared" si="82"/>
        <v>0.37038485577725827</v>
      </c>
      <c r="O396" s="6">
        <f t="shared" si="83"/>
        <v>0.46295220767005291</v>
      </c>
      <c r="P396" s="6">
        <f t="shared" si="84"/>
        <v>0.44506022068048789</v>
      </c>
      <c r="Q396" s="6">
        <f t="shared" si="85"/>
        <v>0.49134389662688527</v>
      </c>
      <c r="R396" s="6">
        <f t="shared" si="86"/>
        <v>0.41666853172365559</v>
      </c>
      <c r="S396" s="6">
        <f t="shared" si="87"/>
        <v>0.45400621417527043</v>
      </c>
      <c r="T396" s="6">
        <f t="shared" si="88"/>
        <v>0.43086437620207174</v>
      </c>
      <c r="U396" s="6">
        <f t="shared" si="89"/>
        <v>0.46820205865368658</v>
      </c>
      <c r="V396" s="6">
        <f t="shared" si="90"/>
        <v>0.40982414495834008</v>
      </c>
    </row>
    <row r="397" spans="1:22" ht="15" customHeight="1" x14ac:dyDescent="0.25">
      <c r="A397" s="1" t="s">
        <v>191</v>
      </c>
      <c r="B397" s="1" t="s">
        <v>7</v>
      </c>
      <c r="C397" s="1" t="s">
        <v>109</v>
      </c>
      <c r="D397" s="1" t="s">
        <v>73</v>
      </c>
      <c r="E397" s="2">
        <v>149</v>
      </c>
      <c r="F397" s="2">
        <v>9.4895090000000001E-2</v>
      </c>
      <c r="G397" s="2">
        <v>1</v>
      </c>
      <c r="H397" s="2">
        <v>2.7595733333333331E-3</v>
      </c>
      <c r="I397" s="2">
        <v>1.5033213063333335</v>
      </c>
      <c r="J397" s="6">
        <f t="shared" si="78"/>
        <v>0.66382123923322989</v>
      </c>
      <c r="K397" s="6">
        <f t="shared" si="79"/>
        <v>0.43693607457117861</v>
      </c>
      <c r="L397" s="6">
        <f t="shared" si="80"/>
        <v>0.67892759113421197</v>
      </c>
      <c r="M397" s="6">
        <f t="shared" si="81"/>
        <v>0.67515099561661063</v>
      </c>
      <c r="N397" s="6">
        <f t="shared" si="82"/>
        <v>0.5258623601006589</v>
      </c>
      <c r="O397" s="6">
        <f t="shared" si="83"/>
        <v>0.61842971199345365</v>
      </c>
      <c r="P397" s="6">
        <f t="shared" si="84"/>
        <v>0.60050667785863476</v>
      </c>
      <c r="Q397" s="6">
        <f t="shared" si="85"/>
        <v>0.64679035380503214</v>
      </c>
      <c r="R397" s="6">
        <f t="shared" si="86"/>
        <v>0.57214603604705627</v>
      </c>
      <c r="S397" s="6">
        <f t="shared" si="87"/>
        <v>0.6094681949260442</v>
      </c>
      <c r="T397" s="6">
        <f t="shared" si="88"/>
        <v>0.58632635695284552</v>
      </c>
      <c r="U397" s="6">
        <f t="shared" si="89"/>
        <v>0.62364851583183345</v>
      </c>
      <c r="V397" s="6">
        <f t="shared" si="90"/>
        <v>0.46158788544229934</v>
      </c>
    </row>
    <row r="398" spans="1:22" ht="15" customHeight="1" x14ac:dyDescent="0.25">
      <c r="A398" s="1" t="s">
        <v>191</v>
      </c>
      <c r="B398" s="1" t="s">
        <v>7</v>
      </c>
      <c r="C398" s="1" t="s">
        <v>109</v>
      </c>
      <c r="D398" s="1" t="s">
        <v>162</v>
      </c>
      <c r="E398" s="2">
        <v>148.66666666666666</v>
      </c>
      <c r="F398" s="2">
        <v>9.5403269999999984E-2</v>
      </c>
      <c r="G398" s="2">
        <v>1</v>
      </c>
      <c r="H398" s="2">
        <v>2.7595733333333331E-3</v>
      </c>
      <c r="I398" s="2">
        <v>1.0442980900000001</v>
      </c>
      <c r="J398" s="6">
        <f t="shared" si="78"/>
        <v>0.66503881634074169</v>
      </c>
      <c r="K398" s="6">
        <f t="shared" si="79"/>
        <v>0.43693607457117861</v>
      </c>
      <c r="L398" s="6">
        <f t="shared" si="80"/>
        <v>0.47162425203634439</v>
      </c>
      <c r="M398" s="6">
        <f t="shared" si="81"/>
        <v>0.51997788558696123</v>
      </c>
      <c r="N398" s="6">
        <f t="shared" si="82"/>
        <v>0.37038485577725827</v>
      </c>
      <c r="O398" s="6">
        <f t="shared" si="83"/>
        <v>0.46295220767005291</v>
      </c>
      <c r="P398" s="6">
        <f t="shared" si="84"/>
        <v>0.44518137068210972</v>
      </c>
      <c r="Q398" s="6">
        <f t="shared" si="85"/>
        <v>0.49146504662850704</v>
      </c>
      <c r="R398" s="6">
        <f t="shared" si="86"/>
        <v>0.41666853172365559</v>
      </c>
      <c r="S398" s="6">
        <f t="shared" si="87"/>
        <v>0.45406678917608134</v>
      </c>
      <c r="T398" s="6">
        <f t="shared" si="88"/>
        <v>0.43092495120288266</v>
      </c>
      <c r="U398" s="6">
        <f t="shared" si="89"/>
        <v>0.46832320865530841</v>
      </c>
      <c r="V398" s="6">
        <f t="shared" si="90"/>
        <v>0.41006644496158362</v>
      </c>
    </row>
    <row r="399" spans="1:22" ht="15" customHeight="1" x14ac:dyDescent="0.25">
      <c r="A399" s="1" t="s">
        <v>191</v>
      </c>
      <c r="B399" s="1" t="s">
        <v>7</v>
      </c>
      <c r="C399" s="1" t="s">
        <v>95</v>
      </c>
      <c r="D399" s="1" t="s">
        <v>91</v>
      </c>
      <c r="E399" s="2">
        <v>163.66666666666666</v>
      </c>
      <c r="F399" s="2">
        <v>9.7605109999999995E-2</v>
      </c>
      <c r="G399" s="2">
        <v>2</v>
      </c>
      <c r="H399" s="2">
        <v>2.7595733333333331E-3</v>
      </c>
      <c r="I399" s="2">
        <v>1.0442980900000001</v>
      </c>
      <c r="J399" s="6">
        <f t="shared" si="78"/>
        <v>0.70429008336517307</v>
      </c>
      <c r="K399" s="6">
        <f t="shared" si="79"/>
        <v>0.43693607457117861</v>
      </c>
      <c r="L399" s="6">
        <f t="shared" si="80"/>
        <v>0.47162425203634439</v>
      </c>
      <c r="M399" s="6">
        <f t="shared" si="81"/>
        <v>0.52979070158377151</v>
      </c>
      <c r="N399" s="6">
        <f t="shared" si="82"/>
        <v>0.38705152252725827</v>
      </c>
      <c r="O399" s="6">
        <f t="shared" si="83"/>
        <v>0.46295220767005291</v>
      </c>
      <c r="P399" s="6">
        <f t="shared" si="84"/>
        <v>0.45842111205551483</v>
      </c>
      <c r="Q399" s="6">
        <f t="shared" si="85"/>
        <v>0.49637145462691218</v>
      </c>
      <c r="R399" s="6">
        <f t="shared" si="86"/>
        <v>0.42500186509865556</v>
      </c>
      <c r="S399" s="6">
        <f t="shared" si="87"/>
        <v>0.4606866598627839</v>
      </c>
      <c r="T399" s="6">
        <f t="shared" si="88"/>
        <v>0.4417114885770852</v>
      </c>
      <c r="U399" s="6">
        <f t="shared" si="89"/>
        <v>0.47739628334121353</v>
      </c>
      <c r="V399" s="6">
        <f t="shared" si="90"/>
        <v>0.43654592770839395</v>
      </c>
    </row>
    <row r="400" spans="1:22" ht="15" customHeight="1" x14ac:dyDescent="0.25">
      <c r="A400" s="1" t="s">
        <v>191</v>
      </c>
      <c r="B400" s="1" t="s">
        <v>7</v>
      </c>
      <c r="C400" s="1" t="s">
        <v>47</v>
      </c>
      <c r="D400" s="1" t="s">
        <v>91</v>
      </c>
      <c r="E400" s="2">
        <v>165.66666666666666</v>
      </c>
      <c r="F400" s="2">
        <v>9.7378639999999975E-2</v>
      </c>
      <c r="G400" s="2">
        <v>2</v>
      </c>
      <c r="H400" s="2">
        <v>2.7595733333333331E-3</v>
      </c>
      <c r="I400" s="2">
        <v>1.0442980900000001</v>
      </c>
      <c r="J400" s="6">
        <f t="shared" si="78"/>
        <v>0.70757278160881409</v>
      </c>
      <c r="K400" s="6">
        <f t="shared" si="79"/>
        <v>0.43693607457117861</v>
      </c>
      <c r="L400" s="6">
        <f t="shared" si="80"/>
        <v>0.47162425203634439</v>
      </c>
      <c r="M400" s="6">
        <f t="shared" si="81"/>
        <v>0.53061137604344211</v>
      </c>
      <c r="N400" s="6">
        <f t="shared" si="82"/>
        <v>0.38705152252725827</v>
      </c>
      <c r="O400" s="6">
        <f t="shared" si="83"/>
        <v>0.46295220767005291</v>
      </c>
      <c r="P400" s="6">
        <f t="shared" si="84"/>
        <v>0.45883144928535013</v>
      </c>
      <c r="Q400" s="6">
        <f t="shared" si="85"/>
        <v>0.49678179185674748</v>
      </c>
      <c r="R400" s="6">
        <f t="shared" si="86"/>
        <v>0.42500186509865556</v>
      </c>
      <c r="S400" s="6">
        <f t="shared" si="87"/>
        <v>0.46089182847770155</v>
      </c>
      <c r="T400" s="6">
        <f t="shared" si="88"/>
        <v>0.4419166571920029</v>
      </c>
      <c r="U400" s="6">
        <f t="shared" si="89"/>
        <v>0.47780662057104883</v>
      </c>
      <c r="V400" s="6">
        <f t="shared" si="90"/>
        <v>0.43736660216806456</v>
      </c>
    </row>
    <row r="401" spans="1:22" ht="15" customHeight="1" x14ac:dyDescent="0.25">
      <c r="A401" s="1" t="s">
        <v>191</v>
      </c>
      <c r="B401" s="1" t="s">
        <v>7</v>
      </c>
      <c r="C401" s="1" t="s">
        <v>47</v>
      </c>
      <c r="D401" s="1" t="s">
        <v>38</v>
      </c>
      <c r="E401" s="2">
        <v>150.33333333333334</v>
      </c>
      <c r="F401" s="2">
        <v>9.439118666666664E-2</v>
      </c>
      <c r="G401" s="2">
        <v>1</v>
      </c>
      <c r="H401" s="2">
        <v>2.7595733333333331E-3</v>
      </c>
      <c r="I401" s="2">
        <v>1.0442980900000001</v>
      </c>
      <c r="J401" s="6">
        <f t="shared" si="78"/>
        <v>0.66468582043937441</v>
      </c>
      <c r="K401" s="6">
        <f t="shared" si="79"/>
        <v>0.43693607457117861</v>
      </c>
      <c r="L401" s="6">
        <f t="shared" si="80"/>
        <v>0.47162425203634439</v>
      </c>
      <c r="M401" s="6">
        <f t="shared" si="81"/>
        <v>0.51988963652725295</v>
      </c>
      <c r="N401" s="6">
        <f t="shared" si="82"/>
        <v>0.37038485577725827</v>
      </c>
      <c r="O401" s="6">
        <f t="shared" si="83"/>
        <v>0.46295220767005291</v>
      </c>
      <c r="P401" s="6">
        <f t="shared" si="84"/>
        <v>0.44513724615225558</v>
      </c>
      <c r="Q401" s="6">
        <f t="shared" si="85"/>
        <v>0.49142092209865296</v>
      </c>
      <c r="R401" s="6">
        <f t="shared" si="86"/>
        <v>0.41666853172365559</v>
      </c>
      <c r="S401" s="6">
        <f t="shared" si="87"/>
        <v>0.45404472691115427</v>
      </c>
      <c r="T401" s="6">
        <f t="shared" si="88"/>
        <v>0.43090288893795559</v>
      </c>
      <c r="U401" s="6">
        <f t="shared" si="89"/>
        <v>0.46827908412545427</v>
      </c>
      <c r="V401" s="6">
        <f t="shared" si="90"/>
        <v>0.40997819590187545</v>
      </c>
    </row>
    <row r="402" spans="1:22" ht="15" customHeight="1" x14ac:dyDescent="0.25">
      <c r="A402" s="1" t="s">
        <v>191</v>
      </c>
      <c r="B402" s="1" t="s">
        <v>7</v>
      </c>
      <c r="C402" s="1" t="s">
        <v>31</v>
      </c>
      <c r="D402" s="1" t="s">
        <v>73</v>
      </c>
      <c r="E402" s="2">
        <v>152</v>
      </c>
      <c r="F402" s="2">
        <v>9.4436110000000004E-2</v>
      </c>
      <c r="G402" s="2">
        <v>1</v>
      </c>
      <c r="H402" s="2">
        <v>2.7595733333333331E-3</v>
      </c>
      <c r="I402" s="2">
        <v>1.5033213063333335</v>
      </c>
      <c r="J402" s="6">
        <f t="shared" si="78"/>
        <v>0.66829786279944159</v>
      </c>
      <c r="K402" s="6">
        <f t="shared" si="79"/>
        <v>0.43693607457117861</v>
      </c>
      <c r="L402" s="6">
        <f t="shared" si="80"/>
        <v>0.67892759113421197</v>
      </c>
      <c r="M402" s="6">
        <f t="shared" si="81"/>
        <v>0.67627015135630408</v>
      </c>
      <c r="N402" s="6">
        <f t="shared" si="82"/>
        <v>0.5258623601006589</v>
      </c>
      <c r="O402" s="6">
        <f t="shared" si="83"/>
        <v>0.61842971199345365</v>
      </c>
      <c r="P402" s="6">
        <f t="shared" si="84"/>
        <v>0.60106625572848149</v>
      </c>
      <c r="Q402" s="6">
        <f t="shared" si="85"/>
        <v>0.64734993167487886</v>
      </c>
      <c r="R402" s="6">
        <f t="shared" si="86"/>
        <v>0.57214603604705627</v>
      </c>
      <c r="S402" s="6">
        <f t="shared" si="87"/>
        <v>0.60974798386096751</v>
      </c>
      <c r="T402" s="6">
        <f t="shared" si="88"/>
        <v>0.58660614588776894</v>
      </c>
      <c r="U402" s="6">
        <f t="shared" si="89"/>
        <v>0.62420809370168018</v>
      </c>
      <c r="V402" s="6">
        <f t="shared" si="90"/>
        <v>0.4627070411819928</v>
      </c>
    </row>
    <row r="403" spans="1:22" ht="15" customHeight="1" x14ac:dyDescent="0.25">
      <c r="A403" s="1" t="s">
        <v>191</v>
      </c>
      <c r="B403" s="1" t="s">
        <v>7</v>
      </c>
      <c r="C403" s="1" t="s">
        <v>25</v>
      </c>
      <c r="D403" s="1" t="s">
        <v>91</v>
      </c>
      <c r="E403" s="2">
        <v>167</v>
      </c>
      <c r="F403" s="2">
        <v>9.7991466666666652E-2</v>
      </c>
      <c r="G403" s="2">
        <v>2</v>
      </c>
      <c r="H403" s="2">
        <v>2.7595733333333331E-3</v>
      </c>
      <c r="I403" s="2">
        <v>1.0442980900000001</v>
      </c>
      <c r="J403" s="6">
        <f t="shared" si="78"/>
        <v>0.71262643495360023</v>
      </c>
      <c r="K403" s="6">
        <f t="shared" si="79"/>
        <v>0.43693607457117861</v>
      </c>
      <c r="L403" s="6">
        <f t="shared" si="80"/>
        <v>0.47162425203634439</v>
      </c>
      <c r="M403" s="6">
        <f t="shared" si="81"/>
        <v>0.53187478931214538</v>
      </c>
      <c r="N403" s="6">
        <f t="shared" si="82"/>
        <v>0.38705152252725827</v>
      </c>
      <c r="O403" s="6">
        <f t="shared" si="83"/>
        <v>0.46295220767005291</v>
      </c>
      <c r="P403" s="6">
        <f t="shared" si="84"/>
        <v>0.45946315591970188</v>
      </c>
      <c r="Q403" s="6">
        <f t="shared" si="85"/>
        <v>0.49741349849109917</v>
      </c>
      <c r="R403" s="6">
        <f t="shared" si="86"/>
        <v>0.42500186509865556</v>
      </c>
      <c r="S403" s="6">
        <f t="shared" si="87"/>
        <v>0.46120768179487737</v>
      </c>
      <c r="T403" s="6">
        <f t="shared" si="88"/>
        <v>0.44223251050917872</v>
      </c>
      <c r="U403" s="6">
        <f t="shared" si="89"/>
        <v>0.47843832720540053</v>
      </c>
      <c r="V403" s="6">
        <f t="shared" si="90"/>
        <v>0.43863001543676794</v>
      </c>
    </row>
    <row r="404" spans="1:22" ht="15" customHeight="1" x14ac:dyDescent="0.25">
      <c r="A404" s="1" t="s">
        <v>191</v>
      </c>
      <c r="B404" s="1" t="s">
        <v>7</v>
      </c>
      <c r="C404" s="1" t="s">
        <v>25</v>
      </c>
      <c r="D404" s="1" t="s">
        <v>38</v>
      </c>
      <c r="E404" s="2">
        <v>151.66666666666666</v>
      </c>
      <c r="F404" s="2">
        <v>9.5004013333333318E-2</v>
      </c>
      <c r="G404" s="2">
        <v>1</v>
      </c>
      <c r="H404" s="2">
        <v>2.7595733333333331E-3</v>
      </c>
      <c r="I404" s="2">
        <v>1.0442980900000001</v>
      </c>
      <c r="J404" s="6">
        <f t="shared" si="78"/>
        <v>0.66973947378416043</v>
      </c>
      <c r="K404" s="6">
        <f t="shared" si="79"/>
        <v>0.43693607457117861</v>
      </c>
      <c r="L404" s="6">
        <f t="shared" si="80"/>
        <v>0.47162425203634439</v>
      </c>
      <c r="M404" s="6">
        <f t="shared" si="81"/>
        <v>0.52115304979595634</v>
      </c>
      <c r="N404" s="6">
        <f t="shared" si="82"/>
        <v>0.37038485577725827</v>
      </c>
      <c r="O404" s="6">
        <f t="shared" si="83"/>
        <v>0.46295220767005291</v>
      </c>
      <c r="P404" s="6">
        <f t="shared" si="84"/>
        <v>0.44576895278660733</v>
      </c>
      <c r="Q404" s="6">
        <f t="shared" si="85"/>
        <v>0.49205262873300459</v>
      </c>
      <c r="R404" s="6">
        <f t="shared" si="86"/>
        <v>0.41666853172365559</v>
      </c>
      <c r="S404" s="6">
        <f t="shared" si="87"/>
        <v>0.45436058022833015</v>
      </c>
      <c r="T404" s="6">
        <f t="shared" si="88"/>
        <v>0.43121874225513146</v>
      </c>
      <c r="U404" s="6">
        <f t="shared" si="89"/>
        <v>0.46891079075980596</v>
      </c>
      <c r="V404" s="6">
        <f t="shared" si="90"/>
        <v>0.41124160917057884</v>
      </c>
    </row>
    <row r="405" spans="1:22" ht="15" customHeight="1" x14ac:dyDescent="0.25">
      <c r="A405" s="1" t="s">
        <v>191</v>
      </c>
      <c r="B405" s="1" t="s">
        <v>7</v>
      </c>
      <c r="C405" s="1" t="s">
        <v>50</v>
      </c>
      <c r="D405" s="1" t="s">
        <v>91</v>
      </c>
      <c r="E405" s="2">
        <v>165.66666666666666</v>
      </c>
      <c r="F405" s="2">
        <v>9.7744413333333321E-2</v>
      </c>
      <c r="G405" s="2">
        <v>2</v>
      </c>
      <c r="H405" s="2">
        <v>2.7595733333333331E-3</v>
      </c>
      <c r="I405" s="2">
        <v>1.0442980900000001</v>
      </c>
      <c r="J405" s="6">
        <f t="shared" si="78"/>
        <v>0.70894486875586371</v>
      </c>
      <c r="K405" s="6">
        <f t="shared" si="79"/>
        <v>0.43693607457117861</v>
      </c>
      <c r="L405" s="6">
        <f t="shared" si="80"/>
        <v>0.47162425203634439</v>
      </c>
      <c r="M405" s="6">
        <f t="shared" si="81"/>
        <v>0.53095439783020448</v>
      </c>
      <c r="N405" s="6">
        <f t="shared" si="82"/>
        <v>0.38705152252725827</v>
      </c>
      <c r="O405" s="6">
        <f t="shared" si="83"/>
        <v>0.46295220767005291</v>
      </c>
      <c r="P405" s="6">
        <f t="shared" si="84"/>
        <v>0.45900296017873138</v>
      </c>
      <c r="Q405" s="6">
        <f t="shared" si="85"/>
        <v>0.49695330275012872</v>
      </c>
      <c r="R405" s="6">
        <f t="shared" si="86"/>
        <v>0.42500186509865556</v>
      </c>
      <c r="S405" s="6">
        <f t="shared" si="87"/>
        <v>0.46097758392439214</v>
      </c>
      <c r="T405" s="6">
        <f t="shared" si="88"/>
        <v>0.44200241263869344</v>
      </c>
      <c r="U405" s="6">
        <f t="shared" si="89"/>
        <v>0.47797813146443002</v>
      </c>
      <c r="V405" s="6">
        <f t="shared" si="90"/>
        <v>0.43770962395482693</v>
      </c>
    </row>
    <row r="406" spans="1:22" ht="15" customHeight="1" x14ac:dyDescent="0.25">
      <c r="A406" s="1" t="s">
        <v>191</v>
      </c>
      <c r="B406" s="1" t="s">
        <v>7</v>
      </c>
      <c r="C406" s="1" t="s">
        <v>50</v>
      </c>
      <c r="D406" s="1" t="s">
        <v>38</v>
      </c>
      <c r="E406" s="2">
        <v>150.33333333333334</v>
      </c>
      <c r="F406" s="2">
        <v>9.4756959999999987E-2</v>
      </c>
      <c r="G406" s="2">
        <v>1</v>
      </c>
      <c r="H406" s="2">
        <v>2.7595733333333331E-3</v>
      </c>
      <c r="I406" s="2">
        <v>1.0442980900000001</v>
      </c>
      <c r="J406" s="6">
        <f t="shared" si="78"/>
        <v>0.66605790758642403</v>
      </c>
      <c r="K406" s="6">
        <f t="shared" si="79"/>
        <v>0.43693607457117861</v>
      </c>
      <c r="L406" s="6">
        <f t="shared" si="80"/>
        <v>0.47162425203634439</v>
      </c>
      <c r="M406" s="6">
        <f t="shared" si="81"/>
        <v>0.52023265831401533</v>
      </c>
      <c r="N406" s="6">
        <f t="shared" si="82"/>
        <v>0.37038485577725827</v>
      </c>
      <c r="O406" s="6">
        <f t="shared" si="83"/>
        <v>0.46295220767005291</v>
      </c>
      <c r="P406" s="6">
        <f t="shared" si="84"/>
        <v>0.44530875704563683</v>
      </c>
      <c r="Q406" s="6">
        <f t="shared" si="85"/>
        <v>0.49159243299203415</v>
      </c>
      <c r="R406" s="6">
        <f t="shared" si="86"/>
        <v>0.41666853172365559</v>
      </c>
      <c r="S406" s="6">
        <f t="shared" si="87"/>
        <v>0.45413048235784487</v>
      </c>
      <c r="T406" s="6">
        <f t="shared" si="88"/>
        <v>0.43098864438464624</v>
      </c>
      <c r="U406" s="6">
        <f t="shared" si="89"/>
        <v>0.46845059501883546</v>
      </c>
      <c r="V406" s="6">
        <f t="shared" si="90"/>
        <v>0.41032121768863783</v>
      </c>
    </row>
    <row r="407" spans="1:22" ht="15" customHeight="1" x14ac:dyDescent="0.25">
      <c r="A407" s="1" t="s">
        <v>191</v>
      </c>
      <c r="B407" s="1" t="s">
        <v>7</v>
      </c>
      <c r="C407" s="1" t="s">
        <v>112</v>
      </c>
      <c r="D407" s="1" t="s">
        <v>28</v>
      </c>
      <c r="E407" s="2">
        <v>152.33333333333334</v>
      </c>
      <c r="F407" s="2">
        <v>9.5255013333333319E-2</v>
      </c>
      <c r="G407" s="2">
        <v>1</v>
      </c>
      <c r="H407" s="2">
        <v>4.279463333333333E-3</v>
      </c>
      <c r="I407" s="2">
        <v>1.651340104</v>
      </c>
      <c r="J407" s="6">
        <f t="shared" si="78"/>
        <v>0.67205843423036105</v>
      </c>
      <c r="K407" s="6">
        <f t="shared" si="79"/>
        <v>0.67758732393581056</v>
      </c>
      <c r="L407" s="6">
        <f t="shared" si="80"/>
        <v>0.74577560647134677</v>
      </c>
      <c r="M407" s="6">
        <f t="shared" si="81"/>
        <v>0.72734630570001169</v>
      </c>
      <c r="N407" s="6">
        <f t="shared" si="82"/>
        <v>0.57599837160350997</v>
      </c>
      <c r="O407" s="6">
        <f t="shared" si="83"/>
        <v>0.72872853583746267</v>
      </c>
      <c r="P407" s="6">
        <f t="shared" si="84"/>
        <v>0.65167233865176089</v>
      </c>
      <c r="Q407" s="6">
        <f t="shared" si="85"/>
        <v>0.72803742076873723</v>
      </c>
      <c r="R407" s="6">
        <f t="shared" si="86"/>
        <v>0.65236345372048632</v>
      </c>
      <c r="S407" s="6">
        <f t="shared" si="87"/>
        <v>0.69020043724461178</v>
      </c>
      <c r="T407" s="6">
        <f t="shared" si="88"/>
        <v>0.6520178961861236</v>
      </c>
      <c r="U407" s="6">
        <f t="shared" si="89"/>
        <v>0.68985487971024906</v>
      </c>
      <c r="V407" s="6">
        <f t="shared" si="90"/>
        <v>0.540522000198291</v>
      </c>
    </row>
    <row r="408" spans="1:22" ht="15" customHeight="1" x14ac:dyDescent="0.25">
      <c r="A408" s="1" t="s">
        <v>191</v>
      </c>
      <c r="B408" s="1" t="s">
        <v>7</v>
      </c>
      <c r="C408" s="1" t="s">
        <v>51</v>
      </c>
      <c r="D408" s="1" t="s">
        <v>101</v>
      </c>
      <c r="E408" s="2">
        <v>152</v>
      </c>
      <c r="F408" s="2">
        <v>9.5980783333333319E-2</v>
      </c>
      <c r="G408" s="2">
        <v>1</v>
      </c>
      <c r="H408" s="2">
        <v>2.7595733333333331E-3</v>
      </c>
      <c r="I408" s="2">
        <v>1.0442980900000001</v>
      </c>
      <c r="J408" s="6">
        <f t="shared" si="78"/>
        <v>0.67409223388642714</v>
      </c>
      <c r="K408" s="6">
        <f t="shared" si="79"/>
        <v>0.43693607457117861</v>
      </c>
      <c r="L408" s="6">
        <f t="shared" si="80"/>
        <v>0.47162425203634439</v>
      </c>
      <c r="M408" s="6">
        <f t="shared" si="81"/>
        <v>0.52224123980464976</v>
      </c>
      <c r="N408" s="6">
        <f t="shared" si="82"/>
        <v>0.37038485577725827</v>
      </c>
      <c r="O408" s="6">
        <f t="shared" si="83"/>
        <v>0.46295220767005291</v>
      </c>
      <c r="P408" s="6">
        <f t="shared" si="84"/>
        <v>0.44631304779095404</v>
      </c>
      <c r="Q408" s="6">
        <f t="shared" si="85"/>
        <v>0.49259672373735131</v>
      </c>
      <c r="R408" s="6">
        <f t="shared" si="86"/>
        <v>0.41666853172365559</v>
      </c>
      <c r="S408" s="6">
        <f t="shared" si="87"/>
        <v>0.4546326277305035</v>
      </c>
      <c r="T408" s="6">
        <f t="shared" si="88"/>
        <v>0.43149078975730482</v>
      </c>
      <c r="U408" s="6">
        <f t="shared" si="89"/>
        <v>0.46945488576415267</v>
      </c>
      <c r="V408" s="6">
        <f t="shared" si="90"/>
        <v>0.41232979917927226</v>
      </c>
    </row>
    <row r="409" spans="1:22" ht="15" customHeight="1" x14ac:dyDescent="0.25">
      <c r="A409" s="1" t="s">
        <v>191</v>
      </c>
      <c r="B409" s="1" t="s">
        <v>7</v>
      </c>
      <c r="C409" s="1" t="s">
        <v>51</v>
      </c>
      <c r="D409" s="1" t="s">
        <v>71</v>
      </c>
      <c r="E409" s="2">
        <v>152.66666666666666</v>
      </c>
      <c r="F409" s="2">
        <v>9.5829679999999987E-2</v>
      </c>
      <c r="G409" s="2">
        <v>1</v>
      </c>
      <c r="H409" s="2">
        <v>2.7595733333333331E-3</v>
      </c>
      <c r="I409" s="2">
        <v>1.0442980900000001</v>
      </c>
      <c r="J409" s="6">
        <f t="shared" si="78"/>
        <v>0.67490282626646869</v>
      </c>
      <c r="K409" s="6">
        <f t="shared" si="79"/>
        <v>0.43693607457117861</v>
      </c>
      <c r="L409" s="6">
        <f t="shared" si="80"/>
        <v>0.47162425203634439</v>
      </c>
      <c r="M409" s="6">
        <f t="shared" si="81"/>
        <v>0.52244388786591367</v>
      </c>
      <c r="N409" s="6">
        <f t="shared" si="82"/>
        <v>0.37038485577725827</v>
      </c>
      <c r="O409" s="6">
        <f t="shared" si="83"/>
        <v>0.46295220767005291</v>
      </c>
      <c r="P409" s="6">
        <f t="shared" si="84"/>
        <v>0.44641437182158594</v>
      </c>
      <c r="Q409" s="6">
        <f t="shared" si="85"/>
        <v>0.49269804776798326</v>
      </c>
      <c r="R409" s="6">
        <f t="shared" si="86"/>
        <v>0.41666853172365559</v>
      </c>
      <c r="S409" s="6">
        <f t="shared" si="87"/>
        <v>0.4546832897458194</v>
      </c>
      <c r="T409" s="6">
        <f t="shared" si="88"/>
        <v>0.43154145177262077</v>
      </c>
      <c r="U409" s="6">
        <f t="shared" si="89"/>
        <v>0.46955620979478463</v>
      </c>
      <c r="V409" s="6">
        <f t="shared" si="90"/>
        <v>0.41253244724053606</v>
      </c>
    </row>
    <row r="410" spans="1:22" ht="15" customHeight="1" x14ac:dyDescent="0.25">
      <c r="A410" s="1" t="s">
        <v>191</v>
      </c>
      <c r="B410" s="1" t="s">
        <v>7</v>
      </c>
      <c r="C410" s="1" t="s">
        <v>163</v>
      </c>
      <c r="D410" s="1" t="s">
        <v>101</v>
      </c>
      <c r="E410" s="2">
        <v>150.33333333333334</v>
      </c>
      <c r="F410" s="2">
        <v>9.5769256666666649E-2</v>
      </c>
      <c r="G410" s="2">
        <v>1</v>
      </c>
      <c r="H410" s="2">
        <v>2.7595733333333331E-3</v>
      </c>
      <c r="I410" s="2">
        <v>1.0442980900000001</v>
      </c>
      <c r="J410" s="6">
        <f t="shared" si="78"/>
        <v>0.66985522991355151</v>
      </c>
      <c r="K410" s="6">
        <f t="shared" si="79"/>
        <v>0.43693607457117861</v>
      </c>
      <c r="L410" s="6">
        <f t="shared" si="80"/>
        <v>0.47162425203634439</v>
      </c>
      <c r="M410" s="6">
        <f t="shared" si="81"/>
        <v>0.52118198889579725</v>
      </c>
      <c r="N410" s="6">
        <f t="shared" si="82"/>
        <v>0.37038485577725827</v>
      </c>
      <c r="O410" s="6">
        <f t="shared" si="83"/>
        <v>0.46295220767005291</v>
      </c>
      <c r="P410" s="6">
        <f t="shared" si="84"/>
        <v>0.44578342233652779</v>
      </c>
      <c r="Q410" s="6">
        <f t="shared" si="85"/>
        <v>0.49206709828292505</v>
      </c>
      <c r="R410" s="6">
        <f t="shared" si="86"/>
        <v>0.41666853172365559</v>
      </c>
      <c r="S410" s="6">
        <f t="shared" si="87"/>
        <v>0.45436781500329038</v>
      </c>
      <c r="T410" s="6">
        <f t="shared" si="88"/>
        <v>0.43122597703009169</v>
      </c>
      <c r="U410" s="6">
        <f t="shared" si="89"/>
        <v>0.46892526030972642</v>
      </c>
      <c r="V410" s="6">
        <f t="shared" si="90"/>
        <v>0.41127054827041976</v>
      </c>
    </row>
    <row r="411" spans="1:22" ht="15" customHeight="1" x14ac:dyDescent="0.25">
      <c r="A411" s="1" t="s">
        <v>191</v>
      </c>
      <c r="B411" s="1" t="s">
        <v>7</v>
      </c>
      <c r="C411" s="1" t="s">
        <v>163</v>
      </c>
      <c r="D411" s="1" t="s">
        <v>71</v>
      </c>
      <c r="E411" s="2">
        <v>151</v>
      </c>
      <c r="F411" s="2">
        <v>9.5618153333333331E-2</v>
      </c>
      <c r="G411" s="2">
        <v>1</v>
      </c>
      <c r="H411" s="2">
        <v>2.7595733333333331E-3</v>
      </c>
      <c r="I411" s="2">
        <v>1.0442980900000001</v>
      </c>
      <c r="J411" s="6">
        <f t="shared" si="78"/>
        <v>0.67066582229359328</v>
      </c>
      <c r="K411" s="6">
        <f t="shared" si="79"/>
        <v>0.43693607457117861</v>
      </c>
      <c r="L411" s="6">
        <f t="shared" si="80"/>
        <v>0.47162425203634439</v>
      </c>
      <c r="M411" s="6">
        <f t="shared" si="81"/>
        <v>0.52138463695706116</v>
      </c>
      <c r="N411" s="6">
        <f t="shared" si="82"/>
        <v>0.37038485577725827</v>
      </c>
      <c r="O411" s="6">
        <f t="shared" si="83"/>
        <v>0.46295220767005291</v>
      </c>
      <c r="P411" s="6">
        <f t="shared" si="84"/>
        <v>0.44588474636715969</v>
      </c>
      <c r="Q411" s="6">
        <f t="shared" si="85"/>
        <v>0.49216842231355701</v>
      </c>
      <c r="R411" s="6">
        <f t="shared" si="86"/>
        <v>0.41666853172365559</v>
      </c>
      <c r="S411" s="6">
        <f t="shared" si="87"/>
        <v>0.45441847701860627</v>
      </c>
      <c r="T411" s="6">
        <f t="shared" si="88"/>
        <v>0.43127663904540764</v>
      </c>
      <c r="U411" s="6">
        <f t="shared" si="89"/>
        <v>0.46902658434035838</v>
      </c>
      <c r="V411" s="6">
        <f t="shared" si="90"/>
        <v>0.41147319633168356</v>
      </c>
    </row>
    <row r="412" spans="1:22" ht="15" customHeight="1" x14ac:dyDescent="0.25">
      <c r="A412" s="1" t="s">
        <v>191</v>
      </c>
      <c r="B412" s="1" t="s">
        <v>12</v>
      </c>
      <c r="C412" s="1" t="s">
        <v>140</v>
      </c>
      <c r="D412" s="1" t="s">
        <v>13</v>
      </c>
      <c r="E412" s="2">
        <v>143.33333333333334</v>
      </c>
      <c r="F412" s="2">
        <v>1.1930679999999999E-2</v>
      </c>
      <c r="G412" s="2">
        <v>0</v>
      </c>
      <c r="H412" s="2">
        <v>0</v>
      </c>
      <c r="I412" s="2">
        <v>0</v>
      </c>
      <c r="J412" s="6">
        <f t="shared" si="78"/>
        <v>0.34089755941422595</v>
      </c>
      <c r="K412" s="6">
        <f t="shared" si="79"/>
        <v>0</v>
      </c>
      <c r="L412" s="6">
        <f t="shared" si="80"/>
        <v>0</v>
      </c>
      <c r="M412" s="6">
        <f t="shared" si="81"/>
        <v>8.5224382598046433E-2</v>
      </c>
      <c r="N412" s="6">
        <f t="shared" si="82"/>
        <v>0</v>
      </c>
      <c r="O412" s="6">
        <f t="shared" si="83"/>
        <v>0</v>
      </c>
      <c r="P412" s="6">
        <f t="shared" si="84"/>
        <v>4.2612191299023217E-2</v>
      </c>
      <c r="Q412" s="6">
        <f t="shared" si="85"/>
        <v>4.2612191299023217E-2</v>
      </c>
      <c r="R412" s="6">
        <f t="shared" si="86"/>
        <v>0</v>
      </c>
      <c r="S412" s="6">
        <f t="shared" si="87"/>
        <v>2.1306095649511608E-2</v>
      </c>
      <c r="T412" s="6">
        <f t="shared" si="88"/>
        <v>2.1306095649511608E-2</v>
      </c>
      <c r="U412" s="6">
        <f t="shared" si="89"/>
        <v>4.2612191299023217E-2</v>
      </c>
      <c r="V412" s="6">
        <f t="shared" si="90"/>
        <v>8.5224382598046433E-2</v>
      </c>
    </row>
    <row r="413" spans="1:22" ht="15" customHeight="1" x14ac:dyDescent="0.25">
      <c r="A413" s="1" t="s">
        <v>191</v>
      </c>
      <c r="B413" s="1" t="s">
        <v>12</v>
      </c>
      <c r="C413" s="1" t="s">
        <v>45</v>
      </c>
      <c r="D413" s="1" t="s">
        <v>140</v>
      </c>
      <c r="E413" s="2">
        <v>105</v>
      </c>
      <c r="F413" s="2">
        <v>1.8398756666666669E-2</v>
      </c>
      <c r="G413" s="2">
        <v>0</v>
      </c>
      <c r="H413" s="2">
        <v>0</v>
      </c>
      <c r="I413" s="2">
        <v>0</v>
      </c>
      <c r="J413" s="6">
        <f t="shared" si="78"/>
        <v>0.28595947518478559</v>
      </c>
      <c r="K413" s="6">
        <f t="shared" si="79"/>
        <v>0</v>
      </c>
      <c r="L413" s="6">
        <f t="shared" si="80"/>
        <v>0</v>
      </c>
      <c r="M413" s="6">
        <f t="shared" si="81"/>
        <v>7.1489863481113441E-2</v>
      </c>
      <c r="N413" s="6">
        <f t="shared" si="82"/>
        <v>0</v>
      </c>
      <c r="O413" s="6">
        <f t="shared" si="83"/>
        <v>0</v>
      </c>
      <c r="P413" s="6">
        <f t="shared" si="84"/>
        <v>3.5744931740556721E-2</v>
      </c>
      <c r="Q413" s="6">
        <f t="shared" si="85"/>
        <v>3.5744931740556721E-2</v>
      </c>
      <c r="R413" s="6">
        <f t="shared" si="86"/>
        <v>0</v>
      </c>
      <c r="S413" s="6">
        <f t="shared" si="87"/>
        <v>1.787246587027836E-2</v>
      </c>
      <c r="T413" s="6">
        <f t="shared" si="88"/>
        <v>1.787246587027836E-2</v>
      </c>
      <c r="U413" s="6">
        <f t="shared" si="89"/>
        <v>3.5744931740556721E-2</v>
      </c>
      <c r="V413" s="6">
        <f t="shared" si="90"/>
        <v>7.1489863481113441E-2</v>
      </c>
    </row>
    <row r="414" spans="1:22" ht="15" customHeight="1" x14ac:dyDescent="0.25">
      <c r="A414" s="1" t="s">
        <v>191</v>
      </c>
      <c r="B414" s="1" t="s">
        <v>12</v>
      </c>
      <c r="C414" s="1" t="s">
        <v>160</v>
      </c>
      <c r="D414" s="1" t="s">
        <v>91</v>
      </c>
      <c r="E414" s="2">
        <v>89.333333333333329</v>
      </c>
      <c r="F414" s="2">
        <v>7.6276066666666675E-3</v>
      </c>
      <c r="G414" s="2">
        <v>1</v>
      </c>
      <c r="H414" s="2">
        <v>0</v>
      </c>
      <c r="I414" s="2">
        <v>0</v>
      </c>
      <c r="J414" s="6">
        <f t="shared" si="78"/>
        <v>0.21318564374400509</v>
      </c>
      <c r="K414" s="6">
        <f t="shared" si="79"/>
        <v>0</v>
      </c>
      <c r="L414" s="6">
        <f t="shared" si="80"/>
        <v>0</v>
      </c>
      <c r="M414" s="6">
        <f t="shared" si="81"/>
        <v>5.3296406413962452E-2</v>
      </c>
      <c r="N414" s="6">
        <f t="shared" si="82"/>
        <v>1.666666675E-2</v>
      </c>
      <c r="O414" s="6">
        <f t="shared" si="83"/>
        <v>0</v>
      </c>
      <c r="P414" s="6">
        <f t="shared" si="84"/>
        <v>3.4981536581981228E-2</v>
      </c>
      <c r="Q414" s="6">
        <f t="shared" si="85"/>
        <v>2.6648203206981226E-2</v>
      </c>
      <c r="R414" s="6">
        <f t="shared" si="86"/>
        <v>8.3333333749999999E-3</v>
      </c>
      <c r="S414" s="6">
        <f t="shared" si="87"/>
        <v>1.7490768290990614E-2</v>
      </c>
      <c r="T414" s="6">
        <f t="shared" si="88"/>
        <v>2.1657434978490611E-2</v>
      </c>
      <c r="U414" s="6">
        <f t="shared" si="89"/>
        <v>3.0814869894481227E-2</v>
      </c>
      <c r="V414" s="6">
        <f t="shared" si="90"/>
        <v>6.9963073163962455E-2</v>
      </c>
    </row>
    <row r="415" spans="1:22" ht="15" customHeight="1" x14ac:dyDescent="0.25">
      <c r="A415" s="1" t="s">
        <v>191</v>
      </c>
      <c r="B415" s="1" t="s">
        <v>13</v>
      </c>
      <c r="C415" s="1" t="s">
        <v>45</v>
      </c>
      <c r="D415" s="1" t="s">
        <v>140</v>
      </c>
      <c r="E415" s="2">
        <v>109.33333333333333</v>
      </c>
      <c r="F415" s="2">
        <v>2.1909210000000002E-2</v>
      </c>
      <c r="G415" s="2">
        <v>0</v>
      </c>
      <c r="H415" s="2">
        <v>0</v>
      </c>
      <c r="I415" s="2">
        <v>0</v>
      </c>
      <c r="J415" s="6">
        <f t="shared" si="78"/>
        <v>0.30808103868046544</v>
      </c>
      <c r="K415" s="6">
        <f t="shared" si="79"/>
        <v>0</v>
      </c>
      <c r="L415" s="6">
        <f t="shared" si="80"/>
        <v>0</v>
      </c>
      <c r="M415" s="6">
        <f t="shared" si="81"/>
        <v>7.7020254135680796E-2</v>
      </c>
      <c r="N415" s="6">
        <f t="shared" si="82"/>
        <v>0</v>
      </c>
      <c r="O415" s="6">
        <f t="shared" si="83"/>
        <v>0</v>
      </c>
      <c r="P415" s="6">
        <f t="shared" si="84"/>
        <v>3.8510127067840398E-2</v>
      </c>
      <c r="Q415" s="6">
        <f t="shared" si="85"/>
        <v>3.8510127067840398E-2</v>
      </c>
      <c r="R415" s="6">
        <f t="shared" si="86"/>
        <v>0</v>
      </c>
      <c r="S415" s="6">
        <f t="shared" si="87"/>
        <v>1.9255063533920199E-2</v>
      </c>
      <c r="T415" s="6">
        <f t="shared" si="88"/>
        <v>1.9255063533920199E-2</v>
      </c>
      <c r="U415" s="6">
        <f t="shared" si="89"/>
        <v>3.8510127067840398E-2</v>
      </c>
      <c r="V415" s="6">
        <f t="shared" si="90"/>
        <v>7.7020254135680796E-2</v>
      </c>
    </row>
    <row r="416" spans="1:22" ht="15" customHeight="1" x14ac:dyDescent="0.25">
      <c r="A416" s="1" t="s">
        <v>191</v>
      </c>
      <c r="B416" s="1" t="s">
        <v>13</v>
      </c>
      <c r="C416" s="1" t="s">
        <v>160</v>
      </c>
      <c r="D416" s="1" t="s">
        <v>91</v>
      </c>
      <c r="E416" s="2">
        <v>93.666666666666671</v>
      </c>
      <c r="F416" s="2">
        <v>1.113806E-2</v>
      </c>
      <c r="G416" s="2">
        <v>1</v>
      </c>
      <c r="H416" s="2">
        <v>0</v>
      </c>
      <c r="I416" s="2">
        <v>0</v>
      </c>
      <c r="J416" s="6">
        <f t="shared" si="78"/>
        <v>0.23530720723968501</v>
      </c>
      <c r="K416" s="6">
        <f t="shared" si="79"/>
        <v>0</v>
      </c>
      <c r="L416" s="6">
        <f t="shared" si="80"/>
        <v>0</v>
      </c>
      <c r="M416" s="6">
        <f t="shared" si="81"/>
        <v>5.8826797068529807E-2</v>
      </c>
      <c r="N416" s="6">
        <f t="shared" si="82"/>
        <v>1.666666675E-2</v>
      </c>
      <c r="O416" s="6">
        <f t="shared" si="83"/>
        <v>0</v>
      </c>
      <c r="P416" s="6">
        <f t="shared" si="84"/>
        <v>3.7746731909264905E-2</v>
      </c>
      <c r="Q416" s="6">
        <f t="shared" si="85"/>
        <v>2.9413398534264903E-2</v>
      </c>
      <c r="R416" s="6">
        <f t="shared" si="86"/>
        <v>8.3333333749999999E-3</v>
      </c>
      <c r="S416" s="6">
        <f t="shared" si="87"/>
        <v>1.8873365954632453E-2</v>
      </c>
      <c r="T416" s="6">
        <f t="shared" si="88"/>
        <v>2.3040032642132453E-2</v>
      </c>
      <c r="U416" s="6">
        <f t="shared" si="89"/>
        <v>3.3580065221764904E-2</v>
      </c>
      <c r="V416" s="6">
        <f t="shared" si="90"/>
        <v>7.549346381852981E-2</v>
      </c>
    </row>
    <row r="417" spans="1:22" ht="15" customHeight="1" x14ac:dyDescent="0.25">
      <c r="A417" s="1" t="s">
        <v>191</v>
      </c>
      <c r="B417" s="1" t="s">
        <v>13</v>
      </c>
      <c r="C417" s="1" t="s">
        <v>47</v>
      </c>
      <c r="D417" s="1" t="s">
        <v>91</v>
      </c>
      <c r="E417" s="2">
        <v>97</v>
      </c>
      <c r="F417" s="2">
        <v>1.1263669999999998E-2</v>
      </c>
      <c r="G417" s="2">
        <v>1</v>
      </c>
      <c r="H417" s="2">
        <v>0</v>
      </c>
      <c r="I417" s="2">
        <v>0</v>
      </c>
      <c r="J417" s="6">
        <f t="shared" si="78"/>
        <v>0.24266544720168773</v>
      </c>
      <c r="K417" s="6">
        <f t="shared" si="79"/>
        <v>0</v>
      </c>
      <c r="L417" s="6">
        <f t="shared" si="80"/>
        <v>0</v>
      </c>
      <c r="M417" s="6">
        <f t="shared" si="81"/>
        <v>6.0666356890297687E-2</v>
      </c>
      <c r="N417" s="6">
        <f t="shared" si="82"/>
        <v>1.666666675E-2</v>
      </c>
      <c r="O417" s="6">
        <f t="shared" si="83"/>
        <v>0</v>
      </c>
      <c r="P417" s="6">
        <f t="shared" si="84"/>
        <v>3.8666511820148845E-2</v>
      </c>
      <c r="Q417" s="6">
        <f t="shared" si="85"/>
        <v>3.0333178445148844E-2</v>
      </c>
      <c r="R417" s="6">
        <f t="shared" si="86"/>
        <v>8.3333333749999999E-3</v>
      </c>
      <c r="S417" s="6">
        <f t="shared" si="87"/>
        <v>1.9333255910074423E-2</v>
      </c>
      <c r="T417" s="6">
        <f t="shared" si="88"/>
        <v>2.349992259757442E-2</v>
      </c>
      <c r="U417" s="6">
        <f t="shared" si="89"/>
        <v>3.4499845132648845E-2</v>
      </c>
      <c r="V417" s="6">
        <f t="shared" si="90"/>
        <v>7.7333023640297691E-2</v>
      </c>
    </row>
    <row r="418" spans="1:22" ht="15" customHeight="1" x14ac:dyDescent="0.25">
      <c r="A418" s="1" t="s">
        <v>191</v>
      </c>
      <c r="B418" s="1" t="s">
        <v>211</v>
      </c>
      <c r="C418" s="1" t="s">
        <v>164</v>
      </c>
      <c r="D418" s="1" t="s">
        <v>119</v>
      </c>
      <c r="E418" s="2">
        <v>12</v>
      </c>
      <c r="F418" s="2">
        <v>3.2853366666666674E-3</v>
      </c>
      <c r="G418" s="2">
        <v>0</v>
      </c>
      <c r="H418" s="2">
        <v>2.3167666666666668E-3</v>
      </c>
      <c r="I418" s="2">
        <v>0</v>
      </c>
      <c r="J418" s="6">
        <f t="shared" si="78"/>
        <v>3.7117327337447978E-2</v>
      </c>
      <c r="K418" s="6">
        <f t="shared" si="79"/>
        <v>0.36682443651821334</v>
      </c>
      <c r="L418" s="6">
        <f t="shared" si="80"/>
        <v>0</v>
      </c>
      <c r="M418" s="6">
        <f t="shared" si="81"/>
        <v>9.2793312269239432E-3</v>
      </c>
      <c r="N418" s="6">
        <f t="shared" si="82"/>
        <v>0</v>
      </c>
      <c r="O418" s="6">
        <f t="shared" si="83"/>
        <v>9.1706109129553334E-2</v>
      </c>
      <c r="P418" s="6">
        <f t="shared" si="84"/>
        <v>4.6396656134619716E-3</v>
      </c>
      <c r="Q418" s="6">
        <f t="shared" si="85"/>
        <v>5.0492720178238637E-2</v>
      </c>
      <c r="R418" s="6">
        <f t="shared" si="86"/>
        <v>4.5853054564776667E-2</v>
      </c>
      <c r="S418" s="6">
        <f t="shared" si="87"/>
        <v>4.8172887371507656E-2</v>
      </c>
      <c r="T418" s="6">
        <f t="shared" si="88"/>
        <v>2.5246360089119319E-2</v>
      </c>
      <c r="U418" s="6">
        <f t="shared" si="89"/>
        <v>2.7566192895850307E-2</v>
      </c>
      <c r="V418" s="6">
        <f t="shared" si="90"/>
        <v>0.10098544035647727</v>
      </c>
    </row>
    <row r="419" spans="1:22" ht="15" customHeight="1" x14ac:dyDescent="0.25">
      <c r="A419" s="1" t="s">
        <v>191</v>
      </c>
      <c r="B419" s="1" t="s">
        <v>212</v>
      </c>
      <c r="C419" s="1" t="s">
        <v>164</v>
      </c>
      <c r="D419" s="1" t="s">
        <v>119</v>
      </c>
      <c r="E419" s="2">
        <v>12.666666666666666</v>
      </c>
      <c r="F419" s="2">
        <v>3.2985200000000005E-3</v>
      </c>
      <c r="G419" s="2">
        <v>0</v>
      </c>
      <c r="H419" s="2">
        <v>2.3167666666666668E-3</v>
      </c>
      <c r="I419" s="2">
        <v>0</v>
      </c>
      <c r="J419" s="6">
        <f t="shared" si="78"/>
        <v>3.8544191061577887E-2</v>
      </c>
      <c r="K419" s="6">
        <f t="shared" si="79"/>
        <v>0.36682443651821334</v>
      </c>
      <c r="L419" s="6">
        <f t="shared" si="80"/>
        <v>0</v>
      </c>
      <c r="M419" s="6">
        <f t="shared" si="81"/>
        <v>9.6360471242098629E-3</v>
      </c>
      <c r="N419" s="6">
        <f t="shared" si="82"/>
        <v>0</v>
      </c>
      <c r="O419" s="6">
        <f t="shared" si="83"/>
        <v>9.1706109129553334E-2</v>
      </c>
      <c r="P419" s="6">
        <f t="shared" si="84"/>
        <v>4.8180235621049314E-3</v>
      </c>
      <c r="Q419" s="6">
        <f t="shared" si="85"/>
        <v>5.0671078126881597E-2</v>
      </c>
      <c r="R419" s="6">
        <f t="shared" si="86"/>
        <v>4.5853054564776667E-2</v>
      </c>
      <c r="S419" s="6">
        <f t="shared" si="87"/>
        <v>4.8262066345829135E-2</v>
      </c>
      <c r="T419" s="6">
        <f t="shared" si="88"/>
        <v>2.5335539063440798E-2</v>
      </c>
      <c r="U419" s="6">
        <f t="shared" si="89"/>
        <v>2.7744550844493267E-2</v>
      </c>
      <c r="V419" s="6">
        <f t="shared" si="90"/>
        <v>0.10134215625376319</v>
      </c>
    </row>
    <row r="420" spans="1:22" ht="15" customHeight="1" x14ac:dyDescent="0.25">
      <c r="A420" s="1" t="s">
        <v>191</v>
      </c>
      <c r="B420" s="1" t="s">
        <v>148</v>
      </c>
      <c r="C420" s="1" t="s">
        <v>17</v>
      </c>
      <c r="D420" s="1" t="s">
        <v>27</v>
      </c>
      <c r="E420" s="2">
        <v>56.666666666666664</v>
      </c>
      <c r="F420" s="2">
        <v>3.3287253333333329E-2</v>
      </c>
      <c r="G420" s="2">
        <v>2</v>
      </c>
      <c r="H420" s="2">
        <v>3.5561633333333329E-3</v>
      </c>
      <c r="I420" s="2">
        <v>0</v>
      </c>
      <c r="J420" s="6">
        <f t="shared" si="78"/>
        <v>0.24194687243552668</v>
      </c>
      <c r="K420" s="6">
        <f t="shared" si="79"/>
        <v>0.56306387245877054</v>
      </c>
      <c r="L420" s="6">
        <f t="shared" si="80"/>
        <v>0</v>
      </c>
      <c r="M420" s="6">
        <f t="shared" si="81"/>
        <v>6.0486715240424205E-2</v>
      </c>
      <c r="N420" s="6">
        <f t="shared" si="82"/>
        <v>3.3333333499999999E-2</v>
      </c>
      <c r="O420" s="6">
        <f t="shared" si="83"/>
        <v>0.14076596811469264</v>
      </c>
      <c r="P420" s="6">
        <f t="shared" si="84"/>
        <v>4.6910024370212106E-2</v>
      </c>
      <c r="Q420" s="6">
        <f t="shared" si="85"/>
        <v>0.10062634167755842</v>
      </c>
      <c r="R420" s="6">
        <f t="shared" si="86"/>
        <v>8.7049650807346321E-2</v>
      </c>
      <c r="S420" s="6">
        <f t="shared" si="87"/>
        <v>9.3837996242452371E-2</v>
      </c>
      <c r="T420" s="6">
        <f t="shared" si="88"/>
        <v>6.6979837588779206E-2</v>
      </c>
      <c r="U420" s="6">
        <f t="shared" si="89"/>
        <v>7.376818302388527E-2</v>
      </c>
      <c r="V420" s="6">
        <f t="shared" si="90"/>
        <v>0.23458601685511685</v>
      </c>
    </row>
    <row r="421" spans="1:22" ht="15" customHeight="1" x14ac:dyDescent="0.25">
      <c r="A421" s="1" t="s">
        <v>191</v>
      </c>
      <c r="B421" s="1" t="s">
        <v>213</v>
      </c>
      <c r="C421" s="1" t="s">
        <v>53</v>
      </c>
      <c r="D421" s="1" t="s">
        <v>26</v>
      </c>
      <c r="E421" s="2">
        <v>25.666666666666668</v>
      </c>
      <c r="F421" s="2">
        <v>1.4328523333333334E-2</v>
      </c>
      <c r="G421" s="2">
        <v>0</v>
      </c>
      <c r="H421" s="2">
        <v>3.3088800000000002E-3</v>
      </c>
      <c r="I421" s="2">
        <v>0</v>
      </c>
      <c r="J421" s="6">
        <f t="shared" si="78"/>
        <v>0.10677938999272321</v>
      </c>
      <c r="K421" s="6">
        <f t="shared" si="79"/>
        <v>0.52391035272134401</v>
      </c>
      <c r="L421" s="6">
        <f t="shared" si="80"/>
        <v>0</v>
      </c>
      <c r="M421" s="6">
        <f t="shared" si="81"/>
        <v>2.6694846198938305E-2</v>
      </c>
      <c r="N421" s="6">
        <f t="shared" si="82"/>
        <v>0</v>
      </c>
      <c r="O421" s="6">
        <f t="shared" si="83"/>
        <v>0.130977588180336</v>
      </c>
      <c r="P421" s="6">
        <f t="shared" si="84"/>
        <v>1.3347423099469152E-2</v>
      </c>
      <c r="Q421" s="6">
        <f t="shared" si="85"/>
        <v>7.8836217189637153E-2</v>
      </c>
      <c r="R421" s="6">
        <f t="shared" si="86"/>
        <v>6.5488794090168001E-2</v>
      </c>
      <c r="S421" s="6">
        <f t="shared" si="87"/>
        <v>7.2162505639902577E-2</v>
      </c>
      <c r="T421" s="6">
        <f t="shared" si="88"/>
        <v>3.9418108594818577E-2</v>
      </c>
      <c r="U421" s="6">
        <f t="shared" si="89"/>
        <v>4.6091820144553153E-2</v>
      </c>
      <c r="V421" s="6">
        <f t="shared" si="90"/>
        <v>0.15767243437927431</v>
      </c>
    </row>
    <row r="422" spans="1:22" ht="15" customHeight="1" x14ac:dyDescent="0.25">
      <c r="A422" s="1" t="s">
        <v>191</v>
      </c>
      <c r="B422" s="1" t="s">
        <v>214</v>
      </c>
      <c r="C422" s="1" t="s">
        <v>53</v>
      </c>
      <c r="D422" s="1" t="s">
        <v>26</v>
      </c>
      <c r="E422" s="2">
        <v>23.666666666666668</v>
      </c>
      <c r="F422" s="2">
        <v>1.3909163333333334E-2</v>
      </c>
      <c r="G422" s="2">
        <v>0</v>
      </c>
      <c r="H422" s="2">
        <v>2.6067466666666664E-3</v>
      </c>
      <c r="I422" s="2">
        <v>0</v>
      </c>
      <c r="J422" s="6">
        <f t="shared" si="78"/>
        <v>0.10107405739762836</v>
      </c>
      <c r="K422" s="6">
        <f t="shared" si="79"/>
        <v>0.41273831797723726</v>
      </c>
      <c r="L422" s="6">
        <f t="shared" si="80"/>
        <v>0</v>
      </c>
      <c r="M422" s="6">
        <f t="shared" si="81"/>
        <v>2.5268513151404267E-2</v>
      </c>
      <c r="N422" s="6">
        <f t="shared" si="82"/>
        <v>0</v>
      </c>
      <c r="O422" s="6">
        <f t="shared" si="83"/>
        <v>0.10318457949430931</v>
      </c>
      <c r="P422" s="6">
        <f t="shared" si="84"/>
        <v>1.2634256575702133E-2</v>
      </c>
      <c r="Q422" s="6">
        <f t="shared" si="85"/>
        <v>6.4226546322856792E-2</v>
      </c>
      <c r="R422" s="6">
        <f t="shared" si="86"/>
        <v>5.1592289747154657E-2</v>
      </c>
      <c r="S422" s="6">
        <f t="shared" si="87"/>
        <v>5.7909418035005725E-2</v>
      </c>
      <c r="T422" s="6">
        <f t="shared" si="88"/>
        <v>3.2113273161428396E-2</v>
      </c>
      <c r="U422" s="6">
        <f t="shared" si="89"/>
        <v>3.8430401449279464E-2</v>
      </c>
      <c r="V422" s="6">
        <f t="shared" si="90"/>
        <v>0.12845309264571358</v>
      </c>
    </row>
    <row r="423" spans="1:22" ht="15" customHeight="1" x14ac:dyDescent="0.25">
      <c r="A423" s="1" t="s">
        <v>191</v>
      </c>
      <c r="B423" s="1" t="s">
        <v>11</v>
      </c>
      <c r="C423" s="1" t="s">
        <v>45</v>
      </c>
      <c r="D423" s="1" t="s">
        <v>165</v>
      </c>
      <c r="E423" s="2">
        <v>47.666666666666664</v>
      </c>
      <c r="F423" s="2">
        <v>2.2019126666666666E-2</v>
      </c>
      <c r="G423" s="2">
        <v>0</v>
      </c>
      <c r="H423" s="2">
        <v>1.2054866666666667E-3</v>
      </c>
      <c r="I423" s="2">
        <v>0</v>
      </c>
      <c r="J423" s="6">
        <f t="shared" si="78"/>
        <v>0.18108288922572127</v>
      </c>
      <c r="K423" s="6">
        <f t="shared" si="79"/>
        <v>0.19087030799974933</v>
      </c>
      <c r="L423" s="6">
        <f t="shared" si="80"/>
        <v>0</v>
      </c>
      <c r="M423" s="6">
        <f t="shared" si="81"/>
        <v>4.5270719893551394E-2</v>
      </c>
      <c r="N423" s="6">
        <f t="shared" si="82"/>
        <v>0</v>
      </c>
      <c r="O423" s="6">
        <f t="shared" si="83"/>
        <v>4.7717576999937332E-2</v>
      </c>
      <c r="P423" s="6">
        <f t="shared" si="84"/>
        <v>2.2635359946775697E-2</v>
      </c>
      <c r="Q423" s="6">
        <f t="shared" si="85"/>
        <v>4.6494148446744363E-2</v>
      </c>
      <c r="R423" s="6">
        <f t="shared" si="86"/>
        <v>2.3858788499968666E-2</v>
      </c>
      <c r="S423" s="6">
        <f t="shared" si="87"/>
        <v>3.5176468473356516E-2</v>
      </c>
      <c r="T423" s="6">
        <f t="shared" si="88"/>
        <v>2.3247074223372181E-2</v>
      </c>
      <c r="U423" s="6">
        <f t="shared" si="89"/>
        <v>3.4564754196760028E-2</v>
      </c>
      <c r="V423" s="6">
        <f t="shared" si="90"/>
        <v>9.2988296893488726E-2</v>
      </c>
    </row>
    <row r="424" spans="1:22" ht="15" customHeight="1" x14ac:dyDescent="0.25">
      <c r="A424" s="1" t="s">
        <v>191</v>
      </c>
      <c r="B424" s="1" t="s">
        <v>101</v>
      </c>
      <c r="C424" s="1" t="s">
        <v>132</v>
      </c>
      <c r="D424" s="1" t="s">
        <v>166</v>
      </c>
      <c r="E424" s="2">
        <v>18</v>
      </c>
      <c r="F424" s="2">
        <v>6.6273733333333329E-3</v>
      </c>
      <c r="G424" s="2">
        <v>0</v>
      </c>
      <c r="H424" s="2">
        <v>0</v>
      </c>
      <c r="I424" s="2">
        <v>0</v>
      </c>
      <c r="J424" s="6">
        <f t="shared" si="78"/>
        <v>6.2050653223947538E-2</v>
      </c>
      <c r="K424" s="6">
        <f t="shared" si="79"/>
        <v>0</v>
      </c>
      <c r="L424" s="6">
        <f t="shared" si="80"/>
        <v>0</v>
      </c>
      <c r="M424" s="6">
        <f t="shared" si="81"/>
        <v>1.5512662394829809E-2</v>
      </c>
      <c r="N424" s="6">
        <f t="shared" si="82"/>
        <v>0</v>
      </c>
      <c r="O424" s="6">
        <f t="shared" si="83"/>
        <v>0</v>
      </c>
      <c r="P424" s="6">
        <f t="shared" si="84"/>
        <v>7.7563311974149047E-3</v>
      </c>
      <c r="Q424" s="6">
        <f t="shared" si="85"/>
        <v>7.7563311974149047E-3</v>
      </c>
      <c r="R424" s="6">
        <f t="shared" si="86"/>
        <v>0</v>
      </c>
      <c r="S424" s="6">
        <f t="shared" si="87"/>
        <v>3.8781655987074524E-3</v>
      </c>
      <c r="T424" s="6">
        <f t="shared" si="88"/>
        <v>3.8781655987074524E-3</v>
      </c>
      <c r="U424" s="6">
        <f t="shared" si="89"/>
        <v>7.7563311974149047E-3</v>
      </c>
      <c r="V424" s="6">
        <f t="shared" si="90"/>
        <v>1.5512662394829809E-2</v>
      </c>
    </row>
    <row r="425" spans="1:22" ht="15" customHeight="1" x14ac:dyDescent="0.25">
      <c r="A425" s="1" t="s">
        <v>191</v>
      </c>
      <c r="B425" s="1" t="s">
        <v>101</v>
      </c>
      <c r="C425" s="1" t="s">
        <v>27</v>
      </c>
      <c r="D425" s="1" t="s">
        <v>91</v>
      </c>
      <c r="E425" s="2">
        <v>70.333333333333329</v>
      </c>
      <c r="F425" s="2">
        <v>3.5876909999999998E-2</v>
      </c>
      <c r="G425" s="2">
        <v>2</v>
      </c>
      <c r="H425" s="2">
        <v>2.18316E-3</v>
      </c>
      <c r="I425" s="2">
        <v>0</v>
      </c>
      <c r="J425" s="6">
        <f t="shared" si="78"/>
        <v>0.27989809451503944</v>
      </c>
      <c r="K425" s="6">
        <f t="shared" si="79"/>
        <v>0.345669871874208</v>
      </c>
      <c r="L425" s="6">
        <f t="shared" si="80"/>
        <v>0</v>
      </c>
      <c r="M425" s="6">
        <f t="shared" si="81"/>
        <v>6.997452006849797E-2</v>
      </c>
      <c r="N425" s="6">
        <f t="shared" si="82"/>
        <v>3.3333333499999999E-2</v>
      </c>
      <c r="O425" s="6">
        <f t="shared" si="83"/>
        <v>8.6417467968552E-2</v>
      </c>
      <c r="P425" s="6">
        <f t="shared" si="84"/>
        <v>5.1653926784248988E-2</v>
      </c>
      <c r="Q425" s="6">
        <f t="shared" si="85"/>
        <v>7.8195994018524978E-2</v>
      </c>
      <c r="R425" s="6">
        <f t="shared" si="86"/>
        <v>5.9875400734275996E-2</v>
      </c>
      <c r="S425" s="6">
        <f t="shared" si="87"/>
        <v>6.9035697376400501E-2</v>
      </c>
      <c r="T425" s="6">
        <f t="shared" si="88"/>
        <v>5.5764663759262492E-2</v>
      </c>
      <c r="U425" s="6">
        <f t="shared" si="89"/>
        <v>6.4924960401386983E-2</v>
      </c>
      <c r="V425" s="6">
        <f t="shared" si="90"/>
        <v>0.18972532153704996</v>
      </c>
    </row>
    <row r="426" spans="1:22" ht="15" customHeight="1" x14ac:dyDescent="0.25">
      <c r="A426" s="1" t="s">
        <v>191</v>
      </c>
      <c r="B426" s="1" t="s">
        <v>105</v>
      </c>
      <c r="C426" s="1" t="s">
        <v>71</v>
      </c>
      <c r="D426" s="1" t="s">
        <v>27</v>
      </c>
      <c r="E426" s="2">
        <v>54</v>
      </c>
      <c r="F426" s="2">
        <v>3.2931469999999997E-2</v>
      </c>
      <c r="G426" s="2">
        <v>1</v>
      </c>
      <c r="H426" s="2">
        <v>2.18316E-3</v>
      </c>
      <c r="I426" s="2">
        <v>0</v>
      </c>
      <c r="J426" s="6">
        <f t="shared" si="78"/>
        <v>0.23510261785455747</v>
      </c>
      <c r="K426" s="6">
        <f t="shared" si="79"/>
        <v>0.345669871874208</v>
      </c>
      <c r="L426" s="6">
        <f t="shared" si="80"/>
        <v>0</v>
      </c>
      <c r="M426" s="6">
        <f t="shared" si="81"/>
        <v>5.8775651730168139E-2</v>
      </c>
      <c r="N426" s="6">
        <f t="shared" si="82"/>
        <v>1.666666675E-2</v>
      </c>
      <c r="O426" s="6">
        <f t="shared" si="83"/>
        <v>8.6417467968552E-2</v>
      </c>
      <c r="P426" s="6">
        <f t="shared" si="84"/>
        <v>3.7721159240084068E-2</v>
      </c>
      <c r="Q426" s="6">
        <f t="shared" si="85"/>
        <v>7.2596559849360073E-2</v>
      </c>
      <c r="R426" s="6">
        <f t="shared" si="86"/>
        <v>5.1542067359276002E-2</v>
      </c>
      <c r="S426" s="6">
        <f t="shared" si="87"/>
        <v>6.2069313604318034E-2</v>
      </c>
      <c r="T426" s="6">
        <f t="shared" si="88"/>
        <v>4.4631613299680031E-2</v>
      </c>
      <c r="U426" s="6">
        <f t="shared" si="89"/>
        <v>5.5158859544722064E-2</v>
      </c>
      <c r="V426" s="6">
        <f t="shared" si="90"/>
        <v>0.16185978644872012</v>
      </c>
    </row>
    <row r="427" spans="1:22" ht="15" customHeight="1" x14ac:dyDescent="0.25">
      <c r="A427" s="1" t="s">
        <v>191</v>
      </c>
      <c r="B427" s="1" t="s">
        <v>164</v>
      </c>
      <c r="C427" s="1" t="s">
        <v>55</v>
      </c>
      <c r="D427" s="1" t="s">
        <v>27</v>
      </c>
      <c r="E427" s="2">
        <v>56.333333333333336</v>
      </c>
      <c r="F427" s="2">
        <v>4.5077289999999999E-2</v>
      </c>
      <c r="G427" s="2">
        <v>1</v>
      </c>
      <c r="H427" s="2">
        <v>4.4999266666666668E-3</v>
      </c>
      <c r="I427" s="2">
        <v>0</v>
      </c>
      <c r="J427" s="6">
        <f t="shared" si="78"/>
        <v>0.28548489533967836</v>
      </c>
      <c r="K427" s="6">
        <f t="shared" si="79"/>
        <v>0.71249430839242134</v>
      </c>
      <c r="L427" s="6">
        <f t="shared" si="80"/>
        <v>0</v>
      </c>
      <c r="M427" s="6">
        <f t="shared" si="81"/>
        <v>7.1371220983335412E-2</v>
      </c>
      <c r="N427" s="6">
        <f t="shared" si="82"/>
        <v>1.666666675E-2</v>
      </c>
      <c r="O427" s="6">
        <f t="shared" si="83"/>
        <v>0.17812357709810533</v>
      </c>
      <c r="P427" s="6">
        <f t="shared" si="84"/>
        <v>4.4018943866667708E-2</v>
      </c>
      <c r="Q427" s="6">
        <f t="shared" si="85"/>
        <v>0.12474739904072038</v>
      </c>
      <c r="R427" s="6">
        <f t="shared" si="86"/>
        <v>9.7395121924052669E-2</v>
      </c>
      <c r="S427" s="6">
        <f t="shared" si="87"/>
        <v>0.11107126048238652</v>
      </c>
      <c r="T427" s="6">
        <f t="shared" si="88"/>
        <v>7.0707032895360178E-2</v>
      </c>
      <c r="U427" s="6">
        <f t="shared" si="89"/>
        <v>8.4383171453694034E-2</v>
      </c>
      <c r="V427" s="6">
        <f t="shared" si="90"/>
        <v>0.26616146483144076</v>
      </c>
    </row>
    <row r="428" spans="1:22" ht="15" customHeight="1" x14ac:dyDescent="0.25">
      <c r="A428" s="1" t="s">
        <v>191</v>
      </c>
      <c r="B428" s="1" t="s">
        <v>64</v>
      </c>
      <c r="C428" s="1" t="s">
        <v>27</v>
      </c>
      <c r="D428" s="1" t="s">
        <v>17</v>
      </c>
      <c r="E428" s="2">
        <v>58.666666666666664</v>
      </c>
      <c r="F428" s="2">
        <v>3.4623683333333329E-2</v>
      </c>
      <c r="G428" s="2">
        <v>2</v>
      </c>
      <c r="H428" s="2">
        <v>3.5561633333333329E-3</v>
      </c>
      <c r="I428" s="2">
        <v>0</v>
      </c>
      <c r="J428" s="6">
        <f t="shared" si="78"/>
        <v>0.2510923135494077</v>
      </c>
      <c r="K428" s="6">
        <f t="shared" si="79"/>
        <v>0.56306387245877054</v>
      </c>
      <c r="L428" s="6">
        <f t="shared" si="80"/>
        <v>0</v>
      </c>
      <c r="M428" s="6">
        <f t="shared" si="81"/>
        <v>6.2773075417654783E-2</v>
      </c>
      <c r="N428" s="6">
        <f t="shared" si="82"/>
        <v>3.3333333499999999E-2</v>
      </c>
      <c r="O428" s="6">
        <f t="shared" si="83"/>
        <v>0.14076596811469264</v>
      </c>
      <c r="P428" s="6">
        <f t="shared" si="84"/>
        <v>4.8053204458827395E-2</v>
      </c>
      <c r="Q428" s="6">
        <f t="shared" si="85"/>
        <v>0.10176952176617371</v>
      </c>
      <c r="R428" s="6">
        <f t="shared" si="86"/>
        <v>8.7049650807346321E-2</v>
      </c>
      <c r="S428" s="6">
        <f t="shared" si="87"/>
        <v>9.4409586286760022E-2</v>
      </c>
      <c r="T428" s="6">
        <f t="shared" si="88"/>
        <v>6.7551427633086858E-2</v>
      </c>
      <c r="U428" s="6">
        <f t="shared" si="89"/>
        <v>7.4911363112500545E-2</v>
      </c>
      <c r="V428" s="6">
        <f t="shared" si="90"/>
        <v>0.23687237703234743</v>
      </c>
    </row>
    <row r="429" spans="1:22" ht="15" customHeight="1" x14ac:dyDescent="0.25">
      <c r="A429" s="1" t="s">
        <v>191</v>
      </c>
      <c r="B429" s="1" t="s">
        <v>64</v>
      </c>
      <c r="C429" s="1" t="s">
        <v>27</v>
      </c>
      <c r="D429" s="1" t="s">
        <v>115</v>
      </c>
      <c r="E429" s="2">
        <v>53</v>
      </c>
      <c r="F429" s="2">
        <v>3.2407006666666661E-2</v>
      </c>
      <c r="G429" s="2">
        <v>1</v>
      </c>
      <c r="H429" s="2">
        <v>2.18316E-3</v>
      </c>
      <c r="I429" s="2">
        <v>0</v>
      </c>
      <c r="J429" s="6">
        <f t="shared" si="78"/>
        <v>0.23106913784969008</v>
      </c>
      <c r="K429" s="6">
        <f t="shared" si="79"/>
        <v>0.345669871874208</v>
      </c>
      <c r="L429" s="6">
        <f t="shared" si="80"/>
        <v>0</v>
      </c>
      <c r="M429" s="6">
        <f t="shared" si="81"/>
        <v>5.7767281779571127E-2</v>
      </c>
      <c r="N429" s="6">
        <f t="shared" si="82"/>
        <v>1.666666675E-2</v>
      </c>
      <c r="O429" s="6">
        <f t="shared" si="83"/>
        <v>8.6417467968552E-2</v>
      </c>
      <c r="P429" s="6">
        <f t="shared" si="84"/>
        <v>3.7216974264785561E-2</v>
      </c>
      <c r="Q429" s="6">
        <f t="shared" si="85"/>
        <v>7.209237487406156E-2</v>
      </c>
      <c r="R429" s="6">
        <f t="shared" si="86"/>
        <v>5.1542067359276002E-2</v>
      </c>
      <c r="S429" s="6">
        <f t="shared" si="87"/>
        <v>6.1817221116668777E-2</v>
      </c>
      <c r="T429" s="6">
        <f t="shared" si="88"/>
        <v>4.4379520812030782E-2</v>
      </c>
      <c r="U429" s="6">
        <f t="shared" si="89"/>
        <v>5.4654674569423564E-2</v>
      </c>
      <c r="V429" s="6">
        <f t="shared" si="90"/>
        <v>0.16085141649812312</v>
      </c>
    </row>
    <row r="430" spans="1:22" ht="15" customHeight="1" x14ac:dyDescent="0.25">
      <c r="A430" s="1" t="s">
        <v>191</v>
      </c>
      <c r="B430" s="1" t="s">
        <v>26</v>
      </c>
      <c r="C430" s="1" t="s">
        <v>55</v>
      </c>
      <c r="D430" s="1" t="s">
        <v>53</v>
      </c>
      <c r="E430" s="2">
        <v>27.666666666666668</v>
      </c>
      <c r="F430" s="2">
        <v>2.6916573333333332E-2</v>
      </c>
      <c r="G430" s="2">
        <v>0</v>
      </c>
      <c r="H430" s="2">
        <v>2.1354633333333334E-3</v>
      </c>
      <c r="I430" s="2">
        <v>0</v>
      </c>
      <c r="J430" s="6">
        <f t="shared" si="78"/>
        <v>0.15813185326646645</v>
      </c>
      <c r="K430" s="6">
        <f t="shared" si="79"/>
        <v>0.33811783690861069</v>
      </c>
      <c r="L430" s="6">
        <f t="shared" si="80"/>
        <v>0</v>
      </c>
      <c r="M430" s="6">
        <f t="shared" si="81"/>
        <v>3.9532961916134438E-2</v>
      </c>
      <c r="N430" s="6">
        <f t="shared" si="82"/>
        <v>0</v>
      </c>
      <c r="O430" s="6">
        <f t="shared" si="83"/>
        <v>8.4529459227152673E-2</v>
      </c>
      <c r="P430" s="6">
        <f t="shared" si="84"/>
        <v>1.9766480958067219E-2</v>
      </c>
      <c r="Q430" s="6">
        <f t="shared" si="85"/>
        <v>6.2031210571643555E-2</v>
      </c>
      <c r="R430" s="6">
        <f t="shared" si="86"/>
        <v>4.2264729613576336E-2</v>
      </c>
      <c r="S430" s="6">
        <f t="shared" si="87"/>
        <v>5.2147970092609949E-2</v>
      </c>
      <c r="T430" s="6">
        <f t="shared" si="88"/>
        <v>3.1015605285821778E-2</v>
      </c>
      <c r="U430" s="6">
        <f t="shared" si="89"/>
        <v>4.089884576485539E-2</v>
      </c>
      <c r="V430" s="6">
        <f t="shared" si="90"/>
        <v>0.12406242114328711</v>
      </c>
    </row>
    <row r="431" spans="1:22" ht="15" customHeight="1" x14ac:dyDescent="0.25">
      <c r="A431" s="1" t="s">
        <v>191</v>
      </c>
      <c r="B431" s="1" t="s">
        <v>215</v>
      </c>
      <c r="C431" s="1" t="s">
        <v>167</v>
      </c>
      <c r="D431" s="1" t="s">
        <v>168</v>
      </c>
      <c r="E431" s="2">
        <v>12.333333333333334</v>
      </c>
      <c r="F431" s="2">
        <v>2.5286633333333332E-3</v>
      </c>
      <c r="G431" s="2">
        <v>2</v>
      </c>
      <c r="H431" s="2">
        <v>1.1665733333333333E-3</v>
      </c>
      <c r="I431" s="2">
        <v>0</v>
      </c>
      <c r="J431" s="6">
        <f t="shared" si="78"/>
        <v>3.4967603247850212E-2</v>
      </c>
      <c r="K431" s="6">
        <f t="shared" si="79"/>
        <v>0.18470897903277866</v>
      </c>
      <c r="L431" s="6">
        <f t="shared" si="80"/>
        <v>0</v>
      </c>
      <c r="M431" s="6">
        <f t="shared" si="81"/>
        <v>8.7419001876512248E-3</v>
      </c>
      <c r="N431" s="6">
        <f t="shared" si="82"/>
        <v>3.3333333499999999E-2</v>
      </c>
      <c r="O431" s="6">
        <f t="shared" si="83"/>
        <v>4.6177244758194666E-2</v>
      </c>
      <c r="P431" s="6">
        <f t="shared" si="84"/>
        <v>2.1037616843825612E-2</v>
      </c>
      <c r="Q431" s="6">
        <f t="shared" si="85"/>
        <v>2.7459572472922945E-2</v>
      </c>
      <c r="R431" s="6">
        <f t="shared" si="86"/>
        <v>3.9755289129097329E-2</v>
      </c>
      <c r="S431" s="6">
        <f t="shared" si="87"/>
        <v>3.3607430801010141E-2</v>
      </c>
      <c r="T431" s="6">
        <f t="shared" si="88"/>
        <v>3.0396452986461472E-2</v>
      </c>
      <c r="U431" s="6">
        <f t="shared" si="89"/>
        <v>2.4248594658374277E-2</v>
      </c>
      <c r="V431" s="6">
        <f t="shared" si="90"/>
        <v>8.8252478445845883E-2</v>
      </c>
    </row>
    <row r="432" spans="1:22" ht="15" customHeight="1" x14ac:dyDescent="0.25">
      <c r="A432" s="1" t="s">
        <v>191</v>
      </c>
      <c r="B432" s="1" t="s">
        <v>215</v>
      </c>
      <c r="C432" s="1" t="s">
        <v>169</v>
      </c>
      <c r="D432" s="1" t="s">
        <v>168</v>
      </c>
      <c r="E432" s="2">
        <v>9.6666666666666661</v>
      </c>
      <c r="F432" s="2">
        <v>1.6038066666666667E-3</v>
      </c>
      <c r="G432" s="2">
        <v>1</v>
      </c>
      <c r="H432" s="2">
        <v>1.0957499999999999E-3</v>
      </c>
      <c r="I432" s="2">
        <v>0</v>
      </c>
      <c r="J432" s="6">
        <f t="shared" si="78"/>
        <v>2.5988643549699056E-2</v>
      </c>
      <c r="K432" s="6">
        <f t="shared" si="79"/>
        <v>0.17349519142259998</v>
      </c>
      <c r="L432" s="6">
        <f t="shared" si="80"/>
        <v>0</v>
      </c>
      <c r="M432" s="6">
        <f t="shared" si="81"/>
        <v>6.4971603980996679E-3</v>
      </c>
      <c r="N432" s="6">
        <f t="shared" si="82"/>
        <v>1.666666675E-2</v>
      </c>
      <c r="O432" s="6">
        <f t="shared" si="83"/>
        <v>4.3373797855649994E-2</v>
      </c>
      <c r="P432" s="6">
        <f t="shared" si="84"/>
        <v>1.1581913574049835E-2</v>
      </c>
      <c r="Q432" s="6">
        <f t="shared" si="85"/>
        <v>2.493547912687483E-2</v>
      </c>
      <c r="R432" s="6">
        <f t="shared" si="86"/>
        <v>3.0020232302824995E-2</v>
      </c>
      <c r="S432" s="6">
        <f t="shared" si="87"/>
        <v>2.7477855714849914E-2</v>
      </c>
      <c r="T432" s="6">
        <f t="shared" si="88"/>
        <v>2.0801072938437415E-2</v>
      </c>
      <c r="U432" s="6">
        <f t="shared" si="89"/>
        <v>1.8258696350462331E-2</v>
      </c>
      <c r="V432" s="6">
        <f t="shared" si="90"/>
        <v>6.6537625003749656E-2</v>
      </c>
    </row>
    <row r="433" spans="1:22" ht="15" customHeight="1" x14ac:dyDescent="0.25">
      <c r="A433" s="1" t="s">
        <v>191</v>
      </c>
      <c r="B433" s="1" t="s">
        <v>216</v>
      </c>
      <c r="C433" s="1" t="s">
        <v>167</v>
      </c>
      <c r="D433" s="1" t="s">
        <v>168</v>
      </c>
      <c r="E433" s="2">
        <v>10.666666666666666</v>
      </c>
      <c r="F433" s="2">
        <v>2.2804400000000003E-3</v>
      </c>
      <c r="G433" s="2">
        <v>1</v>
      </c>
      <c r="H433" s="2">
        <v>1.1665733333333333E-3</v>
      </c>
      <c r="I433" s="2">
        <v>0</v>
      </c>
      <c r="J433" s="6">
        <f t="shared" si="78"/>
        <v>3.0592942917650707E-2</v>
      </c>
      <c r="K433" s="6">
        <f t="shared" si="79"/>
        <v>0.18470897903277866</v>
      </c>
      <c r="L433" s="6">
        <f t="shared" si="80"/>
        <v>0</v>
      </c>
      <c r="M433" s="6">
        <f t="shared" si="81"/>
        <v>7.6482351894677433E-3</v>
      </c>
      <c r="N433" s="6">
        <f t="shared" si="82"/>
        <v>1.666666675E-2</v>
      </c>
      <c r="O433" s="6">
        <f t="shared" si="83"/>
        <v>4.6177244758194666E-2</v>
      </c>
      <c r="P433" s="6">
        <f t="shared" si="84"/>
        <v>1.2157450969733872E-2</v>
      </c>
      <c r="Q433" s="6">
        <f t="shared" si="85"/>
        <v>2.6912739973831205E-2</v>
      </c>
      <c r="R433" s="6">
        <f t="shared" si="86"/>
        <v>3.1421955754097335E-2</v>
      </c>
      <c r="S433" s="6">
        <f t="shared" si="87"/>
        <v>2.9167347863964268E-2</v>
      </c>
      <c r="T433" s="6">
        <f t="shared" si="88"/>
        <v>2.1789703361915602E-2</v>
      </c>
      <c r="U433" s="6">
        <f t="shared" si="89"/>
        <v>1.9535095471782539E-2</v>
      </c>
      <c r="V433" s="6">
        <f t="shared" si="90"/>
        <v>7.0492146697662406E-2</v>
      </c>
    </row>
    <row r="434" spans="1:22" ht="15" customHeight="1" x14ac:dyDescent="0.25">
      <c r="A434" s="1" t="s">
        <v>191</v>
      </c>
      <c r="B434" s="1" t="s">
        <v>216</v>
      </c>
      <c r="C434" s="1" t="s">
        <v>169</v>
      </c>
      <c r="D434" s="1" t="s">
        <v>168</v>
      </c>
      <c r="E434" s="2">
        <v>8</v>
      </c>
      <c r="F434" s="2">
        <v>1.3555833333333334E-3</v>
      </c>
      <c r="G434" s="2">
        <v>0</v>
      </c>
      <c r="H434" s="2">
        <v>1.0957499999999999E-3</v>
      </c>
      <c r="I434" s="2">
        <v>0</v>
      </c>
      <c r="J434" s="6">
        <f t="shared" si="78"/>
        <v>2.161398321949955E-2</v>
      </c>
      <c r="K434" s="6">
        <f t="shared" si="79"/>
        <v>0.17349519142259998</v>
      </c>
      <c r="L434" s="6">
        <f t="shared" si="80"/>
        <v>0</v>
      </c>
      <c r="M434" s="6">
        <f t="shared" si="81"/>
        <v>5.4034953999161873E-3</v>
      </c>
      <c r="N434" s="6">
        <f t="shared" si="82"/>
        <v>0</v>
      </c>
      <c r="O434" s="6">
        <f t="shared" si="83"/>
        <v>4.3373797855649994E-2</v>
      </c>
      <c r="P434" s="6">
        <f t="shared" si="84"/>
        <v>2.7017476999580937E-3</v>
      </c>
      <c r="Q434" s="6">
        <f t="shared" si="85"/>
        <v>2.4388646627783089E-2</v>
      </c>
      <c r="R434" s="6">
        <f t="shared" si="86"/>
        <v>2.1686898927824997E-2</v>
      </c>
      <c r="S434" s="6">
        <f t="shared" si="87"/>
        <v>2.3037772777804045E-2</v>
      </c>
      <c r="T434" s="6">
        <f t="shared" si="88"/>
        <v>1.2194323313891545E-2</v>
      </c>
      <c r="U434" s="6">
        <f t="shared" si="89"/>
        <v>1.3545197163870593E-2</v>
      </c>
      <c r="V434" s="6">
        <f t="shared" si="90"/>
        <v>4.8777293255566179E-2</v>
      </c>
    </row>
    <row r="435" spans="1:22" ht="15" customHeight="1" x14ac:dyDescent="0.25">
      <c r="A435" s="1" t="s">
        <v>191</v>
      </c>
      <c r="B435" s="1" t="s">
        <v>17</v>
      </c>
      <c r="C435" s="1" t="s">
        <v>92</v>
      </c>
      <c r="D435" s="1" t="s">
        <v>27</v>
      </c>
      <c r="E435" s="2">
        <v>54.333333333333336</v>
      </c>
      <c r="F435" s="2">
        <v>3.3413593333333332E-2</v>
      </c>
      <c r="G435" s="2">
        <v>2</v>
      </c>
      <c r="H435" s="2">
        <v>3.5561633333333329E-3</v>
      </c>
      <c r="I435" s="2">
        <v>0.68230701566666674</v>
      </c>
      <c r="J435" s="6">
        <f t="shared" si="78"/>
        <v>0.23759986178925874</v>
      </c>
      <c r="K435" s="6">
        <f t="shared" si="79"/>
        <v>0.56306387245877054</v>
      </c>
      <c r="L435" s="6">
        <f t="shared" si="80"/>
        <v>0.30814241546965004</v>
      </c>
      <c r="M435" s="6">
        <f t="shared" si="81"/>
        <v>0.29050677429920768</v>
      </c>
      <c r="N435" s="6">
        <f t="shared" si="82"/>
        <v>0.26444014510223751</v>
      </c>
      <c r="O435" s="6">
        <f t="shared" si="83"/>
        <v>0.37187277971693011</v>
      </c>
      <c r="P435" s="6">
        <f t="shared" si="84"/>
        <v>0.27747345970072257</v>
      </c>
      <c r="Q435" s="6">
        <f t="shared" si="85"/>
        <v>0.3311897770080689</v>
      </c>
      <c r="R435" s="6">
        <f t="shared" si="86"/>
        <v>0.31815646240958384</v>
      </c>
      <c r="S435" s="6">
        <f t="shared" si="87"/>
        <v>0.3246731197088264</v>
      </c>
      <c r="T435" s="6">
        <f t="shared" si="88"/>
        <v>0.2978149610551532</v>
      </c>
      <c r="U435" s="6">
        <f t="shared" si="89"/>
        <v>0.30433161835439576</v>
      </c>
      <c r="V435" s="6">
        <f t="shared" si="90"/>
        <v>0.31053486817907533</v>
      </c>
    </row>
    <row r="436" spans="1:22" ht="15" customHeight="1" x14ac:dyDescent="0.25">
      <c r="A436" s="1" t="s">
        <v>191</v>
      </c>
      <c r="B436" s="1" t="s">
        <v>17</v>
      </c>
      <c r="C436" s="1" t="s">
        <v>27</v>
      </c>
      <c r="D436" s="1" t="s">
        <v>170</v>
      </c>
      <c r="E436" s="2">
        <v>56.666666666666664</v>
      </c>
      <c r="F436" s="2">
        <v>3.4163553333333332E-2</v>
      </c>
      <c r="G436" s="2">
        <v>2</v>
      </c>
      <c r="H436" s="2">
        <v>3.5561633333333329E-3</v>
      </c>
      <c r="I436" s="2">
        <v>0</v>
      </c>
      <c r="J436" s="6">
        <f t="shared" si="78"/>
        <v>0.24523404472882199</v>
      </c>
      <c r="K436" s="6">
        <f t="shared" si="79"/>
        <v>0.56306387245877054</v>
      </c>
      <c r="L436" s="6">
        <f t="shared" si="80"/>
        <v>0</v>
      </c>
      <c r="M436" s="6">
        <f t="shared" si="81"/>
        <v>6.1308508313748032E-2</v>
      </c>
      <c r="N436" s="6">
        <f t="shared" si="82"/>
        <v>3.3333333499999999E-2</v>
      </c>
      <c r="O436" s="6">
        <f t="shared" si="83"/>
        <v>0.14076596811469264</v>
      </c>
      <c r="P436" s="6">
        <f t="shared" si="84"/>
        <v>4.7320920906874016E-2</v>
      </c>
      <c r="Q436" s="6">
        <f t="shared" si="85"/>
        <v>0.10103723821422034</v>
      </c>
      <c r="R436" s="6">
        <f t="shared" si="86"/>
        <v>8.7049650807346321E-2</v>
      </c>
      <c r="S436" s="6">
        <f t="shared" si="87"/>
        <v>9.4043444510783322E-2</v>
      </c>
      <c r="T436" s="6">
        <f t="shared" si="88"/>
        <v>6.7185285857110172E-2</v>
      </c>
      <c r="U436" s="6">
        <f t="shared" si="89"/>
        <v>7.4179079560547173E-2</v>
      </c>
      <c r="V436" s="6">
        <f t="shared" si="90"/>
        <v>0.23540780992844068</v>
      </c>
    </row>
    <row r="437" spans="1:22" ht="15" customHeight="1" x14ac:dyDescent="0.25">
      <c r="A437" s="1" t="s">
        <v>191</v>
      </c>
      <c r="B437" s="1" t="s">
        <v>17</v>
      </c>
      <c r="C437" s="1" t="s">
        <v>27</v>
      </c>
      <c r="D437" s="1" t="s">
        <v>171</v>
      </c>
      <c r="E437" s="2">
        <v>58.333333333333336</v>
      </c>
      <c r="F437" s="2">
        <v>3.4266563333333333E-2</v>
      </c>
      <c r="G437" s="2">
        <v>2</v>
      </c>
      <c r="H437" s="2">
        <v>3.5561633333333329E-3</v>
      </c>
      <c r="I437" s="2">
        <v>0</v>
      </c>
      <c r="J437" s="6">
        <f t="shared" si="78"/>
        <v>0.24906398151006523</v>
      </c>
      <c r="K437" s="6">
        <f t="shared" si="79"/>
        <v>0.56306387245877054</v>
      </c>
      <c r="L437" s="6">
        <f t="shared" si="80"/>
        <v>0</v>
      </c>
      <c r="M437" s="6">
        <f t="shared" si="81"/>
        <v>6.2265992424692454E-2</v>
      </c>
      <c r="N437" s="6">
        <f t="shared" si="82"/>
        <v>3.3333333499999999E-2</v>
      </c>
      <c r="O437" s="6">
        <f t="shared" si="83"/>
        <v>0.14076596811469264</v>
      </c>
      <c r="P437" s="6">
        <f t="shared" si="84"/>
        <v>4.7799662962346223E-2</v>
      </c>
      <c r="Q437" s="6">
        <f t="shared" si="85"/>
        <v>0.10151598026969255</v>
      </c>
      <c r="R437" s="6">
        <f t="shared" si="86"/>
        <v>8.7049650807346321E-2</v>
      </c>
      <c r="S437" s="6">
        <f t="shared" si="87"/>
        <v>9.4282815538519429E-2</v>
      </c>
      <c r="T437" s="6">
        <f t="shared" si="88"/>
        <v>6.7424656884846279E-2</v>
      </c>
      <c r="U437" s="6">
        <f t="shared" si="89"/>
        <v>7.4657821616019387E-2</v>
      </c>
      <c r="V437" s="6">
        <f t="shared" si="90"/>
        <v>0.23636529403938508</v>
      </c>
    </row>
    <row r="438" spans="1:22" ht="15" customHeight="1" x14ac:dyDescent="0.25">
      <c r="A438" s="1" t="s">
        <v>191</v>
      </c>
      <c r="B438" s="1" t="s">
        <v>45</v>
      </c>
      <c r="C438" s="1" t="s">
        <v>16</v>
      </c>
      <c r="D438" s="1" t="s">
        <v>172</v>
      </c>
      <c r="E438" s="2">
        <v>46</v>
      </c>
      <c r="F438" s="2">
        <v>1.6701219999999999E-2</v>
      </c>
      <c r="G438" s="2">
        <v>0</v>
      </c>
      <c r="H438" s="2">
        <v>1.7840266666666667E-3</v>
      </c>
      <c r="I438" s="2">
        <v>0</v>
      </c>
      <c r="J438" s="6">
        <f t="shared" si="78"/>
        <v>0.15769085745980993</v>
      </c>
      <c r="K438" s="6">
        <f t="shared" si="79"/>
        <v>0.28247323571650135</v>
      </c>
      <c r="L438" s="6">
        <f t="shared" si="80"/>
        <v>0</v>
      </c>
      <c r="M438" s="6">
        <f t="shared" si="81"/>
        <v>3.9422712036439954E-2</v>
      </c>
      <c r="N438" s="6">
        <f t="shared" si="82"/>
        <v>0</v>
      </c>
      <c r="O438" s="6">
        <f t="shared" si="83"/>
        <v>7.0618308929125337E-2</v>
      </c>
      <c r="P438" s="6">
        <f t="shared" si="84"/>
        <v>1.9711356018219977E-2</v>
      </c>
      <c r="Q438" s="6">
        <f t="shared" si="85"/>
        <v>5.5020510482782642E-2</v>
      </c>
      <c r="R438" s="6">
        <f t="shared" si="86"/>
        <v>3.5309154464562668E-2</v>
      </c>
      <c r="S438" s="6">
        <f t="shared" si="87"/>
        <v>4.5164832473672659E-2</v>
      </c>
      <c r="T438" s="6">
        <f t="shared" si="88"/>
        <v>2.7510255241391321E-2</v>
      </c>
      <c r="U438" s="6">
        <f t="shared" si="89"/>
        <v>3.7365933250501311E-2</v>
      </c>
      <c r="V438" s="6">
        <f t="shared" si="90"/>
        <v>0.11004102096556528</v>
      </c>
    </row>
    <row r="439" spans="1:22" ht="15" customHeight="1" x14ac:dyDescent="0.25">
      <c r="A439" s="1" t="s">
        <v>191</v>
      </c>
      <c r="B439" s="1" t="s">
        <v>45</v>
      </c>
      <c r="C439" s="1" t="s">
        <v>165</v>
      </c>
      <c r="D439" s="1" t="s">
        <v>172</v>
      </c>
      <c r="E439" s="2">
        <v>47.666666666666664</v>
      </c>
      <c r="F439" s="2">
        <v>1.6370623333333334E-2</v>
      </c>
      <c r="G439" s="2">
        <v>0</v>
      </c>
      <c r="H439" s="2">
        <v>1.7840266666666667E-3</v>
      </c>
      <c r="I439" s="2">
        <v>0</v>
      </c>
      <c r="J439" s="6">
        <f t="shared" si="78"/>
        <v>0.15989425102428401</v>
      </c>
      <c r="K439" s="6">
        <f t="shared" si="79"/>
        <v>0.28247323571650135</v>
      </c>
      <c r="L439" s="6">
        <f t="shared" si="80"/>
        <v>0</v>
      </c>
      <c r="M439" s="6">
        <f t="shared" si="81"/>
        <v>3.9973560343192077E-2</v>
      </c>
      <c r="N439" s="6">
        <f t="shared" si="82"/>
        <v>0</v>
      </c>
      <c r="O439" s="6">
        <f t="shared" si="83"/>
        <v>7.0618308929125337E-2</v>
      </c>
      <c r="P439" s="6">
        <f t="shared" si="84"/>
        <v>1.9986780171596039E-2</v>
      </c>
      <c r="Q439" s="6">
        <f t="shared" si="85"/>
        <v>5.5295934636158707E-2</v>
      </c>
      <c r="R439" s="6">
        <f t="shared" si="86"/>
        <v>3.5309154464562668E-2</v>
      </c>
      <c r="S439" s="6">
        <f t="shared" si="87"/>
        <v>4.5302544550360688E-2</v>
      </c>
      <c r="T439" s="6">
        <f t="shared" si="88"/>
        <v>2.7647967318079354E-2</v>
      </c>
      <c r="U439" s="6">
        <f t="shared" si="89"/>
        <v>3.7641357403877376E-2</v>
      </c>
      <c r="V439" s="6">
        <f t="shared" si="90"/>
        <v>0.11059186927231741</v>
      </c>
    </row>
    <row r="440" spans="1:22" ht="15" customHeight="1" x14ac:dyDescent="0.25">
      <c r="A440" s="1" t="s">
        <v>191</v>
      </c>
      <c r="B440" s="1" t="s">
        <v>71</v>
      </c>
      <c r="C440" s="1" t="s">
        <v>27</v>
      </c>
      <c r="D440" s="1" t="s">
        <v>114</v>
      </c>
      <c r="E440" s="2">
        <v>60</v>
      </c>
      <c r="F440" s="2">
        <v>3.5704563333333335E-2</v>
      </c>
      <c r="G440" s="2">
        <v>1</v>
      </c>
      <c r="H440" s="2">
        <v>2.6053066666666667E-3</v>
      </c>
      <c r="I440" s="2">
        <v>0</v>
      </c>
      <c r="J440" s="6">
        <f t="shared" si="78"/>
        <v>0.25790172627924213</v>
      </c>
      <c r="K440" s="6">
        <f t="shared" si="79"/>
        <v>0.41251031608296534</v>
      </c>
      <c r="L440" s="6">
        <f t="shared" si="80"/>
        <v>0</v>
      </c>
      <c r="M440" s="6">
        <f t="shared" si="81"/>
        <v>6.4475428532620283E-2</v>
      </c>
      <c r="N440" s="6">
        <f t="shared" si="82"/>
        <v>1.666666675E-2</v>
      </c>
      <c r="O440" s="6">
        <f t="shared" si="83"/>
        <v>0.10312757902074134</v>
      </c>
      <c r="P440" s="6">
        <f t="shared" si="84"/>
        <v>4.0571047641310143E-2</v>
      </c>
      <c r="Q440" s="6">
        <f t="shared" si="85"/>
        <v>8.3801503776680802E-2</v>
      </c>
      <c r="R440" s="6">
        <f t="shared" si="86"/>
        <v>5.989712288537067E-2</v>
      </c>
      <c r="S440" s="6">
        <f t="shared" si="87"/>
        <v>7.1849313331025733E-2</v>
      </c>
      <c r="T440" s="6">
        <f t="shared" si="88"/>
        <v>5.0234085263340403E-2</v>
      </c>
      <c r="U440" s="6">
        <f t="shared" si="89"/>
        <v>6.2186275708995473E-2</v>
      </c>
      <c r="V440" s="6">
        <f t="shared" si="90"/>
        <v>0.18426967430336161</v>
      </c>
    </row>
    <row r="441" spans="1:22" ht="15" customHeight="1" x14ac:dyDescent="0.25">
      <c r="A441" s="1" t="s">
        <v>191</v>
      </c>
      <c r="B441" s="1" t="s">
        <v>200</v>
      </c>
      <c r="C441" s="1" t="s">
        <v>53</v>
      </c>
      <c r="D441" s="1" t="s">
        <v>125</v>
      </c>
      <c r="E441" s="2">
        <v>32</v>
      </c>
      <c r="F441" s="2">
        <v>1.4501153333333331E-2</v>
      </c>
      <c r="G441" s="2">
        <v>0</v>
      </c>
      <c r="H441" s="2">
        <v>1.8003333333333335E-3</v>
      </c>
      <c r="I441" s="2">
        <v>0</v>
      </c>
      <c r="J441" s="6">
        <f t="shared" si="78"/>
        <v>0.12051235825722362</v>
      </c>
      <c r="K441" s="6">
        <f t="shared" si="79"/>
        <v>0.28505514605626669</v>
      </c>
      <c r="L441" s="6">
        <f t="shared" si="80"/>
        <v>0</v>
      </c>
      <c r="M441" s="6">
        <f t="shared" si="81"/>
        <v>3.0128087944471103E-2</v>
      </c>
      <c r="N441" s="6">
        <f t="shared" si="82"/>
        <v>0</v>
      </c>
      <c r="O441" s="6">
        <f t="shared" si="83"/>
        <v>7.1263786514066674E-2</v>
      </c>
      <c r="P441" s="6">
        <f t="shared" si="84"/>
        <v>1.5064043972235552E-2</v>
      </c>
      <c r="Q441" s="6">
        <f t="shared" si="85"/>
        <v>5.0695937229268892E-2</v>
      </c>
      <c r="R441" s="6">
        <f t="shared" si="86"/>
        <v>3.5631893257033337E-2</v>
      </c>
      <c r="S441" s="6">
        <f t="shared" si="87"/>
        <v>4.3163915243151114E-2</v>
      </c>
      <c r="T441" s="6">
        <f t="shared" si="88"/>
        <v>2.5347968614634446E-2</v>
      </c>
      <c r="U441" s="6">
        <f t="shared" si="89"/>
        <v>3.2879990600752224E-2</v>
      </c>
      <c r="V441" s="6">
        <f t="shared" si="90"/>
        <v>0.10139187445853778</v>
      </c>
    </row>
    <row r="442" spans="1:22" ht="15" customHeight="1" x14ac:dyDescent="0.25">
      <c r="A442" s="1" t="s">
        <v>191</v>
      </c>
      <c r="B442" s="1" t="s">
        <v>200</v>
      </c>
      <c r="C442" s="1" t="s">
        <v>53</v>
      </c>
      <c r="D442" s="1" t="s">
        <v>126</v>
      </c>
      <c r="E442" s="2">
        <v>28.333333333333332</v>
      </c>
      <c r="F442" s="2">
        <v>1.310469E-2</v>
      </c>
      <c r="G442" s="2">
        <v>0</v>
      </c>
      <c r="H442" s="2">
        <v>4.3424800000000001E-3</v>
      </c>
      <c r="I442" s="2">
        <v>0</v>
      </c>
      <c r="J442" s="6">
        <f t="shared" si="78"/>
        <v>0.10769819422484597</v>
      </c>
      <c r="K442" s="6">
        <f t="shared" si="79"/>
        <v>0.68756504572102406</v>
      </c>
      <c r="L442" s="6">
        <f t="shared" si="80"/>
        <v>0</v>
      </c>
      <c r="M442" s="6">
        <f t="shared" si="81"/>
        <v>2.6924547121982764E-2</v>
      </c>
      <c r="N442" s="6">
        <f t="shared" si="82"/>
        <v>0</v>
      </c>
      <c r="O442" s="6">
        <f t="shared" si="83"/>
        <v>0.17189126143025601</v>
      </c>
      <c r="P442" s="6">
        <f t="shared" si="84"/>
        <v>1.3462273560991382E-2</v>
      </c>
      <c r="Q442" s="6">
        <f t="shared" si="85"/>
        <v>9.9407904276119397E-2</v>
      </c>
      <c r="R442" s="6">
        <f t="shared" si="86"/>
        <v>8.5945630715128007E-2</v>
      </c>
      <c r="S442" s="6">
        <f t="shared" si="87"/>
        <v>9.2676767495623702E-2</v>
      </c>
      <c r="T442" s="6">
        <f t="shared" si="88"/>
        <v>4.9703952138059698E-2</v>
      </c>
      <c r="U442" s="6">
        <f t="shared" si="89"/>
        <v>5.6435088918555386E-2</v>
      </c>
      <c r="V442" s="6">
        <f t="shared" si="90"/>
        <v>0.19881580855223879</v>
      </c>
    </row>
    <row r="443" spans="1:22" ht="15" customHeight="1" x14ac:dyDescent="0.25">
      <c r="A443" s="1" t="s">
        <v>191</v>
      </c>
      <c r="B443" s="1" t="s">
        <v>201</v>
      </c>
      <c r="C443" s="1" t="s">
        <v>53</v>
      </c>
      <c r="D443" s="1" t="s">
        <v>125</v>
      </c>
      <c r="E443" s="2">
        <v>33.666666666666664</v>
      </c>
      <c r="F443" s="2">
        <v>1.493123333333333E-2</v>
      </c>
      <c r="G443" s="2">
        <v>0</v>
      </c>
      <c r="H443" s="2">
        <v>1.8874833333333335E-3</v>
      </c>
      <c r="I443" s="2">
        <v>0</v>
      </c>
      <c r="J443" s="6">
        <f t="shared" si="78"/>
        <v>0.125569198429963</v>
      </c>
      <c r="K443" s="6">
        <f t="shared" si="79"/>
        <v>0.29885401069918671</v>
      </c>
      <c r="L443" s="6">
        <f t="shared" si="80"/>
        <v>0</v>
      </c>
      <c r="M443" s="6">
        <f t="shared" si="81"/>
        <v>3.1392297903289554E-2</v>
      </c>
      <c r="N443" s="6">
        <f t="shared" si="82"/>
        <v>0</v>
      </c>
      <c r="O443" s="6">
        <f t="shared" si="83"/>
        <v>7.4713502674796678E-2</v>
      </c>
      <c r="P443" s="6">
        <f t="shared" si="84"/>
        <v>1.5696148951644777E-2</v>
      </c>
      <c r="Q443" s="6">
        <f t="shared" si="85"/>
        <v>5.3052900289043116E-2</v>
      </c>
      <c r="R443" s="6">
        <f t="shared" si="86"/>
        <v>3.7356751337398339E-2</v>
      </c>
      <c r="S443" s="6">
        <f t="shared" si="87"/>
        <v>4.5204825813220731E-2</v>
      </c>
      <c r="T443" s="6">
        <f t="shared" si="88"/>
        <v>2.6526450144521558E-2</v>
      </c>
      <c r="U443" s="6">
        <f t="shared" si="89"/>
        <v>3.4374524620343946E-2</v>
      </c>
      <c r="V443" s="6">
        <f t="shared" si="90"/>
        <v>0.10610580057808623</v>
      </c>
    </row>
    <row r="444" spans="1:22" ht="15" customHeight="1" x14ac:dyDescent="0.25">
      <c r="A444" s="1" t="s">
        <v>191</v>
      </c>
      <c r="B444" s="1" t="s">
        <v>201</v>
      </c>
      <c r="C444" s="1" t="s">
        <v>118</v>
      </c>
      <c r="D444" s="1" t="s">
        <v>124</v>
      </c>
      <c r="E444" s="2">
        <v>18.333333333333332</v>
      </c>
      <c r="F444" s="2">
        <v>2.6934733333333332E-3</v>
      </c>
      <c r="G444" s="2">
        <v>0</v>
      </c>
      <c r="H444" s="2">
        <v>3.1278533333333335E-3</v>
      </c>
      <c r="I444" s="2">
        <v>0</v>
      </c>
      <c r="J444" s="6">
        <f t="shared" si="78"/>
        <v>4.7982531932266419E-2</v>
      </c>
      <c r="K444" s="6">
        <f t="shared" si="79"/>
        <v>0.49524755903124268</v>
      </c>
      <c r="L444" s="6">
        <f t="shared" si="80"/>
        <v>0</v>
      </c>
      <c r="M444" s="6">
        <f t="shared" si="81"/>
        <v>1.1995632055036251E-2</v>
      </c>
      <c r="N444" s="6">
        <f t="shared" si="82"/>
        <v>0</v>
      </c>
      <c r="O444" s="6">
        <f t="shared" si="83"/>
        <v>0.12381188975781067</v>
      </c>
      <c r="P444" s="6">
        <f t="shared" si="84"/>
        <v>5.9978160275181254E-3</v>
      </c>
      <c r="Q444" s="6">
        <f t="shared" si="85"/>
        <v>6.7903760906423458E-2</v>
      </c>
      <c r="R444" s="6">
        <f t="shared" si="86"/>
        <v>6.1905944878905335E-2</v>
      </c>
      <c r="S444" s="6">
        <f t="shared" si="87"/>
        <v>6.49048528926644E-2</v>
      </c>
      <c r="T444" s="6">
        <f t="shared" si="88"/>
        <v>3.3951880453211729E-2</v>
      </c>
      <c r="U444" s="6">
        <f t="shared" si="89"/>
        <v>3.6950788466970794E-2</v>
      </c>
      <c r="V444" s="6">
        <f t="shared" si="90"/>
        <v>0.13580752181284692</v>
      </c>
    </row>
    <row r="445" spans="1:22" ht="15" customHeight="1" x14ac:dyDescent="0.25">
      <c r="A445" s="1" t="s">
        <v>191</v>
      </c>
      <c r="B445" s="1" t="s">
        <v>201</v>
      </c>
      <c r="C445" s="1" t="s">
        <v>126</v>
      </c>
      <c r="D445" s="1" t="s">
        <v>124</v>
      </c>
      <c r="E445" s="2">
        <v>21</v>
      </c>
      <c r="F445" s="2">
        <v>4.2780099999999996E-3</v>
      </c>
      <c r="G445" s="2">
        <v>0</v>
      </c>
      <c r="H445" s="2">
        <v>4.4296300000000004E-3</v>
      </c>
      <c r="I445" s="2">
        <v>0</v>
      </c>
      <c r="J445" s="6">
        <f t="shared" si="78"/>
        <v>5.9436080034435665E-2</v>
      </c>
      <c r="K445" s="6">
        <f t="shared" si="79"/>
        <v>0.70136391036394408</v>
      </c>
      <c r="L445" s="6">
        <f t="shared" si="80"/>
        <v>0</v>
      </c>
      <c r="M445" s="6">
        <f t="shared" si="81"/>
        <v>1.4859018945592328E-2</v>
      </c>
      <c r="N445" s="6">
        <f t="shared" si="82"/>
        <v>0</v>
      </c>
      <c r="O445" s="6">
        <f t="shared" si="83"/>
        <v>0.17534097759098602</v>
      </c>
      <c r="P445" s="6">
        <f t="shared" si="84"/>
        <v>7.4295094727961641E-3</v>
      </c>
      <c r="Q445" s="6">
        <f t="shared" si="85"/>
        <v>9.5099998268289174E-2</v>
      </c>
      <c r="R445" s="6">
        <f t="shared" si="86"/>
        <v>8.767048879549301E-2</v>
      </c>
      <c r="S445" s="6">
        <f t="shared" si="87"/>
        <v>9.1385243531891092E-2</v>
      </c>
      <c r="T445" s="6">
        <f t="shared" si="88"/>
        <v>4.7549999134144587E-2</v>
      </c>
      <c r="U445" s="6">
        <f t="shared" si="89"/>
        <v>5.1264753870542669E-2</v>
      </c>
      <c r="V445" s="6">
        <f t="shared" si="90"/>
        <v>0.19019999653657835</v>
      </c>
    </row>
    <row r="446" spans="1:22" ht="15" customHeight="1" x14ac:dyDescent="0.25">
      <c r="A446" s="1" t="s">
        <v>191</v>
      </c>
      <c r="B446" s="1" t="s">
        <v>172</v>
      </c>
      <c r="C446" s="1" t="s">
        <v>53</v>
      </c>
      <c r="D446" s="1" t="s">
        <v>125</v>
      </c>
      <c r="E446" s="2">
        <v>34.333333333333336</v>
      </c>
      <c r="F446" s="2">
        <v>1.5685420000000002E-2</v>
      </c>
      <c r="G446" s="2">
        <v>0</v>
      </c>
      <c r="H446" s="2">
        <v>1.7840266666666667E-3</v>
      </c>
      <c r="I446" s="2">
        <v>0</v>
      </c>
      <c r="J446" s="6">
        <f t="shared" si="78"/>
        <v>0.12977571025014772</v>
      </c>
      <c r="K446" s="6">
        <f t="shared" si="79"/>
        <v>0.28247323571650135</v>
      </c>
      <c r="L446" s="6">
        <f t="shared" si="80"/>
        <v>0</v>
      </c>
      <c r="M446" s="6">
        <f t="shared" si="81"/>
        <v>3.2443925824589173E-2</v>
      </c>
      <c r="N446" s="6">
        <f t="shared" si="82"/>
        <v>0</v>
      </c>
      <c r="O446" s="6">
        <f t="shared" si="83"/>
        <v>7.0618308929125337E-2</v>
      </c>
      <c r="P446" s="6">
        <f t="shared" si="84"/>
        <v>1.6221962912294587E-2</v>
      </c>
      <c r="Q446" s="6">
        <f t="shared" si="85"/>
        <v>5.1531117376857255E-2</v>
      </c>
      <c r="R446" s="6">
        <f t="shared" si="86"/>
        <v>3.5309154464562668E-2</v>
      </c>
      <c r="S446" s="6">
        <f t="shared" si="87"/>
        <v>4.3420135920709965E-2</v>
      </c>
      <c r="T446" s="6">
        <f t="shared" si="88"/>
        <v>2.5765558688428628E-2</v>
      </c>
      <c r="U446" s="6">
        <f t="shared" si="89"/>
        <v>3.3876540144575917E-2</v>
      </c>
      <c r="V446" s="6">
        <f t="shared" si="90"/>
        <v>0.10306223475371451</v>
      </c>
    </row>
    <row r="447" spans="1:22" ht="15" customHeight="1" x14ac:dyDescent="0.25">
      <c r="A447" s="1" t="s">
        <v>191</v>
      </c>
      <c r="B447" s="1" t="s">
        <v>88</v>
      </c>
      <c r="C447" s="1" t="s">
        <v>173</v>
      </c>
      <c r="D447" s="1" t="s">
        <v>174</v>
      </c>
      <c r="E447" s="2">
        <v>17.333333333333332</v>
      </c>
      <c r="F447" s="2">
        <v>5.7882033333333327E-3</v>
      </c>
      <c r="G447" s="2">
        <v>0</v>
      </c>
      <c r="H447" s="2">
        <v>6.7009999999999997E-4</v>
      </c>
      <c r="I447" s="2">
        <v>0</v>
      </c>
      <c r="J447" s="6">
        <f t="shared" si="78"/>
        <v>5.7525352337546701E-2</v>
      </c>
      <c r="K447" s="6">
        <f t="shared" si="79"/>
        <v>0.10610004816087999</v>
      </c>
      <c r="L447" s="6">
        <f t="shared" si="80"/>
        <v>0</v>
      </c>
      <c r="M447" s="6">
        <f t="shared" si="81"/>
        <v>1.4381337206976158E-2</v>
      </c>
      <c r="N447" s="6">
        <f t="shared" si="82"/>
        <v>0</v>
      </c>
      <c r="O447" s="6">
        <f t="shared" si="83"/>
        <v>2.6525012040219998E-2</v>
      </c>
      <c r="P447" s="6">
        <f t="shared" si="84"/>
        <v>7.1906686034880788E-3</v>
      </c>
      <c r="Q447" s="6">
        <f t="shared" si="85"/>
        <v>2.0453174623598077E-2</v>
      </c>
      <c r="R447" s="6">
        <f t="shared" si="86"/>
        <v>1.3262506020109999E-2</v>
      </c>
      <c r="S447" s="6">
        <f t="shared" si="87"/>
        <v>1.6857840321854039E-2</v>
      </c>
      <c r="T447" s="6">
        <f t="shared" si="88"/>
        <v>1.0226587311799039E-2</v>
      </c>
      <c r="U447" s="6">
        <f t="shared" si="89"/>
        <v>1.3821921613543078E-2</v>
      </c>
      <c r="V447" s="6">
        <f t="shared" si="90"/>
        <v>4.0906349247196154E-2</v>
      </c>
    </row>
  </sheetData>
  <mergeCells count="4">
    <mergeCell ref="A2:D2"/>
    <mergeCell ref="J2:V2"/>
    <mergeCell ref="E2:I2"/>
    <mergeCell ref="A1:V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62AD1-490C-40BE-8433-089B5FE755B5}">
  <dimension ref="A1:S447"/>
  <sheetViews>
    <sheetView workbookViewId="0">
      <selection activeCell="A53" sqref="A53"/>
    </sheetView>
  </sheetViews>
  <sheetFormatPr defaultColWidth="9.140625" defaultRowHeight="15" x14ac:dyDescent="0.25"/>
  <cols>
    <col min="1" max="1" width="13.7109375" style="4" customWidth="1"/>
    <col min="2" max="2" width="16.28515625" style="4" customWidth="1"/>
    <col min="3" max="3" width="16.140625" style="4" customWidth="1"/>
    <col min="4" max="4" width="19.85546875" style="4" customWidth="1"/>
    <col min="5" max="6" width="10.7109375" style="8" customWidth="1"/>
    <col min="7" max="17" width="10.7109375" style="16" customWidth="1"/>
    <col min="18" max="19" width="9.140625" style="16"/>
    <col min="20" max="16384" width="9.140625" style="8"/>
  </cols>
  <sheetData>
    <row r="1" spans="1:19" ht="18.75" x14ac:dyDescent="0.3">
      <c r="A1" s="45" t="s">
        <v>263</v>
      </c>
      <c r="B1" s="45"/>
      <c r="C1" s="45"/>
      <c r="D1" s="45"/>
    </row>
    <row r="2" spans="1:19" s="22" customFormat="1" ht="18.75" x14ac:dyDescent="0.3">
      <c r="A2" s="39" t="s">
        <v>261</v>
      </c>
      <c r="B2" s="39"/>
      <c r="C2" s="39"/>
      <c r="D2" s="39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s="7" customFormat="1" ht="17.25" customHeight="1" x14ac:dyDescent="0.25">
      <c r="A3" s="20" t="s">
        <v>179</v>
      </c>
      <c r="B3" s="20" t="s">
        <v>180</v>
      </c>
      <c r="C3" s="20" t="s">
        <v>0</v>
      </c>
      <c r="D3" s="20" t="s">
        <v>1</v>
      </c>
      <c r="E3" s="12"/>
      <c r="F3" s="12"/>
    </row>
    <row r="4" spans="1:19" x14ac:dyDescent="0.25">
      <c r="A4" s="4" t="s">
        <v>191</v>
      </c>
      <c r="B4" s="4" t="s">
        <v>43</v>
      </c>
      <c r="C4" s="4" t="s">
        <v>7</v>
      </c>
      <c r="D4" s="4" t="s">
        <v>27</v>
      </c>
      <c r="E4" s="9"/>
      <c r="F4" s="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5">
      <c r="A5" s="4" t="s">
        <v>191</v>
      </c>
      <c r="B5" s="4" t="s">
        <v>7</v>
      </c>
      <c r="C5" s="4" t="s">
        <v>17</v>
      </c>
      <c r="D5" s="4" t="s">
        <v>27</v>
      </c>
      <c r="R5" s="8"/>
      <c r="S5" s="8"/>
    </row>
    <row r="6" spans="1:19" x14ac:dyDescent="0.25">
      <c r="A6" s="4" t="s">
        <v>191</v>
      </c>
      <c r="B6" s="4" t="s">
        <v>7</v>
      </c>
      <c r="C6" s="4" t="s">
        <v>27</v>
      </c>
      <c r="D6" s="4" t="s">
        <v>17</v>
      </c>
      <c r="R6" s="8"/>
      <c r="S6" s="8"/>
    </row>
    <row r="7" spans="1:19" x14ac:dyDescent="0.25">
      <c r="A7" s="4" t="s">
        <v>191</v>
      </c>
      <c r="B7" s="4" t="s">
        <v>7</v>
      </c>
      <c r="C7" s="4" t="s">
        <v>92</v>
      </c>
      <c r="D7" s="4" t="s">
        <v>27</v>
      </c>
      <c r="R7" s="8"/>
      <c r="S7" s="8"/>
    </row>
    <row r="8" spans="1:19" x14ac:dyDescent="0.25">
      <c r="A8" s="4" t="s">
        <v>181</v>
      </c>
      <c r="B8" s="4" t="s">
        <v>7</v>
      </c>
      <c r="C8" s="4" t="s">
        <v>27</v>
      </c>
      <c r="D8" s="4" t="s">
        <v>107</v>
      </c>
      <c r="E8" s="9"/>
      <c r="F8" s="9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x14ac:dyDescent="0.25">
      <c r="A9" s="4" t="s">
        <v>181</v>
      </c>
      <c r="B9" s="4" t="s">
        <v>7</v>
      </c>
      <c r="C9" s="4" t="s">
        <v>27</v>
      </c>
      <c r="D9" s="4" t="s">
        <v>91</v>
      </c>
      <c r="E9" s="9"/>
      <c r="F9" s="9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x14ac:dyDescent="0.25">
      <c r="A10" s="4" t="s">
        <v>181</v>
      </c>
      <c r="B10" s="4" t="s">
        <v>7</v>
      </c>
      <c r="C10" s="4" t="s">
        <v>112</v>
      </c>
      <c r="D10" s="4" t="s">
        <v>27</v>
      </c>
      <c r="E10" s="9"/>
      <c r="F10" s="9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x14ac:dyDescent="0.25">
      <c r="A11" s="4" t="s">
        <v>191</v>
      </c>
      <c r="B11" s="4" t="s">
        <v>7</v>
      </c>
      <c r="C11" s="4" t="s">
        <v>65</v>
      </c>
      <c r="D11" s="4" t="s">
        <v>27</v>
      </c>
      <c r="R11" s="8"/>
      <c r="S11" s="8"/>
    </row>
    <row r="12" spans="1:19" x14ac:dyDescent="0.25">
      <c r="A12" s="4" t="s">
        <v>191</v>
      </c>
      <c r="B12" s="4" t="s">
        <v>7</v>
      </c>
      <c r="C12" s="4" t="s">
        <v>44</v>
      </c>
      <c r="D12" s="4" t="s">
        <v>27</v>
      </c>
      <c r="E12" s="9"/>
      <c r="F12" s="9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x14ac:dyDescent="0.25">
      <c r="A13" s="4" t="s">
        <v>181</v>
      </c>
      <c r="B13" s="4" t="s">
        <v>43</v>
      </c>
      <c r="C13" s="4" t="s">
        <v>17</v>
      </c>
      <c r="D13" s="4" t="s">
        <v>7</v>
      </c>
      <c r="E13" s="9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5">
      <c r="A14" s="4" t="s">
        <v>181</v>
      </c>
      <c r="B14" s="4" t="s">
        <v>7</v>
      </c>
      <c r="C14" s="4" t="s">
        <v>71</v>
      </c>
      <c r="D14" s="4" t="s">
        <v>27</v>
      </c>
      <c r="E14" s="9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5">
      <c r="A15" s="4" t="s">
        <v>181</v>
      </c>
      <c r="B15" s="4" t="s">
        <v>7</v>
      </c>
      <c r="C15" s="4" t="s">
        <v>92</v>
      </c>
      <c r="D15" s="4" t="s">
        <v>17</v>
      </c>
      <c r="E15" s="9"/>
      <c r="F15" s="9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x14ac:dyDescent="0.25">
      <c r="A16" s="4" t="s">
        <v>181</v>
      </c>
      <c r="B16" s="4" t="s">
        <v>187</v>
      </c>
      <c r="C16" s="4" t="s">
        <v>27</v>
      </c>
      <c r="D16" s="4" t="s">
        <v>7</v>
      </c>
      <c r="E16" s="9"/>
      <c r="F16" s="9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25">
      <c r="A17" s="4" t="s">
        <v>191</v>
      </c>
      <c r="B17" s="4" t="s">
        <v>175</v>
      </c>
      <c r="C17" s="4" t="s">
        <v>35</v>
      </c>
      <c r="D17" s="4" t="s">
        <v>7</v>
      </c>
      <c r="E17" s="9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4" t="s">
        <v>191</v>
      </c>
      <c r="B18" s="4" t="s">
        <v>182</v>
      </c>
      <c r="C18" s="4" t="s">
        <v>17</v>
      </c>
      <c r="D18" s="4" t="s">
        <v>7</v>
      </c>
      <c r="E18" s="9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25">
      <c r="A19" s="4" t="s">
        <v>191</v>
      </c>
      <c r="B19" s="4" t="s">
        <v>14</v>
      </c>
      <c r="C19" s="4" t="s">
        <v>35</v>
      </c>
      <c r="D19" s="4" t="s">
        <v>7</v>
      </c>
      <c r="E19" s="9"/>
      <c r="F19" s="9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4" t="s">
        <v>191</v>
      </c>
      <c r="B20" s="4" t="s">
        <v>176</v>
      </c>
      <c r="C20" s="4" t="s">
        <v>35</v>
      </c>
      <c r="D20" s="4" t="s">
        <v>7</v>
      </c>
      <c r="E20" s="9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25">
      <c r="A21" s="4" t="s">
        <v>191</v>
      </c>
      <c r="B21" s="4" t="s">
        <v>7</v>
      </c>
      <c r="C21" s="4" t="s">
        <v>153</v>
      </c>
      <c r="D21" s="4" t="s">
        <v>45</v>
      </c>
      <c r="E21" s="9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4" t="s">
        <v>181</v>
      </c>
      <c r="B22" s="4" t="s">
        <v>175</v>
      </c>
      <c r="C22" s="4" t="s">
        <v>15</v>
      </c>
      <c r="D22" s="4" t="s">
        <v>7</v>
      </c>
      <c r="E22" s="9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4" t="s">
        <v>181</v>
      </c>
      <c r="B23" s="4" t="s">
        <v>175</v>
      </c>
      <c r="C23" s="4" t="s">
        <v>34</v>
      </c>
      <c r="D23" s="4" t="s">
        <v>7</v>
      </c>
      <c r="E23" s="9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4" t="s">
        <v>191</v>
      </c>
      <c r="B24" s="4" t="s">
        <v>7</v>
      </c>
      <c r="C24" s="4" t="s">
        <v>153</v>
      </c>
      <c r="D24" s="4" t="s">
        <v>82</v>
      </c>
      <c r="E24" s="9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4" t="s">
        <v>191</v>
      </c>
      <c r="B25" s="4" t="s">
        <v>7</v>
      </c>
      <c r="C25" s="4" t="s">
        <v>153</v>
      </c>
      <c r="D25" s="4" t="s">
        <v>80</v>
      </c>
      <c r="E25" s="9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4" t="s">
        <v>191</v>
      </c>
      <c r="B26" s="4" t="s">
        <v>7</v>
      </c>
      <c r="C26" s="4" t="s">
        <v>153</v>
      </c>
      <c r="D26" s="4" t="s">
        <v>81</v>
      </c>
      <c r="E26" s="9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A27" s="4" t="s">
        <v>191</v>
      </c>
      <c r="B27" s="4" t="s">
        <v>7</v>
      </c>
      <c r="C27" s="4" t="s">
        <v>153</v>
      </c>
      <c r="D27" s="4" t="s">
        <v>85</v>
      </c>
      <c r="R27" s="8"/>
      <c r="S27" s="8"/>
    </row>
    <row r="28" spans="1:19" x14ac:dyDescent="0.25">
      <c r="A28" s="4" t="s">
        <v>181</v>
      </c>
      <c r="B28" s="4" t="s">
        <v>7</v>
      </c>
      <c r="C28" s="4" t="s">
        <v>91</v>
      </c>
      <c r="D28" s="4" t="s">
        <v>13</v>
      </c>
      <c r="E28" s="9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25">
      <c r="A29" s="4" t="s">
        <v>191</v>
      </c>
      <c r="B29" s="4" t="s">
        <v>7</v>
      </c>
      <c r="C29" s="4" t="s">
        <v>12</v>
      </c>
      <c r="D29" s="4" t="s">
        <v>45</v>
      </c>
      <c r="E29" s="9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25">
      <c r="A30" s="4" t="s">
        <v>181</v>
      </c>
      <c r="B30" s="4" t="s">
        <v>10</v>
      </c>
      <c r="C30" s="4" t="s">
        <v>9</v>
      </c>
      <c r="D30" s="4" t="s">
        <v>26</v>
      </c>
      <c r="E30" s="9"/>
      <c r="F30" s="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25">
      <c r="E31" s="9"/>
      <c r="F31" s="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25">
      <c r="E32" s="9"/>
      <c r="F32" s="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5:19" x14ac:dyDescent="0.25">
      <c r="E33" s="9"/>
      <c r="F33" s="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5:19" x14ac:dyDescent="0.25">
      <c r="E34" s="9"/>
      <c r="F34" s="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5:19" x14ac:dyDescent="0.25">
      <c r="E35" s="9"/>
      <c r="F35" s="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5:19" x14ac:dyDescent="0.25">
      <c r="E36" s="9"/>
      <c r="F36" s="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5:19" x14ac:dyDescent="0.25">
      <c r="E37" s="9"/>
      <c r="F37" s="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5:19" x14ac:dyDescent="0.25">
      <c r="E38" s="9"/>
      <c r="F38" s="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5:19" x14ac:dyDescent="0.25">
      <c r="E39" s="9"/>
      <c r="F39" s="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5:19" x14ac:dyDescent="0.25">
      <c r="E40" s="9"/>
      <c r="F40" s="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5:19" x14ac:dyDescent="0.25">
      <c r="E41" s="9"/>
      <c r="F41" s="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5:19" x14ac:dyDescent="0.25">
      <c r="R42" s="8"/>
      <c r="S42" s="8"/>
    </row>
    <row r="43" spans="5:19" x14ac:dyDescent="0.25">
      <c r="E43" s="9"/>
      <c r="F43" s="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5:19" x14ac:dyDescent="0.25">
      <c r="R44" s="8"/>
      <c r="S44" s="8"/>
    </row>
    <row r="45" spans="5:19" x14ac:dyDescent="0.25">
      <c r="E45" s="9"/>
      <c r="F45" s="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5:19" x14ac:dyDescent="0.25">
      <c r="E46" s="9"/>
      <c r="F46" s="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5:19" x14ac:dyDescent="0.25">
      <c r="E47" s="9"/>
      <c r="F47" s="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5:19" x14ac:dyDescent="0.25">
      <c r="E48" s="9"/>
      <c r="F48" s="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5:19" x14ac:dyDescent="0.25">
      <c r="R49" s="8"/>
      <c r="S49" s="8"/>
    </row>
    <row r="50" spans="5:19" x14ac:dyDescent="0.25">
      <c r="E50" s="9"/>
      <c r="F50" s="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5:19" x14ac:dyDescent="0.25">
      <c r="E51" s="9"/>
      <c r="F51" s="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5:19" x14ac:dyDescent="0.25">
      <c r="E52" s="9"/>
      <c r="F52" s="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5:19" x14ac:dyDescent="0.25">
      <c r="E53" s="9"/>
      <c r="F53" s="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5:19" x14ac:dyDescent="0.25">
      <c r="E54" s="9"/>
      <c r="F54" s="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5:19" x14ac:dyDescent="0.25">
      <c r="E55" s="9"/>
      <c r="F55" s="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5:19" x14ac:dyDescent="0.25">
      <c r="E56" s="9"/>
      <c r="F56" s="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5:19" x14ac:dyDescent="0.25">
      <c r="E57" s="9"/>
      <c r="F57" s="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5:19" x14ac:dyDescent="0.25">
      <c r="E58" s="9"/>
      <c r="F58" s="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5:19" x14ac:dyDescent="0.25">
      <c r="E59" s="9"/>
      <c r="F59" s="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5:19" x14ac:dyDescent="0.25">
      <c r="E60" s="9"/>
      <c r="F60" s="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5:19" x14ac:dyDescent="0.25">
      <c r="E61" s="9"/>
      <c r="F61" s="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5:19" x14ac:dyDescent="0.25">
      <c r="E62" s="9"/>
      <c r="F62" s="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5:19" x14ac:dyDescent="0.25">
      <c r="E63" s="9"/>
      <c r="F63" s="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5:19" x14ac:dyDescent="0.25">
      <c r="E64" s="9"/>
      <c r="F64" s="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5:19" x14ac:dyDescent="0.25">
      <c r="E65" s="9"/>
      <c r="F65" s="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5:19" x14ac:dyDescent="0.25">
      <c r="R66" s="8"/>
      <c r="S66" s="8"/>
    </row>
    <row r="67" spans="5:19" x14ac:dyDescent="0.25">
      <c r="E67" s="9"/>
      <c r="F67" s="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5:19" x14ac:dyDescent="0.25">
      <c r="E68" s="9"/>
      <c r="F68" s="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5:19" x14ac:dyDescent="0.25">
      <c r="E69" s="9"/>
      <c r="F69" s="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5:19" x14ac:dyDescent="0.25">
      <c r="E70" s="9"/>
      <c r="F70" s="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5:19" x14ac:dyDescent="0.25">
      <c r="E71" s="9"/>
      <c r="F71" s="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5:19" x14ac:dyDescent="0.25">
      <c r="R72" s="8"/>
      <c r="S72" s="8"/>
    </row>
    <row r="73" spans="5:19" x14ac:dyDescent="0.25">
      <c r="E73" s="9"/>
      <c r="F73" s="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5:19" x14ac:dyDescent="0.25">
      <c r="E74" s="9"/>
      <c r="F74" s="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5:19" x14ac:dyDescent="0.25">
      <c r="R75" s="8"/>
      <c r="S75" s="8"/>
    </row>
    <row r="76" spans="5:19" x14ac:dyDescent="0.25">
      <c r="R76" s="8"/>
      <c r="S76" s="8"/>
    </row>
    <row r="77" spans="5:19" x14ac:dyDescent="0.25">
      <c r="R77" s="8"/>
      <c r="S77" s="8"/>
    </row>
    <row r="78" spans="5:19" x14ac:dyDescent="0.25">
      <c r="E78" s="9"/>
      <c r="F78" s="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5:19" x14ac:dyDescent="0.25">
      <c r="E79" s="9"/>
      <c r="F79" s="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5:19" x14ac:dyDescent="0.25">
      <c r="R80" s="8"/>
      <c r="S80" s="8"/>
    </row>
    <row r="81" spans="5:19" x14ac:dyDescent="0.25">
      <c r="E81" s="9"/>
      <c r="F81" s="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5:19" x14ac:dyDescent="0.25">
      <c r="E82" s="9"/>
      <c r="F82" s="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5:19" x14ac:dyDescent="0.25">
      <c r="E83" s="9"/>
      <c r="F83" s="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5:19" x14ac:dyDescent="0.25">
      <c r="E84" s="9"/>
      <c r="F84" s="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5:19" x14ac:dyDescent="0.25">
      <c r="E85" s="9"/>
      <c r="F85" s="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5:19" x14ac:dyDescent="0.25">
      <c r="E86" s="9"/>
      <c r="F86" s="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5:19" x14ac:dyDescent="0.25">
      <c r="E87" s="9"/>
      <c r="F87" s="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5:19" x14ac:dyDescent="0.25">
      <c r="E88" s="9"/>
      <c r="F88" s="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5:19" x14ac:dyDescent="0.25">
      <c r="E89" s="9"/>
      <c r="F89" s="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5:19" x14ac:dyDescent="0.25">
      <c r="E90" s="9"/>
      <c r="F90" s="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5:19" x14ac:dyDescent="0.25">
      <c r="E91" s="9"/>
      <c r="F91" s="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5:19" x14ac:dyDescent="0.25">
      <c r="E92" s="9"/>
      <c r="F92" s="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5:19" x14ac:dyDescent="0.25">
      <c r="E93" s="9"/>
      <c r="F93" s="9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5:19" x14ac:dyDescent="0.25">
      <c r="E94" s="9"/>
      <c r="F94" s="9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5:19" x14ac:dyDescent="0.25">
      <c r="E95" s="9"/>
      <c r="F95" s="9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5:19" x14ac:dyDescent="0.25">
      <c r="E96" s="9"/>
      <c r="F96" s="9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5:19" x14ac:dyDescent="0.25">
      <c r="E97" s="9"/>
      <c r="F97" s="9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5:19" x14ac:dyDescent="0.25">
      <c r="E98" s="9"/>
      <c r="F98" s="9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5:19" x14ac:dyDescent="0.25">
      <c r="E99" s="9"/>
      <c r="F99" s="9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5:19" x14ac:dyDescent="0.25">
      <c r="E100" s="9"/>
      <c r="F100" s="9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5:19" x14ac:dyDescent="0.25">
      <c r="E101" s="9"/>
      <c r="F101" s="9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5:19" x14ac:dyDescent="0.25">
      <c r="E102" s="9"/>
      <c r="F102" s="9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5:19" x14ac:dyDescent="0.25">
      <c r="E103" s="9"/>
      <c r="F103" s="9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5:19" x14ac:dyDescent="0.25">
      <c r="E104" s="9"/>
      <c r="F104" s="9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5:19" x14ac:dyDescent="0.25">
      <c r="E105" s="9"/>
      <c r="F105" s="9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5:19" x14ac:dyDescent="0.25">
      <c r="E106" s="9"/>
      <c r="F106" s="9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5:19" x14ac:dyDescent="0.25">
      <c r="E107" s="9"/>
      <c r="F107" s="9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5:19" x14ac:dyDescent="0.25">
      <c r="R108" s="8"/>
      <c r="S108" s="8"/>
    </row>
    <row r="109" spans="5:19" x14ac:dyDescent="0.25">
      <c r="E109" s="9"/>
      <c r="F109" s="9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5:19" x14ac:dyDescent="0.25">
      <c r="E110" s="9"/>
      <c r="F110" s="9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</row>
    <row r="111" spans="5:19" x14ac:dyDescent="0.25">
      <c r="E111" s="9"/>
      <c r="F111" s="9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</row>
    <row r="112" spans="5:19" x14ac:dyDescent="0.25">
      <c r="E112" s="9"/>
      <c r="F112" s="9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</row>
    <row r="113" spans="1:19" x14ac:dyDescent="0.25">
      <c r="E113" s="9"/>
      <c r="F113" s="9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</row>
    <row r="114" spans="1:19" x14ac:dyDescent="0.25">
      <c r="R114" s="8"/>
      <c r="S114" s="8"/>
    </row>
    <row r="115" spans="1:19" x14ac:dyDescent="0.25">
      <c r="A115" s="3"/>
      <c r="E115" s="9"/>
      <c r="F115" s="9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</row>
    <row r="116" spans="1:19" x14ac:dyDescent="0.25">
      <c r="R116" s="8"/>
      <c r="S116" s="8"/>
    </row>
    <row r="117" spans="1:19" x14ac:dyDescent="0.25">
      <c r="E117" s="9"/>
      <c r="F117" s="9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</row>
    <row r="118" spans="1:19" x14ac:dyDescent="0.25">
      <c r="E118" s="9"/>
      <c r="F118" s="9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</row>
    <row r="119" spans="1:19" x14ac:dyDescent="0.25">
      <c r="E119" s="9"/>
      <c r="F119" s="9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</row>
    <row r="120" spans="1:19" x14ac:dyDescent="0.25">
      <c r="E120" s="9"/>
      <c r="F120" s="9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</row>
    <row r="121" spans="1:19" x14ac:dyDescent="0.25">
      <c r="E121" s="9"/>
      <c r="F121" s="9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</row>
    <row r="122" spans="1:19" x14ac:dyDescent="0.25">
      <c r="E122" s="9"/>
      <c r="F122" s="9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</row>
    <row r="123" spans="1:19" x14ac:dyDescent="0.25">
      <c r="A123" s="3"/>
      <c r="E123" s="9"/>
      <c r="F123" s="9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</row>
    <row r="124" spans="1:19" x14ac:dyDescent="0.25">
      <c r="E124" s="9"/>
      <c r="F124" s="9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</row>
    <row r="125" spans="1:19" x14ac:dyDescent="0.25">
      <c r="E125" s="9"/>
      <c r="F125" s="9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</row>
    <row r="126" spans="1:19" x14ac:dyDescent="0.25">
      <c r="E126" s="9"/>
      <c r="F126" s="9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</row>
    <row r="127" spans="1:19" x14ac:dyDescent="0.25">
      <c r="E127" s="9"/>
      <c r="F127" s="9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</row>
    <row r="128" spans="1:19" x14ac:dyDescent="0.25">
      <c r="E128" s="9"/>
      <c r="F128" s="9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</row>
    <row r="129" spans="5:19" x14ac:dyDescent="0.25">
      <c r="E129" s="9"/>
      <c r="F129" s="9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</row>
    <row r="130" spans="5:19" x14ac:dyDescent="0.25">
      <c r="E130" s="9"/>
      <c r="F130" s="9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</row>
    <row r="131" spans="5:19" x14ac:dyDescent="0.25">
      <c r="E131" s="9"/>
      <c r="F131" s="9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</row>
    <row r="132" spans="5:19" x14ac:dyDescent="0.25">
      <c r="E132" s="9"/>
      <c r="F132" s="9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</row>
    <row r="133" spans="5:19" x14ac:dyDescent="0.25">
      <c r="E133" s="9"/>
      <c r="F133" s="9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</row>
    <row r="134" spans="5:19" x14ac:dyDescent="0.25">
      <c r="E134" s="9"/>
      <c r="F134" s="9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</row>
    <row r="135" spans="5:19" x14ac:dyDescent="0.25">
      <c r="E135" s="9"/>
      <c r="F135" s="9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</row>
    <row r="136" spans="5:19" x14ac:dyDescent="0.25">
      <c r="E136" s="9"/>
      <c r="F136" s="9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</row>
    <row r="137" spans="5:19" x14ac:dyDescent="0.25">
      <c r="E137" s="9"/>
      <c r="F137" s="9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</row>
    <row r="138" spans="5:19" x14ac:dyDescent="0.25">
      <c r="R138" s="8"/>
      <c r="S138" s="8"/>
    </row>
    <row r="139" spans="5:19" x14ac:dyDescent="0.25">
      <c r="E139" s="9"/>
      <c r="F139" s="9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</row>
    <row r="140" spans="5:19" x14ac:dyDescent="0.25">
      <c r="E140" s="9"/>
      <c r="F140" s="9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</row>
    <row r="141" spans="5:19" x14ac:dyDescent="0.25">
      <c r="R141" s="8"/>
      <c r="S141" s="8"/>
    </row>
    <row r="142" spans="5:19" x14ac:dyDescent="0.25">
      <c r="R142" s="8"/>
      <c r="S142" s="8"/>
    </row>
    <row r="143" spans="5:19" x14ac:dyDescent="0.25">
      <c r="R143" s="8"/>
      <c r="S143" s="8"/>
    </row>
    <row r="144" spans="5:19" x14ac:dyDescent="0.25">
      <c r="E144" s="9"/>
      <c r="F144" s="9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</row>
    <row r="145" spans="5:19" x14ac:dyDescent="0.25">
      <c r="E145" s="9"/>
      <c r="F145" s="9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</row>
    <row r="146" spans="5:19" x14ac:dyDescent="0.25">
      <c r="E146" s="9"/>
      <c r="F146" s="9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</row>
    <row r="147" spans="5:19" x14ac:dyDescent="0.25">
      <c r="E147" s="9"/>
      <c r="F147" s="9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</row>
    <row r="148" spans="5:19" x14ac:dyDescent="0.25">
      <c r="E148" s="9"/>
      <c r="F148" s="9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</row>
    <row r="149" spans="5:19" x14ac:dyDescent="0.25">
      <c r="E149" s="9"/>
      <c r="F149" s="9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</row>
    <row r="150" spans="5:19" x14ac:dyDescent="0.25">
      <c r="E150" s="9"/>
      <c r="F150" s="9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</row>
    <row r="151" spans="5:19" x14ac:dyDescent="0.25">
      <c r="R151" s="8"/>
      <c r="S151" s="8"/>
    </row>
    <row r="152" spans="5:19" x14ac:dyDescent="0.25">
      <c r="E152" s="9"/>
      <c r="F152" s="9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</row>
    <row r="153" spans="5:19" x14ac:dyDescent="0.25">
      <c r="E153" s="9"/>
      <c r="F153" s="9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</row>
    <row r="154" spans="5:19" x14ac:dyDescent="0.25">
      <c r="E154" s="9"/>
      <c r="F154" s="9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</row>
    <row r="155" spans="5:19" x14ac:dyDescent="0.25">
      <c r="R155" s="8"/>
      <c r="S155" s="8"/>
    </row>
    <row r="156" spans="5:19" x14ac:dyDescent="0.25">
      <c r="E156" s="9"/>
      <c r="F156" s="9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</row>
    <row r="157" spans="5:19" x14ac:dyDescent="0.25">
      <c r="E157" s="9"/>
      <c r="F157" s="9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</row>
    <row r="158" spans="5:19" x14ac:dyDescent="0.25">
      <c r="E158" s="9"/>
      <c r="F158" s="9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</row>
    <row r="159" spans="5:19" x14ac:dyDescent="0.25">
      <c r="E159" s="9"/>
      <c r="F159" s="9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</row>
    <row r="160" spans="5:19" x14ac:dyDescent="0.25">
      <c r="E160" s="9"/>
      <c r="F160" s="9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</row>
    <row r="161" spans="5:19" x14ac:dyDescent="0.25">
      <c r="E161" s="9"/>
      <c r="F161" s="9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</row>
    <row r="162" spans="5:19" x14ac:dyDescent="0.25">
      <c r="R162" s="8"/>
      <c r="S162" s="8"/>
    </row>
    <row r="163" spans="5:19" x14ac:dyDescent="0.25">
      <c r="E163" s="9"/>
      <c r="F163" s="9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</row>
    <row r="164" spans="5:19" x14ac:dyDescent="0.25">
      <c r="E164" s="9"/>
      <c r="F164" s="9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</row>
    <row r="165" spans="5:19" x14ac:dyDescent="0.25">
      <c r="E165" s="9"/>
      <c r="F165" s="9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</row>
    <row r="166" spans="5:19" x14ac:dyDescent="0.25">
      <c r="E166" s="9"/>
      <c r="F166" s="9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</row>
    <row r="167" spans="5:19" x14ac:dyDescent="0.25">
      <c r="E167" s="9"/>
      <c r="F167" s="9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</row>
    <row r="168" spans="5:19" x14ac:dyDescent="0.25">
      <c r="E168" s="9"/>
      <c r="F168" s="9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</row>
    <row r="169" spans="5:19" x14ac:dyDescent="0.25">
      <c r="E169" s="9"/>
      <c r="F169" s="9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</row>
    <row r="170" spans="5:19" x14ac:dyDescent="0.25">
      <c r="E170" s="9"/>
      <c r="F170" s="9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</row>
    <row r="171" spans="5:19" x14ac:dyDescent="0.25">
      <c r="E171" s="9"/>
      <c r="F171" s="9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</row>
    <row r="172" spans="5:19" x14ac:dyDescent="0.25">
      <c r="E172" s="9"/>
      <c r="F172" s="9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</row>
    <row r="173" spans="5:19" x14ac:dyDescent="0.25">
      <c r="R173" s="8"/>
      <c r="S173" s="8"/>
    </row>
    <row r="174" spans="5:19" x14ac:dyDescent="0.25">
      <c r="E174" s="9"/>
      <c r="F174" s="9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</row>
    <row r="175" spans="5:19" x14ac:dyDescent="0.25">
      <c r="E175" s="9"/>
      <c r="F175" s="9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</row>
    <row r="176" spans="5:19" x14ac:dyDescent="0.25">
      <c r="E176" s="9"/>
      <c r="F176" s="9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</row>
    <row r="177" spans="5:19" x14ac:dyDescent="0.25">
      <c r="E177" s="9"/>
      <c r="F177" s="9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</row>
    <row r="178" spans="5:19" x14ac:dyDescent="0.25">
      <c r="E178" s="9"/>
      <c r="F178" s="9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</row>
    <row r="179" spans="5:19" x14ac:dyDescent="0.25">
      <c r="E179" s="11"/>
      <c r="F179" s="11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</row>
    <row r="180" spans="5:19" x14ac:dyDescent="0.25">
      <c r="E180" s="9"/>
      <c r="F180" s="9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</row>
    <row r="181" spans="5:19" x14ac:dyDescent="0.25">
      <c r="R181" s="8"/>
      <c r="S181" s="8"/>
    </row>
    <row r="182" spans="5:19" x14ac:dyDescent="0.25">
      <c r="E182" s="9"/>
      <c r="F182" s="9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</row>
    <row r="183" spans="5:19" x14ac:dyDescent="0.25">
      <c r="E183" s="9"/>
      <c r="F183" s="9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</row>
    <row r="184" spans="5:19" x14ac:dyDescent="0.25">
      <c r="R184" s="8"/>
      <c r="S184" s="8"/>
    </row>
    <row r="185" spans="5:19" x14ac:dyDescent="0.25">
      <c r="E185" s="9"/>
      <c r="F185" s="9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</row>
    <row r="186" spans="5:19" x14ac:dyDescent="0.25">
      <c r="E186" s="9"/>
      <c r="F186" s="9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</row>
    <row r="187" spans="5:19" x14ac:dyDescent="0.25">
      <c r="R187" s="8"/>
      <c r="S187" s="8"/>
    </row>
    <row r="188" spans="5:19" x14ac:dyDescent="0.25">
      <c r="R188" s="8"/>
      <c r="S188" s="8"/>
    </row>
    <row r="189" spans="5:19" x14ac:dyDescent="0.25">
      <c r="E189" s="9"/>
      <c r="F189" s="9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</row>
    <row r="190" spans="5:19" x14ac:dyDescent="0.25">
      <c r="R190" s="8"/>
      <c r="S190" s="8"/>
    </row>
    <row r="191" spans="5:19" x14ac:dyDescent="0.25">
      <c r="E191" s="9"/>
      <c r="F191" s="9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</row>
    <row r="192" spans="5:19" x14ac:dyDescent="0.25">
      <c r="E192" s="9"/>
      <c r="F192" s="9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</row>
    <row r="193" spans="5:19" x14ac:dyDescent="0.25">
      <c r="R193" s="8"/>
      <c r="S193" s="8"/>
    </row>
    <row r="194" spans="5:19" x14ac:dyDescent="0.25">
      <c r="R194" s="8"/>
      <c r="S194" s="8"/>
    </row>
    <row r="195" spans="5:19" x14ac:dyDescent="0.25">
      <c r="E195" s="9"/>
      <c r="F195" s="9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</row>
    <row r="196" spans="5:19" x14ac:dyDescent="0.25">
      <c r="E196" s="9"/>
      <c r="F196" s="9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</row>
    <row r="197" spans="5:19" x14ac:dyDescent="0.25">
      <c r="E197" s="9"/>
      <c r="F197" s="9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</row>
    <row r="198" spans="5:19" x14ac:dyDescent="0.25">
      <c r="E198" s="9"/>
      <c r="F198" s="9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</row>
    <row r="199" spans="5:19" x14ac:dyDescent="0.25">
      <c r="E199" s="9"/>
      <c r="F199" s="9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</row>
    <row r="200" spans="5:19" x14ac:dyDescent="0.25">
      <c r="E200" s="9"/>
      <c r="F200" s="9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</row>
    <row r="201" spans="5:19" x14ac:dyDescent="0.25">
      <c r="E201" s="9"/>
      <c r="F201" s="9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</row>
    <row r="202" spans="5:19" x14ac:dyDescent="0.25">
      <c r="E202" s="9"/>
      <c r="F202" s="9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</row>
    <row r="203" spans="5:19" x14ac:dyDescent="0.25">
      <c r="E203" s="9"/>
      <c r="F203" s="9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</row>
    <row r="204" spans="5:19" x14ac:dyDescent="0.25">
      <c r="E204" s="9"/>
      <c r="F204" s="9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</row>
    <row r="205" spans="5:19" x14ac:dyDescent="0.25">
      <c r="E205" s="9"/>
      <c r="F205" s="9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</row>
    <row r="206" spans="5:19" x14ac:dyDescent="0.25">
      <c r="E206" s="9"/>
      <c r="F206" s="9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</row>
    <row r="207" spans="5:19" x14ac:dyDescent="0.25">
      <c r="E207" s="9"/>
      <c r="F207" s="9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</row>
    <row r="208" spans="5:19" x14ac:dyDescent="0.25">
      <c r="R208" s="8"/>
      <c r="S208" s="8"/>
    </row>
    <row r="209" spans="5:19" x14ac:dyDescent="0.25">
      <c r="E209" s="9"/>
      <c r="F209" s="9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</row>
    <row r="210" spans="5:19" x14ac:dyDescent="0.25">
      <c r="E210" s="9"/>
      <c r="F210" s="9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</row>
    <row r="211" spans="5:19" x14ac:dyDescent="0.25">
      <c r="E211" s="9"/>
      <c r="F211" s="9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</row>
    <row r="212" spans="5:19" x14ac:dyDescent="0.25">
      <c r="E212" s="9"/>
      <c r="F212" s="9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</row>
    <row r="213" spans="5:19" x14ac:dyDescent="0.25">
      <c r="E213" s="9"/>
      <c r="F213" s="9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</row>
    <row r="214" spans="5:19" x14ac:dyDescent="0.25">
      <c r="E214" s="9"/>
      <c r="F214" s="9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</row>
    <row r="215" spans="5:19" x14ac:dyDescent="0.25">
      <c r="E215" s="9"/>
      <c r="F215" s="9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</row>
    <row r="216" spans="5:19" x14ac:dyDescent="0.25">
      <c r="E216" s="9"/>
      <c r="F216" s="9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</row>
    <row r="217" spans="5:19" x14ac:dyDescent="0.25">
      <c r="E217" s="9"/>
      <c r="F217" s="9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</row>
    <row r="218" spans="5:19" x14ac:dyDescent="0.25">
      <c r="E218" s="9"/>
      <c r="F218" s="9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</row>
    <row r="219" spans="5:19" x14ac:dyDescent="0.25">
      <c r="E219" s="9"/>
      <c r="F219" s="9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</row>
    <row r="220" spans="5:19" x14ac:dyDescent="0.25">
      <c r="E220" s="9"/>
      <c r="F220" s="9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</row>
    <row r="221" spans="5:19" x14ac:dyDescent="0.25">
      <c r="E221" s="9"/>
      <c r="F221" s="9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</row>
    <row r="222" spans="5:19" x14ac:dyDescent="0.25">
      <c r="R222" s="8"/>
      <c r="S222" s="8"/>
    </row>
    <row r="223" spans="5:19" x14ac:dyDescent="0.25">
      <c r="R223" s="8"/>
      <c r="S223" s="8"/>
    </row>
    <row r="224" spans="5:19" x14ac:dyDescent="0.25">
      <c r="E224" s="9"/>
      <c r="F224" s="9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</row>
    <row r="225" spans="5:19" x14ac:dyDescent="0.25">
      <c r="E225" s="9"/>
      <c r="F225" s="9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</row>
    <row r="226" spans="5:19" x14ac:dyDescent="0.25">
      <c r="E226" s="9"/>
      <c r="F226" s="9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</row>
    <row r="227" spans="5:19" x14ac:dyDescent="0.25">
      <c r="E227" s="9"/>
      <c r="F227" s="9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</row>
    <row r="228" spans="5:19" x14ac:dyDescent="0.25">
      <c r="E228" s="9"/>
      <c r="F228" s="9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</row>
    <row r="229" spans="5:19" x14ac:dyDescent="0.25">
      <c r="E229" s="9"/>
      <c r="F229" s="9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</row>
    <row r="230" spans="5:19" x14ac:dyDescent="0.25">
      <c r="R230" s="8"/>
      <c r="S230" s="8"/>
    </row>
    <row r="231" spans="5:19" x14ac:dyDescent="0.25">
      <c r="E231" s="9"/>
      <c r="F231" s="9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</row>
    <row r="232" spans="5:19" x14ac:dyDescent="0.25">
      <c r="E232" s="9"/>
      <c r="F232" s="9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</row>
    <row r="233" spans="5:19" x14ac:dyDescent="0.25">
      <c r="E233" s="9"/>
      <c r="F233" s="9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</row>
    <row r="234" spans="5:19" x14ac:dyDescent="0.25">
      <c r="R234" s="8"/>
      <c r="S234" s="8"/>
    </row>
    <row r="235" spans="5:19" x14ac:dyDescent="0.25">
      <c r="R235" s="8"/>
      <c r="S235" s="8"/>
    </row>
    <row r="236" spans="5:19" x14ac:dyDescent="0.25">
      <c r="E236" s="9"/>
      <c r="F236" s="9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</row>
    <row r="237" spans="5:19" x14ac:dyDescent="0.25">
      <c r="E237" s="9"/>
      <c r="F237" s="9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</row>
    <row r="238" spans="5:19" x14ac:dyDescent="0.25">
      <c r="E238" s="9"/>
      <c r="F238" s="9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</row>
    <row r="239" spans="5:19" x14ac:dyDescent="0.25">
      <c r="E239" s="9"/>
      <c r="F239" s="9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</row>
    <row r="240" spans="5:19" x14ac:dyDescent="0.25">
      <c r="E240" s="9"/>
      <c r="F240" s="9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</row>
    <row r="241" spans="5:19" x14ac:dyDescent="0.25">
      <c r="R241" s="8"/>
      <c r="S241" s="8"/>
    </row>
    <row r="242" spans="5:19" x14ac:dyDescent="0.25">
      <c r="E242" s="9"/>
      <c r="F242" s="9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</row>
    <row r="243" spans="5:19" x14ac:dyDescent="0.25">
      <c r="E243" s="9"/>
      <c r="F243" s="9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</row>
    <row r="244" spans="5:19" x14ac:dyDescent="0.25">
      <c r="E244" s="9"/>
      <c r="F244" s="9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</row>
    <row r="245" spans="5:19" x14ac:dyDescent="0.25">
      <c r="E245" s="9"/>
      <c r="F245" s="9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</row>
    <row r="246" spans="5:19" x14ac:dyDescent="0.25">
      <c r="R246" s="8"/>
      <c r="S246" s="8"/>
    </row>
    <row r="247" spans="5:19" x14ac:dyDescent="0.25">
      <c r="E247" s="9"/>
      <c r="F247" s="9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</row>
    <row r="248" spans="5:19" x14ac:dyDescent="0.25">
      <c r="R248" s="8"/>
      <c r="S248" s="8"/>
    </row>
    <row r="249" spans="5:19" x14ac:dyDescent="0.25">
      <c r="E249" s="9"/>
      <c r="F249" s="9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</row>
    <row r="250" spans="5:19" x14ac:dyDescent="0.25">
      <c r="R250" s="8"/>
      <c r="S250" s="8"/>
    </row>
    <row r="251" spans="5:19" x14ac:dyDescent="0.25">
      <c r="E251" s="9"/>
      <c r="F251" s="9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</row>
    <row r="252" spans="5:19" x14ac:dyDescent="0.25">
      <c r="E252" s="9"/>
      <c r="F252" s="9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</row>
    <row r="253" spans="5:19" x14ac:dyDescent="0.25">
      <c r="R253" s="8"/>
      <c r="S253" s="8"/>
    </row>
    <row r="254" spans="5:19" x14ac:dyDescent="0.25">
      <c r="E254" s="9"/>
      <c r="F254" s="9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</row>
    <row r="255" spans="5:19" x14ac:dyDescent="0.25">
      <c r="E255" s="9"/>
      <c r="F255" s="9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</row>
    <row r="256" spans="5:19" x14ac:dyDescent="0.25">
      <c r="E256" s="9"/>
      <c r="F256" s="9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</row>
    <row r="257" spans="5:19" x14ac:dyDescent="0.25">
      <c r="E257" s="9"/>
      <c r="F257" s="9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</row>
    <row r="258" spans="5:19" x14ac:dyDescent="0.25">
      <c r="E258" s="9"/>
      <c r="F258" s="9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</row>
    <row r="259" spans="5:19" x14ac:dyDescent="0.25">
      <c r="E259" s="9"/>
      <c r="F259" s="9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</row>
    <row r="260" spans="5:19" x14ac:dyDescent="0.25">
      <c r="E260" s="9"/>
      <c r="F260" s="9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</row>
    <row r="261" spans="5:19" x14ac:dyDescent="0.25">
      <c r="E261" s="9"/>
      <c r="F261" s="9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</row>
    <row r="262" spans="5:19" x14ac:dyDescent="0.25">
      <c r="E262" s="9"/>
      <c r="F262" s="9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</row>
    <row r="263" spans="5:19" x14ac:dyDescent="0.25">
      <c r="E263" s="9"/>
      <c r="F263" s="9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</row>
    <row r="264" spans="5:19" x14ac:dyDescent="0.25">
      <c r="E264" s="9"/>
      <c r="F264" s="9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</row>
    <row r="265" spans="5:19" x14ac:dyDescent="0.25">
      <c r="E265" s="9"/>
      <c r="F265" s="9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</row>
    <row r="266" spans="5:19" x14ac:dyDescent="0.25">
      <c r="E266" s="9"/>
      <c r="F266" s="9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</row>
    <row r="267" spans="5:19" x14ac:dyDescent="0.25">
      <c r="E267" s="9"/>
      <c r="F267" s="9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</row>
    <row r="268" spans="5:19" x14ac:dyDescent="0.25">
      <c r="E268" s="9"/>
      <c r="F268" s="9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</row>
    <row r="269" spans="5:19" x14ac:dyDescent="0.25">
      <c r="R269" s="8"/>
      <c r="S269" s="8"/>
    </row>
    <row r="270" spans="5:19" x14ac:dyDescent="0.25">
      <c r="E270" s="9"/>
      <c r="F270" s="9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</row>
    <row r="271" spans="5:19" x14ac:dyDescent="0.25">
      <c r="R271" s="8"/>
      <c r="S271" s="8"/>
    </row>
    <row r="272" spans="5:19" x14ac:dyDescent="0.25">
      <c r="R272" s="8"/>
      <c r="S272" s="8"/>
    </row>
    <row r="273" spans="5:19" x14ac:dyDescent="0.25">
      <c r="E273" s="9"/>
      <c r="F273" s="9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</row>
    <row r="274" spans="5:19" x14ac:dyDescent="0.25">
      <c r="E274" s="9"/>
      <c r="F274" s="9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</row>
    <row r="275" spans="5:19" x14ac:dyDescent="0.25">
      <c r="E275" s="9"/>
      <c r="F275" s="9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</row>
    <row r="276" spans="5:19" x14ac:dyDescent="0.25">
      <c r="E276" s="9"/>
      <c r="F276" s="9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</row>
    <row r="277" spans="5:19" x14ac:dyDescent="0.25">
      <c r="R277" s="8"/>
      <c r="S277" s="8"/>
    </row>
    <row r="278" spans="5:19" x14ac:dyDescent="0.25">
      <c r="E278" s="9"/>
      <c r="F278" s="9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</row>
    <row r="279" spans="5:19" x14ac:dyDescent="0.25">
      <c r="E279" s="9"/>
      <c r="F279" s="9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</row>
    <row r="280" spans="5:19" x14ac:dyDescent="0.25">
      <c r="E280" s="9"/>
      <c r="F280" s="9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</row>
    <row r="281" spans="5:19" x14ac:dyDescent="0.25">
      <c r="E281" s="9"/>
      <c r="F281" s="9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</row>
    <row r="282" spans="5:19" x14ac:dyDescent="0.25">
      <c r="E282" s="9"/>
      <c r="F282" s="9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</row>
    <row r="283" spans="5:19" x14ac:dyDescent="0.25">
      <c r="R283" s="8"/>
      <c r="S283" s="8"/>
    </row>
    <row r="284" spans="5:19" x14ac:dyDescent="0.25">
      <c r="E284" s="9"/>
      <c r="F284" s="9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</row>
    <row r="285" spans="5:19" x14ac:dyDescent="0.25">
      <c r="R285" s="8"/>
      <c r="S285" s="8"/>
    </row>
    <row r="286" spans="5:19" x14ac:dyDescent="0.25">
      <c r="E286" s="9"/>
      <c r="F286" s="9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</row>
    <row r="287" spans="5:19" x14ac:dyDescent="0.25">
      <c r="E287" s="9"/>
      <c r="F287" s="9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</row>
    <row r="288" spans="5:19" x14ac:dyDescent="0.25">
      <c r="E288" s="9"/>
      <c r="F288" s="9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</row>
    <row r="289" spans="5:19" x14ac:dyDescent="0.25">
      <c r="E289" s="9"/>
      <c r="F289" s="9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</row>
    <row r="290" spans="5:19" x14ac:dyDescent="0.25">
      <c r="E290" s="9"/>
      <c r="F290" s="9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</row>
    <row r="291" spans="5:19" x14ac:dyDescent="0.25">
      <c r="R291" s="8"/>
      <c r="S291" s="8"/>
    </row>
    <row r="292" spans="5:19" x14ac:dyDescent="0.25">
      <c r="R292" s="8"/>
      <c r="S292" s="8"/>
    </row>
    <row r="293" spans="5:19" x14ac:dyDescent="0.25">
      <c r="E293" s="9"/>
      <c r="F293" s="9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</row>
    <row r="294" spans="5:19" x14ac:dyDescent="0.25">
      <c r="E294" s="9"/>
      <c r="F294" s="9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</row>
    <row r="295" spans="5:19" x14ac:dyDescent="0.25">
      <c r="R295" s="8"/>
      <c r="S295" s="8"/>
    </row>
    <row r="296" spans="5:19" x14ac:dyDescent="0.25">
      <c r="R296" s="8"/>
      <c r="S296" s="8"/>
    </row>
    <row r="297" spans="5:19" x14ac:dyDescent="0.25">
      <c r="E297" s="9"/>
      <c r="F297" s="9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</row>
    <row r="298" spans="5:19" x14ac:dyDescent="0.25">
      <c r="E298" s="9"/>
      <c r="F298" s="9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</row>
    <row r="299" spans="5:19" x14ac:dyDescent="0.25">
      <c r="E299" s="9"/>
      <c r="F299" s="9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</row>
    <row r="300" spans="5:19" x14ac:dyDescent="0.25">
      <c r="E300" s="9"/>
      <c r="F300" s="9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</row>
    <row r="301" spans="5:19" x14ac:dyDescent="0.25">
      <c r="E301" s="9"/>
      <c r="F301" s="9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</row>
    <row r="302" spans="5:19" x14ac:dyDescent="0.25">
      <c r="E302" s="9"/>
      <c r="F302" s="9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</row>
    <row r="303" spans="5:19" x14ac:dyDescent="0.25">
      <c r="E303" s="9"/>
      <c r="F303" s="9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</row>
    <row r="304" spans="5:19" x14ac:dyDescent="0.25">
      <c r="E304" s="9"/>
      <c r="F304" s="9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</row>
    <row r="305" spans="5:19" x14ac:dyDescent="0.25">
      <c r="E305" s="9"/>
      <c r="F305" s="9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</row>
    <row r="306" spans="5:19" x14ac:dyDescent="0.25">
      <c r="R306" s="8"/>
      <c r="S306" s="8"/>
    </row>
    <row r="307" spans="5:19" x14ac:dyDescent="0.25">
      <c r="E307" s="9"/>
      <c r="F307" s="9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</row>
    <row r="308" spans="5:19" x14ac:dyDescent="0.25">
      <c r="E308" s="9"/>
      <c r="F308" s="9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</row>
    <row r="309" spans="5:19" x14ac:dyDescent="0.25">
      <c r="R309" s="8"/>
      <c r="S309" s="8"/>
    </row>
    <row r="310" spans="5:19" x14ac:dyDescent="0.25">
      <c r="E310" s="9"/>
      <c r="F310" s="9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</row>
    <row r="311" spans="5:19" x14ac:dyDescent="0.25">
      <c r="R311" s="8"/>
      <c r="S311" s="8"/>
    </row>
    <row r="312" spans="5:19" x14ac:dyDescent="0.25">
      <c r="R312" s="8"/>
      <c r="S312" s="8"/>
    </row>
    <row r="313" spans="5:19" x14ac:dyDescent="0.25">
      <c r="E313" s="9"/>
      <c r="F313" s="9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</row>
    <row r="314" spans="5:19" x14ac:dyDescent="0.25">
      <c r="E314" s="9"/>
      <c r="F314" s="9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</row>
    <row r="315" spans="5:19" x14ac:dyDescent="0.25">
      <c r="E315" s="9"/>
      <c r="F315" s="9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</row>
    <row r="316" spans="5:19" x14ac:dyDescent="0.25">
      <c r="E316" s="9"/>
      <c r="F316" s="9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</row>
    <row r="317" spans="5:19" x14ac:dyDescent="0.25">
      <c r="E317" s="9"/>
      <c r="F317" s="9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</row>
    <row r="318" spans="5:19" x14ac:dyDescent="0.25">
      <c r="E318" s="9"/>
      <c r="F318" s="9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</row>
    <row r="319" spans="5:19" x14ac:dyDescent="0.25">
      <c r="E319" s="9"/>
      <c r="F319" s="9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</row>
    <row r="320" spans="5:19" x14ac:dyDescent="0.25">
      <c r="E320" s="9"/>
      <c r="F320" s="9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</row>
    <row r="321" spans="5:19" x14ac:dyDescent="0.25">
      <c r="E321" s="9"/>
      <c r="F321" s="9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</row>
    <row r="322" spans="5:19" x14ac:dyDescent="0.25">
      <c r="E322" s="9"/>
      <c r="F322" s="9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</row>
    <row r="323" spans="5:19" x14ac:dyDescent="0.25">
      <c r="E323" s="9"/>
      <c r="F323" s="9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</row>
    <row r="324" spans="5:19" x14ac:dyDescent="0.25">
      <c r="E324" s="9"/>
      <c r="F324" s="9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</row>
    <row r="325" spans="5:19" x14ac:dyDescent="0.25">
      <c r="E325" s="9"/>
      <c r="F325" s="9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</row>
    <row r="326" spans="5:19" x14ac:dyDescent="0.25">
      <c r="E326" s="9"/>
      <c r="F326" s="9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</row>
    <row r="327" spans="5:19" x14ac:dyDescent="0.25">
      <c r="R327" s="8"/>
      <c r="S327" s="8"/>
    </row>
    <row r="328" spans="5:19" x14ac:dyDescent="0.25">
      <c r="R328" s="8"/>
      <c r="S328" s="8"/>
    </row>
    <row r="329" spans="5:19" x14ac:dyDescent="0.25">
      <c r="E329" s="9"/>
      <c r="F329" s="9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</row>
    <row r="330" spans="5:19" x14ac:dyDescent="0.25">
      <c r="E330" s="9"/>
      <c r="F330" s="9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</row>
    <row r="331" spans="5:19" x14ac:dyDescent="0.25">
      <c r="E331" s="9"/>
      <c r="F331" s="9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</row>
    <row r="332" spans="5:19" x14ac:dyDescent="0.25">
      <c r="R332" s="8"/>
      <c r="S332" s="8"/>
    </row>
    <row r="333" spans="5:19" x14ac:dyDescent="0.25">
      <c r="E333" s="9"/>
      <c r="F333" s="9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</row>
    <row r="334" spans="5:19" x14ac:dyDescent="0.25">
      <c r="E334" s="9"/>
      <c r="F334" s="9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</row>
    <row r="335" spans="5:19" x14ac:dyDescent="0.25">
      <c r="E335" s="9"/>
      <c r="F335" s="9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</row>
    <row r="336" spans="5:19" x14ac:dyDescent="0.25">
      <c r="E336" s="9"/>
      <c r="F336" s="9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</row>
    <row r="337" spans="1:19" x14ac:dyDescent="0.25">
      <c r="E337" s="9"/>
      <c r="F337" s="9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</row>
    <row r="338" spans="1:19" x14ac:dyDescent="0.25">
      <c r="E338" s="9"/>
      <c r="F338" s="9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</row>
    <row r="339" spans="1:19" x14ac:dyDescent="0.25">
      <c r="E339" s="9"/>
      <c r="F339" s="9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</row>
    <row r="340" spans="1:19" x14ac:dyDescent="0.25">
      <c r="E340" s="9"/>
      <c r="F340" s="9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</row>
    <row r="341" spans="1:19" x14ac:dyDescent="0.25">
      <c r="E341" s="9"/>
      <c r="F341" s="9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</row>
    <row r="342" spans="1:19" x14ac:dyDescent="0.25">
      <c r="E342" s="9"/>
      <c r="F342" s="9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</row>
    <row r="343" spans="1:19" x14ac:dyDescent="0.25">
      <c r="E343" s="9"/>
      <c r="F343" s="9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</row>
    <row r="344" spans="1:19" x14ac:dyDescent="0.25">
      <c r="E344" s="9"/>
      <c r="F344" s="9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</row>
    <row r="345" spans="1:19" x14ac:dyDescent="0.25">
      <c r="E345" s="9"/>
      <c r="F345" s="9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</row>
    <row r="346" spans="1:19" x14ac:dyDescent="0.25">
      <c r="E346" s="9"/>
      <c r="F346" s="9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</row>
    <row r="347" spans="1:19" x14ac:dyDescent="0.25">
      <c r="E347" s="9"/>
      <c r="F347" s="9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</row>
    <row r="348" spans="1:19" x14ac:dyDescent="0.25">
      <c r="A348" s="3"/>
      <c r="E348" s="9"/>
      <c r="F348" s="9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</row>
    <row r="349" spans="1:19" x14ac:dyDescent="0.25">
      <c r="E349" s="9"/>
      <c r="F349" s="9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</row>
    <row r="350" spans="1:19" x14ac:dyDescent="0.25">
      <c r="E350" s="9"/>
      <c r="F350" s="9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</row>
    <row r="351" spans="1:19" x14ac:dyDescent="0.25">
      <c r="E351" s="9"/>
      <c r="F351" s="9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</row>
    <row r="352" spans="1:19" x14ac:dyDescent="0.25">
      <c r="R352" s="8"/>
      <c r="S352" s="8"/>
    </row>
    <row r="353" spans="5:19" x14ac:dyDescent="0.25">
      <c r="E353" s="9"/>
      <c r="F353" s="9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</row>
    <row r="354" spans="5:19" x14ac:dyDescent="0.25">
      <c r="R354" s="8"/>
      <c r="S354" s="8"/>
    </row>
    <row r="355" spans="5:19" x14ac:dyDescent="0.25">
      <c r="R355" s="8"/>
      <c r="S355" s="8"/>
    </row>
    <row r="356" spans="5:19" x14ac:dyDescent="0.25">
      <c r="E356" s="9"/>
      <c r="F356" s="9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</row>
    <row r="357" spans="5:19" x14ac:dyDescent="0.25">
      <c r="E357" s="9"/>
      <c r="F357" s="9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</row>
    <row r="358" spans="5:19" x14ac:dyDescent="0.25">
      <c r="R358" s="8"/>
      <c r="S358" s="8"/>
    </row>
    <row r="359" spans="5:19" x14ac:dyDescent="0.25">
      <c r="R359" s="8"/>
      <c r="S359" s="8"/>
    </row>
    <row r="360" spans="5:19" x14ac:dyDescent="0.25">
      <c r="E360" s="9"/>
      <c r="F360" s="9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</row>
    <row r="361" spans="5:19" x14ac:dyDescent="0.25">
      <c r="R361" s="8"/>
      <c r="S361" s="8"/>
    </row>
    <row r="362" spans="5:19" x14ac:dyDescent="0.25">
      <c r="E362" s="9"/>
      <c r="F362" s="9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</row>
    <row r="363" spans="5:19" x14ac:dyDescent="0.25">
      <c r="E363" s="9"/>
      <c r="F363" s="9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</row>
    <row r="364" spans="5:19" x14ac:dyDescent="0.25">
      <c r="R364" s="8"/>
      <c r="S364" s="8"/>
    </row>
    <row r="365" spans="5:19" x14ac:dyDescent="0.25">
      <c r="E365" s="9"/>
      <c r="F365" s="9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</row>
    <row r="368" spans="5:19" x14ac:dyDescent="0.25">
      <c r="E368" s="9"/>
      <c r="F368" s="9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</row>
    <row r="370" spans="5:17" x14ac:dyDescent="0.25">
      <c r="E370" s="9"/>
      <c r="F370" s="9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</row>
    <row r="371" spans="5:17" x14ac:dyDescent="0.25">
      <c r="E371" s="9"/>
      <c r="F371" s="9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</row>
    <row r="372" spans="5:17" x14ac:dyDescent="0.25">
      <c r="E372" s="9"/>
      <c r="F372" s="9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</row>
    <row r="374" spans="5:17" x14ac:dyDescent="0.25">
      <c r="E374" s="9"/>
      <c r="F374" s="9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</row>
    <row r="376" spans="5:17" x14ac:dyDescent="0.25">
      <c r="E376" s="9"/>
      <c r="F376" s="9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</row>
    <row r="377" spans="5:17" x14ac:dyDescent="0.25">
      <c r="E377" s="9"/>
      <c r="F377" s="9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</row>
    <row r="378" spans="5:17" x14ac:dyDescent="0.25">
      <c r="E378" s="9"/>
      <c r="F378" s="9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</row>
    <row r="379" spans="5:17" x14ac:dyDescent="0.25">
      <c r="E379" s="9"/>
      <c r="F379" s="9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</row>
    <row r="381" spans="5:17" x14ac:dyDescent="0.25">
      <c r="E381" s="9"/>
      <c r="F381" s="9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</row>
    <row r="382" spans="5:17" x14ac:dyDescent="0.25">
      <c r="E382" s="9"/>
      <c r="F382" s="9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</row>
    <row r="383" spans="5:17" x14ac:dyDescent="0.25">
      <c r="E383" s="9"/>
      <c r="F383" s="9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</row>
    <row r="384" spans="5:17" x14ac:dyDescent="0.25">
      <c r="E384" s="9"/>
      <c r="F384" s="9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</row>
    <row r="385" spans="5:17" x14ac:dyDescent="0.25">
      <c r="E385" s="9"/>
      <c r="F385" s="9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</row>
    <row r="386" spans="5:17" x14ac:dyDescent="0.25">
      <c r="E386" s="9"/>
      <c r="F386" s="9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</row>
    <row r="387" spans="5:17" x14ac:dyDescent="0.25">
      <c r="E387" s="9"/>
      <c r="F387" s="9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</row>
    <row r="388" spans="5:17" x14ac:dyDescent="0.25">
      <c r="E388" s="9"/>
      <c r="F388" s="9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</row>
    <row r="389" spans="5:17" x14ac:dyDescent="0.25">
      <c r="E389" s="9"/>
      <c r="F389" s="9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</row>
    <row r="392" spans="5:17" x14ac:dyDescent="0.25">
      <c r="E392" s="9"/>
      <c r="F392" s="9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</row>
    <row r="393" spans="5:17" x14ac:dyDescent="0.25">
      <c r="E393" s="9"/>
      <c r="F393" s="9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</row>
    <row r="395" spans="5:17" x14ac:dyDescent="0.25">
      <c r="E395" s="9"/>
      <c r="F395" s="9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</row>
    <row r="396" spans="5:17" x14ac:dyDescent="0.25">
      <c r="E396" s="9"/>
      <c r="F396" s="9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</row>
    <row r="397" spans="5:17" x14ac:dyDescent="0.25">
      <c r="E397" s="9"/>
      <c r="F397" s="9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</row>
    <row r="398" spans="5:17" x14ac:dyDescent="0.25">
      <c r="E398" s="9"/>
      <c r="F398" s="9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</row>
    <row r="400" spans="5:17" x14ac:dyDescent="0.25">
      <c r="E400" s="9"/>
      <c r="F400" s="9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</row>
    <row r="401" spans="5:17" x14ac:dyDescent="0.25">
      <c r="E401" s="9"/>
      <c r="F401" s="9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</row>
    <row r="404" spans="5:17" x14ac:dyDescent="0.25">
      <c r="E404" s="9"/>
      <c r="F404" s="9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</row>
    <row r="405" spans="5:17" x14ac:dyDescent="0.25">
      <c r="E405" s="9"/>
      <c r="F405" s="9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</row>
    <row r="406" spans="5:17" x14ac:dyDescent="0.25">
      <c r="E406" s="9"/>
      <c r="F406" s="9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</row>
    <row r="408" spans="5:17" x14ac:dyDescent="0.25">
      <c r="E408" s="9"/>
      <c r="F408" s="9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</row>
    <row r="409" spans="5:17" x14ac:dyDescent="0.25">
      <c r="E409" s="9"/>
      <c r="F409" s="9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</row>
    <row r="410" spans="5:17" x14ac:dyDescent="0.25">
      <c r="E410" s="9"/>
      <c r="F410" s="9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</row>
    <row r="411" spans="5:17" x14ac:dyDescent="0.25">
      <c r="E411" s="9"/>
      <c r="F411" s="9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</row>
    <row r="412" spans="5:17" x14ac:dyDescent="0.25">
      <c r="E412" s="9"/>
      <c r="F412" s="9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</row>
    <row r="413" spans="5:17" x14ac:dyDescent="0.25">
      <c r="E413" s="9"/>
      <c r="F413" s="9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</row>
    <row r="414" spans="5:17" x14ac:dyDescent="0.25">
      <c r="E414" s="9"/>
      <c r="F414" s="9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</row>
    <row r="415" spans="5:17" x14ac:dyDescent="0.25">
      <c r="E415" s="9"/>
      <c r="F415" s="9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</row>
    <row r="416" spans="5:17" x14ac:dyDescent="0.25">
      <c r="E416" s="9"/>
      <c r="F416" s="9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</row>
    <row r="417" spans="5:17" x14ac:dyDescent="0.25">
      <c r="E417" s="9"/>
      <c r="F417" s="9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</row>
    <row r="418" spans="5:17" x14ac:dyDescent="0.25">
      <c r="E418" s="9"/>
      <c r="F418" s="9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</row>
    <row r="419" spans="5:17" x14ac:dyDescent="0.25">
      <c r="E419" s="9"/>
      <c r="F419" s="9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</row>
    <row r="420" spans="5:17" x14ac:dyDescent="0.25">
      <c r="E420" s="9"/>
      <c r="F420" s="9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</row>
    <row r="421" spans="5:17" x14ac:dyDescent="0.25">
      <c r="E421" s="9"/>
      <c r="F421" s="9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</row>
    <row r="422" spans="5:17" x14ac:dyDescent="0.25">
      <c r="E422" s="9"/>
      <c r="F422" s="9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</row>
    <row r="424" spans="5:17" x14ac:dyDescent="0.25">
      <c r="E424" s="9"/>
      <c r="F424" s="9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</row>
    <row r="425" spans="5:17" x14ac:dyDescent="0.25">
      <c r="E425" s="9"/>
      <c r="F425" s="9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</row>
    <row r="426" spans="5:17" x14ac:dyDescent="0.25">
      <c r="E426" s="9"/>
      <c r="F426" s="9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</row>
    <row r="427" spans="5:17" x14ac:dyDescent="0.25">
      <c r="E427" s="9"/>
      <c r="F427" s="9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</row>
    <row r="428" spans="5:17" x14ac:dyDescent="0.25">
      <c r="E428" s="9"/>
      <c r="F428" s="9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</row>
    <row r="429" spans="5:17" x14ac:dyDescent="0.25">
      <c r="E429" s="9"/>
      <c r="F429" s="9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</row>
    <row r="430" spans="5:17" x14ac:dyDescent="0.25">
      <c r="E430" s="9"/>
      <c r="F430" s="9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</row>
    <row r="431" spans="5:17" x14ac:dyDescent="0.25">
      <c r="E431" s="9"/>
      <c r="F431" s="9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</row>
    <row r="432" spans="5:17" x14ac:dyDescent="0.25">
      <c r="E432" s="9"/>
      <c r="F432" s="9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</row>
    <row r="433" spans="5:17" x14ac:dyDescent="0.25">
      <c r="E433" s="9"/>
      <c r="F433" s="9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</row>
    <row r="434" spans="5:17" x14ac:dyDescent="0.25">
      <c r="E434" s="9"/>
      <c r="F434" s="9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</row>
    <row r="435" spans="5:17" x14ac:dyDescent="0.25">
      <c r="E435" s="9"/>
      <c r="F435" s="9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</row>
    <row r="436" spans="5:17" x14ac:dyDescent="0.25">
      <c r="E436" s="9"/>
      <c r="F436" s="9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</row>
    <row r="437" spans="5:17" x14ac:dyDescent="0.25">
      <c r="E437" s="9"/>
      <c r="F437" s="9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</row>
    <row r="438" spans="5:17" x14ac:dyDescent="0.25">
      <c r="E438" s="9"/>
      <c r="F438" s="9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</row>
    <row r="440" spans="5:17" x14ac:dyDescent="0.25">
      <c r="E440" s="9"/>
      <c r="F440" s="9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</row>
    <row r="441" spans="5:17" x14ac:dyDescent="0.25">
      <c r="E441" s="9"/>
      <c r="F441" s="9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</row>
    <row r="443" spans="5:17" x14ac:dyDescent="0.25">
      <c r="E443" s="9"/>
      <c r="F443" s="9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</row>
    <row r="444" spans="5:17" x14ac:dyDescent="0.25">
      <c r="E444" s="9"/>
      <c r="F444" s="9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</row>
    <row r="445" spans="5:17" x14ac:dyDescent="0.25">
      <c r="E445" s="9"/>
      <c r="F445" s="9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</row>
    <row r="446" spans="5:17" x14ac:dyDescent="0.25">
      <c r="E446" s="9"/>
      <c r="F446" s="9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</row>
    <row r="447" spans="5:17" x14ac:dyDescent="0.25">
      <c r="E447" s="9"/>
      <c r="F447" s="9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</row>
  </sheetData>
  <sortState ref="A4:Q462">
    <sortCondition sortBy="cellColor" ref="B4:B462" dxfId="10"/>
  </sortState>
  <mergeCells count="2">
    <mergeCell ref="A2:D2"/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D6183-0AFE-4B5A-A09F-94795A776FC2}">
  <dimension ref="A1:F15"/>
  <sheetViews>
    <sheetView workbookViewId="0">
      <selection activeCell="A50" sqref="A50"/>
    </sheetView>
  </sheetViews>
  <sheetFormatPr defaultColWidth="9.140625" defaultRowHeight="15" x14ac:dyDescent="0.25"/>
  <cols>
    <col min="1" max="1" width="9.140625" style="25"/>
    <col min="2" max="2" width="12" style="25" customWidth="1"/>
    <col min="3" max="4" width="9.140625" style="25"/>
    <col min="5" max="5" width="11.85546875" style="25" customWidth="1"/>
    <col min="6" max="6" width="10.7109375" style="24" customWidth="1"/>
    <col min="7" max="16384" width="9.140625" style="24"/>
  </cols>
  <sheetData>
    <row r="1" spans="1:6" ht="18.75" x14ac:dyDescent="0.3">
      <c r="A1" s="38" t="s">
        <v>264</v>
      </c>
      <c r="B1" s="38"/>
      <c r="C1" s="38"/>
      <c r="D1" s="38"/>
      <c r="E1" s="38"/>
      <c r="F1" s="38"/>
    </row>
    <row r="2" spans="1:6" x14ac:dyDescent="0.25">
      <c r="A2" s="26" t="s">
        <v>246</v>
      </c>
      <c r="B2" s="26" t="s">
        <v>247</v>
      </c>
      <c r="C2" s="26" t="s">
        <v>248</v>
      </c>
      <c r="D2" s="26" t="s">
        <v>249</v>
      </c>
      <c r="E2" s="26" t="s">
        <v>250</v>
      </c>
    </row>
    <row r="3" spans="1:6" x14ac:dyDescent="0.25">
      <c r="A3" s="33" t="s">
        <v>251</v>
      </c>
      <c r="B3" s="34">
        <v>1</v>
      </c>
      <c r="C3" s="34">
        <v>0</v>
      </c>
      <c r="D3" s="34">
        <v>0</v>
      </c>
      <c r="E3" s="34">
        <v>0</v>
      </c>
    </row>
    <row r="4" spans="1:6" x14ac:dyDescent="0.25">
      <c r="A4" s="33"/>
      <c r="B4" s="34">
        <v>0</v>
      </c>
      <c r="C4" s="34">
        <v>0</v>
      </c>
      <c r="D4" s="34">
        <v>1</v>
      </c>
      <c r="E4" s="34">
        <v>0</v>
      </c>
    </row>
    <row r="5" spans="1:6" x14ac:dyDescent="0.25">
      <c r="A5" s="33"/>
      <c r="B5" s="34">
        <v>0</v>
      </c>
      <c r="C5" s="34">
        <v>0</v>
      </c>
      <c r="D5" s="34">
        <v>0</v>
      </c>
      <c r="E5" s="34">
        <v>1</v>
      </c>
    </row>
    <row r="6" spans="1:6" x14ac:dyDescent="0.25">
      <c r="A6" s="27" t="s">
        <v>252</v>
      </c>
      <c r="B6" s="28" t="s">
        <v>253</v>
      </c>
      <c r="C6" s="28" t="s">
        <v>254</v>
      </c>
      <c r="D6" s="28" t="s">
        <v>254</v>
      </c>
      <c r="E6" s="28" t="s">
        <v>255</v>
      </c>
    </row>
    <row r="7" spans="1:6" x14ac:dyDescent="0.25">
      <c r="A7" s="27"/>
      <c r="B7" s="28" t="s">
        <v>254</v>
      </c>
      <c r="C7" s="28" t="s">
        <v>253</v>
      </c>
      <c r="D7" s="28" t="s">
        <v>254</v>
      </c>
      <c r="E7" s="28" t="s">
        <v>255</v>
      </c>
    </row>
    <row r="8" spans="1:6" x14ac:dyDescent="0.25">
      <c r="A8" s="27"/>
      <c r="B8" s="28" t="s">
        <v>254</v>
      </c>
      <c r="C8" s="28" t="s">
        <v>254</v>
      </c>
      <c r="D8" s="28" t="s">
        <v>253</v>
      </c>
      <c r="E8" s="28" t="s">
        <v>255</v>
      </c>
    </row>
    <row r="9" spans="1:6" x14ac:dyDescent="0.25">
      <c r="A9" s="35" t="s">
        <v>256</v>
      </c>
      <c r="B9" s="36" t="s">
        <v>259</v>
      </c>
      <c r="C9" s="36" t="s">
        <v>259</v>
      </c>
      <c r="D9" s="36" t="s">
        <v>254</v>
      </c>
      <c r="E9" s="36" t="s">
        <v>255</v>
      </c>
    </row>
    <row r="10" spans="1:6" x14ac:dyDescent="0.25">
      <c r="A10" s="35"/>
      <c r="B10" s="36" t="s">
        <v>259</v>
      </c>
      <c r="C10" s="36" t="s">
        <v>254</v>
      </c>
      <c r="D10" s="36" t="s">
        <v>259</v>
      </c>
      <c r="E10" s="36" t="s">
        <v>255</v>
      </c>
    </row>
    <row r="11" spans="1:6" x14ac:dyDescent="0.25">
      <c r="A11" s="35"/>
      <c r="B11" s="36" t="s">
        <v>254</v>
      </c>
      <c r="C11" s="36" t="s">
        <v>259</v>
      </c>
      <c r="D11" s="36" t="s">
        <v>259</v>
      </c>
      <c r="E11" s="36" t="s">
        <v>255</v>
      </c>
    </row>
    <row r="12" spans="1:6" x14ac:dyDescent="0.25">
      <c r="A12" s="29" t="s">
        <v>257</v>
      </c>
      <c r="B12" s="30" t="s">
        <v>260</v>
      </c>
      <c r="C12" s="30" t="s">
        <v>260</v>
      </c>
      <c r="D12" s="30" t="s">
        <v>259</v>
      </c>
      <c r="E12" s="30" t="s">
        <v>255</v>
      </c>
    </row>
    <row r="13" spans="1:6" x14ac:dyDescent="0.25">
      <c r="A13" s="29"/>
      <c r="B13" s="30" t="s">
        <v>260</v>
      </c>
      <c r="C13" s="30" t="s">
        <v>259</v>
      </c>
      <c r="D13" s="30" t="s">
        <v>260</v>
      </c>
      <c r="E13" s="30" t="s">
        <v>255</v>
      </c>
    </row>
    <row r="14" spans="1:6" x14ac:dyDescent="0.25">
      <c r="A14" s="29"/>
      <c r="B14" s="30" t="s">
        <v>259</v>
      </c>
      <c r="C14" s="30" t="s">
        <v>260</v>
      </c>
      <c r="D14" s="30" t="s">
        <v>260</v>
      </c>
      <c r="E14" s="30" t="s">
        <v>255</v>
      </c>
    </row>
    <row r="15" spans="1:6" x14ac:dyDescent="0.25">
      <c r="A15" s="31" t="s">
        <v>258</v>
      </c>
      <c r="B15" s="32" t="s">
        <v>253</v>
      </c>
      <c r="C15" s="32" t="s">
        <v>253</v>
      </c>
      <c r="D15" s="32" t="s">
        <v>253</v>
      </c>
      <c r="E15" s="32" t="s">
        <v>253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1C57E-E175-4108-B06D-69E0B935C837}">
  <dimension ref="A1:C185"/>
  <sheetViews>
    <sheetView workbookViewId="0">
      <selection activeCell="A197" sqref="A197"/>
    </sheetView>
  </sheetViews>
  <sheetFormatPr defaultColWidth="8.85546875" defaultRowHeight="15" x14ac:dyDescent="0.25"/>
  <cols>
    <col min="1" max="1" width="21" style="5" customWidth="1"/>
    <col min="2" max="2" width="21.28515625" style="5" customWidth="1"/>
    <col min="3" max="3" width="22.85546875" style="10" customWidth="1"/>
  </cols>
  <sheetData>
    <row r="1" spans="1:3" ht="18.75" x14ac:dyDescent="0.3">
      <c r="A1" s="45" t="s">
        <v>265</v>
      </c>
      <c r="B1" s="45"/>
      <c r="C1" s="45"/>
    </row>
    <row r="2" spans="1:3" ht="17.25" customHeight="1" x14ac:dyDescent="0.25">
      <c r="A2" s="37" t="s">
        <v>232</v>
      </c>
      <c r="B2" s="37" t="s">
        <v>233</v>
      </c>
      <c r="C2" s="37" t="s">
        <v>234</v>
      </c>
    </row>
    <row r="3" spans="1:3" x14ac:dyDescent="0.25">
      <c r="A3" s="13" t="s">
        <v>182</v>
      </c>
      <c r="B3" s="13">
        <v>1</v>
      </c>
      <c r="C3" s="13" t="s">
        <v>187</v>
      </c>
    </row>
    <row r="4" spans="1:3" x14ac:dyDescent="0.25">
      <c r="A4" s="13" t="s">
        <v>182</v>
      </c>
      <c r="B4" s="13">
        <v>1</v>
      </c>
      <c r="C4" s="13" t="s">
        <v>17</v>
      </c>
    </row>
    <row r="5" spans="1:3" x14ac:dyDescent="0.25">
      <c r="A5" s="13" t="s">
        <v>182</v>
      </c>
      <c r="B5" s="13">
        <v>1</v>
      </c>
      <c r="C5" s="13" t="s">
        <v>44</v>
      </c>
    </row>
    <row r="6" spans="1:3" x14ac:dyDescent="0.25">
      <c r="A6" s="13" t="s">
        <v>10</v>
      </c>
      <c r="B6" s="13">
        <v>1</v>
      </c>
      <c r="C6" s="13" t="s">
        <v>10</v>
      </c>
    </row>
    <row r="7" spans="1:3" x14ac:dyDescent="0.25">
      <c r="A7" s="13" t="s">
        <v>10</v>
      </c>
      <c r="B7" s="13">
        <v>-1</v>
      </c>
      <c r="C7" s="13" t="s">
        <v>9</v>
      </c>
    </row>
    <row r="8" spans="1:3" x14ac:dyDescent="0.25">
      <c r="A8" s="13" t="s">
        <v>187</v>
      </c>
      <c r="B8" s="13">
        <v>-1</v>
      </c>
      <c r="C8" s="13" t="s">
        <v>27</v>
      </c>
    </row>
    <row r="9" spans="1:3" x14ac:dyDescent="0.25">
      <c r="A9" s="13" t="s">
        <v>14</v>
      </c>
      <c r="B9" s="13">
        <v>1</v>
      </c>
      <c r="C9" s="13" t="s">
        <v>35</v>
      </c>
    </row>
    <row r="10" spans="1:3" x14ac:dyDescent="0.25">
      <c r="A10" s="13" t="s">
        <v>14</v>
      </c>
      <c r="B10" s="13">
        <v>1</v>
      </c>
      <c r="C10" s="13" t="s">
        <v>15</v>
      </c>
    </row>
    <row r="11" spans="1:3" x14ac:dyDescent="0.25">
      <c r="A11" s="13" t="s">
        <v>14</v>
      </c>
      <c r="B11" s="13">
        <v>-1</v>
      </c>
      <c r="C11" s="13" t="s">
        <v>7</v>
      </c>
    </row>
    <row r="12" spans="1:3" x14ac:dyDescent="0.25">
      <c r="A12" s="13" t="s">
        <v>14</v>
      </c>
      <c r="B12" s="13">
        <v>-1</v>
      </c>
      <c r="C12" s="13" t="s">
        <v>91</v>
      </c>
    </row>
    <row r="13" spans="1:3" x14ac:dyDescent="0.25">
      <c r="A13" s="13" t="s">
        <v>175</v>
      </c>
      <c r="B13" s="13">
        <v>1</v>
      </c>
      <c r="C13" s="13" t="s">
        <v>34</v>
      </c>
    </row>
    <row r="14" spans="1:3" x14ac:dyDescent="0.25">
      <c r="A14" s="13" t="s">
        <v>175</v>
      </c>
      <c r="B14" s="13">
        <v>1</v>
      </c>
      <c r="C14" s="13" t="s">
        <v>15</v>
      </c>
    </row>
    <row r="15" spans="1:3" x14ac:dyDescent="0.25">
      <c r="A15" s="13" t="s">
        <v>175</v>
      </c>
      <c r="B15" s="13">
        <v>1</v>
      </c>
      <c r="C15" s="13" t="s">
        <v>35</v>
      </c>
    </row>
    <row r="16" spans="1:3" x14ac:dyDescent="0.25">
      <c r="A16" s="13" t="s">
        <v>175</v>
      </c>
      <c r="B16" s="13">
        <v>1</v>
      </c>
      <c r="C16" s="13" t="s">
        <v>175</v>
      </c>
    </row>
    <row r="17" spans="1:3" x14ac:dyDescent="0.25">
      <c r="A17" s="13" t="s">
        <v>176</v>
      </c>
      <c r="B17" s="13">
        <v>1</v>
      </c>
      <c r="C17" s="13" t="s">
        <v>35</v>
      </c>
    </row>
    <row r="18" spans="1:3" x14ac:dyDescent="0.25">
      <c r="A18" s="13" t="s">
        <v>34</v>
      </c>
      <c r="B18" s="13">
        <v>-1</v>
      </c>
      <c r="C18" s="13" t="s">
        <v>7</v>
      </c>
    </row>
    <row r="19" spans="1:3" x14ac:dyDescent="0.25">
      <c r="A19" s="13" t="s">
        <v>34</v>
      </c>
      <c r="B19" s="13">
        <v>-1</v>
      </c>
      <c r="C19" s="13" t="s">
        <v>14</v>
      </c>
    </row>
    <row r="20" spans="1:3" x14ac:dyDescent="0.25">
      <c r="A20" s="13" t="s">
        <v>34</v>
      </c>
      <c r="B20" s="13">
        <v>-1</v>
      </c>
      <c r="C20" s="13" t="s">
        <v>15</v>
      </c>
    </row>
    <row r="21" spans="1:3" x14ac:dyDescent="0.25">
      <c r="A21" s="13" t="s">
        <v>15</v>
      </c>
      <c r="B21" s="13">
        <v>1</v>
      </c>
      <c r="C21" s="13" t="s">
        <v>175</v>
      </c>
    </row>
    <row r="22" spans="1:3" x14ac:dyDescent="0.25">
      <c r="A22" s="13" t="s">
        <v>15</v>
      </c>
      <c r="B22" s="13">
        <v>1</v>
      </c>
      <c r="C22" s="13" t="s">
        <v>34</v>
      </c>
    </row>
    <row r="23" spans="1:3" x14ac:dyDescent="0.25">
      <c r="A23" s="13" t="s">
        <v>15</v>
      </c>
      <c r="B23" s="13">
        <v>-1</v>
      </c>
      <c r="C23" s="13" t="s">
        <v>7</v>
      </c>
    </row>
    <row r="24" spans="1:3" x14ac:dyDescent="0.25">
      <c r="A24" s="13" t="s">
        <v>15</v>
      </c>
      <c r="B24" s="13">
        <v>-1</v>
      </c>
      <c r="C24" s="13" t="s">
        <v>91</v>
      </c>
    </row>
    <row r="25" spans="1:3" x14ac:dyDescent="0.25">
      <c r="A25" s="13" t="s">
        <v>35</v>
      </c>
      <c r="B25" s="13">
        <v>-1</v>
      </c>
      <c r="C25" s="13" t="s">
        <v>35</v>
      </c>
    </row>
    <row r="26" spans="1:3" x14ac:dyDescent="0.25">
      <c r="A26" s="13" t="s">
        <v>35</v>
      </c>
      <c r="B26" s="13">
        <v>1</v>
      </c>
      <c r="C26" s="13" t="s">
        <v>7</v>
      </c>
    </row>
    <row r="27" spans="1:3" x14ac:dyDescent="0.25">
      <c r="A27" s="13" t="s">
        <v>35</v>
      </c>
      <c r="B27" s="13">
        <v>-1</v>
      </c>
      <c r="C27" s="13" t="s">
        <v>91</v>
      </c>
    </row>
    <row r="28" spans="1:3" x14ac:dyDescent="0.25">
      <c r="A28" s="13" t="s">
        <v>35</v>
      </c>
      <c r="B28" s="13">
        <v>1</v>
      </c>
      <c r="C28" s="13" t="s">
        <v>15</v>
      </c>
    </row>
    <row r="29" spans="1:3" x14ac:dyDescent="0.25">
      <c r="A29" s="13" t="s">
        <v>43</v>
      </c>
      <c r="B29" s="13">
        <v>-1</v>
      </c>
      <c r="C29" s="13" t="s">
        <v>7</v>
      </c>
    </row>
    <row r="30" spans="1:3" x14ac:dyDescent="0.25">
      <c r="A30" s="13" t="s">
        <v>43</v>
      </c>
      <c r="B30" s="13">
        <v>-1</v>
      </c>
      <c r="C30" s="13" t="s">
        <v>17</v>
      </c>
    </row>
    <row r="31" spans="1:3" x14ac:dyDescent="0.25">
      <c r="A31" s="13" t="s">
        <v>9</v>
      </c>
      <c r="B31" s="13">
        <v>1</v>
      </c>
      <c r="C31" s="13" t="s">
        <v>10</v>
      </c>
    </row>
    <row r="32" spans="1:3" x14ac:dyDescent="0.25">
      <c r="A32" s="13" t="s">
        <v>9</v>
      </c>
      <c r="B32" s="13">
        <v>-1</v>
      </c>
      <c r="C32" s="13" t="s">
        <v>9</v>
      </c>
    </row>
    <row r="33" spans="1:3" x14ac:dyDescent="0.25">
      <c r="A33" s="13" t="s">
        <v>9</v>
      </c>
      <c r="B33" s="13">
        <v>1</v>
      </c>
      <c r="C33" s="13" t="s">
        <v>26</v>
      </c>
    </row>
    <row r="34" spans="1:3" x14ac:dyDescent="0.25">
      <c r="A34" s="13" t="s">
        <v>9</v>
      </c>
      <c r="B34" s="13">
        <v>1</v>
      </c>
      <c r="C34" s="13" t="s">
        <v>45</v>
      </c>
    </row>
    <row r="35" spans="1:3" x14ac:dyDescent="0.25">
      <c r="A35" s="13" t="s">
        <v>7</v>
      </c>
      <c r="B35" s="13">
        <v>1</v>
      </c>
      <c r="C35" s="13" t="s">
        <v>10</v>
      </c>
    </row>
    <row r="36" spans="1:3" x14ac:dyDescent="0.25">
      <c r="A36" s="13" t="s">
        <v>7</v>
      </c>
      <c r="B36" s="13">
        <v>1</v>
      </c>
      <c r="C36" s="13" t="s">
        <v>187</v>
      </c>
    </row>
    <row r="37" spans="1:3" x14ac:dyDescent="0.25">
      <c r="A37" s="13" t="s">
        <v>7</v>
      </c>
      <c r="B37" s="13">
        <v>1</v>
      </c>
      <c r="C37" s="13" t="s">
        <v>14</v>
      </c>
    </row>
    <row r="38" spans="1:3" x14ac:dyDescent="0.25">
      <c r="A38" s="13" t="s">
        <v>7</v>
      </c>
      <c r="B38" s="13">
        <v>1</v>
      </c>
      <c r="C38" s="13" t="s">
        <v>175</v>
      </c>
    </row>
    <row r="39" spans="1:3" x14ac:dyDescent="0.25">
      <c r="A39" s="13" t="s">
        <v>7</v>
      </c>
      <c r="B39" s="13">
        <v>1</v>
      </c>
      <c r="C39" s="13" t="s">
        <v>43</v>
      </c>
    </row>
    <row r="40" spans="1:3" x14ac:dyDescent="0.25">
      <c r="A40" s="13" t="s">
        <v>7</v>
      </c>
      <c r="B40" s="13">
        <v>1</v>
      </c>
      <c r="C40" s="13" t="s">
        <v>12</v>
      </c>
    </row>
    <row r="41" spans="1:3" x14ac:dyDescent="0.25">
      <c r="A41" s="13" t="s">
        <v>7</v>
      </c>
      <c r="B41" s="13">
        <v>1</v>
      </c>
      <c r="C41" s="13" t="s">
        <v>44</v>
      </c>
    </row>
    <row r="42" spans="1:3" x14ac:dyDescent="0.25">
      <c r="A42" s="13" t="s">
        <v>7</v>
      </c>
      <c r="B42" s="13">
        <v>-1</v>
      </c>
      <c r="C42" s="13" t="s">
        <v>17</v>
      </c>
    </row>
    <row r="43" spans="1:3" x14ac:dyDescent="0.25">
      <c r="A43" s="13" t="s">
        <v>7</v>
      </c>
      <c r="B43" s="13">
        <v>-1</v>
      </c>
      <c r="C43" s="13" t="s">
        <v>92</v>
      </c>
    </row>
    <row r="44" spans="1:3" x14ac:dyDescent="0.25">
      <c r="A44" s="13" t="s">
        <v>7</v>
      </c>
      <c r="B44" s="13">
        <v>1</v>
      </c>
      <c r="C44" s="13" t="s">
        <v>45</v>
      </c>
    </row>
    <row r="45" spans="1:3" x14ac:dyDescent="0.25">
      <c r="A45" s="13" t="s">
        <v>7</v>
      </c>
      <c r="B45" s="13">
        <v>1</v>
      </c>
      <c r="C45" s="13" t="s">
        <v>71</v>
      </c>
    </row>
    <row r="46" spans="1:3" x14ac:dyDescent="0.25">
      <c r="A46" s="13" t="s">
        <v>7</v>
      </c>
      <c r="B46" s="13">
        <v>1</v>
      </c>
      <c r="C46" s="13" t="s">
        <v>65</v>
      </c>
    </row>
    <row r="47" spans="1:3" x14ac:dyDescent="0.25">
      <c r="A47" s="13" t="s">
        <v>7</v>
      </c>
      <c r="B47" s="13">
        <v>1</v>
      </c>
      <c r="C47" s="13" t="s">
        <v>27</v>
      </c>
    </row>
    <row r="48" spans="1:3" x14ac:dyDescent="0.25">
      <c r="A48" s="13" t="s">
        <v>7</v>
      </c>
      <c r="B48" s="13">
        <v>1</v>
      </c>
      <c r="C48" s="13" t="s">
        <v>112</v>
      </c>
    </row>
    <row r="49" spans="1:3" x14ac:dyDescent="0.25">
      <c r="A49" s="13" t="s">
        <v>7</v>
      </c>
      <c r="B49" s="13">
        <v>1</v>
      </c>
      <c r="C49" s="13" t="s">
        <v>182</v>
      </c>
    </row>
    <row r="50" spans="1:3" x14ac:dyDescent="0.25">
      <c r="A50" s="13" t="s">
        <v>7</v>
      </c>
      <c r="B50" s="13">
        <v>1</v>
      </c>
      <c r="C50" s="13" t="s">
        <v>176</v>
      </c>
    </row>
    <row r="51" spans="1:3" x14ac:dyDescent="0.25">
      <c r="A51" s="13" t="s">
        <v>7</v>
      </c>
      <c r="B51" s="13">
        <v>1</v>
      </c>
      <c r="C51" s="13" t="s">
        <v>15</v>
      </c>
    </row>
    <row r="52" spans="1:3" x14ac:dyDescent="0.25">
      <c r="A52" s="13" t="s">
        <v>7</v>
      </c>
      <c r="B52" s="13">
        <v>1</v>
      </c>
      <c r="C52" s="13" t="s">
        <v>153</v>
      </c>
    </row>
    <row r="53" spans="1:3" x14ac:dyDescent="0.25">
      <c r="A53" s="13" t="s">
        <v>7</v>
      </c>
      <c r="B53" s="13">
        <v>1</v>
      </c>
      <c r="C53" s="13" t="s">
        <v>91</v>
      </c>
    </row>
    <row r="54" spans="1:3" x14ac:dyDescent="0.25">
      <c r="A54" s="13" t="s">
        <v>12</v>
      </c>
      <c r="B54" s="13">
        <v>0</v>
      </c>
      <c r="C54" s="13" t="s">
        <v>43</v>
      </c>
    </row>
    <row r="55" spans="1:3" x14ac:dyDescent="0.25">
      <c r="A55" s="13" t="s">
        <v>12</v>
      </c>
      <c r="B55" s="13">
        <v>1</v>
      </c>
      <c r="C55" s="13" t="s">
        <v>14</v>
      </c>
    </row>
    <row r="56" spans="1:3" x14ac:dyDescent="0.25">
      <c r="A56" s="13" t="s">
        <v>12</v>
      </c>
      <c r="B56" s="13">
        <v>1</v>
      </c>
      <c r="C56" s="13" t="s">
        <v>175</v>
      </c>
    </row>
    <row r="57" spans="1:3" x14ac:dyDescent="0.25">
      <c r="A57" s="13" t="s">
        <v>12</v>
      </c>
      <c r="B57" s="13">
        <v>1</v>
      </c>
      <c r="C57" s="13" t="s">
        <v>7</v>
      </c>
    </row>
    <row r="58" spans="1:3" x14ac:dyDescent="0.25">
      <c r="A58" s="13" t="s">
        <v>12</v>
      </c>
      <c r="B58" s="13">
        <v>1</v>
      </c>
      <c r="C58" s="13" t="s">
        <v>45</v>
      </c>
    </row>
    <row r="59" spans="1:3" x14ac:dyDescent="0.25">
      <c r="A59" s="13" t="s">
        <v>12</v>
      </c>
      <c r="B59" s="13">
        <v>1</v>
      </c>
      <c r="C59" s="13" t="s">
        <v>10</v>
      </c>
    </row>
    <row r="60" spans="1:3" x14ac:dyDescent="0.25">
      <c r="A60" s="13" t="s">
        <v>12</v>
      </c>
      <c r="B60" s="13">
        <v>1</v>
      </c>
      <c r="C60" s="13" t="s">
        <v>176</v>
      </c>
    </row>
    <row r="61" spans="1:3" x14ac:dyDescent="0.25">
      <c r="A61" s="13" t="s">
        <v>12</v>
      </c>
      <c r="B61" s="13">
        <v>1</v>
      </c>
      <c r="C61" s="13" t="s">
        <v>15</v>
      </c>
    </row>
    <row r="62" spans="1:3" x14ac:dyDescent="0.25">
      <c r="A62" s="13" t="s">
        <v>12</v>
      </c>
      <c r="B62" s="13">
        <v>1</v>
      </c>
      <c r="C62" s="13" t="s">
        <v>12</v>
      </c>
    </row>
    <row r="63" spans="1:3" x14ac:dyDescent="0.25">
      <c r="A63" s="13" t="s">
        <v>12</v>
      </c>
      <c r="B63" s="13">
        <v>1</v>
      </c>
      <c r="C63" s="13" t="s">
        <v>44</v>
      </c>
    </row>
    <row r="64" spans="1:3" x14ac:dyDescent="0.25">
      <c r="A64" s="13" t="s">
        <v>12</v>
      </c>
      <c r="B64" s="13">
        <v>1</v>
      </c>
      <c r="C64" s="13" t="s">
        <v>153</v>
      </c>
    </row>
    <row r="65" spans="1:3" x14ac:dyDescent="0.25">
      <c r="A65" s="13" t="s">
        <v>13</v>
      </c>
      <c r="B65" s="13">
        <v>0</v>
      </c>
      <c r="C65" s="13" t="s">
        <v>43</v>
      </c>
    </row>
    <row r="66" spans="1:3" x14ac:dyDescent="0.25">
      <c r="A66" s="13" t="s">
        <v>13</v>
      </c>
      <c r="B66" s="13">
        <v>1</v>
      </c>
      <c r="C66" s="13" t="s">
        <v>14</v>
      </c>
    </row>
    <row r="67" spans="1:3" x14ac:dyDescent="0.25">
      <c r="A67" s="13" t="s">
        <v>13</v>
      </c>
      <c r="B67" s="13">
        <v>1</v>
      </c>
      <c r="C67" s="13" t="s">
        <v>175</v>
      </c>
    </row>
    <row r="68" spans="1:3" x14ac:dyDescent="0.25">
      <c r="A68" s="13" t="s">
        <v>13</v>
      </c>
      <c r="B68" s="13">
        <v>1</v>
      </c>
      <c r="C68" s="13" t="s">
        <v>7</v>
      </c>
    </row>
    <row r="69" spans="1:3" x14ac:dyDescent="0.25">
      <c r="A69" s="13" t="s">
        <v>13</v>
      </c>
      <c r="B69" s="13">
        <v>1</v>
      </c>
      <c r="C69" s="13" t="s">
        <v>45</v>
      </c>
    </row>
    <row r="70" spans="1:3" x14ac:dyDescent="0.25">
      <c r="A70" s="13" t="s">
        <v>13</v>
      </c>
      <c r="B70" s="13">
        <v>1</v>
      </c>
      <c r="C70" s="13" t="s">
        <v>10</v>
      </c>
    </row>
    <row r="71" spans="1:3" x14ac:dyDescent="0.25">
      <c r="A71" s="13" t="s">
        <v>13</v>
      </c>
      <c r="B71" s="13">
        <v>1</v>
      </c>
      <c r="C71" s="13" t="s">
        <v>187</v>
      </c>
    </row>
    <row r="72" spans="1:3" x14ac:dyDescent="0.25">
      <c r="A72" s="13" t="s">
        <v>13</v>
      </c>
      <c r="B72" s="13">
        <v>1</v>
      </c>
      <c r="C72" s="13" t="s">
        <v>176</v>
      </c>
    </row>
    <row r="73" spans="1:3" x14ac:dyDescent="0.25">
      <c r="A73" s="13" t="s">
        <v>13</v>
      </c>
      <c r="B73" s="13">
        <v>1</v>
      </c>
      <c r="C73" s="13" t="s">
        <v>15</v>
      </c>
    </row>
    <row r="74" spans="1:3" x14ac:dyDescent="0.25">
      <c r="A74" s="13" t="s">
        <v>13</v>
      </c>
      <c r="B74" s="13">
        <v>1</v>
      </c>
      <c r="C74" s="13" t="s">
        <v>12</v>
      </c>
    </row>
    <row r="75" spans="1:3" x14ac:dyDescent="0.25">
      <c r="A75" s="13" t="s">
        <v>13</v>
      </c>
      <c r="B75" s="13">
        <v>1</v>
      </c>
      <c r="C75" s="13" t="s">
        <v>44</v>
      </c>
    </row>
    <row r="76" spans="1:3" x14ac:dyDescent="0.25">
      <c r="A76" s="13" t="s">
        <v>13</v>
      </c>
      <c r="B76" s="13">
        <v>1</v>
      </c>
      <c r="C76" s="13" t="s">
        <v>153</v>
      </c>
    </row>
    <row r="77" spans="1:3" x14ac:dyDescent="0.25">
      <c r="A77" s="13" t="s">
        <v>44</v>
      </c>
      <c r="B77" s="13">
        <v>1</v>
      </c>
      <c r="C77" s="13" t="s">
        <v>27</v>
      </c>
    </row>
    <row r="78" spans="1:3" x14ac:dyDescent="0.25">
      <c r="A78" s="13" t="s">
        <v>44</v>
      </c>
      <c r="B78" s="13">
        <v>0</v>
      </c>
      <c r="C78" s="14" t="s">
        <v>44</v>
      </c>
    </row>
    <row r="79" spans="1:3" x14ac:dyDescent="0.25">
      <c r="A79" s="13" t="s">
        <v>107</v>
      </c>
      <c r="B79" s="13">
        <v>-1</v>
      </c>
      <c r="C79" s="13" t="s">
        <v>7</v>
      </c>
    </row>
    <row r="80" spans="1:3" x14ac:dyDescent="0.25">
      <c r="A80" s="13" t="s">
        <v>112</v>
      </c>
      <c r="B80" s="13">
        <v>-1</v>
      </c>
      <c r="C80" s="13" t="s">
        <v>17</v>
      </c>
    </row>
    <row r="81" spans="1:3" x14ac:dyDescent="0.25">
      <c r="A81" s="13" t="s">
        <v>112</v>
      </c>
      <c r="B81" s="13">
        <v>-1</v>
      </c>
      <c r="C81" s="13" t="s">
        <v>27</v>
      </c>
    </row>
    <row r="82" spans="1:3" x14ac:dyDescent="0.25">
      <c r="A82" s="13" t="s">
        <v>153</v>
      </c>
      <c r="B82" s="13">
        <v>1</v>
      </c>
      <c r="C82" s="13" t="s">
        <v>45</v>
      </c>
    </row>
    <row r="83" spans="1:3" x14ac:dyDescent="0.25">
      <c r="A83" s="13" t="s">
        <v>153</v>
      </c>
      <c r="B83" s="13">
        <v>-1</v>
      </c>
      <c r="C83" s="13" t="s">
        <v>80</v>
      </c>
    </row>
    <row r="84" spans="1:3" x14ac:dyDescent="0.25">
      <c r="A84" s="13" t="s">
        <v>153</v>
      </c>
      <c r="B84" s="13">
        <v>-1</v>
      </c>
      <c r="C84" s="13" t="s">
        <v>81</v>
      </c>
    </row>
    <row r="85" spans="1:3" x14ac:dyDescent="0.25">
      <c r="A85" s="13" t="s">
        <v>153</v>
      </c>
      <c r="B85" s="13">
        <v>-1</v>
      </c>
      <c r="C85" s="13" t="s">
        <v>82</v>
      </c>
    </row>
    <row r="86" spans="1:3" x14ac:dyDescent="0.25">
      <c r="A86" s="13" t="s">
        <v>153</v>
      </c>
      <c r="B86" s="13">
        <v>-1</v>
      </c>
      <c r="C86" s="13" t="s">
        <v>85</v>
      </c>
    </row>
    <row r="87" spans="1:3" x14ac:dyDescent="0.25">
      <c r="A87" s="13" t="s">
        <v>26</v>
      </c>
      <c r="B87" s="13">
        <v>1</v>
      </c>
      <c r="C87" s="13" t="s">
        <v>10</v>
      </c>
    </row>
    <row r="88" spans="1:3" x14ac:dyDescent="0.25">
      <c r="A88" s="13" t="s">
        <v>26</v>
      </c>
      <c r="B88" s="13">
        <v>1</v>
      </c>
      <c r="C88" s="13" t="s">
        <v>7</v>
      </c>
    </row>
    <row r="89" spans="1:3" x14ac:dyDescent="0.25">
      <c r="A89" s="13" t="s">
        <v>26</v>
      </c>
      <c r="B89" s="13">
        <v>1</v>
      </c>
      <c r="C89" s="13" t="s">
        <v>45</v>
      </c>
    </row>
    <row r="90" spans="1:3" x14ac:dyDescent="0.25">
      <c r="A90" s="13" t="s">
        <v>17</v>
      </c>
      <c r="B90" s="13">
        <v>1</v>
      </c>
      <c r="C90" s="13" t="s">
        <v>7</v>
      </c>
    </row>
    <row r="91" spans="1:3" x14ac:dyDescent="0.25">
      <c r="A91" s="13" t="s">
        <v>17</v>
      </c>
      <c r="B91" s="13">
        <v>-1</v>
      </c>
      <c r="C91" s="13" t="s">
        <v>92</v>
      </c>
    </row>
    <row r="92" spans="1:3" x14ac:dyDescent="0.25">
      <c r="A92" s="13" t="s">
        <v>17</v>
      </c>
      <c r="B92" s="13">
        <v>-1</v>
      </c>
      <c r="C92" s="13" t="s">
        <v>91</v>
      </c>
    </row>
    <row r="93" spans="1:3" x14ac:dyDescent="0.25">
      <c r="A93" s="13" t="s">
        <v>17</v>
      </c>
      <c r="B93" s="13">
        <v>-1</v>
      </c>
      <c r="C93" s="13" t="s">
        <v>27</v>
      </c>
    </row>
    <row r="94" spans="1:3" x14ac:dyDescent="0.25">
      <c r="A94" s="13" t="s">
        <v>17</v>
      </c>
      <c r="B94" s="13">
        <v>-1</v>
      </c>
      <c r="C94" s="13" t="s">
        <v>44</v>
      </c>
    </row>
    <row r="95" spans="1:3" x14ac:dyDescent="0.25">
      <c r="A95" s="13" t="s">
        <v>17</v>
      </c>
      <c r="B95" s="13">
        <v>-1</v>
      </c>
      <c r="C95" s="13" t="s">
        <v>45</v>
      </c>
    </row>
    <row r="96" spans="1:3" x14ac:dyDescent="0.25">
      <c r="A96" s="13" t="s">
        <v>92</v>
      </c>
      <c r="B96" s="13">
        <v>1</v>
      </c>
      <c r="C96" s="13" t="s">
        <v>17</v>
      </c>
    </row>
    <row r="97" spans="1:3" x14ac:dyDescent="0.25">
      <c r="A97" s="13" t="s">
        <v>92</v>
      </c>
      <c r="B97" s="13">
        <v>-1</v>
      </c>
      <c r="C97" s="13" t="s">
        <v>27</v>
      </c>
    </row>
    <row r="98" spans="1:3" x14ac:dyDescent="0.25">
      <c r="A98" s="13" t="s">
        <v>45</v>
      </c>
      <c r="B98" s="13">
        <v>0</v>
      </c>
      <c r="C98" s="13" t="s">
        <v>65</v>
      </c>
    </row>
    <row r="99" spans="1:3" x14ac:dyDescent="0.25">
      <c r="A99" s="13" t="s">
        <v>45</v>
      </c>
      <c r="B99" s="13">
        <v>1</v>
      </c>
      <c r="C99" s="13" t="s">
        <v>43</v>
      </c>
    </row>
    <row r="100" spans="1:3" x14ac:dyDescent="0.25">
      <c r="A100" s="13" t="s">
        <v>45</v>
      </c>
      <c r="B100" s="13">
        <v>1</v>
      </c>
      <c r="C100" s="13" t="s">
        <v>7</v>
      </c>
    </row>
    <row r="101" spans="1:3" x14ac:dyDescent="0.25">
      <c r="A101" s="13" t="s">
        <v>80</v>
      </c>
      <c r="B101" s="13">
        <v>0</v>
      </c>
      <c r="C101" s="13" t="s">
        <v>82</v>
      </c>
    </row>
    <row r="102" spans="1:3" x14ac:dyDescent="0.25">
      <c r="A102" s="13" t="s">
        <v>80</v>
      </c>
      <c r="B102" s="13">
        <v>0</v>
      </c>
      <c r="C102" s="13" t="s">
        <v>85</v>
      </c>
    </row>
    <row r="103" spans="1:3" x14ac:dyDescent="0.25">
      <c r="A103" s="13" t="s">
        <v>80</v>
      </c>
      <c r="B103" s="13">
        <v>-1</v>
      </c>
      <c r="C103" s="13" t="s">
        <v>182</v>
      </c>
    </row>
    <row r="104" spans="1:3" x14ac:dyDescent="0.25">
      <c r="A104" s="13" t="s">
        <v>80</v>
      </c>
      <c r="B104" s="13">
        <v>-1</v>
      </c>
      <c r="C104" s="13" t="s">
        <v>7</v>
      </c>
    </row>
    <row r="105" spans="1:3" x14ac:dyDescent="0.25">
      <c r="A105" s="13" t="s">
        <v>80</v>
      </c>
      <c r="B105" s="13">
        <v>-1</v>
      </c>
      <c r="C105" s="13" t="s">
        <v>45</v>
      </c>
    </row>
    <row r="106" spans="1:3" x14ac:dyDescent="0.25">
      <c r="A106" s="13" t="s">
        <v>80</v>
      </c>
      <c r="B106" s="13">
        <v>1</v>
      </c>
      <c r="C106" s="13" t="s">
        <v>91</v>
      </c>
    </row>
    <row r="107" spans="1:3" x14ac:dyDescent="0.25">
      <c r="A107" s="13" t="s">
        <v>81</v>
      </c>
      <c r="B107" s="13">
        <v>0</v>
      </c>
      <c r="C107" s="13" t="s">
        <v>82</v>
      </c>
    </row>
    <row r="108" spans="1:3" x14ac:dyDescent="0.25">
      <c r="A108" s="13" t="s">
        <v>81</v>
      </c>
      <c r="B108" s="13">
        <v>-1</v>
      </c>
      <c r="C108" s="13" t="s">
        <v>182</v>
      </c>
    </row>
    <row r="109" spans="1:3" x14ac:dyDescent="0.25">
      <c r="A109" s="13" t="s">
        <v>81</v>
      </c>
      <c r="B109" s="13">
        <v>-1</v>
      </c>
      <c r="C109" s="13" t="s">
        <v>7</v>
      </c>
    </row>
    <row r="110" spans="1:3" x14ac:dyDescent="0.25">
      <c r="A110" s="13" t="s">
        <v>81</v>
      </c>
      <c r="B110" s="13">
        <v>-1</v>
      </c>
      <c r="C110" s="13" t="s">
        <v>45</v>
      </c>
    </row>
    <row r="111" spans="1:3" x14ac:dyDescent="0.25">
      <c r="A111" s="13" t="s">
        <v>81</v>
      </c>
      <c r="B111" s="13">
        <v>1</v>
      </c>
      <c r="C111" s="13" t="s">
        <v>91</v>
      </c>
    </row>
    <row r="112" spans="1:3" x14ac:dyDescent="0.25">
      <c r="A112" s="13" t="s">
        <v>82</v>
      </c>
      <c r="B112" s="13">
        <v>0</v>
      </c>
      <c r="C112" s="13" t="s">
        <v>81</v>
      </c>
    </row>
    <row r="113" spans="1:3" x14ac:dyDescent="0.25">
      <c r="A113" s="13" t="s">
        <v>82</v>
      </c>
      <c r="B113" s="13">
        <v>-1</v>
      </c>
      <c r="C113" s="13" t="s">
        <v>182</v>
      </c>
    </row>
    <row r="114" spans="1:3" x14ac:dyDescent="0.25">
      <c r="A114" s="13" t="s">
        <v>82</v>
      </c>
      <c r="B114" s="13">
        <v>-1</v>
      </c>
      <c r="C114" s="13" t="s">
        <v>7</v>
      </c>
    </row>
    <row r="115" spans="1:3" x14ac:dyDescent="0.25">
      <c r="A115" s="13" t="s">
        <v>82</v>
      </c>
      <c r="B115" s="13">
        <v>-1</v>
      </c>
      <c r="C115" s="13" t="s">
        <v>45</v>
      </c>
    </row>
    <row r="116" spans="1:3" x14ac:dyDescent="0.25">
      <c r="A116" s="13" t="s">
        <v>82</v>
      </c>
      <c r="B116" s="13">
        <v>1</v>
      </c>
      <c r="C116" s="13" t="s">
        <v>91</v>
      </c>
    </row>
    <row r="117" spans="1:3" x14ac:dyDescent="0.25">
      <c r="A117" s="13" t="s">
        <v>85</v>
      </c>
      <c r="B117" s="13">
        <v>0</v>
      </c>
      <c r="C117" s="13" t="s">
        <v>80</v>
      </c>
    </row>
    <row r="118" spans="1:3" x14ac:dyDescent="0.25">
      <c r="A118" s="13" t="s">
        <v>85</v>
      </c>
      <c r="B118" s="13">
        <v>-1</v>
      </c>
      <c r="C118" s="13" t="s">
        <v>182</v>
      </c>
    </row>
    <row r="119" spans="1:3" x14ac:dyDescent="0.25">
      <c r="A119" s="13" t="s">
        <v>85</v>
      </c>
      <c r="B119" s="13">
        <v>-1</v>
      </c>
      <c r="C119" s="13" t="s">
        <v>7</v>
      </c>
    </row>
    <row r="120" spans="1:3" x14ac:dyDescent="0.25">
      <c r="A120" s="13" t="s">
        <v>85</v>
      </c>
      <c r="B120" s="13">
        <v>-1</v>
      </c>
      <c r="C120" s="13" t="s">
        <v>45</v>
      </c>
    </row>
    <row r="121" spans="1:3" x14ac:dyDescent="0.25">
      <c r="A121" s="13" t="s">
        <v>85</v>
      </c>
      <c r="B121" s="13">
        <v>1</v>
      </c>
      <c r="C121" s="13" t="s">
        <v>91</v>
      </c>
    </row>
    <row r="122" spans="1:3" x14ac:dyDescent="0.25">
      <c r="A122" s="13" t="s">
        <v>91</v>
      </c>
      <c r="B122" s="13">
        <v>-1</v>
      </c>
      <c r="C122" s="13" t="s">
        <v>7</v>
      </c>
    </row>
    <row r="123" spans="1:3" x14ac:dyDescent="0.25">
      <c r="A123" s="13" t="s">
        <v>91</v>
      </c>
      <c r="B123" s="13">
        <v>-1</v>
      </c>
      <c r="C123" s="13" t="s">
        <v>12</v>
      </c>
    </row>
    <row r="124" spans="1:3" x14ac:dyDescent="0.25">
      <c r="A124" s="13" t="s">
        <v>91</v>
      </c>
      <c r="B124" s="13">
        <v>-1</v>
      </c>
      <c r="C124" s="13" t="s">
        <v>13</v>
      </c>
    </row>
    <row r="125" spans="1:3" x14ac:dyDescent="0.25">
      <c r="A125" s="13" t="s">
        <v>91</v>
      </c>
      <c r="B125" s="13">
        <v>1</v>
      </c>
      <c r="C125" s="13" t="s">
        <v>91</v>
      </c>
    </row>
    <row r="126" spans="1:3" x14ac:dyDescent="0.25">
      <c r="A126" s="13" t="s">
        <v>71</v>
      </c>
      <c r="B126" s="13">
        <v>1</v>
      </c>
      <c r="C126" s="13" t="s">
        <v>182</v>
      </c>
    </row>
    <row r="127" spans="1:3" x14ac:dyDescent="0.25">
      <c r="A127" s="13" t="s">
        <v>71</v>
      </c>
      <c r="B127" s="13">
        <v>-1</v>
      </c>
      <c r="C127" s="13" t="s">
        <v>7</v>
      </c>
    </row>
    <row r="128" spans="1:3" x14ac:dyDescent="0.25">
      <c r="A128" s="13" t="s">
        <v>71</v>
      </c>
      <c r="B128" s="13">
        <v>-1</v>
      </c>
      <c r="C128" s="13" t="s">
        <v>44</v>
      </c>
    </row>
    <row r="129" spans="1:3" x14ac:dyDescent="0.25">
      <c r="A129" s="13" t="s">
        <v>71</v>
      </c>
      <c r="B129" s="13">
        <v>-1</v>
      </c>
      <c r="C129" s="13" t="s">
        <v>27</v>
      </c>
    </row>
    <row r="130" spans="1:3" x14ac:dyDescent="0.25">
      <c r="A130" s="13" t="s">
        <v>65</v>
      </c>
      <c r="B130" s="13">
        <v>0</v>
      </c>
      <c r="C130" s="13" t="s">
        <v>45</v>
      </c>
    </row>
    <row r="131" spans="1:3" x14ac:dyDescent="0.25">
      <c r="A131" s="13" t="s">
        <v>65</v>
      </c>
      <c r="B131" s="13">
        <v>1</v>
      </c>
      <c r="C131" s="13" t="s">
        <v>7</v>
      </c>
    </row>
    <row r="132" spans="1:3" x14ac:dyDescent="0.25">
      <c r="A132" s="13" t="s">
        <v>65</v>
      </c>
      <c r="B132" s="13">
        <v>0</v>
      </c>
      <c r="C132" s="13" t="s">
        <v>43</v>
      </c>
    </row>
    <row r="133" spans="1:3" x14ac:dyDescent="0.25">
      <c r="A133" s="13" t="s">
        <v>65</v>
      </c>
      <c r="B133" s="13">
        <v>0</v>
      </c>
      <c r="C133" s="13" t="s">
        <v>27</v>
      </c>
    </row>
    <row r="134" spans="1:3" x14ac:dyDescent="0.25">
      <c r="A134" s="13" t="s">
        <v>65</v>
      </c>
      <c r="B134" s="13">
        <v>1</v>
      </c>
      <c r="C134" s="13" t="s">
        <v>71</v>
      </c>
    </row>
    <row r="135" spans="1:3" x14ac:dyDescent="0.25">
      <c r="A135" s="13" t="s">
        <v>27</v>
      </c>
      <c r="B135" s="13">
        <v>-1</v>
      </c>
      <c r="C135" s="13" t="s">
        <v>187</v>
      </c>
    </row>
    <row r="136" spans="1:3" x14ac:dyDescent="0.25">
      <c r="A136" s="13" t="s">
        <v>27</v>
      </c>
      <c r="B136" s="13">
        <v>-1</v>
      </c>
      <c r="C136" s="13" t="s">
        <v>43</v>
      </c>
    </row>
    <row r="137" spans="1:3" x14ac:dyDescent="0.25">
      <c r="A137" s="13" t="s">
        <v>27</v>
      </c>
      <c r="B137" s="13">
        <v>1</v>
      </c>
      <c r="C137" s="13" t="s">
        <v>44</v>
      </c>
    </row>
    <row r="138" spans="1:3" x14ac:dyDescent="0.25">
      <c r="A138" s="13" t="s">
        <v>27</v>
      </c>
      <c r="B138" s="13">
        <v>1</v>
      </c>
      <c r="C138" s="13" t="s">
        <v>17</v>
      </c>
    </row>
    <row r="139" spans="1:3" x14ac:dyDescent="0.25">
      <c r="A139" s="13" t="s">
        <v>27</v>
      </c>
      <c r="B139" s="13">
        <v>1</v>
      </c>
      <c r="C139" s="13" t="s">
        <v>27</v>
      </c>
    </row>
    <row r="140" spans="1:3" x14ac:dyDescent="0.25">
      <c r="A140" s="13" t="s">
        <v>27</v>
      </c>
      <c r="B140" s="13">
        <v>1</v>
      </c>
      <c r="C140" s="13" t="s">
        <v>107</v>
      </c>
    </row>
    <row r="141" spans="1:3" x14ac:dyDescent="0.25">
      <c r="A141" s="13" t="s">
        <v>27</v>
      </c>
      <c r="B141" s="13">
        <v>0</v>
      </c>
      <c r="C141" s="13" t="s">
        <v>91</v>
      </c>
    </row>
    <row r="142" spans="1:3" x14ac:dyDescent="0.25">
      <c r="A142" s="13" t="s">
        <v>27</v>
      </c>
      <c r="B142" s="13">
        <v>1</v>
      </c>
      <c r="C142" s="13" t="s">
        <v>34</v>
      </c>
    </row>
    <row r="143" spans="1:3" x14ac:dyDescent="0.25">
      <c r="A143" s="13" t="s">
        <v>27</v>
      </c>
      <c r="B143" s="13">
        <v>1</v>
      </c>
      <c r="C143" s="13" t="s">
        <v>7</v>
      </c>
    </row>
    <row r="144" spans="1:3" x14ac:dyDescent="0.25">
      <c r="A144" s="4" t="s">
        <v>184</v>
      </c>
      <c r="B144" s="4">
        <v>1</v>
      </c>
      <c r="C144" s="4" t="s">
        <v>14</v>
      </c>
    </row>
    <row r="145" spans="1:3" x14ac:dyDescent="0.25">
      <c r="A145" s="4" t="s">
        <v>184</v>
      </c>
      <c r="B145" s="4">
        <v>-1</v>
      </c>
      <c r="C145" s="4" t="s">
        <v>175</v>
      </c>
    </row>
    <row r="146" spans="1:3" x14ac:dyDescent="0.25">
      <c r="A146" s="4" t="s">
        <v>184</v>
      </c>
      <c r="B146" s="4">
        <v>1</v>
      </c>
      <c r="C146" s="4" t="s">
        <v>15</v>
      </c>
    </row>
    <row r="147" spans="1:3" x14ac:dyDescent="0.25">
      <c r="A147" s="4" t="s">
        <v>184</v>
      </c>
      <c r="B147" s="4">
        <v>1</v>
      </c>
      <c r="C147" s="4" t="s">
        <v>45</v>
      </c>
    </row>
    <row r="148" spans="1:3" x14ac:dyDescent="0.25">
      <c r="A148" s="4" t="s">
        <v>238</v>
      </c>
      <c r="B148" s="4">
        <v>0</v>
      </c>
      <c r="C148" s="4" t="s">
        <v>27</v>
      </c>
    </row>
    <row r="149" spans="1:3" x14ac:dyDescent="0.25">
      <c r="A149" s="4" t="s">
        <v>238</v>
      </c>
      <c r="B149" s="4">
        <v>-1</v>
      </c>
      <c r="C149" s="4" t="s">
        <v>187</v>
      </c>
    </row>
    <row r="150" spans="1:3" x14ac:dyDescent="0.25">
      <c r="A150" s="4" t="s">
        <v>79</v>
      </c>
      <c r="B150" s="4">
        <v>1</v>
      </c>
      <c r="C150" s="4" t="s">
        <v>80</v>
      </c>
    </row>
    <row r="151" spans="1:3" x14ac:dyDescent="0.25">
      <c r="A151" s="4" t="s">
        <v>79</v>
      </c>
      <c r="B151" s="4">
        <v>1</v>
      </c>
      <c r="C151" s="4" t="s">
        <v>81</v>
      </c>
    </row>
    <row r="152" spans="1:3" x14ac:dyDescent="0.25">
      <c r="A152" s="4" t="s">
        <v>79</v>
      </c>
      <c r="B152" s="4">
        <v>1</v>
      </c>
      <c r="C152" s="4" t="s">
        <v>82</v>
      </c>
    </row>
    <row r="153" spans="1:3" x14ac:dyDescent="0.25">
      <c r="A153" s="4" t="s">
        <v>79</v>
      </c>
      <c r="B153" s="4">
        <v>1</v>
      </c>
      <c r="C153" s="4" t="s">
        <v>85</v>
      </c>
    </row>
    <row r="154" spans="1:3" x14ac:dyDescent="0.25">
      <c r="A154" s="4" t="s">
        <v>151</v>
      </c>
      <c r="B154" s="4">
        <v>1</v>
      </c>
      <c r="C154" s="4" t="s">
        <v>7</v>
      </c>
    </row>
    <row r="155" spans="1:3" x14ac:dyDescent="0.25">
      <c r="A155" s="4" t="s">
        <v>239</v>
      </c>
      <c r="B155" s="4">
        <v>1</v>
      </c>
      <c r="C155" s="4" t="s">
        <v>7</v>
      </c>
    </row>
    <row r="156" spans="1:3" x14ac:dyDescent="0.25">
      <c r="A156" s="4" t="s">
        <v>240</v>
      </c>
      <c r="B156" s="4">
        <v>-1</v>
      </c>
      <c r="C156" s="4" t="s">
        <v>187</v>
      </c>
    </row>
    <row r="157" spans="1:3" x14ac:dyDescent="0.25">
      <c r="A157" s="4" t="s">
        <v>240</v>
      </c>
      <c r="B157" s="4">
        <v>1</v>
      </c>
      <c r="C157" s="4" t="s">
        <v>7</v>
      </c>
    </row>
    <row r="158" spans="1:3" x14ac:dyDescent="0.25">
      <c r="A158" s="4" t="s">
        <v>236</v>
      </c>
      <c r="B158" s="4">
        <v>1</v>
      </c>
      <c r="C158" s="4" t="s">
        <v>80</v>
      </c>
    </row>
    <row r="159" spans="1:3" x14ac:dyDescent="0.25">
      <c r="A159" s="4" t="s">
        <v>236</v>
      </c>
      <c r="B159" s="4">
        <v>1</v>
      </c>
      <c r="C159" s="4" t="s">
        <v>81</v>
      </c>
    </row>
    <row r="160" spans="1:3" x14ac:dyDescent="0.25">
      <c r="A160" s="4" t="s">
        <v>236</v>
      </c>
      <c r="B160" s="4">
        <v>1</v>
      </c>
      <c r="C160" s="4" t="s">
        <v>82</v>
      </c>
    </row>
    <row r="161" spans="1:3" x14ac:dyDescent="0.25">
      <c r="A161" s="4" t="s">
        <v>236</v>
      </c>
      <c r="B161" s="4">
        <v>1</v>
      </c>
      <c r="C161" s="4" t="s">
        <v>85</v>
      </c>
    </row>
    <row r="162" spans="1:3" x14ac:dyDescent="0.25">
      <c r="A162" s="4" t="s">
        <v>237</v>
      </c>
      <c r="B162" s="4">
        <v>1</v>
      </c>
      <c r="C162" s="4" t="s">
        <v>80</v>
      </c>
    </row>
    <row r="163" spans="1:3" x14ac:dyDescent="0.25">
      <c r="A163" s="4" t="s">
        <v>237</v>
      </c>
      <c r="B163" s="4">
        <v>1</v>
      </c>
      <c r="C163" s="4" t="s">
        <v>81</v>
      </c>
    </row>
    <row r="164" spans="1:3" x14ac:dyDescent="0.25">
      <c r="A164" s="4" t="s">
        <v>237</v>
      </c>
      <c r="B164" s="4">
        <v>1</v>
      </c>
      <c r="C164" s="4" t="s">
        <v>82</v>
      </c>
    </row>
    <row r="165" spans="1:3" x14ac:dyDescent="0.25">
      <c r="A165" s="4" t="s">
        <v>237</v>
      </c>
      <c r="B165" s="4">
        <v>1</v>
      </c>
      <c r="C165" s="4" t="s">
        <v>85</v>
      </c>
    </row>
    <row r="166" spans="1:3" x14ac:dyDescent="0.25">
      <c r="A166" s="4" t="s">
        <v>241</v>
      </c>
      <c r="B166" s="4">
        <v>1</v>
      </c>
      <c r="C166" s="4" t="s">
        <v>9</v>
      </c>
    </row>
    <row r="167" spans="1:3" x14ac:dyDescent="0.25">
      <c r="A167" s="4" t="s">
        <v>241</v>
      </c>
      <c r="B167" s="4">
        <v>-1</v>
      </c>
      <c r="C167" s="4" t="s">
        <v>7</v>
      </c>
    </row>
    <row r="168" spans="1:3" x14ac:dyDescent="0.25">
      <c r="A168" s="4" t="s">
        <v>217</v>
      </c>
      <c r="B168" s="4">
        <v>-1</v>
      </c>
      <c r="C168" s="4" t="s">
        <v>7</v>
      </c>
    </row>
    <row r="169" spans="1:3" x14ac:dyDescent="0.25">
      <c r="A169" s="4" t="s">
        <v>217</v>
      </c>
      <c r="B169" s="4">
        <v>1</v>
      </c>
      <c r="C169" s="4" t="s">
        <v>45</v>
      </c>
    </row>
    <row r="170" spans="1:3" x14ac:dyDescent="0.25">
      <c r="A170" s="13" t="s">
        <v>192</v>
      </c>
      <c r="B170" s="13">
        <v>-1</v>
      </c>
      <c r="C170" s="13" t="s">
        <v>9</v>
      </c>
    </row>
    <row r="171" spans="1:3" x14ac:dyDescent="0.25">
      <c r="A171" s="13" t="s">
        <v>53</v>
      </c>
      <c r="B171" s="13">
        <v>1</v>
      </c>
      <c r="C171" s="13" t="s">
        <v>26</v>
      </c>
    </row>
    <row r="172" spans="1:3" x14ac:dyDescent="0.25">
      <c r="A172" s="13" t="s">
        <v>125</v>
      </c>
      <c r="B172" s="13">
        <v>-1</v>
      </c>
      <c r="C172" s="13" t="s">
        <v>43</v>
      </c>
    </row>
    <row r="173" spans="1:3" x14ac:dyDescent="0.25">
      <c r="A173" s="13" t="s">
        <v>182</v>
      </c>
      <c r="B173" s="13">
        <v>1</v>
      </c>
      <c r="C173" s="13" t="s">
        <v>235</v>
      </c>
    </row>
    <row r="174" spans="1:3" x14ac:dyDescent="0.25">
      <c r="A174" s="13" t="s">
        <v>15</v>
      </c>
      <c r="B174" s="13">
        <v>-1</v>
      </c>
      <c r="C174" s="13" t="s">
        <v>235</v>
      </c>
    </row>
    <row r="175" spans="1:3" x14ac:dyDescent="0.25">
      <c r="A175" s="13" t="s">
        <v>9</v>
      </c>
      <c r="B175" s="13">
        <v>1</v>
      </c>
      <c r="C175" s="13" t="s">
        <v>192</v>
      </c>
    </row>
    <row r="176" spans="1:3" x14ac:dyDescent="0.25">
      <c r="A176" s="13" t="s">
        <v>9</v>
      </c>
      <c r="B176" s="13">
        <v>1</v>
      </c>
      <c r="C176" s="13" t="s">
        <v>53</v>
      </c>
    </row>
    <row r="177" spans="1:3" x14ac:dyDescent="0.25">
      <c r="A177" s="13" t="s">
        <v>7</v>
      </c>
      <c r="B177" s="13">
        <v>1</v>
      </c>
      <c r="C177" s="13" t="s">
        <v>125</v>
      </c>
    </row>
    <row r="178" spans="1:3" x14ac:dyDescent="0.25">
      <c r="A178" s="13" t="s">
        <v>107</v>
      </c>
      <c r="B178" s="13">
        <v>-1</v>
      </c>
      <c r="C178" s="13" t="s">
        <v>125</v>
      </c>
    </row>
    <row r="179" spans="1:3" x14ac:dyDescent="0.25">
      <c r="A179" s="13" t="s">
        <v>112</v>
      </c>
      <c r="B179" s="13">
        <v>-1</v>
      </c>
      <c r="C179" s="13" t="s">
        <v>192</v>
      </c>
    </row>
    <row r="180" spans="1:3" x14ac:dyDescent="0.25">
      <c r="A180" s="13" t="s">
        <v>26</v>
      </c>
      <c r="B180" s="13">
        <v>1</v>
      </c>
      <c r="C180" s="13" t="s">
        <v>53</v>
      </c>
    </row>
    <row r="181" spans="1:3" x14ac:dyDescent="0.25">
      <c r="A181" s="13" t="s">
        <v>17</v>
      </c>
      <c r="B181" s="13">
        <v>-1</v>
      </c>
      <c r="C181" s="13" t="s">
        <v>192</v>
      </c>
    </row>
    <row r="182" spans="1:3" x14ac:dyDescent="0.25">
      <c r="A182" s="13" t="s">
        <v>192</v>
      </c>
      <c r="B182" s="13">
        <v>-1</v>
      </c>
      <c r="C182" s="13" t="s">
        <v>242</v>
      </c>
    </row>
    <row r="183" spans="1:3" x14ac:dyDescent="0.25">
      <c r="A183" s="13" t="s">
        <v>53</v>
      </c>
      <c r="B183" s="13">
        <v>1</v>
      </c>
      <c r="C183" s="13" t="s">
        <v>242</v>
      </c>
    </row>
    <row r="184" spans="1:3" x14ac:dyDescent="0.25">
      <c r="A184" s="13" t="s">
        <v>125</v>
      </c>
      <c r="B184" s="13">
        <v>1</v>
      </c>
      <c r="C184" s="13" t="s">
        <v>242</v>
      </c>
    </row>
    <row r="185" spans="1:3" x14ac:dyDescent="0.25">
      <c r="A185" s="13" t="s">
        <v>235</v>
      </c>
      <c r="B185" s="13">
        <v>1</v>
      </c>
      <c r="C185" s="13" t="s">
        <v>242</v>
      </c>
    </row>
  </sheetData>
  <sortState ref="A3:C4182">
    <sortCondition ref="A3:A4182"/>
  </sortState>
  <mergeCells count="1">
    <mergeCell ref="A1:C1"/>
  </mergeCells>
  <conditionalFormatting sqref="A2:C143 A182:C1048576">
    <cfRule type="containsText" dxfId="9" priority="22" operator="containsText" text="TP53AIP1">
      <formula>NOT(ISERROR(SEARCH("TP53AIP1",A2)))</formula>
    </cfRule>
    <cfRule type="containsText" dxfId="8" priority="23" operator="containsText" text="TP53BP1">
      <formula>NOT(ISERROR(SEARCH("TP53BP1",A2)))</formula>
    </cfRule>
    <cfRule type="containsText" dxfId="7" priority="24" operator="containsText" text="TP53INP1">
      <formula>NOT(ISERROR(SEARCH("TP53INP1",A2)))</formula>
    </cfRule>
    <cfRule type="containsText" dxfId="6" priority="25" operator="containsText" text="TP53BP2">
      <formula>NOT(ISERROR(SEARCH("TP53BP2",A2)))</formula>
    </cfRule>
    <cfRule type="containsText" dxfId="5" priority="26" operator="containsText" text="TP53BP1">
      <formula>NOT(ISERROR(SEARCH("TP53BP1",A2)))</formula>
    </cfRule>
    <cfRule type="containsText" dxfId="4" priority="27" operator="containsText" text="TP53AIP1">
      <formula>NOT(ISERROR(SEARCH("TP53AIP1",A2)))</formula>
    </cfRule>
    <cfRule type="containsText" dxfId="3" priority="28" operator="containsText" text="MYCN">
      <formula>NOT(ISERROR(SEARCH("MYCN",A2)))</formula>
    </cfRule>
    <cfRule type="containsText" dxfId="2" priority="29" operator="containsText" text="mut-TP53">
      <formula>NOT(ISERROR(SEARCH("mut-TP53",A2)))</formula>
    </cfRule>
    <cfRule type="containsText" dxfId="1" priority="30" operator="containsText" text="CDC20B">
      <formula>NOT(ISERROR(SEARCH("CDC20B",A2)))</formula>
    </cfRule>
    <cfRule type="containsText" dxfId="0" priority="31" operator="containsText" text="BCL2L11">
      <formula>NOT(ISERROR(SEARCH("BCL2L11",A2)))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1a</vt:lpstr>
      <vt:lpstr>1b</vt:lpstr>
      <vt:lpstr>1c</vt:lpstr>
      <vt:lpstr>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Nivedita singh</dc:creator>
  <cp:lastModifiedBy>Nivedita singh</cp:lastModifiedBy>
  <dcterms:created xsi:type="dcterms:W3CDTF">2021-05-29T12:53:40Z</dcterms:created>
  <dcterms:modified xsi:type="dcterms:W3CDTF">2023-06-10T04:30:38Z</dcterms:modified>
</cp:coreProperties>
</file>