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51.240\shared\Neurogenetik\ProjectsGrantsManuscripts\ParkinsonLabor\0-ClpP-MEF-PatientenFibros-MauskleinhirnMetabolom-KeyAuburger\"/>
    </mc:Choice>
  </mc:AlternateContent>
  <bookViews>
    <workbookView xWindow="0" yWindow="0" windowWidth="13128" windowHeight="6108" activeTab="3"/>
  </bookViews>
  <sheets>
    <sheet name="Metabolome_MEF_originalvalues" sheetId="4" r:id="rId1"/>
    <sheet name="Means_MEF" sheetId="5" r:id="rId2"/>
    <sheet name="DA_MEF" sheetId="6" r:id="rId3"/>
    <sheet name="Metabolome_MEF_normalized" sheetId="7" r:id="rId4"/>
  </sheets>
  <calcPr calcId="162913"/>
</workbook>
</file>

<file path=xl/calcChain.xml><?xml version="1.0" encoding="utf-8"?>
<calcChain xmlns="http://schemas.openxmlformats.org/spreadsheetml/2006/main">
  <c r="B3" i="7" l="1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C2" i="7"/>
  <c r="D2" i="7"/>
  <c r="E2" i="7"/>
  <c r="F2" i="7"/>
  <c r="G2" i="7"/>
  <c r="H2" i="7"/>
  <c r="I2" i="7"/>
  <c r="J2" i="7"/>
  <c r="K2" i="7"/>
  <c r="L2" i="7"/>
  <c r="M2" i="7"/>
  <c r="N2" i="7"/>
  <c r="O2" i="7"/>
  <c r="P2" i="7"/>
  <c r="Q2" i="7"/>
  <c r="B2" i="7"/>
  <c r="S3" i="7" l="1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S2" i="7"/>
  <c r="R2" i="7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S2" i="4"/>
  <c r="R2" i="4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B3" i="5"/>
  <c r="F3" i="6" s="1"/>
  <c r="B4" i="5"/>
  <c r="F4" i="6" s="1"/>
  <c r="B5" i="5"/>
  <c r="F5" i="6" s="1"/>
  <c r="B6" i="5"/>
  <c r="F6" i="6" s="1"/>
  <c r="B7" i="5"/>
  <c r="F7" i="6" s="1"/>
  <c r="B8" i="5"/>
  <c r="F8" i="6" s="1"/>
  <c r="B9" i="5"/>
  <c r="F9" i="6" s="1"/>
  <c r="B10" i="5"/>
  <c r="F10" i="6" s="1"/>
  <c r="B11" i="5"/>
  <c r="F11" i="6" s="1"/>
  <c r="B12" i="5"/>
  <c r="F12" i="6" s="1"/>
  <c r="B13" i="5"/>
  <c r="F13" i="6" s="1"/>
  <c r="B14" i="5"/>
  <c r="F14" i="6" s="1"/>
  <c r="B15" i="5"/>
  <c r="F15" i="6" s="1"/>
  <c r="B16" i="5"/>
  <c r="F16" i="6" s="1"/>
  <c r="B17" i="5"/>
  <c r="F17" i="6" s="1"/>
  <c r="B18" i="5"/>
  <c r="F18" i="6" s="1"/>
  <c r="B19" i="5"/>
  <c r="F19" i="6" s="1"/>
  <c r="B20" i="5"/>
  <c r="F20" i="6" s="1"/>
  <c r="B21" i="5"/>
  <c r="F21" i="6" s="1"/>
  <c r="B22" i="5"/>
  <c r="F22" i="6" s="1"/>
  <c r="B23" i="5"/>
  <c r="F23" i="6" s="1"/>
  <c r="B24" i="5"/>
  <c r="F24" i="6" s="1"/>
  <c r="B25" i="5"/>
  <c r="F25" i="6" s="1"/>
  <c r="B26" i="5"/>
  <c r="F26" i="6" s="1"/>
  <c r="B27" i="5"/>
  <c r="F27" i="6" s="1"/>
  <c r="B28" i="5"/>
  <c r="F28" i="6" s="1"/>
  <c r="B29" i="5"/>
  <c r="F29" i="6" s="1"/>
  <c r="B30" i="5"/>
  <c r="F30" i="6" s="1"/>
  <c r="B31" i="5"/>
  <c r="F31" i="6" s="1"/>
  <c r="B32" i="5"/>
  <c r="F32" i="6" s="1"/>
  <c r="B33" i="5"/>
  <c r="F33" i="6" s="1"/>
  <c r="B34" i="5"/>
  <c r="F34" i="6" s="1"/>
  <c r="B35" i="5"/>
  <c r="F35" i="6" s="1"/>
  <c r="B36" i="5"/>
  <c r="F36" i="6" s="1"/>
  <c r="B37" i="5"/>
  <c r="F37" i="6" s="1"/>
  <c r="B38" i="5"/>
  <c r="F38" i="6" s="1"/>
  <c r="B39" i="5"/>
  <c r="F39" i="6" s="1"/>
  <c r="B40" i="5"/>
  <c r="F40" i="6" s="1"/>
  <c r="B41" i="5"/>
  <c r="F41" i="6" s="1"/>
  <c r="B42" i="5"/>
  <c r="F42" i="6" s="1"/>
  <c r="B43" i="5"/>
  <c r="F43" i="6" s="1"/>
  <c r="B44" i="5"/>
  <c r="F44" i="6" s="1"/>
  <c r="B45" i="5"/>
  <c r="F45" i="6" s="1"/>
  <c r="B46" i="5"/>
  <c r="F46" i="6" s="1"/>
  <c r="B47" i="5"/>
  <c r="F47" i="6" s="1"/>
  <c r="B48" i="5"/>
  <c r="F48" i="6" s="1"/>
  <c r="B49" i="5"/>
  <c r="F49" i="6" s="1"/>
  <c r="B50" i="5"/>
  <c r="F50" i="6" s="1"/>
  <c r="B51" i="5"/>
  <c r="F51" i="6" s="1"/>
  <c r="B52" i="5"/>
  <c r="F52" i="6" s="1"/>
  <c r="B53" i="5"/>
  <c r="F53" i="6" s="1"/>
  <c r="B54" i="5"/>
  <c r="F54" i="6" s="1"/>
  <c r="B55" i="5"/>
  <c r="F55" i="6" s="1"/>
  <c r="E2" i="5"/>
  <c r="C2" i="5"/>
  <c r="D2" i="5"/>
  <c r="B2" i="5"/>
  <c r="F2" i="6" s="1"/>
</calcChain>
</file>

<file path=xl/sharedStrings.xml><?xml version="1.0" encoding="utf-8"?>
<sst xmlns="http://schemas.openxmlformats.org/spreadsheetml/2006/main" count="265" uniqueCount="82">
  <si>
    <t>Metabolite</t>
  </si>
  <si>
    <t>Phosphoenolpyruvic acid</t>
  </si>
  <si>
    <t>Pyruvic acid</t>
  </si>
  <si>
    <t>Oxaloacetic acid</t>
  </si>
  <si>
    <t>NAD</t>
  </si>
  <si>
    <t>NADH</t>
  </si>
  <si>
    <t>Chorismic acid</t>
  </si>
  <si>
    <t>Ribose 5-phosphate, D- / Ribulose 5-phosphate, D-</t>
  </si>
  <si>
    <t>Homoserine, L-</t>
  </si>
  <si>
    <t>Aconitic acid, cis-</t>
  </si>
  <si>
    <t>Homocysteine</t>
  </si>
  <si>
    <t>Acetyl coenzyme A</t>
  </si>
  <si>
    <t>Cysteine, L-</t>
  </si>
  <si>
    <t>Sedoheptulose 7-phosphate, D-</t>
  </si>
  <si>
    <t>NADP</t>
  </si>
  <si>
    <t>Phosphoglyceric acid, 2- / Phosphoglyceric acid, 3-</t>
  </si>
  <si>
    <t>Hexose x-phosphate (Fructose 6-phosphate)</t>
  </si>
  <si>
    <t>NADPH</t>
  </si>
  <si>
    <t>Glyceraldehyde 3-phosphate / Dihydroxyacetone phosphate</t>
  </si>
  <si>
    <t>Hexose 1,6-bisphosphate</t>
  </si>
  <si>
    <t>Phosphogluconic acid, 6-</t>
  </si>
  <si>
    <t>Citric acid / Isocitric acid</t>
  </si>
  <si>
    <t>Ketoglutaric acid, 2-</t>
  </si>
  <si>
    <t>Succinic acid</t>
  </si>
  <si>
    <t>Fumaric acid</t>
  </si>
  <si>
    <t>Malic acid, L-</t>
  </si>
  <si>
    <t>Alanine, L-</t>
  </si>
  <si>
    <t>Arginine, L-</t>
  </si>
  <si>
    <t>Asparagine, L-</t>
  </si>
  <si>
    <t>Aspartic acid, L-</t>
  </si>
  <si>
    <t>Glutamic acid, L-</t>
  </si>
  <si>
    <t>Glutamine, L-</t>
  </si>
  <si>
    <t>Glycine, L-</t>
  </si>
  <si>
    <t>Histidine, L-</t>
  </si>
  <si>
    <t>Leucine, L- / Isoleucine, L-</t>
  </si>
  <si>
    <t>Lysine, L-</t>
  </si>
  <si>
    <t>Methionine, L-</t>
  </si>
  <si>
    <t>Phenylalanine, L-</t>
  </si>
  <si>
    <t>Proline, L-</t>
  </si>
  <si>
    <t>Serine, L-</t>
  </si>
  <si>
    <t>Threonine, L-</t>
  </si>
  <si>
    <t>Tryptophan, L-</t>
  </si>
  <si>
    <t>Tyrosine, L-</t>
  </si>
  <si>
    <t>Valine, L-</t>
  </si>
  <si>
    <t>Adenosine triphosphate</t>
  </si>
  <si>
    <t>Adenosine diphosphate</t>
  </si>
  <si>
    <t>Adenosine monophosphate</t>
  </si>
  <si>
    <t>Uridine triphosphate</t>
  </si>
  <si>
    <t>Cytidine triphosphate</t>
  </si>
  <si>
    <t>Guanosine triphosphate</t>
  </si>
  <si>
    <t>Hexose</t>
  </si>
  <si>
    <t>Lactic acid, L-</t>
  </si>
  <si>
    <t>Glyoxylic acid</t>
  </si>
  <si>
    <t>Bisphosphoglyceric acid, 1,3-</t>
  </si>
  <si>
    <t>global.p</t>
  </si>
  <si>
    <t>global.p.adj</t>
  </si>
  <si>
    <t>MEF-KO 1</t>
  </si>
  <si>
    <t>MEF-KO 3</t>
  </si>
  <si>
    <t>MEF-KO 4</t>
  </si>
  <si>
    <t>MEF-KO 5</t>
  </si>
  <si>
    <t>MEF-KO 6</t>
  </si>
  <si>
    <t>MEF-KO 7</t>
  </si>
  <si>
    <t>MEF-KO 9</t>
  </si>
  <si>
    <t>MEF-KO 10</t>
  </si>
  <si>
    <t>MEF-WT 1</t>
  </si>
  <si>
    <t>MEF-WT 3</t>
  </si>
  <si>
    <t>MEF-WT 4</t>
  </si>
  <si>
    <t>MEF-WT 5</t>
  </si>
  <si>
    <t>MEF-WT 6</t>
  </si>
  <si>
    <t>MEF-WT 7</t>
  </si>
  <si>
    <t>MEF-WT 9</t>
  </si>
  <si>
    <t>MEF-WT 10</t>
  </si>
  <si>
    <t>Ornithine</t>
  </si>
  <si>
    <t>MEF-KO/MEF-WT: local.p</t>
  </si>
  <si>
    <t>MEF-KO/MEF-WT: ratio</t>
  </si>
  <si>
    <t>Mean KO</t>
  </si>
  <si>
    <t>Mean WT</t>
  </si>
  <si>
    <t>SD KO</t>
  </si>
  <si>
    <t>SD WT</t>
  </si>
  <si>
    <t>ratio</t>
  </si>
  <si>
    <t>mean KO</t>
  </si>
  <si>
    <t>mean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</si>
</sst>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2" fontId="0" fillId="0" borderId="0" xfId="0" applyNumberFormat="1"/>
    <xf numFmtId="2" fontId="0" fillId="0" borderId="0" xfId="0" applyNumberFormat="1" applyFont="1"/>
    <xf numFmtId="0" fontId="0" fillId="0" borderId="0" xfId="0" applyFont="1"/>
  </cellXfs>
  <cellStyles count="1">
    <cellStyle name="Standard" xfId="0" builtinId="0"/>
  </cellStyles>
  <dxfs count="1"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opLeftCell="B1" workbookViewId="0">
      <selection activeCell="E26" sqref="E26"/>
    </sheetView>
  </sheetViews>
  <sheetFormatPr baseColWidth="10" defaultColWidth="8.88671875" defaultRowHeight="14.4" x14ac:dyDescent="0.3"/>
  <cols>
    <col min="1" max="1" width="28.44140625" customWidth="1"/>
  </cols>
  <sheetData>
    <row r="1" spans="1:19" x14ac:dyDescent="0.3">
      <c r="A1" s="2" t="s">
        <v>0</v>
      </c>
      <c r="B1" s="2" t="s">
        <v>56</v>
      </c>
      <c r="C1" s="2" t="s">
        <v>57</v>
      </c>
      <c r="D1" s="2" t="s">
        <v>58</v>
      </c>
      <c r="E1" s="2" t="s">
        <v>59</v>
      </c>
      <c r="F1" s="2" t="s">
        <v>60</v>
      </c>
      <c r="G1" s="2" t="s">
        <v>61</v>
      </c>
      <c r="H1" s="2" t="s">
        <v>62</v>
      </c>
      <c r="I1" s="2" t="s">
        <v>63</v>
      </c>
      <c r="J1" s="2" t="s">
        <v>64</v>
      </c>
      <c r="K1" s="2" t="s">
        <v>65</v>
      </c>
      <c r="L1" s="2" t="s">
        <v>66</v>
      </c>
      <c r="M1" s="2" t="s">
        <v>67</v>
      </c>
      <c r="N1" s="2" t="s">
        <v>68</v>
      </c>
      <c r="O1" s="2" t="s">
        <v>69</v>
      </c>
      <c r="P1" s="2" t="s">
        <v>70</v>
      </c>
      <c r="Q1" s="2" t="s">
        <v>71</v>
      </c>
      <c r="R1" s="2" t="s">
        <v>75</v>
      </c>
      <c r="S1" s="2" t="s">
        <v>76</v>
      </c>
    </row>
    <row r="2" spans="1:19" x14ac:dyDescent="0.3">
      <c r="A2" s="2" t="s">
        <v>1</v>
      </c>
      <c r="B2">
        <v>4485326.6129032196</v>
      </c>
      <c r="C2">
        <v>2348136.8209255501</v>
      </c>
      <c r="D2">
        <v>1889668.9655172401</v>
      </c>
      <c r="E2">
        <v>9863510.6382978708</v>
      </c>
      <c r="F2">
        <v>972043.84896467999</v>
      </c>
      <c r="G2">
        <v>936034.80278422101</v>
      </c>
      <c r="H2">
        <v>393838.50931677001</v>
      </c>
      <c r="I2">
        <v>1665233.8177014501</v>
      </c>
      <c r="J2">
        <v>4457497.8540772498</v>
      </c>
      <c r="K2">
        <v>1803583.09859155</v>
      </c>
      <c r="L2">
        <v>3224071.5789473699</v>
      </c>
      <c r="M2">
        <v>5897057.9915134497</v>
      </c>
      <c r="N2">
        <v>404594.95060373301</v>
      </c>
      <c r="O2">
        <v>632609.84182776697</v>
      </c>
      <c r="P2">
        <v>556535.46910755197</v>
      </c>
      <c r="Q2">
        <v>591375.36372453999</v>
      </c>
      <c r="R2">
        <f>AVERAGE(B2:I2)</f>
        <v>2819224.2520513749</v>
      </c>
      <c r="S2">
        <f>AVERAGE(J2:Q2)</f>
        <v>2195915.7685491517</v>
      </c>
    </row>
    <row r="3" spans="1:19" x14ac:dyDescent="0.3">
      <c r="A3" s="2" t="s">
        <v>2</v>
      </c>
      <c r="B3">
        <v>16318.5483870968</v>
      </c>
      <c r="C3">
        <v>31581.488933601599</v>
      </c>
      <c r="D3">
        <v>25537.931034482801</v>
      </c>
      <c r="E3">
        <v>52957.446808510598</v>
      </c>
      <c r="F3">
        <v>33836.784409257103</v>
      </c>
      <c r="G3">
        <v>41018.561484918697</v>
      </c>
      <c r="H3">
        <v>33892.339544513503</v>
      </c>
      <c r="I3">
        <v>62575.957727872999</v>
      </c>
      <c r="J3">
        <v>87038.626609441999</v>
      </c>
      <c r="K3">
        <v>35881.690140845101</v>
      </c>
      <c r="L3">
        <v>79882.105263157806</v>
      </c>
      <c r="M3">
        <v>35728.429985855801</v>
      </c>
      <c r="N3">
        <v>45372.118551042899</v>
      </c>
      <c r="O3">
        <v>33891.036906854097</v>
      </c>
      <c r="P3">
        <v>33167.048054919898</v>
      </c>
      <c r="Q3">
        <v>19658.583899127101</v>
      </c>
      <c r="R3">
        <f t="shared" ref="R3:R55" si="0">AVERAGE(B3:I3)</f>
        <v>37214.882291281763</v>
      </c>
      <c r="S3">
        <f t="shared" ref="S3:S55" si="1">AVERAGE(J3:Q3)</f>
        <v>46327.454926405582</v>
      </c>
    </row>
    <row r="4" spans="1:19" x14ac:dyDescent="0.3">
      <c r="A4" s="2" t="s">
        <v>3</v>
      </c>
      <c r="B4">
        <v>210701.61290322599</v>
      </c>
      <c r="C4">
        <v>160032.193158954</v>
      </c>
      <c r="D4">
        <v>164986.206896552</v>
      </c>
      <c r="E4" s="1">
        <v>0</v>
      </c>
      <c r="F4">
        <v>240825.82216808799</v>
      </c>
      <c r="G4">
        <v>170679.81438515001</v>
      </c>
      <c r="H4">
        <v>149407.86749482399</v>
      </c>
      <c r="I4">
        <v>289093.79128137301</v>
      </c>
      <c r="J4">
        <v>244184.549356223</v>
      </c>
      <c r="K4">
        <v>220456.338028169</v>
      </c>
      <c r="L4">
        <v>345928.42105263099</v>
      </c>
      <c r="M4">
        <v>183640.735502122</v>
      </c>
      <c r="N4">
        <v>220333.69923161401</v>
      </c>
      <c r="O4">
        <v>205233.74340949001</v>
      </c>
      <c r="P4">
        <v>149926.77345537799</v>
      </c>
      <c r="Q4">
        <v>192017.458777886</v>
      </c>
      <c r="R4">
        <f t="shared" si="0"/>
        <v>173215.91353602087</v>
      </c>
      <c r="S4">
        <f t="shared" si="1"/>
        <v>220215.21485168912</v>
      </c>
    </row>
    <row r="5" spans="1:19" x14ac:dyDescent="0.3">
      <c r="A5" s="2" t="s">
        <v>4</v>
      </c>
      <c r="B5">
        <v>130391.129032258</v>
      </c>
      <c r="C5">
        <v>180482.89738430601</v>
      </c>
      <c r="D5">
        <v>52910.344827586203</v>
      </c>
      <c r="E5">
        <v>279659.57446808502</v>
      </c>
      <c r="F5">
        <v>848572.47259439901</v>
      </c>
      <c r="G5">
        <v>466245.93967517302</v>
      </c>
      <c r="H5">
        <v>332799.17184264999</v>
      </c>
      <c r="I5">
        <v>442153.23645970802</v>
      </c>
      <c r="J5">
        <v>36811.158798283199</v>
      </c>
      <c r="K5">
        <v>165566.19718309899</v>
      </c>
      <c r="L5">
        <v>207486.315789474</v>
      </c>
      <c r="M5">
        <v>135997.17114568601</v>
      </c>
      <c r="N5">
        <v>683802.41492865095</v>
      </c>
      <c r="O5">
        <v>641151.14235500805</v>
      </c>
      <c r="P5">
        <v>400745.995423341</v>
      </c>
      <c r="Q5">
        <v>816122.21144520002</v>
      </c>
      <c r="R5">
        <f t="shared" si="0"/>
        <v>341651.84578552062</v>
      </c>
      <c r="S5">
        <f t="shared" si="1"/>
        <v>385960.32588359283</v>
      </c>
    </row>
    <row r="6" spans="1:19" x14ac:dyDescent="0.3">
      <c r="A6" s="2" t="s">
        <v>5</v>
      </c>
      <c r="B6">
        <v>511790.32258064498</v>
      </c>
      <c r="C6">
        <v>139207.24346076499</v>
      </c>
      <c r="D6">
        <v>314055.17241379299</v>
      </c>
      <c r="E6">
        <v>157127.65957446801</v>
      </c>
      <c r="F6">
        <v>890989.03775883303</v>
      </c>
      <c r="G6">
        <v>444716.93735498702</v>
      </c>
      <c r="H6">
        <v>235341.61490683199</v>
      </c>
      <c r="I6">
        <v>2973812.41743724</v>
      </c>
      <c r="J6">
        <v>579115.87982832605</v>
      </c>
      <c r="K6">
        <v>311791.54929577501</v>
      </c>
      <c r="L6">
        <v>757869.47368420998</v>
      </c>
      <c r="M6">
        <v>1355473.8330975999</v>
      </c>
      <c r="N6">
        <v>231530.18660812301</v>
      </c>
      <c r="O6">
        <v>473530.75571177399</v>
      </c>
      <c r="P6">
        <v>443638.443935927</v>
      </c>
      <c r="Q6">
        <v>344380.21338506398</v>
      </c>
      <c r="R6">
        <f t="shared" si="0"/>
        <v>708380.05068594543</v>
      </c>
      <c r="S6">
        <f t="shared" si="1"/>
        <v>562166.29194334988</v>
      </c>
    </row>
    <row r="7" spans="1:19" x14ac:dyDescent="0.3">
      <c r="A7" s="2" t="s">
        <v>6</v>
      </c>
      <c r="B7">
        <v>2234213.7096774201</v>
      </c>
      <c r="C7">
        <v>2271368.20925553</v>
      </c>
      <c r="D7">
        <v>1888531.0344827599</v>
      </c>
      <c r="E7">
        <v>3506638.2978723398</v>
      </c>
      <c r="F7">
        <v>1336925.70036541</v>
      </c>
      <c r="G7">
        <v>1395417.6334106701</v>
      </c>
      <c r="H7">
        <v>641619.04761904804</v>
      </c>
      <c r="I7">
        <v>949180.97754293005</v>
      </c>
      <c r="J7">
        <v>3595120.1716738199</v>
      </c>
      <c r="K7">
        <v>1514146.4788732401</v>
      </c>
      <c r="L7">
        <v>3890084.2105263099</v>
      </c>
      <c r="M7">
        <v>1955338.0480905301</v>
      </c>
      <c r="N7">
        <v>806687.15697036404</v>
      </c>
      <c r="O7">
        <v>882326.88927943597</v>
      </c>
      <c r="P7">
        <v>752279.17620137299</v>
      </c>
      <c r="Q7">
        <v>997664.403491757</v>
      </c>
      <c r="R7">
        <f t="shared" si="0"/>
        <v>1777986.8262782635</v>
      </c>
      <c r="S7">
        <f t="shared" si="1"/>
        <v>1799205.8168883543</v>
      </c>
    </row>
    <row r="8" spans="1:19" x14ac:dyDescent="0.3">
      <c r="A8" s="2" t="s">
        <v>7</v>
      </c>
      <c r="B8">
        <v>1867548.3870967701</v>
      </c>
      <c r="C8">
        <v>1124559.35613682</v>
      </c>
      <c r="D8">
        <v>620013.793103448</v>
      </c>
      <c r="E8">
        <v>1168872.34042553</v>
      </c>
      <c r="F8">
        <v>706764.92082826002</v>
      </c>
      <c r="G8">
        <v>583155.45243619406</v>
      </c>
      <c r="H8">
        <v>523035.196687371</v>
      </c>
      <c r="I8">
        <v>453289.29986789799</v>
      </c>
      <c r="J8">
        <v>2521506.43776824</v>
      </c>
      <c r="K8">
        <v>847769.01408450701</v>
      </c>
      <c r="L8">
        <v>2081242.1052631601</v>
      </c>
      <c r="M8">
        <v>1764585.5728430001</v>
      </c>
      <c r="N8">
        <v>366533.47969264601</v>
      </c>
      <c r="O8">
        <v>575393.67311072</v>
      </c>
      <c r="P8">
        <v>468677.34553775698</v>
      </c>
      <c r="Q8">
        <v>377237.63336566498</v>
      </c>
      <c r="R8">
        <f t="shared" si="0"/>
        <v>880904.8433227865</v>
      </c>
      <c r="S8">
        <f t="shared" si="1"/>
        <v>1125368.1577082118</v>
      </c>
    </row>
    <row r="9" spans="1:19" x14ac:dyDescent="0.3">
      <c r="A9" s="2" t="s">
        <v>8</v>
      </c>
      <c r="B9">
        <v>65999818.548387103</v>
      </c>
      <c r="C9">
        <v>94899657.947686195</v>
      </c>
      <c r="D9">
        <v>81500544.827586204</v>
      </c>
      <c r="E9">
        <v>114451617.021277</v>
      </c>
      <c r="F9">
        <v>175261783.19123101</v>
      </c>
      <c r="G9">
        <v>109566417.63341001</v>
      </c>
      <c r="H9">
        <v>83425519.668737099</v>
      </c>
      <c r="I9">
        <v>174544295.90488699</v>
      </c>
      <c r="J9">
        <v>108408849.78540801</v>
      </c>
      <c r="K9">
        <v>98564349.295774698</v>
      </c>
      <c r="L9">
        <v>148043406.31578901</v>
      </c>
      <c r="M9">
        <v>66518893.9179634</v>
      </c>
      <c r="N9">
        <v>132107598.243689</v>
      </c>
      <c r="O9">
        <v>84182388.400702804</v>
      </c>
      <c r="P9">
        <v>108097180.778032</v>
      </c>
      <c r="Q9">
        <v>126008560.620757</v>
      </c>
      <c r="R9">
        <f t="shared" si="0"/>
        <v>112456206.84290019</v>
      </c>
      <c r="S9">
        <f t="shared" si="1"/>
        <v>108991403.41976447</v>
      </c>
    </row>
    <row r="10" spans="1:19" x14ac:dyDescent="0.3">
      <c r="A10" s="2" t="s">
        <v>9</v>
      </c>
      <c r="B10">
        <v>6882362.9032258</v>
      </c>
      <c r="C10">
        <v>7199661.9718309902</v>
      </c>
      <c r="D10">
        <v>5085455.1724137897</v>
      </c>
      <c r="E10">
        <v>7914851.0638297899</v>
      </c>
      <c r="F10">
        <v>6246555.4202192603</v>
      </c>
      <c r="G10">
        <v>6128986.0788863003</v>
      </c>
      <c r="H10">
        <v>2402501.0351966899</v>
      </c>
      <c r="I10">
        <v>6250977.54293261</v>
      </c>
      <c r="J10">
        <v>10006854.0772532</v>
      </c>
      <c r="K10">
        <v>5647430.9859154904</v>
      </c>
      <c r="L10">
        <v>13205052.6315789</v>
      </c>
      <c r="M10">
        <v>5233527.5813295804</v>
      </c>
      <c r="N10">
        <v>7724845.2250274597</v>
      </c>
      <c r="O10">
        <v>4129523.7258347902</v>
      </c>
      <c r="P10">
        <v>3258297.4828375299</v>
      </c>
      <c r="Q10">
        <v>5205998.0601358004</v>
      </c>
      <c r="R10">
        <f t="shared" si="0"/>
        <v>6013918.8985669045</v>
      </c>
      <c r="S10">
        <f t="shared" si="1"/>
        <v>6801441.2212390918</v>
      </c>
    </row>
    <row r="11" spans="1:19" x14ac:dyDescent="0.3">
      <c r="A11" s="2" t="s">
        <v>10</v>
      </c>
      <c r="B11">
        <v>50685.483870967699</v>
      </c>
      <c r="C11">
        <v>92668.008048289805</v>
      </c>
      <c r="D11">
        <v>96848.275862069</v>
      </c>
      <c r="E11">
        <v>242063.82978723399</v>
      </c>
      <c r="F11">
        <v>182382.46041413001</v>
      </c>
      <c r="G11">
        <v>133552.20417633399</v>
      </c>
      <c r="H11">
        <v>147623.188405797</v>
      </c>
      <c r="I11">
        <v>120776.750330251</v>
      </c>
      <c r="J11">
        <v>96540.772532188799</v>
      </c>
      <c r="K11">
        <v>102445.07042253501</v>
      </c>
      <c r="L11">
        <v>116425.26315789499</v>
      </c>
      <c r="M11">
        <v>74350.777934936603</v>
      </c>
      <c r="N11">
        <v>109791.437980242</v>
      </c>
      <c r="O11">
        <v>46766.256590509598</v>
      </c>
      <c r="P11">
        <v>117702.51716247101</v>
      </c>
      <c r="Q11">
        <v>151996.12027158099</v>
      </c>
      <c r="R11">
        <f t="shared" si="0"/>
        <v>133325.02511188405</v>
      </c>
      <c r="S11">
        <f t="shared" si="1"/>
        <v>102002.27700654487</v>
      </c>
    </row>
    <row r="12" spans="1:19" x14ac:dyDescent="0.3">
      <c r="A12" s="2" t="s"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>
        <v>3227.2228320527001</v>
      </c>
      <c r="O12" s="1">
        <v>0</v>
      </c>
      <c r="P12">
        <v>1102.9748283752899</v>
      </c>
      <c r="Q12" s="1">
        <v>0</v>
      </c>
      <c r="R12">
        <f t="shared" si="0"/>
        <v>0</v>
      </c>
      <c r="S12">
        <f t="shared" si="1"/>
        <v>541.27470755349873</v>
      </c>
    </row>
    <row r="13" spans="1:19" x14ac:dyDescent="0.3">
      <c r="A13" s="2" t="s">
        <v>12</v>
      </c>
      <c r="B13">
        <v>3238475.8064516098</v>
      </c>
      <c r="C13">
        <v>2752189.13480885</v>
      </c>
      <c r="D13">
        <v>1277827.5862069</v>
      </c>
      <c r="E13">
        <v>5107042.5531914895</v>
      </c>
      <c r="F13">
        <v>957734.470158346</v>
      </c>
      <c r="G13">
        <v>806860.78886310698</v>
      </c>
      <c r="H13">
        <v>328227.74327122199</v>
      </c>
      <c r="I13">
        <v>923651.25495376205</v>
      </c>
      <c r="J13">
        <v>2843060.0858369102</v>
      </c>
      <c r="K13">
        <v>1123132.3943662001</v>
      </c>
      <c r="L13">
        <v>5345671.5789473699</v>
      </c>
      <c r="M13">
        <v>2169437.05799152</v>
      </c>
      <c r="N13">
        <v>623308.45225027599</v>
      </c>
      <c r="O13">
        <v>481550.08787346102</v>
      </c>
      <c r="P13">
        <v>419299.77116704802</v>
      </c>
      <c r="Q13">
        <v>697908.82638215495</v>
      </c>
      <c r="R13">
        <f t="shared" si="0"/>
        <v>1924001.167238161</v>
      </c>
      <c r="S13">
        <f t="shared" si="1"/>
        <v>1712921.0318518672</v>
      </c>
    </row>
    <row r="14" spans="1:19" x14ac:dyDescent="0.3">
      <c r="A14" s="2" t="s">
        <v>13</v>
      </c>
      <c r="B14">
        <v>5748786.2903225804</v>
      </c>
      <c r="C14">
        <v>1815537.2233400401</v>
      </c>
      <c r="D14">
        <v>1190158.6206896601</v>
      </c>
      <c r="E14">
        <v>1979361.7021276599</v>
      </c>
      <c r="F14">
        <v>840979.29354445997</v>
      </c>
      <c r="G14">
        <v>745726.21809744602</v>
      </c>
      <c r="H14">
        <v>689225.67287784698</v>
      </c>
      <c r="I14">
        <v>698623.51387053996</v>
      </c>
      <c r="J14">
        <v>2839763.94849785</v>
      </c>
      <c r="K14">
        <v>2960574.6478873198</v>
      </c>
      <c r="L14">
        <v>3159991.5789473699</v>
      </c>
      <c r="M14">
        <v>11616611.0325319</v>
      </c>
      <c r="N14">
        <v>770581.77826564398</v>
      </c>
      <c r="O14">
        <v>6554377.8558875099</v>
      </c>
      <c r="P14">
        <v>854892.44851258595</v>
      </c>
      <c r="Q14">
        <v>683924.34529583098</v>
      </c>
      <c r="R14">
        <f t="shared" si="0"/>
        <v>1713549.8168587789</v>
      </c>
      <c r="S14">
        <f t="shared" si="1"/>
        <v>3680089.7044782517</v>
      </c>
    </row>
    <row r="15" spans="1:19" x14ac:dyDescent="0.3">
      <c r="A15" s="2" t="s">
        <v>14</v>
      </c>
      <c r="B15">
        <v>337125</v>
      </c>
      <c r="C15">
        <v>257541.24748491001</v>
      </c>
      <c r="D15">
        <v>178351.72413793101</v>
      </c>
      <c r="E15">
        <v>592531.91489361704</v>
      </c>
      <c r="F15">
        <v>751030.45066991705</v>
      </c>
      <c r="G15">
        <v>500853.82830626302</v>
      </c>
      <c r="H15">
        <v>265594.20289855101</v>
      </c>
      <c r="I15">
        <v>540491.41347423894</v>
      </c>
      <c r="J15">
        <v>297296.137339056</v>
      </c>
      <c r="K15">
        <v>397571.83098591497</v>
      </c>
      <c r="L15">
        <v>361515.78947368398</v>
      </c>
      <c r="M15">
        <v>504093.35219236399</v>
      </c>
      <c r="N15">
        <v>313758.50713501702</v>
      </c>
      <c r="O15">
        <v>447748.68189806602</v>
      </c>
      <c r="P15">
        <v>507679.63386727701</v>
      </c>
      <c r="Q15">
        <v>645322.98739088397</v>
      </c>
      <c r="R15">
        <f t="shared" si="0"/>
        <v>427939.97273317847</v>
      </c>
      <c r="S15">
        <f t="shared" si="1"/>
        <v>434373.3650352828</v>
      </c>
    </row>
    <row r="16" spans="1:19" x14ac:dyDescent="0.3">
      <c r="A16" s="2" t="s">
        <v>15</v>
      </c>
      <c r="B16">
        <v>5927987.9032258</v>
      </c>
      <c r="C16">
        <v>3916261.5694165002</v>
      </c>
      <c r="D16">
        <v>3758413.79310345</v>
      </c>
      <c r="E16">
        <v>9006276.5957446806</v>
      </c>
      <c r="F16">
        <v>2029030.4506699201</v>
      </c>
      <c r="G16">
        <v>2462645.01160092</v>
      </c>
      <c r="H16">
        <v>1495494.8240165601</v>
      </c>
      <c r="I16">
        <v>3505910.17173051</v>
      </c>
      <c r="J16">
        <v>5373193.1330472101</v>
      </c>
      <c r="K16">
        <v>1552867.6056337999</v>
      </c>
      <c r="L16">
        <v>3450795.7894736798</v>
      </c>
      <c r="M16">
        <v>6726568.59971713</v>
      </c>
      <c r="N16">
        <v>1126873.76509331</v>
      </c>
      <c r="O16">
        <v>2159514.93848857</v>
      </c>
      <c r="P16">
        <v>1238366.13272311</v>
      </c>
      <c r="Q16">
        <v>1358007.7594568401</v>
      </c>
      <c r="R16">
        <f t="shared" si="0"/>
        <v>4012752.5399385425</v>
      </c>
      <c r="S16">
        <f t="shared" si="1"/>
        <v>2873273.4654542063</v>
      </c>
    </row>
    <row r="17" spans="1:19" x14ac:dyDescent="0.3">
      <c r="A17" s="2" t="s">
        <v>16</v>
      </c>
      <c r="B17">
        <v>15404673.3870968</v>
      </c>
      <c r="C17">
        <v>12371963.782696201</v>
      </c>
      <c r="D17">
        <v>4098000</v>
      </c>
      <c r="E17">
        <v>13027574.468085101</v>
      </c>
      <c r="F17">
        <v>1514440.92570037</v>
      </c>
      <c r="G17">
        <v>2030227.3781902499</v>
      </c>
      <c r="H17">
        <v>1751436.85300207</v>
      </c>
      <c r="I17">
        <v>1215772.7873183601</v>
      </c>
      <c r="J17">
        <v>12765412.017167401</v>
      </c>
      <c r="K17">
        <v>14215019.7183099</v>
      </c>
      <c r="L17">
        <v>21281671.578947399</v>
      </c>
      <c r="M17">
        <v>14723728.429985899</v>
      </c>
      <c r="N17">
        <v>1581806.80570802</v>
      </c>
      <c r="O17">
        <v>9381975.3954305593</v>
      </c>
      <c r="P17">
        <v>1402869.56521739</v>
      </c>
      <c r="Q17">
        <v>1650256.0620756601</v>
      </c>
      <c r="R17">
        <f t="shared" si="0"/>
        <v>6426761.1977611445</v>
      </c>
      <c r="S17">
        <f t="shared" si="1"/>
        <v>9625342.4466052782</v>
      </c>
    </row>
    <row r="18" spans="1:19" x14ac:dyDescent="0.3">
      <c r="A18" s="2" t="s">
        <v>17</v>
      </c>
      <c r="B18" s="1">
        <v>0</v>
      </c>
      <c r="C18">
        <v>13436.619718309899</v>
      </c>
      <c r="D18">
        <v>12910.344827586199</v>
      </c>
      <c r="E18" s="1">
        <v>0</v>
      </c>
      <c r="F18">
        <v>8163.2155907430197</v>
      </c>
      <c r="G18">
        <v>23505.8004640371</v>
      </c>
      <c r="H18">
        <v>10343.685300207</v>
      </c>
      <c r="I18">
        <v>66538.969616908696</v>
      </c>
      <c r="J18" s="1">
        <v>0</v>
      </c>
      <c r="K18" s="1">
        <v>0</v>
      </c>
      <c r="L18">
        <v>1465.2631578947401</v>
      </c>
      <c r="M18">
        <v>23346.534653465402</v>
      </c>
      <c r="N18">
        <v>4900.1097694840901</v>
      </c>
      <c r="O18">
        <v>9859.4024604569204</v>
      </c>
      <c r="P18" s="1">
        <v>0</v>
      </c>
      <c r="Q18">
        <v>16684.7720659554</v>
      </c>
      <c r="R18">
        <f t="shared" si="0"/>
        <v>16862.329439723988</v>
      </c>
      <c r="S18">
        <f t="shared" si="1"/>
        <v>7032.0102634070699</v>
      </c>
    </row>
    <row r="19" spans="1:19" x14ac:dyDescent="0.3">
      <c r="A19" s="2" t="s">
        <v>18</v>
      </c>
      <c r="B19">
        <v>5387443.5483871</v>
      </c>
      <c r="C19">
        <v>3386402.41448692</v>
      </c>
      <c r="D19">
        <v>1380089.65517241</v>
      </c>
      <c r="E19">
        <v>3529468.0851063798</v>
      </c>
      <c r="F19">
        <v>423990.25578562799</v>
      </c>
      <c r="G19">
        <v>378807.42459396698</v>
      </c>
      <c r="H19">
        <v>363511.38716356101</v>
      </c>
      <c r="I19">
        <v>561764.86129458202</v>
      </c>
      <c r="J19">
        <v>5955270.38626609</v>
      </c>
      <c r="K19">
        <v>435307.04225352098</v>
      </c>
      <c r="L19">
        <v>3562383.1578947399</v>
      </c>
      <c r="M19">
        <v>2465312.5884016999</v>
      </c>
      <c r="N19">
        <v>383618.00219539099</v>
      </c>
      <c r="O19">
        <v>556460.45694200299</v>
      </c>
      <c r="P19">
        <v>301212.814645309</v>
      </c>
      <c r="Q19">
        <v>443621.72647914698</v>
      </c>
      <c r="R19">
        <f t="shared" si="0"/>
        <v>1926434.7039988183</v>
      </c>
      <c r="S19">
        <f t="shared" si="1"/>
        <v>1762898.2718847378</v>
      </c>
    </row>
    <row r="20" spans="1:19" x14ac:dyDescent="0.3">
      <c r="A20" s="2" t="s">
        <v>19</v>
      </c>
      <c r="B20">
        <v>7262032.2580645103</v>
      </c>
      <c r="C20">
        <v>4906394.36619718</v>
      </c>
      <c r="D20">
        <v>2299379.3103448302</v>
      </c>
      <c r="E20">
        <v>4453531.9148936197</v>
      </c>
      <c r="F20">
        <v>556721.07186358201</v>
      </c>
      <c r="G20">
        <v>779109.04872389603</v>
      </c>
      <c r="H20">
        <v>271759.83436853002</v>
      </c>
      <c r="I20">
        <v>330657.859973579</v>
      </c>
      <c r="J20">
        <v>8319708.15450643</v>
      </c>
      <c r="K20">
        <v>1123746.4788732401</v>
      </c>
      <c r="L20">
        <v>6510530.5263157897</v>
      </c>
      <c r="M20">
        <v>5074005.6577086402</v>
      </c>
      <c r="N20">
        <v>358452.25027442398</v>
      </c>
      <c r="O20">
        <v>507063.26889279298</v>
      </c>
      <c r="P20">
        <v>481524.02745995403</v>
      </c>
      <c r="Q20">
        <v>479208.535402523</v>
      </c>
      <c r="R20">
        <f t="shared" si="0"/>
        <v>2607448.208053716</v>
      </c>
      <c r="S20">
        <f t="shared" si="1"/>
        <v>2856779.8624292235</v>
      </c>
    </row>
    <row r="21" spans="1:19" x14ac:dyDescent="0.3">
      <c r="A21" s="2" t="s">
        <v>20</v>
      </c>
      <c r="B21">
        <v>365334.67741935502</v>
      </c>
      <c r="C21">
        <v>406092.55533199199</v>
      </c>
      <c r="D21">
        <v>158068.96551724101</v>
      </c>
      <c r="E21">
        <v>461234.042553192</v>
      </c>
      <c r="F21">
        <v>131064.55542022</v>
      </c>
      <c r="G21">
        <v>79406.032482598399</v>
      </c>
      <c r="H21">
        <v>62314.699792960702</v>
      </c>
      <c r="I21">
        <v>103339.49801849401</v>
      </c>
      <c r="J21">
        <v>290806.86695279001</v>
      </c>
      <c r="K21">
        <v>489239.43661971798</v>
      </c>
      <c r="L21">
        <v>683014.73684210505</v>
      </c>
      <c r="M21">
        <v>202429.985855729</v>
      </c>
      <c r="N21">
        <v>77611.416026344901</v>
      </c>
      <c r="O21">
        <v>87052.724077328501</v>
      </c>
      <c r="P21">
        <v>83418.764302059499</v>
      </c>
      <c r="Q21">
        <v>79524.733268671305</v>
      </c>
      <c r="R21">
        <f t="shared" si="0"/>
        <v>220856.87831700666</v>
      </c>
      <c r="S21">
        <f t="shared" si="1"/>
        <v>249137.33299309333</v>
      </c>
    </row>
    <row r="22" spans="1:19" x14ac:dyDescent="0.3">
      <c r="A22" s="2" t="s">
        <v>21</v>
      </c>
      <c r="B22">
        <v>213113709.67741901</v>
      </c>
      <c r="C22">
        <v>226404808.85311899</v>
      </c>
      <c r="D22">
        <v>162350944.827586</v>
      </c>
      <c r="E22">
        <v>288534617.02127701</v>
      </c>
      <c r="F22">
        <v>260461373.93422699</v>
      </c>
      <c r="G22">
        <v>212983921.11368901</v>
      </c>
      <c r="H22">
        <v>121983904.761905</v>
      </c>
      <c r="I22">
        <v>305840116.248348</v>
      </c>
      <c r="J22">
        <v>268023939.91416299</v>
      </c>
      <c r="K22">
        <v>103368411.26760601</v>
      </c>
      <c r="L22">
        <v>278590964.21052599</v>
      </c>
      <c r="M22">
        <v>197758990.09900999</v>
      </c>
      <c r="N22">
        <v>258737782.65642199</v>
      </c>
      <c r="O22">
        <v>156183637.961335</v>
      </c>
      <c r="P22">
        <v>108820114.416476</v>
      </c>
      <c r="Q22">
        <v>162302031.037828</v>
      </c>
      <c r="R22">
        <f t="shared" si="0"/>
        <v>223959174.55469623</v>
      </c>
      <c r="S22">
        <f t="shared" si="1"/>
        <v>191723233.94542074</v>
      </c>
    </row>
    <row r="23" spans="1:19" x14ac:dyDescent="0.3">
      <c r="A23" s="2" t="s">
        <v>22</v>
      </c>
      <c r="B23">
        <v>204390120.967742</v>
      </c>
      <c r="C23">
        <v>199815344.06438601</v>
      </c>
      <c r="D23">
        <v>100601655.172414</v>
      </c>
      <c r="E23">
        <v>373266063.82978702</v>
      </c>
      <c r="F23">
        <v>66584133.982947797</v>
      </c>
      <c r="G23">
        <v>89843470.997679606</v>
      </c>
      <c r="H23">
        <v>27726906.8322981</v>
      </c>
      <c r="I23">
        <v>53684623.513870403</v>
      </c>
      <c r="J23">
        <v>231941781.11588001</v>
      </c>
      <c r="K23">
        <v>96761414.084507003</v>
      </c>
      <c r="L23">
        <v>206802770.52631599</v>
      </c>
      <c r="M23">
        <v>144221609.61810499</v>
      </c>
      <c r="N23">
        <v>46440941.822173499</v>
      </c>
      <c r="O23">
        <v>46183660.808435798</v>
      </c>
      <c r="P23">
        <v>43403784.897025198</v>
      </c>
      <c r="Q23">
        <v>43910479.146459803</v>
      </c>
      <c r="R23">
        <f t="shared" si="0"/>
        <v>139489039.92014062</v>
      </c>
      <c r="S23">
        <f t="shared" si="1"/>
        <v>107458305.25236279</v>
      </c>
    </row>
    <row r="24" spans="1:19" x14ac:dyDescent="0.3">
      <c r="A24" s="2" t="s">
        <v>23</v>
      </c>
      <c r="B24">
        <v>816653.22580645105</v>
      </c>
      <c r="C24">
        <v>831911.46881287801</v>
      </c>
      <c r="D24">
        <v>755524.13793103502</v>
      </c>
      <c r="E24">
        <v>979340.42553191504</v>
      </c>
      <c r="F24">
        <v>2946073.0816078</v>
      </c>
      <c r="G24">
        <v>1817262.18097447</v>
      </c>
      <c r="H24">
        <v>2597233.95445135</v>
      </c>
      <c r="I24">
        <v>1647305.1519154501</v>
      </c>
      <c r="J24">
        <v>2043437.7682403401</v>
      </c>
      <c r="K24">
        <v>1307335.2112676101</v>
      </c>
      <c r="L24">
        <v>1518303.1578947401</v>
      </c>
      <c r="M24">
        <v>643578.50070721505</v>
      </c>
      <c r="N24">
        <v>1420340.28540066</v>
      </c>
      <c r="O24">
        <v>1700746.9244288199</v>
      </c>
      <c r="P24">
        <v>2153377.5743707102</v>
      </c>
      <c r="Q24">
        <v>1892717.7497575199</v>
      </c>
      <c r="R24">
        <f t="shared" si="0"/>
        <v>1548912.9533789186</v>
      </c>
      <c r="S24">
        <f t="shared" si="1"/>
        <v>1584979.646508452</v>
      </c>
    </row>
    <row r="25" spans="1:19" x14ac:dyDescent="0.3">
      <c r="A25" s="2" t="s">
        <v>24</v>
      </c>
      <c r="B25">
        <v>1422629.0322580601</v>
      </c>
      <c r="C25">
        <v>1686736.4185110701</v>
      </c>
      <c r="D25">
        <v>765110.34482758597</v>
      </c>
      <c r="E25">
        <v>2993085.10638298</v>
      </c>
      <c r="F25">
        <v>1086080.38976858</v>
      </c>
      <c r="G25">
        <v>910099.76798143599</v>
      </c>
      <c r="H25">
        <v>542637.68115942006</v>
      </c>
      <c r="I25">
        <v>1073667.10700132</v>
      </c>
      <c r="J25">
        <v>1763253.21888412</v>
      </c>
      <c r="K25">
        <v>770608.45070422499</v>
      </c>
      <c r="L25">
        <v>1777250.5263157899</v>
      </c>
      <c r="M25">
        <v>1174217.8217821801</v>
      </c>
      <c r="N25">
        <v>770291.98682766396</v>
      </c>
      <c r="O25">
        <v>579891.03690685297</v>
      </c>
      <c r="P25">
        <v>644787.185354691</v>
      </c>
      <c r="Q25">
        <v>717375.36372454104</v>
      </c>
      <c r="R25">
        <f t="shared" si="0"/>
        <v>1310005.7309863064</v>
      </c>
      <c r="S25">
        <f t="shared" si="1"/>
        <v>1024709.448812508</v>
      </c>
    </row>
    <row r="26" spans="1:19" x14ac:dyDescent="0.3">
      <c r="A26" s="2" t="s">
        <v>25</v>
      </c>
      <c r="B26">
        <v>24290588.709677398</v>
      </c>
      <c r="C26">
        <v>31230531.187122699</v>
      </c>
      <c r="D26">
        <v>21313075.862069</v>
      </c>
      <c r="E26">
        <v>39981234.042553201</v>
      </c>
      <c r="F26">
        <v>37349978.075517803</v>
      </c>
      <c r="G26">
        <v>25734765.6612528</v>
      </c>
      <c r="H26">
        <v>26246438.923395399</v>
      </c>
      <c r="I26">
        <v>31271579.920739699</v>
      </c>
      <c r="J26">
        <v>39006437.768240303</v>
      </c>
      <c r="K26">
        <v>17006208.450704198</v>
      </c>
      <c r="L26">
        <v>27000025.2631579</v>
      </c>
      <c r="M26">
        <v>19454495.049504999</v>
      </c>
      <c r="N26">
        <v>23933321.6245884</v>
      </c>
      <c r="O26">
        <v>18140024.604569402</v>
      </c>
      <c r="P26">
        <v>19799629.290617801</v>
      </c>
      <c r="Q26">
        <v>24027491.755577199</v>
      </c>
      <c r="R26">
        <f t="shared" si="0"/>
        <v>29677274.047791</v>
      </c>
      <c r="S26">
        <f t="shared" si="1"/>
        <v>23545954.225870024</v>
      </c>
    </row>
    <row r="27" spans="1:19" x14ac:dyDescent="0.3">
      <c r="A27" s="2" t="s">
        <v>26</v>
      </c>
      <c r="B27">
        <v>3028717.7419354799</v>
      </c>
      <c r="C27">
        <v>3962643.8631790802</v>
      </c>
      <c r="D27">
        <v>3929296.5517241401</v>
      </c>
      <c r="E27">
        <v>4738425.5319148898</v>
      </c>
      <c r="F27">
        <v>18945069.427527498</v>
      </c>
      <c r="G27">
        <v>11931772.621809701</v>
      </c>
      <c r="H27">
        <v>9675209.1097308509</v>
      </c>
      <c r="I27">
        <v>14672068.692206001</v>
      </c>
      <c r="J27">
        <v>5992957.0815450596</v>
      </c>
      <c r="K27">
        <v>3564839.43661972</v>
      </c>
      <c r="L27">
        <v>6846808.4210526301</v>
      </c>
      <c r="M27">
        <v>2397818.95332391</v>
      </c>
      <c r="N27">
        <v>11912693.743139399</v>
      </c>
      <c r="O27">
        <v>6027384.8857644899</v>
      </c>
      <c r="P27">
        <v>9100146.4530892391</v>
      </c>
      <c r="Q27">
        <v>11496145.489815701</v>
      </c>
      <c r="R27">
        <f t="shared" si="0"/>
        <v>8860400.4425034542</v>
      </c>
      <c r="S27">
        <f t="shared" si="1"/>
        <v>7167349.3080437686</v>
      </c>
    </row>
    <row r="28" spans="1:19" x14ac:dyDescent="0.3">
      <c r="A28" s="2" t="s">
        <v>27</v>
      </c>
      <c r="B28">
        <v>4327197.5806451598</v>
      </c>
      <c r="C28">
        <v>3901364.18511067</v>
      </c>
      <c r="D28">
        <v>4250751.7241379302</v>
      </c>
      <c r="E28">
        <v>5086489.3617021302</v>
      </c>
      <c r="F28">
        <v>7923420.2192448396</v>
      </c>
      <c r="G28">
        <v>4631589.3271461604</v>
      </c>
      <c r="H28">
        <v>3822496.8944099401</v>
      </c>
      <c r="I28">
        <v>5156877.1466314299</v>
      </c>
      <c r="J28">
        <v>6717695.27896995</v>
      </c>
      <c r="K28">
        <v>6828890.1408450697</v>
      </c>
      <c r="L28">
        <v>7167435.7894736798</v>
      </c>
      <c r="M28">
        <v>5207855.7284300001</v>
      </c>
      <c r="N28">
        <v>5148882.5466520404</v>
      </c>
      <c r="O28">
        <v>7526209.1388400597</v>
      </c>
      <c r="P28">
        <v>3817363.84439359</v>
      </c>
      <c r="Q28">
        <v>5571771.0960232904</v>
      </c>
      <c r="R28">
        <f t="shared" si="0"/>
        <v>4887523.3048785329</v>
      </c>
      <c r="S28">
        <f t="shared" si="1"/>
        <v>5998262.9454534594</v>
      </c>
    </row>
    <row r="29" spans="1:19" x14ac:dyDescent="0.3">
      <c r="A29" s="2" t="s">
        <v>28</v>
      </c>
      <c r="B29">
        <v>214451.61290322599</v>
      </c>
      <c r="C29">
        <v>239492.95774647899</v>
      </c>
      <c r="D29">
        <v>372910.34482758603</v>
      </c>
      <c r="E29">
        <v>428042.55319148902</v>
      </c>
      <c r="F29">
        <v>755773.44701583602</v>
      </c>
      <c r="G29">
        <v>468911.83294663503</v>
      </c>
      <c r="H29">
        <v>420712.21532091103</v>
      </c>
      <c r="I29">
        <v>584956.40686921903</v>
      </c>
      <c r="J29">
        <v>417077.253218884</v>
      </c>
      <c r="K29">
        <v>177954.92957746499</v>
      </c>
      <c r="L29">
        <v>461835.78947368398</v>
      </c>
      <c r="M29">
        <v>272605.37482319702</v>
      </c>
      <c r="N29">
        <v>725420.41712404101</v>
      </c>
      <c r="O29">
        <v>517449.912126537</v>
      </c>
      <c r="P29">
        <v>319473.684210526</v>
      </c>
      <c r="Q29">
        <v>576762.366634337</v>
      </c>
      <c r="R29">
        <f t="shared" si="0"/>
        <v>435656.42135267268</v>
      </c>
      <c r="S29">
        <f t="shared" si="1"/>
        <v>433572.46589858388</v>
      </c>
    </row>
    <row r="30" spans="1:19" x14ac:dyDescent="0.3">
      <c r="A30" s="2" t="s">
        <v>29</v>
      </c>
      <c r="B30">
        <v>2013435.4838709701</v>
      </c>
      <c r="C30">
        <v>3444301.8108651899</v>
      </c>
      <c r="D30">
        <v>3746517.2413793099</v>
      </c>
      <c r="E30">
        <v>5852638.2978723403</v>
      </c>
      <c r="F30">
        <v>8881476.2484774906</v>
      </c>
      <c r="G30">
        <v>8027248.2598607698</v>
      </c>
      <c r="H30">
        <v>12287151.1387164</v>
      </c>
      <c r="I30">
        <v>8522916.7767503094</v>
      </c>
      <c r="J30">
        <v>5943463.5193133</v>
      </c>
      <c r="K30">
        <v>3729707.0422535199</v>
      </c>
      <c r="L30">
        <v>6638172.63157894</v>
      </c>
      <c r="M30">
        <v>1895770.86280057</v>
      </c>
      <c r="N30">
        <v>6402381.9978046203</v>
      </c>
      <c r="O30">
        <v>1415488.5764499099</v>
      </c>
      <c r="P30">
        <v>6338530.89244851</v>
      </c>
      <c r="Q30">
        <v>5700651.7943743998</v>
      </c>
      <c r="R30">
        <f t="shared" si="0"/>
        <v>6596960.6572240973</v>
      </c>
      <c r="S30">
        <f t="shared" si="1"/>
        <v>4758020.9146279711</v>
      </c>
    </row>
    <row r="31" spans="1:19" x14ac:dyDescent="0.3">
      <c r="A31" s="2" t="s">
        <v>30</v>
      </c>
      <c r="B31">
        <v>13214419.354838699</v>
      </c>
      <c r="C31">
        <v>18101215.291750502</v>
      </c>
      <c r="D31">
        <v>30135324.137931</v>
      </c>
      <c r="E31">
        <v>29383255.319148902</v>
      </c>
      <c r="F31">
        <v>35635739.342265598</v>
      </c>
      <c r="G31">
        <v>35059517.401391998</v>
      </c>
      <c r="H31">
        <v>31172741.200828198</v>
      </c>
      <c r="I31">
        <v>40780779.392338097</v>
      </c>
      <c r="J31">
        <v>37840429.184549302</v>
      </c>
      <c r="K31">
        <v>15907712.676056299</v>
      </c>
      <c r="L31">
        <v>52043608.421052597</v>
      </c>
      <c r="M31">
        <v>13523388.9674682</v>
      </c>
      <c r="N31">
        <v>33343811.196487501</v>
      </c>
      <c r="O31">
        <v>15507875.219683601</v>
      </c>
      <c r="P31">
        <v>30042919.908466801</v>
      </c>
      <c r="Q31">
        <v>29500079.534432601</v>
      </c>
      <c r="R31">
        <f t="shared" si="0"/>
        <v>29185373.930061623</v>
      </c>
      <c r="S31">
        <f t="shared" si="1"/>
        <v>28463728.138524614</v>
      </c>
    </row>
    <row r="32" spans="1:19" x14ac:dyDescent="0.3">
      <c r="A32" s="2" t="s">
        <v>31</v>
      </c>
      <c r="B32">
        <v>917008.06451612897</v>
      </c>
      <c r="C32">
        <v>572402.41448692197</v>
      </c>
      <c r="D32">
        <v>881655.17241379304</v>
      </c>
      <c r="E32">
        <v>1580595.7446808501</v>
      </c>
      <c r="F32">
        <v>486095.00609013502</v>
      </c>
      <c r="G32">
        <v>458526.68213456997</v>
      </c>
      <c r="H32">
        <v>488306.41821946198</v>
      </c>
      <c r="I32">
        <v>392250.99075297097</v>
      </c>
      <c r="J32">
        <v>1945467.8111588</v>
      </c>
      <c r="K32">
        <v>927588.73239436594</v>
      </c>
      <c r="L32">
        <v>1588534.7368421</v>
      </c>
      <c r="M32">
        <v>833049.50495049695</v>
      </c>
      <c r="N32">
        <v>720856.20197585202</v>
      </c>
      <c r="O32" s="1">
        <v>0</v>
      </c>
      <c r="P32">
        <v>345688.78718535497</v>
      </c>
      <c r="Q32">
        <v>603567.41028128099</v>
      </c>
      <c r="R32">
        <f t="shared" si="0"/>
        <v>722105.06166185392</v>
      </c>
      <c r="S32">
        <f t="shared" si="1"/>
        <v>870594.14809853141</v>
      </c>
    </row>
    <row r="33" spans="1:19" x14ac:dyDescent="0.3">
      <c r="A33" s="2" t="s">
        <v>32</v>
      </c>
      <c r="B33">
        <v>9939048.3870967701</v>
      </c>
      <c r="C33">
        <v>11848828.9738431</v>
      </c>
      <c r="D33">
        <v>12329600</v>
      </c>
      <c r="E33">
        <v>12623297.8723404</v>
      </c>
      <c r="F33">
        <v>38949683.313033</v>
      </c>
      <c r="G33">
        <v>28577735.498839799</v>
      </c>
      <c r="H33">
        <v>14063474.120082799</v>
      </c>
      <c r="I33">
        <v>30256208.718626101</v>
      </c>
      <c r="J33">
        <v>14941789.699570799</v>
      </c>
      <c r="K33">
        <v>8805661.9718309902</v>
      </c>
      <c r="L33">
        <v>23474197.8947368</v>
      </c>
      <c r="M33">
        <v>8393736.9165488202</v>
      </c>
      <c r="N33">
        <v>29328223.9297476</v>
      </c>
      <c r="O33">
        <v>25464247.803163402</v>
      </c>
      <c r="P33">
        <v>14081606.407322699</v>
      </c>
      <c r="Q33">
        <v>31665695.441319201</v>
      </c>
      <c r="R33">
        <f t="shared" si="0"/>
        <v>19823484.610482745</v>
      </c>
      <c r="S33">
        <f t="shared" si="1"/>
        <v>19519395.008030038</v>
      </c>
    </row>
    <row r="34" spans="1:19" x14ac:dyDescent="0.3">
      <c r="A34" s="2" t="s">
        <v>33</v>
      </c>
      <c r="B34">
        <v>15855810.483871</v>
      </c>
      <c r="C34">
        <v>12801911.4688129</v>
      </c>
      <c r="D34">
        <v>20105241.379310299</v>
      </c>
      <c r="E34">
        <v>11171893.6170213</v>
      </c>
      <c r="F34">
        <v>30921515.225334998</v>
      </c>
      <c r="G34">
        <v>20947078.886310901</v>
      </c>
      <c r="H34">
        <v>18439975.155279499</v>
      </c>
      <c r="I34">
        <v>31535262.8797886</v>
      </c>
      <c r="J34">
        <v>25564918.454935599</v>
      </c>
      <c r="K34">
        <v>33627735.211267598</v>
      </c>
      <c r="L34">
        <v>36521658.947368398</v>
      </c>
      <c r="M34">
        <v>21620418.670438498</v>
      </c>
      <c r="N34">
        <v>25289802.414928701</v>
      </c>
      <c r="O34">
        <v>26821797.891036902</v>
      </c>
      <c r="P34">
        <v>25386810.068649899</v>
      </c>
      <c r="Q34">
        <v>26187072.744907901</v>
      </c>
      <c r="R34">
        <f t="shared" si="0"/>
        <v>20222336.136966188</v>
      </c>
      <c r="S34">
        <f t="shared" si="1"/>
        <v>27627526.800441682</v>
      </c>
    </row>
    <row r="35" spans="1:19" x14ac:dyDescent="0.3">
      <c r="A35" s="2" t="s">
        <v>34</v>
      </c>
      <c r="B35">
        <v>247244044.354839</v>
      </c>
      <c r="C35">
        <v>263192052.31388301</v>
      </c>
      <c r="D35">
        <v>163179158.62068999</v>
      </c>
      <c r="E35">
        <v>308279446.80851102</v>
      </c>
      <c r="F35">
        <v>216733468.940317</v>
      </c>
      <c r="G35">
        <v>216564013.92111301</v>
      </c>
      <c r="H35">
        <v>100227908.90269201</v>
      </c>
      <c r="I35">
        <v>193426398.943196</v>
      </c>
      <c r="J35">
        <v>243864180.25751099</v>
      </c>
      <c r="K35">
        <v>135630828.16901401</v>
      </c>
      <c r="L35">
        <v>122048425.26315799</v>
      </c>
      <c r="M35">
        <v>100602127.298444</v>
      </c>
      <c r="N35">
        <v>208101760.70252499</v>
      </c>
      <c r="O35">
        <v>60128525.483303897</v>
      </c>
      <c r="P35">
        <v>121797395.881007</v>
      </c>
      <c r="Q35">
        <v>155390269.64112499</v>
      </c>
      <c r="R35">
        <f t="shared" si="0"/>
        <v>213605811.60065514</v>
      </c>
      <c r="S35">
        <f t="shared" si="1"/>
        <v>143445439.08701098</v>
      </c>
    </row>
    <row r="36" spans="1:19" x14ac:dyDescent="0.3">
      <c r="A36" s="2" t="s">
        <v>35</v>
      </c>
      <c r="B36">
        <v>36680419.354838699</v>
      </c>
      <c r="C36">
        <v>34627110.663983896</v>
      </c>
      <c r="D36">
        <v>21465820.6896552</v>
      </c>
      <c r="E36">
        <v>63270510.638297901</v>
      </c>
      <c r="F36">
        <v>17916679.658952501</v>
      </c>
      <c r="G36">
        <v>17256654.2923433</v>
      </c>
      <c r="H36">
        <v>8809457.5569358207</v>
      </c>
      <c r="I36">
        <v>15449318.361955</v>
      </c>
      <c r="J36">
        <v>41958978.540772498</v>
      </c>
      <c r="K36">
        <v>22811504.225352101</v>
      </c>
      <c r="L36">
        <v>42692286.315789498</v>
      </c>
      <c r="M36">
        <v>28226639.321075</v>
      </c>
      <c r="N36">
        <v>14892526.8935236</v>
      </c>
      <c r="O36">
        <v>14727938.488576399</v>
      </c>
      <c r="P36">
        <v>10940938.215103</v>
      </c>
      <c r="Q36">
        <v>13475505.3346266</v>
      </c>
      <c r="R36">
        <f t="shared" si="0"/>
        <v>26934496.402120288</v>
      </c>
      <c r="S36">
        <f t="shared" si="1"/>
        <v>23715789.66685234</v>
      </c>
    </row>
    <row r="37" spans="1:19" x14ac:dyDescent="0.3">
      <c r="A37" s="2" t="s">
        <v>36</v>
      </c>
      <c r="B37">
        <v>2101959.67741935</v>
      </c>
      <c r="C37">
        <v>1629657.9476861199</v>
      </c>
      <c r="D37">
        <v>2113351.7241379302</v>
      </c>
      <c r="E37">
        <v>1544446.8085106399</v>
      </c>
      <c r="F37">
        <v>2602647.9902557898</v>
      </c>
      <c r="G37">
        <v>1937443.15545243</v>
      </c>
      <c r="H37">
        <v>1802252.5879917201</v>
      </c>
      <c r="I37">
        <v>2733035.6671069898</v>
      </c>
      <c r="J37">
        <v>2941879.8283261801</v>
      </c>
      <c r="K37">
        <v>3923369.01408451</v>
      </c>
      <c r="L37">
        <v>4748665.2631578902</v>
      </c>
      <c r="M37">
        <v>2216359.2644978799</v>
      </c>
      <c r="N37">
        <v>2314551.0428101001</v>
      </c>
      <c r="O37">
        <v>2295437.6098418199</v>
      </c>
      <c r="P37">
        <v>2255789.4736842099</v>
      </c>
      <c r="Q37">
        <v>2546234.7235693499</v>
      </c>
      <c r="R37">
        <f t="shared" si="0"/>
        <v>2058099.4448201212</v>
      </c>
      <c r="S37">
        <f t="shared" si="1"/>
        <v>2905285.7774964925</v>
      </c>
    </row>
    <row r="38" spans="1:19" x14ac:dyDescent="0.3">
      <c r="A38" s="2" t="s">
        <v>37</v>
      </c>
      <c r="B38">
        <v>7510657.2580645103</v>
      </c>
      <c r="C38">
        <v>5878225.3521126797</v>
      </c>
      <c r="D38">
        <v>8419772.4137931</v>
      </c>
      <c r="E38">
        <v>7302042.5531914895</v>
      </c>
      <c r="F38">
        <v>11002962.2411693</v>
      </c>
      <c r="G38">
        <v>7508749.41995358</v>
      </c>
      <c r="H38">
        <v>5476331.2629399598</v>
      </c>
      <c r="I38">
        <v>9075162.4834874291</v>
      </c>
      <c r="J38">
        <v>11604399.141630899</v>
      </c>
      <c r="K38">
        <v>16846073.2394366</v>
      </c>
      <c r="L38">
        <v>16254366.3157895</v>
      </c>
      <c r="M38">
        <v>8599213.5785007309</v>
      </c>
      <c r="N38">
        <v>8032228.32052691</v>
      </c>
      <c r="O38">
        <v>9078374.3409490194</v>
      </c>
      <c r="P38">
        <v>7753427.9176201401</v>
      </c>
      <c r="Q38">
        <v>8819604.2677012794</v>
      </c>
      <c r="R38">
        <f t="shared" si="0"/>
        <v>7771737.8730890052</v>
      </c>
      <c r="S38">
        <f t="shared" si="1"/>
        <v>10873460.890269386</v>
      </c>
    </row>
    <row r="39" spans="1:19" x14ac:dyDescent="0.3">
      <c r="A39" s="2" t="s">
        <v>38</v>
      </c>
      <c r="B39">
        <v>247722616.93548399</v>
      </c>
      <c r="C39">
        <v>254669275.65392399</v>
      </c>
      <c r="D39">
        <v>235368068.96551701</v>
      </c>
      <c r="E39">
        <v>286009957.44680899</v>
      </c>
      <c r="F39">
        <v>627285113.27649403</v>
      </c>
      <c r="G39">
        <v>417099563.805103</v>
      </c>
      <c r="H39">
        <v>133496790.890269</v>
      </c>
      <c r="I39">
        <v>545463796.56538796</v>
      </c>
      <c r="J39">
        <v>262367896.99570799</v>
      </c>
      <c r="K39">
        <v>340234033.80281699</v>
      </c>
      <c r="L39">
        <v>394291844.21052599</v>
      </c>
      <c r="M39">
        <v>210616939.17963299</v>
      </c>
      <c r="N39">
        <v>379312004.39077997</v>
      </c>
      <c r="O39">
        <v>486423300.52723998</v>
      </c>
      <c r="P39">
        <v>271821144.16475999</v>
      </c>
      <c r="Q39">
        <v>444290706.11057299</v>
      </c>
      <c r="R39">
        <f t="shared" si="0"/>
        <v>343389397.94237351</v>
      </c>
      <c r="S39">
        <f t="shared" si="1"/>
        <v>348669733.67275459</v>
      </c>
    </row>
    <row r="40" spans="1:19" x14ac:dyDescent="0.3">
      <c r="A40" s="2" t="s">
        <v>39</v>
      </c>
      <c r="B40">
        <v>1170096.77419355</v>
      </c>
      <c r="C40">
        <v>2493501.0060362201</v>
      </c>
      <c r="D40">
        <v>2291896.5517241401</v>
      </c>
      <c r="E40">
        <v>3483893.6170212799</v>
      </c>
      <c r="F40">
        <v>5847851.4007308297</v>
      </c>
      <c r="G40">
        <v>4853136.89095126</v>
      </c>
      <c r="H40">
        <v>5778256.7287784703</v>
      </c>
      <c r="I40">
        <v>2389593.1307793902</v>
      </c>
      <c r="J40">
        <v>4650257.51072961</v>
      </c>
      <c r="K40">
        <v>1320743.6619718301</v>
      </c>
      <c r="L40">
        <v>4581852.6315789502</v>
      </c>
      <c r="M40">
        <v>1047411.59830269</v>
      </c>
      <c r="N40">
        <v>5993051.5916575296</v>
      </c>
      <c r="O40">
        <v>3956583.4797891001</v>
      </c>
      <c r="P40">
        <v>4747034.32494279</v>
      </c>
      <c r="Q40">
        <v>2537493.6954413201</v>
      </c>
      <c r="R40">
        <f t="shared" si="0"/>
        <v>3538528.2625268926</v>
      </c>
      <c r="S40">
        <f t="shared" si="1"/>
        <v>3604303.5618017274</v>
      </c>
    </row>
    <row r="41" spans="1:19" x14ac:dyDescent="0.3">
      <c r="A41" s="2" t="s">
        <v>40</v>
      </c>
      <c r="B41">
        <v>9081895.1612903196</v>
      </c>
      <c r="C41">
        <v>17250012.0724346</v>
      </c>
      <c r="D41">
        <v>19117868.965517201</v>
      </c>
      <c r="E41">
        <v>17053361.702127699</v>
      </c>
      <c r="F41">
        <v>41179183.922046401</v>
      </c>
      <c r="G41">
        <v>28307324.825986002</v>
      </c>
      <c r="H41">
        <v>26273552.795031101</v>
      </c>
      <c r="I41">
        <v>14022745.046235099</v>
      </c>
      <c r="J41">
        <v>29447407.7253219</v>
      </c>
      <c r="K41">
        <v>24361273.2394366</v>
      </c>
      <c r="L41">
        <v>33248842.105263099</v>
      </c>
      <c r="M41">
        <v>7361465.3465346703</v>
      </c>
      <c r="N41">
        <v>33769422.612513803</v>
      </c>
      <c r="O41">
        <v>23993562.390158098</v>
      </c>
      <c r="P41">
        <v>28608864.9885584</v>
      </c>
      <c r="Q41">
        <v>12399765.2764307</v>
      </c>
      <c r="R41">
        <f t="shared" si="0"/>
        <v>21535743.061333552</v>
      </c>
      <c r="S41">
        <f t="shared" si="1"/>
        <v>24148825.460527159</v>
      </c>
    </row>
    <row r="42" spans="1:19" x14ac:dyDescent="0.3">
      <c r="A42" s="2" t="s">
        <v>41</v>
      </c>
      <c r="B42">
        <v>2003189.5161290299</v>
      </c>
      <c r="C42">
        <v>1277299.7987927599</v>
      </c>
      <c r="D42">
        <v>1995131.0344827599</v>
      </c>
      <c r="E42">
        <v>1525893.6170212801</v>
      </c>
      <c r="F42">
        <v>2848494.5188794201</v>
      </c>
      <c r="G42">
        <v>1855280.7424593901</v>
      </c>
      <c r="H42">
        <v>1182314.69979296</v>
      </c>
      <c r="I42">
        <v>2179593.1307793902</v>
      </c>
      <c r="J42">
        <v>2825832.6180257499</v>
      </c>
      <c r="K42">
        <v>4213898.5915492997</v>
      </c>
      <c r="L42">
        <v>4742311.5789473699</v>
      </c>
      <c r="M42">
        <v>2132274.3988684602</v>
      </c>
      <c r="N42">
        <v>1671095.49945116</v>
      </c>
      <c r="O42">
        <v>2309636.2038664301</v>
      </c>
      <c r="P42">
        <v>1701107.55148741</v>
      </c>
      <c r="Q42">
        <v>2165260.9117361801</v>
      </c>
      <c r="R42">
        <f t="shared" si="0"/>
        <v>1858399.632292124</v>
      </c>
      <c r="S42">
        <f t="shared" si="1"/>
        <v>2720177.1692415071</v>
      </c>
    </row>
    <row r="43" spans="1:19" x14ac:dyDescent="0.3">
      <c r="A43" s="2" t="s">
        <v>42</v>
      </c>
      <c r="B43">
        <v>2746064.5161290299</v>
      </c>
      <c r="C43">
        <v>2351154.9295774698</v>
      </c>
      <c r="D43">
        <v>2702551.7241379302</v>
      </c>
      <c r="E43">
        <v>2107468.0851063798</v>
      </c>
      <c r="F43">
        <v>3188923.2643118198</v>
      </c>
      <c r="G43">
        <v>2080621.8097447699</v>
      </c>
      <c r="H43">
        <v>1515983.436853</v>
      </c>
      <c r="I43">
        <v>3051772.7873183498</v>
      </c>
      <c r="J43">
        <v>3675579.3991416302</v>
      </c>
      <c r="K43">
        <v>4368445.0704225404</v>
      </c>
      <c r="L43">
        <v>5132501.0526315803</v>
      </c>
      <c r="M43">
        <v>3304956.1527581401</v>
      </c>
      <c r="N43">
        <v>2457418.2217343599</v>
      </c>
      <c r="O43">
        <v>2769659.0509666</v>
      </c>
      <c r="P43">
        <v>2020814.6453089199</v>
      </c>
      <c r="Q43">
        <v>2862081.4742967999</v>
      </c>
      <c r="R43">
        <f t="shared" si="0"/>
        <v>2468067.5691473437</v>
      </c>
      <c r="S43">
        <f t="shared" si="1"/>
        <v>3323931.8834075714</v>
      </c>
    </row>
    <row r="44" spans="1:19" x14ac:dyDescent="0.3">
      <c r="A44" s="2" t="s">
        <v>43</v>
      </c>
      <c r="B44">
        <v>93781669.354838699</v>
      </c>
      <c r="C44">
        <v>94802498.993963793</v>
      </c>
      <c r="D44">
        <v>92113337.931034505</v>
      </c>
      <c r="E44">
        <v>101254574.46808501</v>
      </c>
      <c r="F44">
        <v>118430704.01948901</v>
      </c>
      <c r="G44">
        <v>78707777.262180805</v>
      </c>
      <c r="H44">
        <v>46280778.467908897</v>
      </c>
      <c r="I44">
        <v>120768388.375165</v>
      </c>
      <c r="J44">
        <v>122153278.96995699</v>
      </c>
      <c r="K44">
        <v>128991785.915493</v>
      </c>
      <c r="L44">
        <v>166607671.57894701</v>
      </c>
      <c r="M44">
        <v>101207015.558699</v>
      </c>
      <c r="N44">
        <v>89697490.669594094</v>
      </c>
      <c r="O44">
        <v>88101437.609841704</v>
      </c>
      <c r="P44">
        <v>76721524.027459905</v>
      </c>
      <c r="Q44">
        <v>95160733.268671393</v>
      </c>
      <c r="R44">
        <f t="shared" si="0"/>
        <v>93267466.109083205</v>
      </c>
      <c r="S44">
        <f t="shared" si="1"/>
        <v>108580117.19983289</v>
      </c>
    </row>
    <row r="45" spans="1:19" x14ac:dyDescent="0.3">
      <c r="A45" s="2" t="s">
        <v>72</v>
      </c>
      <c r="B45">
        <v>6067391.1290322598</v>
      </c>
      <c r="C45">
        <v>5306595.5734406495</v>
      </c>
      <c r="D45">
        <v>4180868.9655172401</v>
      </c>
      <c r="E45">
        <v>10307063.8297872</v>
      </c>
      <c r="F45">
        <v>3706896.4677223</v>
      </c>
      <c r="G45">
        <v>2885450.1160092698</v>
      </c>
      <c r="H45">
        <v>1470049.6894409901</v>
      </c>
      <c r="I45">
        <v>2184863.9365917998</v>
      </c>
      <c r="J45">
        <v>7128038.62660944</v>
      </c>
      <c r="K45">
        <v>4030940.8450704198</v>
      </c>
      <c r="L45">
        <v>7495477.8947368404</v>
      </c>
      <c r="M45">
        <v>5936231.9660537699</v>
      </c>
      <c r="N45">
        <v>3840684.96158069</v>
      </c>
      <c r="O45">
        <v>2544226.7135325102</v>
      </c>
      <c r="P45">
        <v>2040590.3890160201</v>
      </c>
      <c r="Q45">
        <v>3954948.5935984598</v>
      </c>
      <c r="R45">
        <f t="shared" si="0"/>
        <v>4513647.463442713</v>
      </c>
      <c r="S45">
        <f t="shared" si="1"/>
        <v>4621392.4987747688</v>
      </c>
    </row>
    <row r="46" spans="1:19" x14ac:dyDescent="0.3">
      <c r="A46" s="2" t="s">
        <v>44</v>
      </c>
      <c r="B46">
        <v>16817721.774193499</v>
      </c>
      <c r="C46">
        <v>18710052.313883301</v>
      </c>
      <c r="D46">
        <v>10141206.8965517</v>
      </c>
      <c r="E46">
        <v>35736808.510638297</v>
      </c>
      <c r="F46">
        <v>18521970.767356899</v>
      </c>
      <c r="G46">
        <v>13116243.6194895</v>
      </c>
      <c r="H46">
        <v>6582633.5403726697</v>
      </c>
      <c r="I46">
        <v>13589365.918097701</v>
      </c>
      <c r="J46">
        <v>21932111.5879828</v>
      </c>
      <c r="K46">
        <v>7617346.4788732398</v>
      </c>
      <c r="L46">
        <v>32329768.421052601</v>
      </c>
      <c r="M46">
        <v>24186636.4922207</v>
      </c>
      <c r="N46">
        <v>11037345.773874899</v>
      </c>
      <c r="O46">
        <v>8883084.3585237097</v>
      </c>
      <c r="P46">
        <v>11629725.400457701</v>
      </c>
      <c r="Q46">
        <v>16993379.243453</v>
      </c>
      <c r="R46">
        <f t="shared" si="0"/>
        <v>16652000.417572947</v>
      </c>
      <c r="S46">
        <f t="shared" si="1"/>
        <v>16826174.71955483</v>
      </c>
    </row>
    <row r="47" spans="1:19" x14ac:dyDescent="0.3">
      <c r="A47" s="2" t="s">
        <v>45</v>
      </c>
      <c r="B47">
        <v>15860346.774193499</v>
      </c>
      <c r="C47">
        <v>13540237.4245473</v>
      </c>
      <c r="D47">
        <v>12914372.4137931</v>
      </c>
      <c r="E47">
        <v>17056361.702127699</v>
      </c>
      <c r="F47">
        <v>20144937.880633399</v>
      </c>
      <c r="G47">
        <v>16136429.234338701</v>
      </c>
      <c r="H47">
        <v>11675308.488612801</v>
      </c>
      <c r="I47">
        <v>17880618.229854599</v>
      </c>
      <c r="J47">
        <v>22892304.721030001</v>
      </c>
      <c r="K47">
        <v>15832439.436619701</v>
      </c>
      <c r="L47">
        <v>21541414.7368421</v>
      </c>
      <c r="M47">
        <v>10899615.2758133</v>
      </c>
      <c r="N47">
        <v>12311361.141602701</v>
      </c>
      <c r="O47">
        <v>14592822.495606299</v>
      </c>
      <c r="P47">
        <v>12765235.6979405</v>
      </c>
      <c r="Q47">
        <v>13976653.7342386</v>
      </c>
      <c r="R47">
        <f t="shared" si="0"/>
        <v>15651076.518512636</v>
      </c>
      <c r="S47">
        <f t="shared" si="1"/>
        <v>15601480.904961649</v>
      </c>
    </row>
    <row r="48" spans="1:19" x14ac:dyDescent="0.3">
      <c r="A48" s="2" t="s">
        <v>46</v>
      </c>
      <c r="B48">
        <v>3699810.4838709701</v>
      </c>
      <c r="C48">
        <v>3892406.4386317902</v>
      </c>
      <c r="D48">
        <v>7022124.1379310302</v>
      </c>
      <c r="E48">
        <v>2682893.6170212799</v>
      </c>
      <c r="F48">
        <v>9968630.9378806595</v>
      </c>
      <c r="G48">
        <v>10653048.7238979</v>
      </c>
      <c r="H48">
        <v>13402480.3312629</v>
      </c>
      <c r="I48">
        <v>10710404.227212699</v>
      </c>
      <c r="J48">
        <v>6308549.3562231697</v>
      </c>
      <c r="K48">
        <v>7969290.1408450697</v>
      </c>
      <c r="L48">
        <v>5026395.7894736798</v>
      </c>
      <c r="M48">
        <v>1970673.2673267401</v>
      </c>
      <c r="N48">
        <v>6843339.1877058297</v>
      </c>
      <c r="O48">
        <v>9682871.7047451492</v>
      </c>
      <c r="P48">
        <v>8278315.7894736798</v>
      </c>
      <c r="Q48">
        <v>5481229.8739088401</v>
      </c>
      <c r="R48">
        <f t="shared" si="0"/>
        <v>7753974.8622136544</v>
      </c>
      <c r="S48">
        <f t="shared" si="1"/>
        <v>6445083.1387127703</v>
      </c>
    </row>
    <row r="49" spans="1:19" x14ac:dyDescent="0.3">
      <c r="A49" s="2" t="s">
        <v>47</v>
      </c>
      <c r="B49">
        <v>7178709.6774193496</v>
      </c>
      <c r="C49">
        <v>10983138.832998</v>
      </c>
      <c r="D49">
        <v>3971124.1379310298</v>
      </c>
      <c r="E49">
        <v>12861446.8085106</v>
      </c>
      <c r="F49">
        <v>6787008.5261875903</v>
      </c>
      <c r="G49">
        <v>3876020.8816705202</v>
      </c>
      <c r="H49">
        <v>2294910.9730848898</v>
      </c>
      <c r="I49">
        <v>5937859.9735799003</v>
      </c>
      <c r="J49">
        <v>8970721.0300429091</v>
      </c>
      <c r="K49">
        <v>2828140.8450704198</v>
      </c>
      <c r="L49">
        <v>14381557.8947368</v>
      </c>
      <c r="M49">
        <v>10013176.803394699</v>
      </c>
      <c r="N49">
        <v>3840171.2403951799</v>
      </c>
      <c r="O49">
        <v>2734644.9912126502</v>
      </c>
      <c r="P49">
        <v>5930974.8283752901</v>
      </c>
      <c r="Q49">
        <v>9775693.5014549196</v>
      </c>
      <c r="R49">
        <f t="shared" si="0"/>
        <v>6736277.4764227346</v>
      </c>
      <c r="S49">
        <f t="shared" si="1"/>
        <v>7309385.141835358</v>
      </c>
    </row>
    <row r="50" spans="1:19" x14ac:dyDescent="0.3">
      <c r="A50" s="2" t="s">
        <v>48</v>
      </c>
      <c r="B50">
        <v>2126516.1290322598</v>
      </c>
      <c r="C50">
        <v>2743086.5191146899</v>
      </c>
      <c r="D50">
        <v>1169655.1724137899</v>
      </c>
      <c r="E50">
        <v>3483723.4042553199</v>
      </c>
      <c r="F50">
        <v>1683442.1437271701</v>
      </c>
      <c r="G50">
        <v>1169610.2088166999</v>
      </c>
      <c r="H50">
        <v>653809.52380952402</v>
      </c>
      <c r="I50">
        <v>1668752.9722589101</v>
      </c>
      <c r="J50">
        <v>2681047.2103004302</v>
      </c>
      <c r="K50">
        <v>832191.54929577501</v>
      </c>
      <c r="L50">
        <v>4063313.6842105198</v>
      </c>
      <c r="M50">
        <v>3794512.0226308499</v>
      </c>
      <c r="N50">
        <v>1107675.08232712</v>
      </c>
      <c r="O50">
        <v>721033.39191563998</v>
      </c>
      <c r="P50">
        <v>1254000</v>
      </c>
      <c r="Q50">
        <v>1701270.61105723</v>
      </c>
      <c r="R50">
        <f t="shared" si="0"/>
        <v>1837324.5091785456</v>
      </c>
      <c r="S50">
        <f t="shared" si="1"/>
        <v>2019380.4439671955</v>
      </c>
    </row>
    <row r="51" spans="1:19" x14ac:dyDescent="0.3">
      <c r="A51" s="2" t="s">
        <v>49</v>
      </c>
      <c r="B51">
        <v>262778.22580645198</v>
      </c>
      <c r="C51">
        <v>551094.56740442698</v>
      </c>
      <c r="D51">
        <v>220903.448275862</v>
      </c>
      <c r="E51">
        <v>737021.276595745</v>
      </c>
      <c r="F51">
        <v>726716.199756396</v>
      </c>
      <c r="G51">
        <v>140651.97215777199</v>
      </c>
      <c r="H51">
        <v>222708.07453416201</v>
      </c>
      <c r="I51">
        <v>566631.439894318</v>
      </c>
      <c r="J51">
        <v>346815.45064377697</v>
      </c>
      <c r="K51">
        <v>45154.929577464798</v>
      </c>
      <c r="L51">
        <v>837195.78947368404</v>
      </c>
      <c r="M51">
        <v>1309714.2857142901</v>
      </c>
      <c r="N51">
        <v>289429.19868276699</v>
      </c>
      <c r="O51">
        <v>340597.53954305698</v>
      </c>
      <c r="P51">
        <v>352141.876430206</v>
      </c>
      <c r="Q51">
        <v>556428.70999030198</v>
      </c>
      <c r="R51">
        <f t="shared" si="0"/>
        <v>428563.15055314178</v>
      </c>
      <c r="S51">
        <f t="shared" si="1"/>
        <v>509684.72250694345</v>
      </c>
    </row>
    <row r="52" spans="1:19" x14ac:dyDescent="0.3">
      <c r="A52" s="2" t="s">
        <v>50</v>
      </c>
      <c r="B52">
        <v>4270415.3225806402</v>
      </c>
      <c r="C52">
        <v>3328116.7002012101</v>
      </c>
      <c r="D52">
        <v>2626027.5862069</v>
      </c>
      <c r="E52">
        <v>6973829.78723404</v>
      </c>
      <c r="F52">
        <v>1330414.1291108399</v>
      </c>
      <c r="G52">
        <v>895002.320185613</v>
      </c>
      <c r="H52">
        <v>875296.06625258795</v>
      </c>
      <c r="I52">
        <v>1298552.17965654</v>
      </c>
      <c r="J52">
        <v>6828231.75965665</v>
      </c>
      <c r="K52">
        <v>2128219.7183098602</v>
      </c>
      <c r="L52">
        <v>6276126.3157894704</v>
      </c>
      <c r="M52">
        <v>3246687.4115983099</v>
      </c>
      <c r="N52">
        <v>1049084.5225027499</v>
      </c>
      <c r="O52">
        <v>1350216.16871705</v>
      </c>
      <c r="P52">
        <v>1120508.00915332</v>
      </c>
      <c r="Q52">
        <v>1041084.38409312</v>
      </c>
      <c r="R52">
        <f t="shared" si="0"/>
        <v>2699706.7614285466</v>
      </c>
      <c r="S52">
        <f t="shared" si="1"/>
        <v>2880019.7862275662</v>
      </c>
    </row>
    <row r="53" spans="1:19" x14ac:dyDescent="0.3">
      <c r="A53" s="2" t="s">
        <v>51</v>
      </c>
      <c r="B53">
        <v>17224064.516128998</v>
      </c>
      <c r="C53">
        <v>19061384.305835001</v>
      </c>
      <c r="D53">
        <v>16489324.137931</v>
      </c>
      <c r="E53">
        <v>15684319.148936201</v>
      </c>
      <c r="F53">
        <v>47169909.8660172</v>
      </c>
      <c r="G53">
        <v>22674883.990719199</v>
      </c>
      <c r="H53">
        <v>31626004.140786801</v>
      </c>
      <c r="I53">
        <v>35230969.616908804</v>
      </c>
      <c r="J53">
        <v>35521609.442060098</v>
      </c>
      <c r="K53">
        <v>17416050.704225399</v>
      </c>
      <c r="L53">
        <v>25654837.8947368</v>
      </c>
      <c r="M53">
        <v>24139340.8769449</v>
      </c>
      <c r="N53">
        <v>29986913.282107599</v>
      </c>
      <c r="O53">
        <v>38474768.0140597</v>
      </c>
      <c r="P53">
        <v>35300398.169336401</v>
      </c>
      <c r="Q53">
        <v>31266785.645004898</v>
      </c>
      <c r="R53">
        <f t="shared" si="0"/>
        <v>25645107.465407901</v>
      </c>
      <c r="S53">
        <f t="shared" si="1"/>
        <v>29720088.003559474</v>
      </c>
    </row>
    <row r="54" spans="1:19" x14ac:dyDescent="0.3">
      <c r="A54" s="2" t="s">
        <v>52</v>
      </c>
      <c r="B54">
        <v>86322.580645161303</v>
      </c>
      <c r="C54">
        <v>48108.651911468798</v>
      </c>
      <c r="D54">
        <v>26641.379310344801</v>
      </c>
      <c r="E54">
        <v>114808.510638298</v>
      </c>
      <c r="F54" s="1">
        <v>0</v>
      </c>
      <c r="G54">
        <v>19921.113689095098</v>
      </c>
      <c r="H54">
        <v>11805.3830227743</v>
      </c>
      <c r="I54">
        <v>20655.217965653799</v>
      </c>
      <c r="J54">
        <v>121854.077253219</v>
      </c>
      <c r="K54">
        <v>64907.042253521096</v>
      </c>
      <c r="L54">
        <v>97692.631578947301</v>
      </c>
      <c r="M54">
        <v>24246.110325318299</v>
      </c>
      <c r="N54">
        <v>7284.3029637760901</v>
      </c>
      <c r="O54" s="1">
        <v>0</v>
      </c>
      <c r="P54" s="1">
        <v>0</v>
      </c>
      <c r="Q54" s="1">
        <v>0</v>
      </c>
      <c r="R54">
        <f t="shared" si="0"/>
        <v>41032.854647849512</v>
      </c>
      <c r="S54">
        <f t="shared" si="1"/>
        <v>39498.020546847729</v>
      </c>
    </row>
    <row r="55" spans="1:19" x14ac:dyDescent="0.3">
      <c r="A55" s="2" t="s">
        <v>53</v>
      </c>
      <c r="B55">
        <v>232137.09677419299</v>
      </c>
      <c r="C55">
        <v>220949.698189135</v>
      </c>
      <c r="D55">
        <v>292462.06896551698</v>
      </c>
      <c r="E55">
        <v>236978.723404255</v>
      </c>
      <c r="F55">
        <v>1790302.07064556</v>
      </c>
      <c r="G55">
        <v>709955.91647331603</v>
      </c>
      <c r="H55">
        <v>1036318.84057971</v>
      </c>
      <c r="I55">
        <v>1048398.94319683</v>
      </c>
      <c r="J55">
        <v>310133.04721029999</v>
      </c>
      <c r="K55">
        <v>157656.338028169</v>
      </c>
      <c r="L55">
        <v>350703.15789473703</v>
      </c>
      <c r="M55">
        <v>206495.04950495099</v>
      </c>
      <c r="N55">
        <v>1526476.39956093</v>
      </c>
      <c r="O55">
        <v>681980.66783831199</v>
      </c>
      <c r="P55">
        <v>471610.98398169299</v>
      </c>
      <c r="Q55">
        <v>1262851.60038798</v>
      </c>
      <c r="R55">
        <f t="shared" si="0"/>
        <v>695937.9197785646</v>
      </c>
      <c r="S55">
        <f t="shared" si="1"/>
        <v>620988.40555088408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pane ySplit="1" topLeftCell="A26" activePane="bottomLeft" state="frozen"/>
      <selection pane="bottomLeft" activeCell="B45" sqref="B45"/>
    </sheetView>
  </sheetViews>
  <sheetFormatPr baseColWidth="10" defaultColWidth="8.88671875" defaultRowHeight="14.4" x14ac:dyDescent="0.3"/>
  <cols>
    <col min="1" max="1" width="50.33203125" bestFit="1" customWidth="1"/>
    <col min="2" max="4" width="12.5546875" bestFit="1" customWidth="1"/>
    <col min="5" max="5" width="11.5546875" bestFit="1" customWidth="1"/>
  </cols>
  <sheetData>
    <row r="1" spans="1:5" x14ac:dyDescent="0.3">
      <c r="A1" s="2" t="s">
        <v>0</v>
      </c>
      <c r="B1" s="2" t="s">
        <v>75</v>
      </c>
      <c r="C1" s="2" t="s">
        <v>77</v>
      </c>
      <c r="D1" s="2" t="s">
        <v>76</v>
      </c>
      <c r="E1" s="2" t="s">
        <v>78</v>
      </c>
    </row>
    <row r="2" spans="1:5" x14ac:dyDescent="0.3">
      <c r="A2" s="2" t="s">
        <v>1</v>
      </c>
      <c r="B2" s="5">
        <f>AVERAGE(Metabolome_MEF_originalvalues!B2:I2)</f>
        <v>2819224.2520513749</v>
      </c>
      <c r="C2" s="5">
        <f>STDEVA(Metabolome_MEF_originalvalues!B2:I2)</f>
        <v>3108893.510876548</v>
      </c>
      <c r="D2" s="5">
        <f>AVERAGE(Metabolome_MEF_originalvalues!J2:Q2)</f>
        <v>2195915.7685491517</v>
      </c>
      <c r="E2" s="5">
        <f>STDEVA(Metabolome_MEF_originalvalues!J2:Q2)</f>
        <v>2102349.364360915</v>
      </c>
    </row>
    <row r="3" spans="1:5" x14ac:dyDescent="0.3">
      <c r="A3" s="2" t="s">
        <v>2</v>
      </c>
      <c r="B3" s="5">
        <f>AVERAGE(Metabolome_MEF_originalvalues!B3:I3)</f>
        <v>37214.882291281763</v>
      </c>
      <c r="C3" s="5">
        <f>STDEVA(Metabolome_MEF_originalvalues!B3:I3)</f>
        <v>14797.076824753191</v>
      </c>
      <c r="D3" s="5">
        <f>AVERAGE(Metabolome_MEF_originalvalues!J3:Q3)</f>
        <v>46327.454926405582</v>
      </c>
      <c r="E3" s="5">
        <f>STDEVA(Metabolome_MEF_originalvalues!J3:Q3)</f>
        <v>24037.974547170154</v>
      </c>
    </row>
    <row r="4" spans="1:5" x14ac:dyDescent="0.3">
      <c r="A4" s="2" t="s">
        <v>3</v>
      </c>
      <c r="B4" s="5">
        <f>AVERAGE(Metabolome_MEF_originalvalues!B4:I4)</f>
        <v>173215.91353602087</v>
      </c>
      <c r="C4" s="5">
        <f>STDEVA(Metabolome_MEF_originalvalues!B4:I4)</f>
        <v>84703.268670885242</v>
      </c>
      <c r="D4" s="5">
        <f>AVERAGE(Metabolome_MEF_originalvalues!J4:Q4)</f>
        <v>220215.21485168912</v>
      </c>
      <c r="E4" s="5">
        <f>STDEVA(Metabolome_MEF_originalvalues!J4:Q4)</f>
        <v>58157.577637497663</v>
      </c>
    </row>
    <row r="5" spans="1:5" x14ac:dyDescent="0.3">
      <c r="A5" s="2" t="s">
        <v>4</v>
      </c>
      <c r="B5" s="5">
        <f>AVERAGE(Metabolome_MEF_originalvalues!B5:I5)</f>
        <v>341651.84578552062</v>
      </c>
      <c r="C5" s="5">
        <f>STDEVA(Metabolome_MEF_originalvalues!B5:I5)</f>
        <v>250853.49336394545</v>
      </c>
      <c r="D5" s="5">
        <f>AVERAGE(Metabolome_MEF_originalvalues!J5:Q5)</f>
        <v>385960.32588359283</v>
      </c>
      <c r="E5" s="5">
        <f>STDEVA(Metabolome_MEF_originalvalues!J5:Q5)</f>
        <v>293720.80778457073</v>
      </c>
    </row>
    <row r="6" spans="1:5" x14ac:dyDescent="0.3">
      <c r="A6" s="2" t="s">
        <v>5</v>
      </c>
      <c r="B6" s="5">
        <f>AVERAGE(Metabolome_MEF_originalvalues!B6:I6)</f>
        <v>708380.05068594543</v>
      </c>
      <c r="C6" s="5">
        <f>STDEVA(Metabolome_MEF_originalvalues!B6:I6)</f>
        <v>947235.82548316871</v>
      </c>
      <c r="D6" s="5">
        <f>AVERAGE(Metabolome_MEF_originalvalues!J6:Q6)</f>
        <v>562166.29194334988</v>
      </c>
      <c r="E6" s="5">
        <f>STDEVA(Metabolome_MEF_originalvalues!J6:Q6)</f>
        <v>360409.98671797983</v>
      </c>
    </row>
    <row r="7" spans="1:5" x14ac:dyDescent="0.3">
      <c r="A7" s="2" t="s">
        <v>6</v>
      </c>
      <c r="B7" s="5">
        <f>AVERAGE(Metabolome_MEF_originalvalues!B7:I7)</f>
        <v>1777986.8262782635</v>
      </c>
      <c r="C7" s="5">
        <f>STDEVA(Metabolome_MEF_originalvalues!B7:I7)</f>
        <v>907993.78992623428</v>
      </c>
      <c r="D7" s="5">
        <f>AVERAGE(Metabolome_MEF_originalvalues!J7:Q7)</f>
        <v>1799205.8168883543</v>
      </c>
      <c r="E7" s="5">
        <f>STDEVA(Metabolome_MEF_originalvalues!J7:Q7)</f>
        <v>1268688.93030026</v>
      </c>
    </row>
    <row r="8" spans="1:5" x14ac:dyDescent="0.3">
      <c r="A8" s="2" t="s">
        <v>7</v>
      </c>
      <c r="B8" s="5">
        <f>AVERAGE(Metabolome_MEF_originalvalues!B8:I8)</f>
        <v>880904.8433227865</v>
      </c>
      <c r="C8" s="5">
        <f>STDEVA(Metabolome_MEF_originalvalues!B8:I8)</f>
        <v>480138.01184430433</v>
      </c>
      <c r="D8" s="5">
        <f>AVERAGE(Metabolome_MEF_originalvalues!J8:Q8)</f>
        <v>1125368.1577082118</v>
      </c>
      <c r="E8" s="5">
        <f>STDEVA(Metabolome_MEF_originalvalues!J8:Q8)</f>
        <v>863365.62322152779</v>
      </c>
    </row>
    <row r="9" spans="1:5" x14ac:dyDescent="0.3">
      <c r="A9" s="2" t="s">
        <v>8</v>
      </c>
      <c r="B9" s="5">
        <f>AVERAGE(Metabolome_MEF_originalvalues!B9:I9)</f>
        <v>112456206.84290019</v>
      </c>
      <c r="C9" s="5">
        <f>STDEVA(Metabolome_MEF_originalvalues!B9:I9)</f>
        <v>41540455.321738727</v>
      </c>
      <c r="D9" s="5">
        <f>AVERAGE(Metabolome_MEF_originalvalues!J9:Q9)</f>
        <v>108991403.41976447</v>
      </c>
      <c r="E9" s="5">
        <f>STDEVA(Metabolome_MEF_originalvalues!J9:Q9)</f>
        <v>26398768.322738003</v>
      </c>
    </row>
    <row r="10" spans="1:5" x14ac:dyDescent="0.3">
      <c r="A10" s="2" t="s">
        <v>9</v>
      </c>
      <c r="B10" s="5">
        <f>AVERAGE(Metabolome_MEF_originalvalues!B10:I10)</f>
        <v>6013918.8985669045</v>
      </c>
      <c r="C10" s="5">
        <f>STDEVA(Metabolome_MEF_originalvalues!B10:I10)</f>
        <v>1681906.4694848948</v>
      </c>
      <c r="D10" s="5">
        <f>AVERAGE(Metabolome_MEF_originalvalues!J10:Q10)</f>
        <v>6801441.2212390918</v>
      </c>
      <c r="E10" s="5">
        <f>STDEVA(Metabolome_MEF_originalvalues!J10:Q10)</f>
        <v>3341559.2589030787</v>
      </c>
    </row>
    <row r="11" spans="1:5" x14ac:dyDescent="0.3">
      <c r="A11" s="2" t="s">
        <v>10</v>
      </c>
      <c r="B11" s="5">
        <f>AVERAGE(Metabolome_MEF_originalvalues!B11:I11)</f>
        <v>133325.02511188405</v>
      </c>
      <c r="C11" s="5">
        <f>STDEVA(Metabolome_MEF_originalvalues!B11:I11)</f>
        <v>59046.649757885069</v>
      </c>
      <c r="D11" s="5">
        <f>AVERAGE(Metabolome_MEF_originalvalues!J11:Q11)</f>
        <v>102002.27700654487</v>
      </c>
      <c r="E11" s="5">
        <f>STDEVA(Metabolome_MEF_originalvalues!J11:Q11)</f>
        <v>31305.460301905881</v>
      </c>
    </row>
    <row r="12" spans="1:5" x14ac:dyDescent="0.3">
      <c r="A12" s="2" t="s">
        <v>11</v>
      </c>
      <c r="B12" s="5">
        <f>AVERAGE(Metabolome_MEF_originalvalues!B12:I12)</f>
        <v>0</v>
      </c>
      <c r="C12" s="5">
        <f>STDEVA(Metabolome_MEF_originalvalues!B12:I12)</f>
        <v>0</v>
      </c>
      <c r="D12" s="5">
        <f>AVERAGE(Metabolome_MEF_originalvalues!J12:Q12)</f>
        <v>541.27470755349873</v>
      </c>
      <c r="E12" s="5">
        <f>STDEVA(Metabolome_MEF_originalvalues!J12:Q12)</f>
        <v>1151.8738898889153</v>
      </c>
    </row>
    <row r="13" spans="1:5" x14ac:dyDescent="0.3">
      <c r="A13" s="2" t="s">
        <v>12</v>
      </c>
      <c r="B13" s="5">
        <f>AVERAGE(Metabolome_MEF_originalvalues!B13:I13)</f>
        <v>1924001.167238161</v>
      </c>
      <c r="C13" s="5">
        <f>STDEVA(Metabolome_MEF_originalvalues!B13:I13)</f>
        <v>1634096.4463058871</v>
      </c>
      <c r="D13" s="5">
        <f>AVERAGE(Metabolome_MEF_originalvalues!J13:Q13)</f>
        <v>1712921.0318518672</v>
      </c>
      <c r="E13" s="5">
        <f>STDEVA(Metabolome_MEF_originalvalues!J13:Q13)</f>
        <v>1708699.7586487052</v>
      </c>
    </row>
    <row r="14" spans="1:5" x14ac:dyDescent="0.3">
      <c r="A14" s="2" t="s">
        <v>13</v>
      </c>
      <c r="B14" s="5">
        <f>AVERAGE(Metabolome_MEF_originalvalues!B14:I14)</f>
        <v>1713549.8168587789</v>
      </c>
      <c r="C14" s="5">
        <f>STDEVA(Metabolome_MEF_originalvalues!B14:I14)</f>
        <v>1707776.5962689156</v>
      </c>
      <c r="D14" s="5">
        <f>AVERAGE(Metabolome_MEF_originalvalues!J14:Q14)</f>
        <v>3680089.7044782517</v>
      </c>
      <c r="E14" s="5">
        <f>STDEVA(Metabolome_MEF_originalvalues!J14:Q14)</f>
        <v>3744867.6743427804</v>
      </c>
    </row>
    <row r="15" spans="1:5" x14ac:dyDescent="0.3">
      <c r="A15" s="2" t="s">
        <v>14</v>
      </c>
      <c r="B15" s="5">
        <f>AVERAGE(Metabolome_MEF_originalvalues!B15:I15)</f>
        <v>427939.97273317847</v>
      </c>
      <c r="C15" s="5">
        <f>STDEVA(Metabolome_MEF_originalvalues!B15:I15)</f>
        <v>198348.8086189004</v>
      </c>
      <c r="D15" s="5">
        <f>AVERAGE(Metabolome_MEF_originalvalues!J15:Q15)</f>
        <v>434373.3650352828</v>
      </c>
      <c r="E15" s="5">
        <f>STDEVA(Metabolome_MEF_originalvalues!J15:Q15)</f>
        <v>116443.74328814536</v>
      </c>
    </row>
    <row r="16" spans="1:5" x14ac:dyDescent="0.3">
      <c r="A16" s="2" t="s">
        <v>15</v>
      </c>
      <c r="B16" s="5">
        <f>AVERAGE(Metabolome_MEF_originalvalues!B16:I16)</f>
        <v>4012752.5399385425</v>
      </c>
      <c r="C16" s="5">
        <f>STDEVA(Metabolome_MEF_originalvalues!B16:I16)</f>
        <v>2438057.4811480939</v>
      </c>
      <c r="D16" s="5">
        <f>AVERAGE(Metabolome_MEF_originalvalues!J16:Q16)</f>
        <v>2873273.4654542063</v>
      </c>
      <c r="E16" s="5">
        <f>STDEVA(Metabolome_MEF_originalvalues!J16:Q16)</f>
        <v>2128138.0426549921</v>
      </c>
    </row>
    <row r="17" spans="1:5" x14ac:dyDescent="0.3">
      <c r="A17" s="2" t="s">
        <v>16</v>
      </c>
      <c r="B17" s="5">
        <f>AVERAGE(Metabolome_MEF_originalvalues!B17:I17)</f>
        <v>6426761.1977611445</v>
      </c>
      <c r="C17" s="5">
        <f>STDEVA(Metabolome_MEF_originalvalues!B17:I17)</f>
        <v>6064129.4702728158</v>
      </c>
      <c r="D17" s="5">
        <f>AVERAGE(Metabolome_MEF_originalvalues!J17:Q17)</f>
        <v>9625342.4466052782</v>
      </c>
      <c r="E17" s="5">
        <f>STDEVA(Metabolome_MEF_originalvalues!J17:Q17)</f>
        <v>7452300.4990524594</v>
      </c>
    </row>
    <row r="18" spans="1:5" x14ac:dyDescent="0.3">
      <c r="A18" s="2" t="s">
        <v>17</v>
      </c>
      <c r="B18" s="5">
        <f>AVERAGE(Metabolome_MEF_originalvalues!B18:I18)</f>
        <v>16862.329439723988</v>
      </c>
      <c r="C18" s="5">
        <f>STDEVA(Metabolome_MEF_originalvalues!B18:I18)</f>
        <v>21467.921475864172</v>
      </c>
      <c r="D18" s="5">
        <f>AVERAGE(Metabolome_MEF_originalvalues!J18:Q18)</f>
        <v>7032.0102634070699</v>
      </c>
      <c r="E18" s="5">
        <f>STDEVA(Metabolome_MEF_originalvalues!J18:Q18)</f>
        <v>8873.8366739629491</v>
      </c>
    </row>
    <row r="19" spans="1:5" x14ac:dyDescent="0.3">
      <c r="A19" s="2" t="s">
        <v>18</v>
      </c>
      <c r="B19" s="5">
        <f>AVERAGE(Metabolome_MEF_originalvalues!B19:I19)</f>
        <v>1926434.7039988183</v>
      </c>
      <c r="C19" s="5">
        <f>STDEVA(Metabolome_MEF_originalvalues!B19:I19)</f>
        <v>1924868.8066515999</v>
      </c>
      <c r="D19" s="5">
        <f>AVERAGE(Metabolome_MEF_originalvalues!J19:Q19)</f>
        <v>1762898.2718847378</v>
      </c>
      <c r="E19" s="5">
        <f>STDEVA(Metabolome_MEF_originalvalues!J19:Q19)</f>
        <v>2080691.3476158138</v>
      </c>
    </row>
    <row r="20" spans="1:5" x14ac:dyDescent="0.3">
      <c r="A20" s="2" t="s">
        <v>19</v>
      </c>
      <c r="B20" s="5">
        <f>AVERAGE(Metabolome_MEF_originalvalues!B20:I20)</f>
        <v>2607448.208053716</v>
      </c>
      <c r="C20" s="5">
        <f>STDEVA(Metabolome_MEF_originalvalues!B20:I20)</f>
        <v>2636034.8456340171</v>
      </c>
      <c r="D20" s="5">
        <f>AVERAGE(Metabolome_MEF_originalvalues!J20:Q20)</f>
        <v>2856779.8624292235</v>
      </c>
      <c r="E20" s="5">
        <f>STDEVA(Metabolome_MEF_originalvalues!J20:Q20)</f>
        <v>3255116.1708093504</v>
      </c>
    </row>
    <row r="21" spans="1:5" x14ac:dyDescent="0.3">
      <c r="A21" s="2" t="s">
        <v>20</v>
      </c>
      <c r="B21" s="5">
        <f>AVERAGE(Metabolome_MEF_originalvalues!B21:I21)</f>
        <v>220856.87831700666</v>
      </c>
      <c r="C21" s="5">
        <f>STDEVA(Metabolome_MEF_originalvalues!B21:I21)</f>
        <v>162096.33539282632</v>
      </c>
      <c r="D21" s="5">
        <f>AVERAGE(Metabolome_MEF_originalvalues!J21:Q21)</f>
        <v>249137.33299309333</v>
      </c>
      <c r="E21" s="5">
        <f>STDEVA(Metabolome_MEF_originalvalues!J21:Q21)</f>
        <v>227326.13032716405</v>
      </c>
    </row>
    <row r="22" spans="1:5" x14ac:dyDescent="0.3">
      <c r="A22" s="2" t="s">
        <v>21</v>
      </c>
      <c r="B22" s="5">
        <f>AVERAGE(Metabolome_MEF_originalvalues!B22:I22)</f>
        <v>223959174.55469623</v>
      </c>
      <c r="C22" s="5">
        <f>STDEVA(Metabolome_MEF_originalvalues!B22:I22)</f>
        <v>61696813.977683425</v>
      </c>
      <c r="D22" s="5">
        <f>AVERAGE(Metabolome_MEF_originalvalues!J22:Q22)</f>
        <v>191723233.94542074</v>
      </c>
      <c r="E22" s="5">
        <f>STDEVA(Metabolome_MEF_originalvalues!J22:Q22)</f>
        <v>70410381.098776504</v>
      </c>
    </row>
    <row r="23" spans="1:5" x14ac:dyDescent="0.3">
      <c r="A23" s="2" t="s">
        <v>22</v>
      </c>
      <c r="B23" s="5">
        <f>AVERAGE(Metabolome_MEF_originalvalues!B23:I23)</f>
        <v>139489039.92014062</v>
      </c>
      <c r="C23" s="5">
        <f>STDEVA(Metabolome_MEF_originalvalues!B23:I23)</f>
        <v>114422974.08171356</v>
      </c>
      <c r="D23" s="5">
        <f>AVERAGE(Metabolome_MEF_originalvalues!J23:Q23)</f>
        <v>107458305.25236279</v>
      </c>
      <c r="E23" s="5">
        <f>STDEVA(Metabolome_MEF_originalvalues!J23:Q23)</f>
        <v>77873919.203337565</v>
      </c>
    </row>
    <row r="24" spans="1:5" x14ac:dyDescent="0.3">
      <c r="A24" s="2" t="s">
        <v>23</v>
      </c>
      <c r="B24" s="5">
        <f>AVERAGE(Metabolome_MEF_originalvalues!B24:I24)</f>
        <v>1548912.9533789186</v>
      </c>
      <c r="C24" s="5">
        <f>STDEVA(Metabolome_MEF_originalvalues!B24:I24)</f>
        <v>856646.26741532551</v>
      </c>
      <c r="D24" s="5">
        <f>AVERAGE(Metabolome_MEF_originalvalues!J24:Q24)</f>
        <v>1584979.646508452</v>
      </c>
      <c r="E24" s="5">
        <f>STDEVA(Metabolome_MEF_originalvalues!J24:Q24)</f>
        <v>483475.40633334965</v>
      </c>
    </row>
    <row r="25" spans="1:5" x14ac:dyDescent="0.3">
      <c r="A25" s="2" t="s">
        <v>24</v>
      </c>
      <c r="B25" s="5">
        <f>AVERAGE(Metabolome_MEF_originalvalues!B25:I25)</f>
        <v>1310005.7309863064</v>
      </c>
      <c r="C25" s="5">
        <f>STDEVA(Metabolome_MEF_originalvalues!B25:I25)</f>
        <v>768956.08191732562</v>
      </c>
      <c r="D25" s="5">
        <f>AVERAGE(Metabolome_MEF_originalvalues!J25:Q25)</f>
        <v>1024709.448812508</v>
      </c>
      <c r="E25" s="5">
        <f>STDEVA(Metabolome_MEF_originalvalues!J25:Q25)</f>
        <v>492815.79797409388</v>
      </c>
    </row>
    <row r="26" spans="1:5" x14ac:dyDescent="0.3">
      <c r="A26" s="2" t="s">
        <v>25</v>
      </c>
      <c r="B26" s="5">
        <f>AVERAGE(Metabolome_MEF_originalvalues!B26:I26)</f>
        <v>29677274.047791</v>
      </c>
      <c r="C26" s="5">
        <f>STDEVA(Metabolome_MEF_originalvalues!B26:I26)</f>
        <v>6505893.9198978972</v>
      </c>
      <c r="D26" s="5">
        <f>AVERAGE(Metabolome_MEF_originalvalues!J26:Q26)</f>
        <v>23545954.225870024</v>
      </c>
      <c r="E26" s="5">
        <f>STDEVA(Metabolome_MEF_originalvalues!J26:Q26)</f>
        <v>7112428.0420688316</v>
      </c>
    </row>
    <row r="27" spans="1:5" x14ac:dyDescent="0.3">
      <c r="A27" s="2" t="s">
        <v>26</v>
      </c>
      <c r="B27" s="5">
        <f>AVERAGE(Metabolome_MEF_originalvalues!B27:I27)</f>
        <v>8860400.4425034542</v>
      </c>
      <c r="C27" s="5">
        <f>STDEVA(Metabolome_MEF_originalvalues!B27:I27)</f>
        <v>5914585.8686774326</v>
      </c>
      <c r="D27" s="5">
        <f>AVERAGE(Metabolome_MEF_originalvalues!J27:Q27)</f>
        <v>7167349.3080437686</v>
      </c>
      <c r="E27" s="5">
        <f>STDEVA(Metabolome_MEF_originalvalues!J27:Q27)</f>
        <v>3453785.3895435268</v>
      </c>
    </row>
    <row r="28" spans="1:5" x14ac:dyDescent="0.3">
      <c r="A28" s="2" t="s">
        <v>27</v>
      </c>
      <c r="B28" s="5">
        <f>AVERAGE(Metabolome_MEF_originalvalues!B28:I28)</f>
        <v>4887523.3048785329</v>
      </c>
      <c r="C28" s="5">
        <f>STDEVA(Metabolome_MEF_originalvalues!B28:I28)</f>
        <v>1321284.2933635865</v>
      </c>
      <c r="D28" s="5">
        <f>AVERAGE(Metabolome_MEF_originalvalues!J28:Q28)</f>
        <v>5998262.9454534594</v>
      </c>
      <c r="E28" s="5">
        <f>STDEVA(Metabolome_MEF_originalvalues!J28:Q28)</f>
        <v>1264544.8614612895</v>
      </c>
    </row>
    <row r="29" spans="1:5" x14ac:dyDescent="0.3">
      <c r="A29" s="2" t="s">
        <v>28</v>
      </c>
      <c r="B29" s="5">
        <f>AVERAGE(Metabolome_MEF_originalvalues!B29:I29)</f>
        <v>435656.42135267268</v>
      </c>
      <c r="C29" s="5">
        <f>STDEVA(Metabolome_MEF_originalvalues!B29:I29)</f>
        <v>176271.44665125251</v>
      </c>
      <c r="D29" s="5">
        <f>AVERAGE(Metabolome_MEF_originalvalues!J29:Q29)</f>
        <v>433572.46589858388</v>
      </c>
      <c r="E29" s="5">
        <f>STDEVA(Metabolome_MEF_originalvalues!J29:Q29)</f>
        <v>176495.31319582381</v>
      </c>
    </row>
    <row r="30" spans="1:5" x14ac:dyDescent="0.3">
      <c r="A30" s="2" t="s">
        <v>29</v>
      </c>
      <c r="B30" s="5">
        <f>AVERAGE(Metabolome_MEF_originalvalues!B30:I30)</f>
        <v>6596960.6572240973</v>
      </c>
      <c r="C30" s="5">
        <f>STDEVA(Metabolome_MEF_originalvalues!B30:I30)</f>
        <v>3442991.0804579873</v>
      </c>
      <c r="D30" s="5">
        <f>AVERAGE(Metabolome_MEF_originalvalues!J30:Q30)</f>
        <v>4758020.9146279711</v>
      </c>
      <c r="E30" s="5">
        <f>STDEVA(Metabolome_MEF_originalvalues!J30:Q30)</f>
        <v>2119742.5718412907</v>
      </c>
    </row>
    <row r="31" spans="1:5" x14ac:dyDescent="0.3">
      <c r="A31" s="2" t="s">
        <v>30</v>
      </c>
      <c r="B31" s="5">
        <f>AVERAGE(Metabolome_MEF_originalvalues!B31:I31)</f>
        <v>29185373.930061623</v>
      </c>
      <c r="C31" s="5">
        <f>STDEVA(Metabolome_MEF_originalvalues!B31:I31)</f>
        <v>9207042.0035108775</v>
      </c>
      <c r="D31" s="5">
        <f>AVERAGE(Metabolome_MEF_originalvalues!J31:Q31)</f>
        <v>28463728.138524614</v>
      </c>
      <c r="E31" s="5">
        <f>STDEVA(Metabolome_MEF_originalvalues!J31:Q31)</f>
        <v>13201935.690616034</v>
      </c>
    </row>
    <row r="32" spans="1:5" x14ac:dyDescent="0.3">
      <c r="A32" s="2" t="s">
        <v>31</v>
      </c>
      <c r="B32" s="5">
        <f>AVERAGE(Metabolome_MEF_originalvalues!B32:I32)</f>
        <v>722105.06166185392</v>
      </c>
      <c r="C32" s="5">
        <f>STDEVA(Metabolome_MEF_originalvalues!B32:I32)</f>
        <v>398479.31941678259</v>
      </c>
      <c r="D32" s="5">
        <f>AVERAGE(Metabolome_MEF_originalvalues!J32:Q32)</f>
        <v>870594.14809853141</v>
      </c>
      <c r="E32" s="5">
        <f>STDEVA(Metabolome_MEF_originalvalues!J32:Q32)</f>
        <v>632753.01017643663</v>
      </c>
    </row>
    <row r="33" spans="1:5" x14ac:dyDescent="0.3">
      <c r="A33" s="2" t="s">
        <v>32</v>
      </c>
      <c r="B33" s="6">
        <f>AVERAGE(Metabolome_MEF_originalvalues!B33:I33)</f>
        <v>19823484.610482745</v>
      </c>
      <c r="C33" s="6">
        <f>STDEVA(Metabolome_MEF_originalvalues!B33:I33)</f>
        <v>11043847.971921565</v>
      </c>
      <c r="D33" s="6">
        <f>AVERAGE(Metabolome_MEF_originalvalues!J33:Q33)</f>
        <v>19519395.008030038</v>
      </c>
      <c r="E33" s="6">
        <f>STDEVA(Metabolome_MEF_originalvalues!J33:Q33)</f>
        <v>9132483.9245508164</v>
      </c>
    </row>
    <row r="34" spans="1:5" s="2" customFormat="1" x14ac:dyDescent="0.3">
      <c r="A34" s="2" t="s">
        <v>33</v>
      </c>
      <c r="B34" s="6">
        <f>AVERAGE(Metabolome_MEF_originalvalues!B34:I34)</f>
        <v>20222336.136966188</v>
      </c>
      <c r="C34" s="6">
        <f>STDEVA(Metabolome_MEF_originalvalues!B34:I34)</f>
        <v>7580145.8419742305</v>
      </c>
      <c r="D34" s="6">
        <f>AVERAGE(Metabolome_MEF_originalvalues!J34:Q34)</f>
        <v>27627526.800441682</v>
      </c>
      <c r="E34" s="6">
        <f>STDEVA(Metabolome_MEF_originalvalues!J34:Q34)</f>
        <v>4908559.0354160815</v>
      </c>
    </row>
    <row r="35" spans="1:5" s="2" customFormat="1" x14ac:dyDescent="0.3">
      <c r="A35" s="2" t="s">
        <v>34</v>
      </c>
      <c r="B35" s="6">
        <f>AVERAGE(Metabolome_MEF_originalvalues!B35:I35)</f>
        <v>213605811.60065514</v>
      </c>
      <c r="C35" s="6">
        <f>STDEVA(Metabolome_MEF_originalvalues!B35:I35)</f>
        <v>63669415.422745116</v>
      </c>
      <c r="D35" s="6">
        <f>AVERAGE(Metabolome_MEF_originalvalues!J35:Q35)</f>
        <v>143445439.08701098</v>
      </c>
      <c r="E35" s="6">
        <f>STDEVA(Metabolome_MEF_originalvalues!J35:Q35)</f>
        <v>58763251.461837441</v>
      </c>
    </row>
    <row r="36" spans="1:5" x14ac:dyDescent="0.3">
      <c r="A36" s="2" t="s">
        <v>35</v>
      </c>
      <c r="B36" s="6">
        <f>AVERAGE(Metabolome_MEF_originalvalues!B36:I36)</f>
        <v>26934496.402120288</v>
      </c>
      <c r="C36" s="6">
        <f>STDEVA(Metabolome_MEF_originalvalues!B36:I36)</f>
        <v>17483787.050827689</v>
      </c>
      <c r="D36" s="6">
        <f>AVERAGE(Metabolome_MEF_originalvalues!J36:Q36)</f>
        <v>23715789.66685234</v>
      </c>
      <c r="E36" s="6">
        <f>STDEVA(Metabolome_MEF_originalvalues!J36:Q36)</f>
        <v>12765906.322861301</v>
      </c>
    </row>
    <row r="37" spans="1:5" s="2" customFormat="1" x14ac:dyDescent="0.3">
      <c r="A37" s="2" t="s">
        <v>36</v>
      </c>
      <c r="B37" s="6">
        <f>AVERAGE(Metabolome_MEF_originalvalues!B37:I37)</f>
        <v>2058099.4448201212</v>
      </c>
      <c r="C37" s="6">
        <f>STDEVA(Metabolome_MEF_originalvalues!B37:I37)</f>
        <v>428363.20677526179</v>
      </c>
      <c r="D37" s="6">
        <f>AVERAGE(Metabolome_MEF_originalvalues!J37:Q37)</f>
        <v>2905285.7774964925</v>
      </c>
      <c r="E37" s="6">
        <f>STDEVA(Metabolome_MEF_originalvalues!J37:Q37)</f>
        <v>939767.88106700208</v>
      </c>
    </row>
    <row r="38" spans="1:5" x14ac:dyDescent="0.3">
      <c r="A38" s="2" t="s">
        <v>37</v>
      </c>
      <c r="B38" s="6">
        <f>AVERAGE(Metabolome_MEF_originalvalues!B38:I38)</f>
        <v>7771737.8730890052</v>
      </c>
      <c r="C38" s="6">
        <f>STDEVA(Metabolome_MEF_originalvalues!B38:I38)</f>
        <v>1763596.0129552518</v>
      </c>
      <c r="D38" s="6">
        <f>AVERAGE(Metabolome_MEF_originalvalues!J38:Q38)</f>
        <v>10873460.890269386</v>
      </c>
      <c r="E38" s="6">
        <f>STDEVA(Metabolome_MEF_originalvalues!J38:Q38)</f>
        <v>3695181.8831246486</v>
      </c>
    </row>
    <row r="39" spans="1:5" x14ac:dyDescent="0.3">
      <c r="A39" s="2" t="s">
        <v>38</v>
      </c>
      <c r="B39" s="6">
        <f>AVERAGE(Metabolome_MEF_originalvalues!B39:I39)</f>
        <v>343389397.94237351</v>
      </c>
      <c r="C39" s="6">
        <f>STDEVA(Metabolome_MEF_originalvalues!B39:I39)</f>
        <v>170253313.62547192</v>
      </c>
      <c r="D39" s="6">
        <f>AVERAGE(Metabolome_MEF_originalvalues!J39:Q39)</f>
        <v>348669733.67275459</v>
      </c>
      <c r="E39" s="6">
        <f>STDEVA(Metabolome_MEF_originalvalues!J39:Q39)</f>
        <v>95336388.719568297</v>
      </c>
    </row>
    <row r="40" spans="1:5" x14ac:dyDescent="0.3">
      <c r="A40" s="2" t="s">
        <v>39</v>
      </c>
      <c r="B40" s="6">
        <f>AVERAGE(Metabolome_MEF_originalvalues!B40:I40)</f>
        <v>3538528.2625268926</v>
      </c>
      <c r="C40" s="6">
        <f>STDEVA(Metabolome_MEF_originalvalues!B40:I40)</f>
        <v>1758905.0973618706</v>
      </c>
      <c r="D40" s="6">
        <f>AVERAGE(Metabolome_MEF_originalvalues!J40:Q40)</f>
        <v>3604303.5618017274</v>
      </c>
      <c r="E40" s="6">
        <f>STDEVA(Metabolome_MEF_originalvalues!J40:Q40)</f>
        <v>1775874.0043373122</v>
      </c>
    </row>
    <row r="41" spans="1:5" x14ac:dyDescent="0.3">
      <c r="A41" s="2" t="s">
        <v>40</v>
      </c>
      <c r="B41" s="6">
        <f>AVERAGE(Metabolome_MEF_originalvalues!B41:I41)</f>
        <v>21535743.061333552</v>
      </c>
      <c r="C41" s="6">
        <f>STDEVA(Metabolome_MEF_originalvalues!B41:I41)</f>
        <v>10071279.845683431</v>
      </c>
      <c r="D41" s="6">
        <f>AVERAGE(Metabolome_MEF_originalvalues!J41:Q41)</f>
        <v>24148825.460527159</v>
      </c>
      <c r="E41" s="6">
        <f>STDEVA(Metabolome_MEF_originalvalues!J41:Q41)</f>
        <v>9586137.5700975768</v>
      </c>
    </row>
    <row r="42" spans="1:5" x14ac:dyDescent="0.3">
      <c r="A42" s="2" t="s">
        <v>41</v>
      </c>
      <c r="B42" s="6">
        <f>AVERAGE(Metabolome_MEF_originalvalues!B42:I42)</f>
        <v>1858399.632292124</v>
      </c>
      <c r="C42" s="6">
        <f>STDEVA(Metabolome_MEF_originalvalues!B42:I42)</f>
        <v>538310.92513445439</v>
      </c>
      <c r="D42" s="6">
        <f>AVERAGE(Metabolome_MEF_originalvalues!J42:Q42)</f>
        <v>2720177.1692415071</v>
      </c>
      <c r="E42" s="6">
        <f>STDEVA(Metabolome_MEF_originalvalues!J42:Q42)</f>
        <v>1152176.5224665767</v>
      </c>
    </row>
    <row r="43" spans="1:5" x14ac:dyDescent="0.3">
      <c r="A43" s="2" t="s">
        <v>42</v>
      </c>
      <c r="B43" s="5">
        <f>AVERAGE(Metabolome_MEF_originalvalues!B43:I43)</f>
        <v>2468067.5691473437</v>
      </c>
      <c r="C43" s="5">
        <f>STDEVA(Metabolome_MEF_originalvalues!B43:I43)</f>
        <v>559705.1265840691</v>
      </c>
      <c r="D43" s="5">
        <f>AVERAGE(Metabolome_MEF_originalvalues!J43:Q43)</f>
        <v>3323931.8834075714</v>
      </c>
      <c r="E43" s="5">
        <f>STDEVA(Metabolome_MEF_originalvalues!J43:Q43)</f>
        <v>1032018.1979753139</v>
      </c>
    </row>
    <row r="44" spans="1:5" x14ac:dyDescent="0.3">
      <c r="A44" s="2" t="s">
        <v>43</v>
      </c>
      <c r="B44" s="5">
        <f>AVERAGE(Metabolome_MEF_originalvalues!B44:I44)</f>
        <v>93267466.109083205</v>
      </c>
      <c r="C44" s="5">
        <f>STDEVA(Metabolome_MEF_originalvalues!B44:I44)</f>
        <v>23534076.403480731</v>
      </c>
      <c r="D44" s="5">
        <f>AVERAGE(Metabolome_MEF_originalvalues!J44:Q44)</f>
        <v>108580117.19983289</v>
      </c>
      <c r="E44" s="5">
        <f>STDEVA(Metabolome_MEF_originalvalues!J44:Q44)</f>
        <v>29260910.936098523</v>
      </c>
    </row>
    <row r="45" spans="1:5" x14ac:dyDescent="0.3">
      <c r="A45" s="2" t="s">
        <v>72</v>
      </c>
      <c r="B45" s="5">
        <f>AVERAGE(Metabolome_MEF_originalvalues!B45:I45)</f>
        <v>4513647.463442713</v>
      </c>
      <c r="C45" s="5">
        <f>STDEVA(Metabolome_MEF_originalvalues!B45:I45)</f>
        <v>2795555.0101173194</v>
      </c>
      <c r="D45" s="5">
        <f>AVERAGE(Metabolome_MEF_originalvalues!J45:Q45)</f>
        <v>4621392.4987747688</v>
      </c>
      <c r="E45" s="5">
        <f>STDEVA(Metabolome_MEF_originalvalues!J45:Q45)</f>
        <v>2023077.0983134406</v>
      </c>
    </row>
    <row r="46" spans="1:5" x14ac:dyDescent="0.3">
      <c r="A46" s="2" t="s">
        <v>44</v>
      </c>
      <c r="B46" s="5">
        <f>AVERAGE(Metabolome_MEF_originalvalues!B46:I46)</f>
        <v>16652000.417572947</v>
      </c>
      <c r="C46" s="5">
        <f>STDEVA(Metabolome_MEF_originalvalues!B46:I46)</f>
        <v>8763997.9300687853</v>
      </c>
      <c r="D46" s="5">
        <f>AVERAGE(Metabolome_MEF_originalvalues!J46:Q46)</f>
        <v>16826174.71955483</v>
      </c>
      <c r="E46" s="5">
        <f>STDEVA(Metabolome_MEF_originalvalues!J46:Q46)</f>
        <v>8693554.1964257993</v>
      </c>
    </row>
    <row r="47" spans="1:5" x14ac:dyDescent="0.3">
      <c r="A47" s="2" t="s">
        <v>45</v>
      </c>
      <c r="B47" s="5">
        <f>AVERAGE(Metabolome_MEF_originalvalues!B47:I47)</f>
        <v>15651076.518512636</v>
      </c>
      <c r="C47" s="5">
        <f>STDEVA(Metabolome_MEF_originalvalues!B47:I47)</f>
        <v>2807432.8994782763</v>
      </c>
      <c r="D47" s="5">
        <f>AVERAGE(Metabolome_MEF_originalvalues!J47:Q47)</f>
        <v>15601480.904961649</v>
      </c>
      <c r="E47" s="5">
        <f>STDEVA(Metabolome_MEF_originalvalues!J47:Q47)</f>
        <v>4360970.3726031752</v>
      </c>
    </row>
    <row r="48" spans="1:5" x14ac:dyDescent="0.3">
      <c r="A48" s="2" t="s">
        <v>46</v>
      </c>
      <c r="B48" s="5">
        <f>AVERAGE(Metabolome_MEF_originalvalues!B48:I48)</f>
        <v>7753974.8622136544</v>
      </c>
      <c r="C48" s="5">
        <f>STDEVA(Metabolome_MEF_originalvalues!B48:I48)</f>
        <v>3992042.9676276827</v>
      </c>
      <c r="D48" s="5">
        <f>AVERAGE(Metabolome_MEF_originalvalues!J48:Q48)</f>
        <v>6445083.1387127703</v>
      </c>
      <c r="E48" s="5">
        <f>STDEVA(Metabolome_MEF_originalvalues!J48:Q48)</f>
        <v>2369644.4488553363</v>
      </c>
    </row>
    <row r="49" spans="1:5" x14ac:dyDescent="0.3">
      <c r="A49" s="2" t="s">
        <v>47</v>
      </c>
      <c r="B49" s="5">
        <f>AVERAGE(Metabolome_MEF_originalvalues!B49:I49)</f>
        <v>6736277.4764227346</v>
      </c>
      <c r="C49" s="5">
        <f>STDEVA(Metabolome_MEF_originalvalues!B49:I49)</f>
        <v>3624168.8371192422</v>
      </c>
      <c r="D49" s="5">
        <f>AVERAGE(Metabolome_MEF_originalvalues!J49:Q49)</f>
        <v>7309385.141835358</v>
      </c>
      <c r="E49" s="5">
        <f>STDEVA(Metabolome_MEF_originalvalues!J49:Q49)</f>
        <v>4159568.8072096701</v>
      </c>
    </row>
    <row r="50" spans="1:5" x14ac:dyDescent="0.3">
      <c r="A50" s="2" t="s">
        <v>48</v>
      </c>
      <c r="B50" s="5">
        <f>AVERAGE(Metabolome_MEF_originalvalues!B50:I50)</f>
        <v>1837324.5091785456</v>
      </c>
      <c r="C50" s="5">
        <f>STDEVA(Metabolome_MEF_originalvalues!B50:I50)</f>
        <v>922658.77685556072</v>
      </c>
      <c r="D50" s="5">
        <f>AVERAGE(Metabolome_MEF_originalvalues!J50:Q50)</f>
        <v>2019380.4439671955</v>
      </c>
      <c r="E50" s="5">
        <f>STDEVA(Metabolome_MEF_originalvalues!J50:Q50)</f>
        <v>1329870.4779712933</v>
      </c>
    </row>
    <row r="51" spans="1:5" x14ac:dyDescent="0.3">
      <c r="A51" s="2" t="s">
        <v>49</v>
      </c>
      <c r="B51" s="5">
        <f>AVERAGE(Metabolome_MEF_originalvalues!B51:I51)</f>
        <v>428563.15055314178</v>
      </c>
      <c r="C51" s="5">
        <f>STDEVA(Metabolome_MEF_originalvalues!B51:I51)</f>
        <v>243191.52038172912</v>
      </c>
      <c r="D51" s="5">
        <f>AVERAGE(Metabolome_MEF_originalvalues!J51:Q51)</f>
        <v>509684.72250694345</v>
      </c>
      <c r="E51" s="5">
        <f>STDEVA(Metabolome_MEF_originalvalues!J51:Q51)</f>
        <v>395281.60832523683</v>
      </c>
    </row>
    <row r="52" spans="1:5" x14ac:dyDescent="0.3">
      <c r="A52" s="2" t="s">
        <v>50</v>
      </c>
      <c r="B52" s="5">
        <f>AVERAGE(Metabolome_MEF_originalvalues!B52:I52)</f>
        <v>2699706.7614285466</v>
      </c>
      <c r="C52" s="5">
        <f>STDEVA(Metabolome_MEF_originalvalues!B52:I52)</f>
        <v>2123313.1010509226</v>
      </c>
      <c r="D52" s="5">
        <f>AVERAGE(Metabolome_MEF_originalvalues!J52:Q52)</f>
        <v>2880019.7862275662</v>
      </c>
      <c r="E52" s="5">
        <f>STDEVA(Metabolome_MEF_originalvalues!J52:Q52)</f>
        <v>2390210.8093478624</v>
      </c>
    </row>
    <row r="53" spans="1:5" x14ac:dyDescent="0.3">
      <c r="A53" s="2" t="s">
        <v>51</v>
      </c>
      <c r="B53" s="5">
        <f>AVERAGE(Metabolome_MEF_originalvalues!B53:I53)</f>
        <v>25645107.465407901</v>
      </c>
      <c r="C53" s="5">
        <f>STDEVA(Metabolome_MEF_originalvalues!B53:I53)</f>
        <v>11320678.117780522</v>
      </c>
      <c r="D53" s="5">
        <f>AVERAGE(Metabolome_MEF_originalvalues!J53:Q53)</f>
        <v>29720088.003559474</v>
      </c>
      <c r="E53" s="5">
        <f>STDEVA(Metabolome_MEF_originalvalues!J53:Q53)</f>
        <v>6999650.3459523609</v>
      </c>
    </row>
    <row r="54" spans="1:5" x14ac:dyDescent="0.3">
      <c r="A54" s="2" t="s">
        <v>52</v>
      </c>
      <c r="B54" s="5">
        <f>AVERAGE(Metabolome_MEF_originalvalues!B54:I54)</f>
        <v>41032.854647849512</v>
      </c>
      <c r="C54" s="5">
        <f>STDEVA(Metabolome_MEF_originalvalues!B54:I54)</f>
        <v>39910.761363403282</v>
      </c>
      <c r="D54" s="5">
        <f>AVERAGE(Metabolome_MEF_originalvalues!J54:Q54)</f>
        <v>39498.020546847729</v>
      </c>
      <c r="E54" s="5">
        <f>STDEVA(Metabolome_MEF_originalvalues!J54:Q54)</f>
        <v>48939.286673497962</v>
      </c>
    </row>
    <row r="55" spans="1:5" x14ac:dyDescent="0.3">
      <c r="A55" s="2" t="s">
        <v>53</v>
      </c>
      <c r="B55" s="5">
        <f>AVERAGE(Metabolome_MEF_originalvalues!B55:I55)</f>
        <v>695937.9197785646</v>
      </c>
      <c r="C55" s="5">
        <f>STDEVA(Metabolome_MEF_originalvalues!B55:I55)</f>
        <v>567208.5360281961</v>
      </c>
      <c r="D55" s="5">
        <f>AVERAGE(Metabolome_MEF_originalvalues!J55:Q55)</f>
        <v>620988.40555088408</v>
      </c>
      <c r="E55" s="5">
        <f>STDEVA(Metabolome_MEF_originalvalues!J55:Q55)</f>
        <v>509074.37770176993</v>
      </c>
    </row>
  </sheetData>
  <pageMargins left="0.7" right="0.7" top="0.75" bottom="0.75" header="0.3" footer="0.3"/>
  <pageSetup paperSize="9" orientation="portrait" horizontalDpi="300" verticalDpi="300"/>
  <ignoredErrors>
    <ignoredError sqref="B2:E7 C8 B9:E17 B8 D8:E8 B22:E48 B49:E56 B18:E2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G6" sqref="G6"/>
    </sheetView>
  </sheetViews>
  <sheetFormatPr baseColWidth="10" defaultColWidth="8.88671875" defaultRowHeight="14.4" x14ac:dyDescent="0.3"/>
  <cols>
    <col min="1" max="1" width="50.33203125" bestFit="1" customWidth="1"/>
    <col min="2" max="2" width="12" bestFit="1" customWidth="1"/>
    <col min="3" max="3" width="10.44140625" bestFit="1" customWidth="1"/>
    <col min="4" max="4" width="22" bestFit="1" customWidth="1"/>
    <col min="5" max="5" width="20.33203125" bestFit="1" customWidth="1"/>
  </cols>
  <sheetData>
    <row r="1" spans="1:6" x14ac:dyDescent="0.3">
      <c r="A1" s="2" t="s">
        <v>0</v>
      </c>
      <c r="B1" s="2" t="s">
        <v>54</v>
      </c>
      <c r="C1" s="2" t="s">
        <v>55</v>
      </c>
      <c r="D1" s="2" t="s">
        <v>73</v>
      </c>
      <c r="E1" s="2" t="s">
        <v>74</v>
      </c>
      <c r="F1" s="2" t="s">
        <v>79</v>
      </c>
    </row>
    <row r="2" spans="1:6" x14ac:dyDescent="0.3">
      <c r="A2" s="2" t="s">
        <v>1</v>
      </c>
      <c r="B2">
        <v>0.64675470255703604</v>
      </c>
      <c r="C2">
        <v>1</v>
      </c>
      <c r="D2">
        <v>0.64675470255703604</v>
      </c>
      <c r="E2">
        <v>0.36047552387148801</v>
      </c>
      <c r="F2">
        <f>Means_MEF!B2/Means_MEF!D2</f>
        <v>1.2838489947699792</v>
      </c>
    </row>
    <row r="3" spans="1:6" x14ac:dyDescent="0.3">
      <c r="A3" s="2" t="s">
        <v>2</v>
      </c>
      <c r="B3">
        <v>0.379716939069279</v>
      </c>
      <c r="C3">
        <v>1</v>
      </c>
      <c r="D3">
        <v>0.379716939069279</v>
      </c>
      <c r="E3">
        <v>-0.315987754974841</v>
      </c>
      <c r="F3">
        <f>Means_MEF!B3/Means_MEF!D3</f>
        <v>0.80330081482784277</v>
      </c>
    </row>
    <row r="4" spans="1:6" x14ac:dyDescent="0.3">
      <c r="A4" s="2" t="s">
        <v>3</v>
      </c>
      <c r="B4">
        <v>0.21931481331868999</v>
      </c>
      <c r="C4">
        <v>1</v>
      </c>
      <c r="D4">
        <v>0.21931481331868999</v>
      </c>
      <c r="E4">
        <v>-0.34634267121211498</v>
      </c>
      <c r="F4">
        <f>Means_MEF!B4/Means_MEF!D4</f>
        <v>0.78657559448232761</v>
      </c>
    </row>
    <row r="5" spans="1:6" x14ac:dyDescent="0.3">
      <c r="A5" s="2" t="s">
        <v>4</v>
      </c>
      <c r="B5">
        <v>0.75051009845134597</v>
      </c>
      <c r="C5">
        <v>1</v>
      </c>
      <c r="D5">
        <v>0.75051009845134597</v>
      </c>
      <c r="E5">
        <v>-0.17592563476058401</v>
      </c>
      <c r="F5">
        <f>Means_MEF!B5/Means_MEF!D5</f>
        <v>0.88519939194103636</v>
      </c>
    </row>
    <row r="6" spans="1:6" x14ac:dyDescent="0.3">
      <c r="A6" s="2" t="s">
        <v>5</v>
      </c>
      <c r="B6">
        <v>0.69278737262359003</v>
      </c>
      <c r="C6">
        <v>1</v>
      </c>
      <c r="D6">
        <v>0.69278737262359003</v>
      </c>
      <c r="E6">
        <v>0.33352663279215</v>
      </c>
      <c r="F6">
        <f>Means_MEF!B6/Means_MEF!D6</f>
        <v>1.2600898716946367</v>
      </c>
    </row>
    <row r="7" spans="1:6" x14ac:dyDescent="0.3">
      <c r="A7" s="2" t="s">
        <v>6</v>
      </c>
      <c r="B7">
        <v>0.96991303166254705</v>
      </c>
      <c r="C7">
        <v>1</v>
      </c>
      <c r="D7">
        <v>0.96991303166254705</v>
      </c>
      <c r="E7">
        <v>-1.71155957350335E-2</v>
      </c>
      <c r="F7">
        <f>Means_MEF!B7/Means_MEF!D7</f>
        <v>0.98820646842572568</v>
      </c>
    </row>
    <row r="8" spans="1:6" x14ac:dyDescent="0.3">
      <c r="A8" s="2" t="s">
        <v>7</v>
      </c>
      <c r="B8">
        <v>0.49857486987113703</v>
      </c>
      <c r="C8">
        <v>1</v>
      </c>
      <c r="D8">
        <v>0.49857486987113703</v>
      </c>
      <c r="E8">
        <v>-0.35333895746126298</v>
      </c>
      <c r="F8">
        <f>Means_MEF!B8/Means_MEF!D8</f>
        <v>0.78277036478153994</v>
      </c>
    </row>
    <row r="9" spans="1:6" x14ac:dyDescent="0.3">
      <c r="A9" s="2" t="s">
        <v>8</v>
      </c>
      <c r="B9">
        <v>0.84554965502716195</v>
      </c>
      <c r="C9">
        <v>1</v>
      </c>
      <c r="D9">
        <v>0.84554965502716195</v>
      </c>
      <c r="E9">
        <v>4.5148942126677201E-2</v>
      </c>
      <c r="F9">
        <f>Means_MEF!B9/Means_MEF!D9</f>
        <v>1.0317896945485832</v>
      </c>
    </row>
    <row r="10" spans="1:6" x14ac:dyDescent="0.3">
      <c r="A10" s="2" t="s">
        <v>9</v>
      </c>
      <c r="B10">
        <v>0.56437483409429201</v>
      </c>
      <c r="C10">
        <v>1</v>
      </c>
      <c r="D10">
        <v>0.56437483409429201</v>
      </c>
      <c r="E10">
        <v>-0.17753507255065301</v>
      </c>
      <c r="F10">
        <f>Means_MEF!B10/Means_MEF!D10</f>
        <v>0.88421243423923679</v>
      </c>
    </row>
    <row r="11" spans="1:6" x14ac:dyDescent="0.3">
      <c r="A11" s="2" t="s">
        <v>10</v>
      </c>
      <c r="B11">
        <v>0.212704326383019</v>
      </c>
      <c r="C11">
        <v>1</v>
      </c>
      <c r="D11">
        <v>0.212704326383019</v>
      </c>
      <c r="E11">
        <v>0.38634624177874799</v>
      </c>
      <c r="F11">
        <f>Means_MEF!B11/Means_MEF!D11</f>
        <v>1.3070789106338223</v>
      </c>
    </row>
    <row r="12" spans="1:6" x14ac:dyDescent="0.3">
      <c r="A12" s="2" t="s">
        <v>11</v>
      </c>
      <c r="B12">
        <v>0.22549700100544201</v>
      </c>
      <c r="C12">
        <v>1</v>
      </c>
      <c r="D12">
        <v>0.22549700100544201</v>
      </c>
      <c r="E12" t="e">
        <v>#NUM!</v>
      </c>
      <c r="F12">
        <f>Means_MEF!B12/Means_MEF!D12</f>
        <v>0</v>
      </c>
    </row>
    <row r="13" spans="1:6" x14ac:dyDescent="0.3">
      <c r="A13" s="2" t="s">
        <v>12</v>
      </c>
      <c r="B13">
        <v>0.80431898983424399</v>
      </c>
      <c r="C13">
        <v>1</v>
      </c>
      <c r="D13">
        <v>0.80431898983424399</v>
      </c>
      <c r="E13">
        <v>0.16765103173368301</v>
      </c>
      <c r="F13">
        <f>Means_MEF!B13/Means_MEF!D13</f>
        <v>1.1232281765833021</v>
      </c>
    </row>
    <row r="14" spans="1:6" x14ac:dyDescent="0.3">
      <c r="A14" s="2" t="s">
        <v>13</v>
      </c>
      <c r="B14">
        <v>0.20696403072903999</v>
      </c>
      <c r="C14">
        <v>1</v>
      </c>
      <c r="D14">
        <v>0.20696403072903999</v>
      </c>
      <c r="E14">
        <v>-1.1027527983505401</v>
      </c>
      <c r="F14">
        <f>Means_MEF!B14/Means_MEF!D14</f>
        <v>0.46562718696057415</v>
      </c>
    </row>
    <row r="15" spans="1:6" x14ac:dyDescent="0.3">
      <c r="A15" s="2" t="s">
        <v>14</v>
      </c>
      <c r="B15">
        <v>0.93832435638050105</v>
      </c>
      <c r="C15">
        <v>1</v>
      </c>
      <c r="D15">
        <v>0.93832435638050105</v>
      </c>
      <c r="E15">
        <v>-2.1527198927686401E-2</v>
      </c>
      <c r="F15">
        <f>Means_MEF!B15/Means_MEF!D15</f>
        <v>0.98518925693894288</v>
      </c>
    </row>
    <row r="16" spans="1:6" x14ac:dyDescent="0.3">
      <c r="A16" s="2" t="s">
        <v>15</v>
      </c>
      <c r="B16">
        <v>0.33650607863976501</v>
      </c>
      <c r="C16">
        <v>1</v>
      </c>
      <c r="D16">
        <v>0.33650607863976501</v>
      </c>
      <c r="E16">
        <v>0.48189688141928599</v>
      </c>
      <c r="F16">
        <f>Means_MEF!B16/Means_MEF!D16</f>
        <v>1.3965787065465443</v>
      </c>
    </row>
    <row r="17" spans="1:6" x14ac:dyDescent="0.3">
      <c r="A17" s="2" t="s">
        <v>16</v>
      </c>
      <c r="B17">
        <v>0.36299847776055799</v>
      </c>
      <c r="C17">
        <v>1</v>
      </c>
      <c r="D17">
        <v>0.36299847776055799</v>
      </c>
      <c r="E17">
        <v>-0.58274600277736199</v>
      </c>
      <c r="F17">
        <f>Means_MEF!B17/Means_MEF!D17</f>
        <v>0.66769169340336276</v>
      </c>
    </row>
    <row r="18" spans="1:6" x14ac:dyDescent="0.3">
      <c r="A18" s="2" t="s">
        <v>17</v>
      </c>
      <c r="B18">
        <v>0.26087741321895502</v>
      </c>
      <c r="C18">
        <v>1</v>
      </c>
      <c r="D18">
        <v>0.26087741321895502</v>
      </c>
      <c r="E18">
        <v>1.2617947693265601</v>
      </c>
      <c r="F18">
        <f>Means_MEF!B18/Means_MEF!D18</f>
        <v>2.3979386844003328</v>
      </c>
    </row>
    <row r="19" spans="1:6" x14ac:dyDescent="0.3">
      <c r="A19" s="2" t="s">
        <v>18</v>
      </c>
      <c r="B19">
        <v>0.87271810476717904</v>
      </c>
      <c r="C19">
        <v>1</v>
      </c>
      <c r="D19">
        <v>0.87271810476717904</v>
      </c>
      <c r="E19">
        <v>0.12798406076955099</v>
      </c>
      <c r="F19">
        <f>Means_MEF!B19/Means_MEF!D19</f>
        <v>1.0927656659049541</v>
      </c>
    </row>
    <row r="20" spans="1:6" x14ac:dyDescent="0.3">
      <c r="A20" s="2" t="s">
        <v>19</v>
      </c>
      <c r="B20">
        <v>0.86880699964290997</v>
      </c>
      <c r="C20">
        <v>1</v>
      </c>
      <c r="D20">
        <v>0.86880699964290997</v>
      </c>
      <c r="E20">
        <v>-0.13175127278372101</v>
      </c>
      <c r="F20">
        <f>Means_MEF!B20/Means_MEF!D20</f>
        <v>0.91272283256593256</v>
      </c>
    </row>
    <row r="21" spans="1:6" x14ac:dyDescent="0.3">
      <c r="A21" s="2" t="s">
        <v>20</v>
      </c>
      <c r="B21">
        <v>0.779135326663983</v>
      </c>
      <c r="C21">
        <v>1</v>
      </c>
      <c r="D21">
        <v>0.779135326663983</v>
      </c>
      <c r="E21">
        <v>-0.173829460213796</v>
      </c>
      <c r="F21">
        <f>Means_MEF!B21/Means_MEF!D21</f>
        <v>0.88648648383471829</v>
      </c>
    </row>
    <row r="22" spans="1:6" x14ac:dyDescent="0.3">
      <c r="A22" s="2" t="s">
        <v>21</v>
      </c>
      <c r="B22">
        <v>0.34689586577280701</v>
      </c>
      <c r="C22">
        <v>1</v>
      </c>
      <c r="D22">
        <v>0.34689586577280701</v>
      </c>
      <c r="E22">
        <v>0.22421058750085199</v>
      </c>
      <c r="F22">
        <f>Means_MEF!B22/Means_MEF!D22</f>
        <v>1.1681378930758717</v>
      </c>
    </row>
    <row r="23" spans="1:6" x14ac:dyDescent="0.3">
      <c r="A23" s="2" t="s">
        <v>22</v>
      </c>
      <c r="B23">
        <v>0.52476560348578905</v>
      </c>
      <c r="C23">
        <v>1</v>
      </c>
      <c r="D23">
        <v>0.52476560348578905</v>
      </c>
      <c r="E23">
        <v>0.37637477926357898</v>
      </c>
      <c r="F23">
        <f>Means_MEF!B23/Means_MEF!D23</f>
        <v>1.2980759336614751</v>
      </c>
    </row>
    <row r="24" spans="1:6" x14ac:dyDescent="0.3">
      <c r="A24" s="2" t="s">
        <v>23</v>
      </c>
      <c r="B24">
        <v>0.91926092647788604</v>
      </c>
      <c r="C24">
        <v>1</v>
      </c>
      <c r="D24">
        <v>0.91926092647788604</v>
      </c>
      <c r="E24">
        <v>-3.3208245063258902E-2</v>
      </c>
      <c r="F24">
        <f>Means_MEF!B24/Means_MEF!D24</f>
        <v>0.97724469635368205</v>
      </c>
    </row>
    <row r="25" spans="1:6" x14ac:dyDescent="0.3">
      <c r="A25" s="2" t="s">
        <v>24</v>
      </c>
      <c r="B25">
        <v>0.394425763938694</v>
      </c>
      <c r="C25">
        <v>1</v>
      </c>
      <c r="D25">
        <v>0.394425763938694</v>
      </c>
      <c r="E25">
        <v>0.35435822442535803</v>
      </c>
      <c r="F25">
        <f>Means_MEF!B25/Means_MEF!D25</f>
        <v>1.278416757554462</v>
      </c>
    </row>
    <row r="26" spans="1:6" x14ac:dyDescent="0.3">
      <c r="A26" s="2" t="s">
        <v>25</v>
      </c>
      <c r="B26">
        <v>9.3755698730718498E-2</v>
      </c>
      <c r="C26">
        <v>1</v>
      </c>
      <c r="D26">
        <v>9.3755698730718498E-2</v>
      </c>
      <c r="E26">
        <v>0.33387939127030503</v>
      </c>
      <c r="F26">
        <f>Means_MEF!B26/Means_MEF!D26</f>
        <v>1.260398018407106</v>
      </c>
    </row>
    <row r="27" spans="1:6" x14ac:dyDescent="0.3">
      <c r="A27" s="2" t="s">
        <v>26</v>
      </c>
      <c r="B27">
        <v>0.49861827991938501</v>
      </c>
      <c r="C27">
        <v>1</v>
      </c>
      <c r="D27">
        <v>0.49861827991938501</v>
      </c>
      <c r="E27">
        <v>0.30593223488363702</v>
      </c>
      <c r="F27">
        <f>Means_MEF!B27/Means_MEF!D27</f>
        <v>1.2362171929529944</v>
      </c>
    </row>
    <row r="28" spans="1:6" x14ac:dyDescent="0.3">
      <c r="A28" s="2" t="s">
        <v>27</v>
      </c>
      <c r="B28">
        <v>0.10790604753135501</v>
      </c>
      <c r="C28">
        <v>1</v>
      </c>
      <c r="D28">
        <v>0.10790604753135501</v>
      </c>
      <c r="E28">
        <v>-0.29544118536842201</v>
      </c>
      <c r="F28">
        <f>Means_MEF!B28/Means_MEF!D28</f>
        <v>0.81482311617951986</v>
      </c>
    </row>
    <row r="29" spans="1:6" x14ac:dyDescent="0.3">
      <c r="A29" s="2" t="s">
        <v>28</v>
      </c>
      <c r="B29">
        <v>0.98148137558312998</v>
      </c>
      <c r="C29">
        <v>1</v>
      </c>
      <c r="D29">
        <v>0.98148137558312998</v>
      </c>
      <c r="E29">
        <v>6.9176669195689499E-3</v>
      </c>
      <c r="F29">
        <f>Means_MEF!B29/Means_MEF!D29</f>
        <v>1.0048064755444508</v>
      </c>
    </row>
    <row r="30" spans="1:6" x14ac:dyDescent="0.3">
      <c r="A30" s="2" t="s">
        <v>29</v>
      </c>
      <c r="B30">
        <v>0.22329030060615401</v>
      </c>
      <c r="C30">
        <v>1</v>
      </c>
      <c r="D30">
        <v>0.22329030060615401</v>
      </c>
      <c r="E30">
        <v>0.47143988766439898</v>
      </c>
      <c r="F30">
        <f>Means_MEF!B30/Means_MEF!D30</f>
        <v>1.3864925723513581</v>
      </c>
    </row>
    <row r="31" spans="1:6" x14ac:dyDescent="0.3">
      <c r="A31" s="2" t="s">
        <v>30</v>
      </c>
      <c r="B31">
        <v>0.90110348008057395</v>
      </c>
      <c r="C31">
        <v>1</v>
      </c>
      <c r="D31">
        <v>0.90110348008057395</v>
      </c>
      <c r="E31">
        <v>3.6120916116205097E-2</v>
      </c>
      <c r="F31">
        <f>Means_MEF!B31/Means_MEF!D31</f>
        <v>1.0253531718692988</v>
      </c>
    </row>
    <row r="32" spans="1:6" x14ac:dyDescent="0.3">
      <c r="A32" s="2" t="s">
        <v>31</v>
      </c>
      <c r="B32">
        <v>0.58486221333505894</v>
      </c>
      <c r="C32">
        <v>1</v>
      </c>
      <c r="D32">
        <v>0.58486221333505894</v>
      </c>
      <c r="E32">
        <v>-0.26979156747484301</v>
      </c>
      <c r="F32">
        <f>Means_MEF!B32/Means_MEF!D32</f>
        <v>0.82943936992800471</v>
      </c>
    </row>
    <row r="33" spans="1:6" x14ac:dyDescent="0.3">
      <c r="A33" s="2" t="s">
        <v>32</v>
      </c>
      <c r="B33">
        <v>0.95301946237760105</v>
      </c>
      <c r="C33">
        <v>1</v>
      </c>
      <c r="D33">
        <v>0.95301946237760105</v>
      </c>
      <c r="E33">
        <v>2.23022464178914E-2</v>
      </c>
      <c r="F33">
        <f>Means_MEF!B33/Means_MEF!D33</f>
        <v>1.0155788436233606</v>
      </c>
    </row>
    <row r="34" spans="1:6" s="2" customFormat="1" x14ac:dyDescent="0.3">
      <c r="A34" s="2" t="s">
        <v>33</v>
      </c>
      <c r="B34" s="7">
        <v>3.8826461042186899E-2</v>
      </c>
      <c r="C34" s="7">
        <v>1</v>
      </c>
      <c r="D34" s="7">
        <v>3.8826461042186899E-2</v>
      </c>
      <c r="E34" s="7">
        <v>-0.45015674798074401</v>
      </c>
      <c r="F34" s="7">
        <f>Means_MEF!B34/Means_MEF!D34</f>
        <v>0.73196331626191358</v>
      </c>
    </row>
    <row r="35" spans="1:6" s="2" customFormat="1" x14ac:dyDescent="0.3">
      <c r="A35" s="2" t="s">
        <v>34</v>
      </c>
      <c r="B35" s="7">
        <v>3.8147263454894498E-2</v>
      </c>
      <c r="C35" s="7">
        <v>1</v>
      </c>
      <c r="D35" s="7">
        <v>3.8147263454894498E-2</v>
      </c>
      <c r="E35" s="7">
        <v>0.57444880145735999</v>
      </c>
      <c r="F35" s="7">
        <f>Means_MEF!B35/Means_MEF!D35</f>
        <v>1.4891084231063376</v>
      </c>
    </row>
    <row r="36" spans="1:6" x14ac:dyDescent="0.3">
      <c r="A36" s="2" t="s">
        <v>35</v>
      </c>
      <c r="B36" s="7">
        <v>0.68106300852046597</v>
      </c>
      <c r="C36" s="7">
        <v>1</v>
      </c>
      <c r="D36" s="7">
        <v>0.68106300852046597</v>
      </c>
      <c r="E36" s="7">
        <v>0.18360718439909099</v>
      </c>
      <c r="F36" s="7">
        <f>Means_MEF!B36/Means_MEF!D36</f>
        <v>1.1357199899511146</v>
      </c>
    </row>
    <row r="37" spans="1:6" s="2" customFormat="1" x14ac:dyDescent="0.3">
      <c r="A37" s="2" t="s">
        <v>36</v>
      </c>
      <c r="B37" s="7">
        <v>4.3288978530221497E-2</v>
      </c>
      <c r="C37" s="7">
        <v>1</v>
      </c>
      <c r="D37" s="7">
        <v>4.3288978530221497E-2</v>
      </c>
      <c r="E37" s="7">
        <v>-0.49736738768474298</v>
      </c>
      <c r="F37" s="7">
        <f>Means_MEF!B37/Means_MEF!D37</f>
        <v>0.70839827901322727</v>
      </c>
    </row>
    <row r="38" spans="1:6" x14ac:dyDescent="0.3">
      <c r="A38" s="2" t="s">
        <v>37</v>
      </c>
      <c r="B38" s="7">
        <v>5.7691869514238402E-2</v>
      </c>
      <c r="C38" s="7">
        <v>1</v>
      </c>
      <c r="D38" s="7">
        <v>5.7691869514238402E-2</v>
      </c>
      <c r="E38" s="7">
        <v>-0.484502058416168</v>
      </c>
      <c r="F38" s="7">
        <f>Means_MEF!B38/Means_MEF!D38</f>
        <v>0.7147437188139335</v>
      </c>
    </row>
    <row r="39" spans="1:6" x14ac:dyDescent="0.3">
      <c r="A39" s="2" t="s">
        <v>38</v>
      </c>
      <c r="B39">
        <v>0.94036469557131697</v>
      </c>
      <c r="C39">
        <v>1</v>
      </c>
      <c r="D39">
        <v>0.94036469557131697</v>
      </c>
      <c r="E39">
        <v>-2.2015638999110299E-2</v>
      </c>
      <c r="F39">
        <f>Means_MEF!B39/Means_MEF!D39</f>
        <v>0.98485576687497356</v>
      </c>
    </row>
    <row r="40" spans="1:6" x14ac:dyDescent="0.3">
      <c r="A40" s="2" t="s">
        <v>39</v>
      </c>
      <c r="B40">
        <v>0.94172037326532698</v>
      </c>
      <c r="C40">
        <v>1</v>
      </c>
      <c r="D40">
        <v>0.94172037326532698</v>
      </c>
      <c r="E40">
        <v>-2.6571080716311798E-2</v>
      </c>
      <c r="F40">
        <f>Means_MEF!B40/Means_MEF!D40</f>
        <v>0.98175089912738789</v>
      </c>
    </row>
    <row r="41" spans="1:6" x14ac:dyDescent="0.3">
      <c r="A41" s="2" t="s">
        <v>40</v>
      </c>
      <c r="B41">
        <v>0.60338175990445297</v>
      </c>
      <c r="C41">
        <v>1</v>
      </c>
      <c r="D41">
        <v>0.60338175990445297</v>
      </c>
      <c r="E41">
        <v>-0.165219918973148</v>
      </c>
      <c r="F41">
        <f>Means_MEF!B41/Means_MEF!D41</f>
        <v>0.89179256757373715</v>
      </c>
    </row>
    <row r="42" spans="1:6" x14ac:dyDescent="0.3">
      <c r="A42" s="2" t="s">
        <v>41</v>
      </c>
      <c r="B42">
        <v>8.4516808547913394E-2</v>
      </c>
      <c r="C42">
        <v>1</v>
      </c>
      <c r="D42">
        <v>8.4516808547913394E-2</v>
      </c>
      <c r="E42">
        <v>-0.54963984563569801</v>
      </c>
      <c r="F42">
        <f>Means_MEF!B42/Means_MEF!D42</f>
        <v>0.68319065879459584</v>
      </c>
    </row>
    <row r="43" spans="1:6" x14ac:dyDescent="0.3">
      <c r="A43" s="2" t="s">
        <v>42</v>
      </c>
      <c r="B43">
        <v>6.4143352322189498E-2</v>
      </c>
      <c r="C43">
        <v>1</v>
      </c>
      <c r="D43">
        <v>6.4143352322189498E-2</v>
      </c>
      <c r="E43">
        <v>-0.42950892539075902</v>
      </c>
      <c r="F43">
        <f>Means_MEF!B43/Means_MEF!D43</f>
        <v>0.74251448456794866</v>
      </c>
    </row>
    <row r="44" spans="1:6" x14ac:dyDescent="0.3">
      <c r="A44" s="2" t="s">
        <v>43</v>
      </c>
      <c r="B44">
        <v>0.26893039273825597</v>
      </c>
      <c r="C44">
        <v>1</v>
      </c>
      <c r="D44">
        <v>0.26893039273825597</v>
      </c>
      <c r="E44">
        <v>-0.219314118304997</v>
      </c>
      <c r="F44">
        <f>Means_MEF!B44/Means_MEF!D44</f>
        <v>0.85897371005256895</v>
      </c>
    </row>
    <row r="45" spans="1:6" x14ac:dyDescent="0.3">
      <c r="A45" s="2" t="s">
        <v>72</v>
      </c>
      <c r="B45">
        <v>0.93099973255699398</v>
      </c>
      <c r="C45">
        <v>1</v>
      </c>
      <c r="D45">
        <v>0.93099973255699398</v>
      </c>
      <c r="E45">
        <v>-3.4033882184369098E-2</v>
      </c>
      <c r="F45">
        <f>Means_MEF!B45/Means_MEF!D45</f>
        <v>0.97668559089914542</v>
      </c>
    </row>
    <row r="46" spans="1:6" x14ac:dyDescent="0.3">
      <c r="A46" s="2" t="s">
        <v>44</v>
      </c>
      <c r="B46">
        <v>0.968730240131085</v>
      </c>
      <c r="C46">
        <v>1</v>
      </c>
      <c r="D46">
        <v>0.968730240131085</v>
      </c>
      <c r="E46">
        <v>-1.50117303518518E-2</v>
      </c>
      <c r="F46">
        <f>Means_MEF!B46/Means_MEF!D46</f>
        <v>0.98964860968788926</v>
      </c>
    </row>
    <row r="47" spans="1:6" x14ac:dyDescent="0.3">
      <c r="A47" s="2" t="s">
        <v>45</v>
      </c>
      <c r="B47">
        <v>0.97886885896651299</v>
      </c>
      <c r="C47">
        <v>1</v>
      </c>
      <c r="D47">
        <v>0.97886885896651299</v>
      </c>
      <c r="E47">
        <v>4.5789152429416896E-3</v>
      </c>
      <c r="F47">
        <f>Means_MEF!B47/Means_MEF!D47</f>
        <v>1.0031789042240993</v>
      </c>
    </row>
    <row r="48" spans="1:6" x14ac:dyDescent="0.3">
      <c r="A48" s="2" t="s">
        <v>46</v>
      </c>
      <c r="B48">
        <v>0.44149482067962498</v>
      </c>
      <c r="C48">
        <v>1</v>
      </c>
      <c r="D48">
        <v>0.44149482067962498</v>
      </c>
      <c r="E48">
        <v>0.26673708915816302</v>
      </c>
      <c r="F48">
        <f>Means_MEF!B48/Means_MEF!D48</f>
        <v>1.2030837609586367</v>
      </c>
    </row>
    <row r="49" spans="1:6" x14ac:dyDescent="0.3">
      <c r="A49" s="2" t="s">
        <v>47</v>
      </c>
      <c r="B49">
        <v>0.77328540075709795</v>
      </c>
      <c r="C49">
        <v>1</v>
      </c>
      <c r="D49">
        <v>0.77328540075709795</v>
      </c>
      <c r="E49">
        <v>-0.117798487020962</v>
      </c>
      <c r="F49">
        <f>Means_MEF!B49/Means_MEF!D49</f>
        <v>0.92159290360382917</v>
      </c>
    </row>
    <row r="50" spans="1:6" x14ac:dyDescent="0.3">
      <c r="A50" s="2" t="s">
        <v>48</v>
      </c>
      <c r="B50">
        <v>0.75564699609187203</v>
      </c>
      <c r="C50">
        <v>1</v>
      </c>
      <c r="D50">
        <v>0.75564699609187203</v>
      </c>
      <c r="E50">
        <v>-0.13630627632224299</v>
      </c>
      <c r="F50">
        <f>Means_MEF!B50/Means_MEF!D50</f>
        <v>0.90984564828656556</v>
      </c>
    </row>
    <row r="51" spans="1:6" x14ac:dyDescent="0.3">
      <c r="A51" s="2" t="s">
        <v>49</v>
      </c>
      <c r="B51">
        <v>0.63023350208885498</v>
      </c>
      <c r="C51">
        <v>1</v>
      </c>
      <c r="D51">
        <v>0.63023350208885498</v>
      </c>
      <c r="E51">
        <v>-0.25009730289048498</v>
      </c>
      <c r="F51">
        <f>Means_MEF!B51/Means_MEF!D51</f>
        <v>0.84083970271897535</v>
      </c>
    </row>
    <row r="52" spans="1:6" x14ac:dyDescent="0.3">
      <c r="A52" s="2" t="s">
        <v>50</v>
      </c>
      <c r="B52">
        <v>0.87556954240134299</v>
      </c>
      <c r="C52">
        <v>1</v>
      </c>
      <c r="D52">
        <v>0.87556954240134299</v>
      </c>
      <c r="E52">
        <v>-9.3276011100726197E-2</v>
      </c>
      <c r="F52">
        <f>Means_MEF!B52/Means_MEF!D52</f>
        <v>0.93739174096605593</v>
      </c>
    </row>
    <row r="53" spans="1:6" x14ac:dyDescent="0.3">
      <c r="A53" s="2" t="s">
        <v>51</v>
      </c>
      <c r="B53">
        <v>0.40396590618429801</v>
      </c>
      <c r="C53">
        <v>1</v>
      </c>
      <c r="D53">
        <v>0.40396590618429801</v>
      </c>
      <c r="E53">
        <v>-0.212754770900204</v>
      </c>
      <c r="F53">
        <f>Means_MEF!B53/Means_MEF!D53</f>
        <v>0.86288800565921853</v>
      </c>
    </row>
    <row r="54" spans="1:6" x14ac:dyDescent="0.3">
      <c r="A54" s="2" t="s">
        <v>52</v>
      </c>
      <c r="B54">
        <v>0.94620472431674796</v>
      </c>
      <c r="C54">
        <v>1</v>
      </c>
      <c r="D54">
        <v>0.94620472431674796</v>
      </c>
      <c r="E54">
        <v>5.4999171660427497E-2</v>
      </c>
      <c r="F54">
        <f>Means_MEF!B54/Means_MEF!D54</f>
        <v>1.0388585068252054</v>
      </c>
    </row>
    <row r="55" spans="1:6" x14ac:dyDescent="0.3">
      <c r="A55" s="2" t="s">
        <v>53</v>
      </c>
      <c r="B55">
        <v>0.78501411320898895</v>
      </c>
      <c r="C55">
        <v>1</v>
      </c>
      <c r="D55">
        <v>0.78501411320898895</v>
      </c>
      <c r="E55">
        <v>0.164392285914014</v>
      </c>
      <c r="F55">
        <f>Means_MEF!B55/Means_MEF!D55</f>
        <v>1.1206939027487834</v>
      </c>
    </row>
  </sheetData>
  <conditionalFormatting sqref="D2:D55">
    <cfRule type="cellIs" dxfId="0" priority="2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workbookViewId="0">
      <selection activeCell="B2" sqref="B2"/>
    </sheetView>
  </sheetViews>
  <sheetFormatPr baseColWidth="10" defaultColWidth="8.88671875" defaultRowHeight="14.4" x14ac:dyDescent="0.3"/>
  <cols>
    <col min="1" max="1" width="50.33203125" bestFit="1" customWidth="1"/>
  </cols>
  <sheetData>
    <row r="1" spans="1:20" x14ac:dyDescent="0.3">
      <c r="A1" s="2" t="s">
        <v>0</v>
      </c>
      <c r="B1" s="2" t="s">
        <v>56</v>
      </c>
      <c r="C1" s="2" t="s">
        <v>57</v>
      </c>
      <c r="D1" s="2" t="s">
        <v>58</v>
      </c>
      <c r="E1" s="2" t="s">
        <v>59</v>
      </c>
      <c r="F1" s="2" t="s">
        <v>60</v>
      </c>
      <c r="G1" s="2" t="s">
        <v>61</v>
      </c>
      <c r="H1" s="2" t="s">
        <v>62</v>
      </c>
      <c r="I1" s="2" t="s">
        <v>63</v>
      </c>
      <c r="J1" s="2" t="s">
        <v>64</v>
      </c>
      <c r="K1" s="2" t="s">
        <v>65</v>
      </c>
      <c r="L1" s="2" t="s">
        <v>66</v>
      </c>
      <c r="M1" s="2" t="s">
        <v>67</v>
      </c>
      <c r="N1" s="2" t="s">
        <v>68</v>
      </c>
      <c r="O1" s="2" t="s">
        <v>69</v>
      </c>
      <c r="P1" s="2" t="s">
        <v>70</v>
      </c>
      <c r="Q1" s="2" t="s">
        <v>71</v>
      </c>
      <c r="R1" s="2" t="s">
        <v>80</v>
      </c>
      <c r="S1" s="2" t="s">
        <v>81</v>
      </c>
    </row>
    <row r="2" spans="1:20" x14ac:dyDescent="0.3">
      <c r="A2" s="2" t="s">
        <v>1</v>
      </c>
      <c r="B2" s="3">
        <f>Metabolome_MEF_originalvalues!B2/Metabolome_MEF_originalvalues!$S2</f>
        <v>2.0425768042399408</v>
      </c>
      <c r="C2" s="3">
        <f>Metabolome_MEF_originalvalues!C2/Metabolome_MEF_originalvalues!$S2</f>
        <v>1.0693200780087166</v>
      </c>
      <c r="D2" s="3">
        <f>Metabolome_MEF_originalvalues!D2/Metabolome_MEF_originalvalues!$S2</f>
        <v>0.86053800085681342</v>
      </c>
      <c r="E2" s="3">
        <f>Metabolome_MEF_originalvalues!E2/Metabolome_MEF_originalvalues!$S2</f>
        <v>4.4917527254766805</v>
      </c>
      <c r="F2" s="3">
        <f>Metabolome_MEF_originalvalues!F2/Metabolome_MEF_originalvalues!$S2</f>
        <v>0.44265989747271239</v>
      </c>
      <c r="G2" s="3">
        <f>Metabolome_MEF_originalvalues!G2/Metabolome_MEF_originalvalues!$S2</f>
        <v>0.42626170647823258</v>
      </c>
      <c r="H2" s="3">
        <f>Metabolome_MEF_originalvalues!H2/Metabolome_MEF_originalvalues!$S2</f>
        <v>0.17935046278071964</v>
      </c>
      <c r="I2" s="3">
        <f>Metabolome_MEF_originalvalues!I2/Metabolome_MEF_originalvalues!$S2</f>
        <v>0.75833228284601972</v>
      </c>
      <c r="J2" s="3">
        <f>Metabolome_MEF_originalvalues!J2/Metabolome_MEF_originalvalues!$S2</f>
        <v>2.0299038414494071</v>
      </c>
      <c r="K2" s="3">
        <f>Metabolome_MEF_originalvalues!K2/Metabolome_MEF_originalvalues!$S2</f>
        <v>0.82133528272042189</v>
      </c>
      <c r="L2" s="3">
        <f>Metabolome_MEF_originalvalues!L2/Metabolome_MEF_originalvalues!$S2</f>
        <v>1.4682127726044447</v>
      </c>
      <c r="M2" s="3">
        <f>Metabolome_MEF_originalvalues!M2/Metabolome_MEF_originalvalues!$S2</f>
        <v>2.6854663899105993</v>
      </c>
      <c r="N2" s="3">
        <f>Metabolome_MEF_originalvalues!N2/Metabolome_MEF_originalvalues!$S2</f>
        <v>0.18424884797427823</v>
      </c>
      <c r="O2" s="3">
        <f>Metabolome_MEF_originalvalues!O2/Metabolome_MEF_originalvalues!$S2</f>
        <v>0.28808474846270365</v>
      </c>
      <c r="P2" s="3">
        <f>Metabolome_MEF_originalvalues!P2/Metabolome_MEF_originalvalues!$S2</f>
        <v>0.25344117341771111</v>
      </c>
      <c r="Q2" s="3">
        <f>Metabolome_MEF_originalvalues!Q2/Metabolome_MEF_originalvalues!$S2</f>
        <v>0.26930694346043316</v>
      </c>
      <c r="R2" s="3">
        <f>AVERAGE(B2:I2)</f>
        <v>1.2838489947699794</v>
      </c>
      <c r="S2" s="3">
        <f>AVERAGE(J2:Q2)</f>
        <v>1</v>
      </c>
      <c r="T2" s="3"/>
    </row>
    <row r="3" spans="1:20" x14ac:dyDescent="0.3">
      <c r="A3" s="2" t="s">
        <v>2</v>
      </c>
      <c r="B3" s="3">
        <f>Metabolome_MEF_originalvalues!B3/Metabolome_MEF_originalvalues!$S3</f>
        <v>0.35224357593180894</v>
      </c>
      <c r="C3" s="3">
        <f>Metabolome_MEF_originalvalues!C3/Metabolome_MEF_originalvalues!$S3</f>
        <v>0.68170135794791686</v>
      </c>
      <c r="D3" s="3">
        <f>Metabolome_MEF_originalvalues!D3/Metabolome_MEF_originalvalues!$S3</f>
        <v>0.55124830567644179</v>
      </c>
      <c r="E3" s="3">
        <f>Metabolome_MEF_originalvalues!E3/Metabolome_MEF_originalvalues!$S3</f>
        <v>1.1431115068297455</v>
      </c>
      <c r="F3" s="3">
        <f>Metabolome_MEF_originalvalues!F3/Metabolome_MEF_originalvalues!$S3</f>
        <v>0.7303829762072882</v>
      </c>
      <c r="G3" s="3">
        <f>Metabolome_MEF_originalvalues!G3/Metabolome_MEF_originalvalues!$S3</f>
        <v>0.88540502710713476</v>
      </c>
      <c r="H3" s="3">
        <f>Metabolome_MEF_originalvalues!H3/Metabolome_MEF_originalvalues!$S3</f>
        <v>0.73158216004643173</v>
      </c>
      <c r="I3" s="3">
        <f>Metabolome_MEF_originalvalues!I3/Metabolome_MEF_originalvalues!$S3</f>
        <v>1.3507316088759744</v>
      </c>
      <c r="J3" s="3">
        <f>Metabolome_MEF_originalvalues!J3/Metabolome_MEF_originalvalues!$S3</f>
        <v>1.8787698730204148</v>
      </c>
      <c r="K3" s="3">
        <f>Metabolome_MEF_originalvalues!K3/Metabolome_MEF_originalvalues!$S3</f>
        <v>0.77452323245137655</v>
      </c>
      <c r="L3" s="3">
        <f>Metabolome_MEF_originalvalues!L3/Metabolome_MEF_originalvalues!$S3</f>
        <v>1.7242929789701624</v>
      </c>
      <c r="M3" s="3">
        <f>Metabolome_MEF_originalvalues!M3/Metabolome_MEF_originalvalues!$S3</f>
        <v>0.77121503960476401</v>
      </c>
      <c r="N3" s="3">
        <f>Metabolome_MEF_originalvalues!N3/Metabolome_MEF_originalvalues!$S3</f>
        <v>0.97937861303021501</v>
      </c>
      <c r="O3" s="3">
        <f>Metabolome_MEF_originalvalues!O3/Metabolome_MEF_originalvalues!$S3</f>
        <v>0.73155404199717833</v>
      </c>
      <c r="P3" s="3">
        <f>Metabolome_MEF_originalvalues!P3/Metabolome_MEF_originalvalues!$S3</f>
        <v>0.71592640061078439</v>
      </c>
      <c r="Q3" s="3">
        <f>Metabolome_MEF_originalvalues!Q3/Metabolome_MEF_originalvalues!$S3</f>
        <v>0.42433982031510564</v>
      </c>
      <c r="R3" s="3">
        <f t="shared" ref="R3:R55" si="0">AVERAGE(B3:I3)</f>
        <v>0.80330081482784277</v>
      </c>
      <c r="S3" s="3">
        <f t="shared" ref="S3:S55" si="1">AVERAGE(J3:Q3)</f>
        <v>1</v>
      </c>
      <c r="T3" s="3"/>
    </row>
    <row r="4" spans="1:20" x14ac:dyDescent="0.3">
      <c r="A4" s="2" t="s">
        <v>3</v>
      </c>
      <c r="B4" s="3">
        <f>Metabolome_MEF_originalvalues!B4/Metabolome_MEF_originalvalues!$S4</f>
        <v>0.95679861650399423</v>
      </c>
      <c r="C4" s="3">
        <f>Metabolome_MEF_originalvalues!C4/Metabolome_MEF_originalvalues!$S4</f>
        <v>0.72670815804772038</v>
      </c>
      <c r="D4" s="3">
        <f>Metabolome_MEF_originalvalues!D4/Metabolome_MEF_originalvalues!$S4</f>
        <v>0.7492043953805243</v>
      </c>
      <c r="E4" s="3">
        <f>Metabolome_MEF_originalvalues!E4/Metabolome_MEF_originalvalues!$S4</f>
        <v>0</v>
      </c>
      <c r="F4" s="3">
        <f>Metabolome_MEF_originalvalues!F4/Metabolome_MEF_originalvalues!$S4</f>
        <v>1.0935930214008134</v>
      </c>
      <c r="G4" s="3">
        <f>Metabolome_MEF_originalvalues!G4/Metabolome_MEF_originalvalues!$S4</f>
        <v>0.77505913703601137</v>
      </c>
      <c r="H4" s="3">
        <f>Metabolome_MEF_originalvalues!H4/Metabolome_MEF_originalvalues!$S4</f>
        <v>0.67846296449338173</v>
      </c>
      <c r="I4" s="3">
        <f>Metabolome_MEF_originalvalues!I4/Metabolome_MEF_originalvalues!$S4</f>
        <v>1.3127784629961756</v>
      </c>
      <c r="J4" s="3">
        <f>Metabolome_MEF_originalvalues!J4/Metabolome_MEF_originalvalues!$S4</f>
        <v>1.1088450428853283</v>
      </c>
      <c r="K4" s="3">
        <f>Metabolome_MEF_originalvalues!K4/Metabolome_MEF_originalvalues!$S4</f>
        <v>1.001094943310989</v>
      </c>
      <c r="L4" s="3">
        <f>Metabolome_MEF_originalvalues!L4/Metabolome_MEF_originalvalues!$S4</f>
        <v>1.5708652160369909</v>
      </c>
      <c r="M4" s="3">
        <f>Metabolome_MEF_originalvalues!M4/Metabolome_MEF_originalvalues!$S4</f>
        <v>0.83391483928937715</v>
      </c>
      <c r="N4" s="3">
        <f>Metabolome_MEF_originalvalues!N4/Metabolome_MEF_originalvalues!$S4</f>
        <v>1.0005380390269796</v>
      </c>
      <c r="O4" s="3">
        <f>Metabolome_MEF_originalvalues!O4/Metabolome_MEF_originalvalues!$S4</f>
        <v>0.93196895386048206</v>
      </c>
      <c r="P4" s="3">
        <f>Metabolome_MEF_originalvalues!P4/Metabolome_MEF_originalvalues!$S4</f>
        <v>0.68081932284447699</v>
      </c>
      <c r="Q4" s="3">
        <f>Metabolome_MEF_originalvalues!Q4/Metabolome_MEF_originalvalues!$S4</f>
        <v>0.87195364274537623</v>
      </c>
      <c r="R4" s="3">
        <f t="shared" si="0"/>
        <v>0.78657559448232761</v>
      </c>
      <c r="S4" s="3">
        <f t="shared" si="1"/>
        <v>1</v>
      </c>
      <c r="T4" s="3"/>
    </row>
    <row r="5" spans="1:20" x14ac:dyDescent="0.3">
      <c r="A5" s="2" t="s">
        <v>4</v>
      </c>
      <c r="B5" s="3">
        <f>Metabolome_MEF_originalvalues!B5/Metabolome_MEF_originalvalues!$S5</f>
        <v>0.33783557606276993</v>
      </c>
      <c r="C5" s="3">
        <f>Metabolome_MEF_originalvalues!C5/Metabolome_MEF_originalvalues!$S5</f>
        <v>0.46762033629005789</v>
      </c>
      <c r="D5" s="3">
        <f>Metabolome_MEF_originalvalues!D5/Metabolome_MEF_originalvalues!$S5</f>
        <v>0.13708752241945243</v>
      </c>
      <c r="E5" s="3">
        <f>Metabolome_MEF_originalvalues!E5/Metabolome_MEF_originalvalues!$S5</f>
        <v>0.72458114400191342</v>
      </c>
      <c r="F5" s="3">
        <f>Metabolome_MEF_originalvalues!F5/Metabolome_MEF_originalvalues!$S5</f>
        <v>2.1986002593705236</v>
      </c>
      <c r="G5" s="3">
        <f>Metabolome_MEF_originalvalues!G5/Metabolome_MEF_originalvalues!$S5</f>
        <v>1.2080151984735203</v>
      </c>
      <c r="H5" s="3">
        <f>Metabolome_MEF_originalvalues!H5/Metabolome_MEF_originalvalues!$S5</f>
        <v>0.86226264598766955</v>
      </c>
      <c r="I5" s="3">
        <f>Metabolome_MEF_originalvalues!I5/Metabolome_MEF_originalvalues!$S5</f>
        <v>1.1455924529223847</v>
      </c>
      <c r="J5" s="3">
        <f>Metabolome_MEF_originalvalues!J5/Metabolome_MEF_originalvalues!$S5</f>
        <v>9.5375499318511803E-2</v>
      </c>
      <c r="K5" s="3">
        <f>Metabolome_MEF_originalvalues!K5/Metabolome_MEF_originalvalues!$S5</f>
        <v>0.42897206287734979</v>
      </c>
      <c r="L5" s="3">
        <f>Metabolome_MEF_originalvalues!L5/Metabolome_MEF_originalvalues!$S5</f>
        <v>0.53758456990227721</v>
      </c>
      <c r="M5" s="3">
        <f>Metabolome_MEF_originalvalues!M5/Metabolome_MEF_originalvalues!$S5</f>
        <v>0.35236049413717019</v>
      </c>
      <c r="N5" s="3">
        <f>Metabolome_MEF_originalvalues!N5/Metabolome_MEF_originalvalues!$S5</f>
        <v>1.7716909461178361</v>
      </c>
      <c r="O5" s="3">
        <f>Metabolome_MEF_originalvalues!O5/Metabolome_MEF_originalvalues!$S5</f>
        <v>1.661184063121508</v>
      </c>
      <c r="P5" s="3">
        <f>Metabolome_MEF_originalvalues!P5/Metabolome_MEF_originalvalues!$S5</f>
        <v>1.0383087808465774</v>
      </c>
      <c r="Q5" s="3">
        <f>Metabolome_MEF_originalvalues!Q5/Metabolome_MEF_originalvalues!$S5</f>
        <v>2.1145235836787686</v>
      </c>
      <c r="R5" s="3">
        <f t="shared" si="0"/>
        <v>0.88519939194103658</v>
      </c>
      <c r="S5" s="3">
        <f t="shared" si="1"/>
        <v>0.99999999999999989</v>
      </c>
      <c r="T5" s="3"/>
    </row>
    <row r="6" spans="1:20" x14ac:dyDescent="0.3">
      <c r="A6" s="2" t="s">
        <v>5</v>
      </c>
      <c r="B6" s="3">
        <f>Metabolome_MEF_originalvalues!B6/Metabolome_MEF_originalvalues!$S6</f>
        <v>0.91038955895316942</v>
      </c>
      <c r="C6" s="3">
        <f>Metabolome_MEF_originalvalues!C6/Metabolome_MEF_originalvalues!$S6</f>
        <v>0.24762645049303855</v>
      </c>
      <c r="D6" s="3">
        <f>Metabolome_MEF_originalvalues!D6/Metabolome_MEF_originalvalues!$S6</f>
        <v>0.55865173155106329</v>
      </c>
      <c r="E6" s="3">
        <f>Metabolome_MEF_originalvalues!E6/Metabolome_MEF_originalvalues!$S6</f>
        <v>0.27950387959280548</v>
      </c>
      <c r="F6" s="3">
        <f>Metabolome_MEF_originalvalues!F6/Metabolome_MEF_originalvalues!$S6</f>
        <v>1.5849207797194269</v>
      </c>
      <c r="G6" s="3">
        <f>Metabolome_MEF_originalvalues!G6/Metabolome_MEF_originalvalues!$S6</f>
        <v>0.79107720211691679</v>
      </c>
      <c r="H6" s="3">
        <f>Metabolome_MEF_originalvalues!H6/Metabolome_MEF_originalvalues!$S6</f>
        <v>0.41863345113290362</v>
      </c>
      <c r="I6" s="3">
        <f>Metabolome_MEF_originalvalues!I6/Metabolome_MEF_originalvalues!$S6</f>
        <v>5.2899159199977692</v>
      </c>
      <c r="J6" s="3">
        <f>Metabolome_MEF_originalvalues!J6/Metabolome_MEF_originalvalues!$S6</f>
        <v>1.030150487725586</v>
      </c>
      <c r="K6" s="3">
        <f>Metabolome_MEF_originalvalues!K6/Metabolome_MEF_originalvalues!$S6</f>
        <v>0.55462512385426799</v>
      </c>
      <c r="L6" s="3">
        <f>Metabolome_MEF_originalvalues!L6/Metabolome_MEF_originalvalues!$S6</f>
        <v>1.3481232947360375</v>
      </c>
      <c r="M6" s="3">
        <f>Metabolome_MEF_originalvalues!M6/Metabolome_MEF_originalvalues!$S6</f>
        <v>2.4111617016592528</v>
      </c>
      <c r="N6" s="3">
        <f>Metabolome_MEF_originalvalues!N6/Metabolome_MEF_originalvalues!$S6</f>
        <v>0.41185355636985538</v>
      </c>
      <c r="O6" s="3">
        <f>Metabolome_MEF_originalvalues!O6/Metabolome_MEF_originalvalues!$S6</f>
        <v>0.8423321755468971</v>
      </c>
      <c r="P6" s="3">
        <f>Metabolome_MEF_originalvalues!P6/Metabolome_MEF_originalvalues!$S6</f>
        <v>0.78915874233994976</v>
      </c>
      <c r="Q6" s="3">
        <f>Metabolome_MEF_originalvalues!Q6/Metabolome_MEF_originalvalues!$S6</f>
        <v>0.61259491776815311</v>
      </c>
      <c r="R6" s="3">
        <f t="shared" si="0"/>
        <v>1.2600898716946367</v>
      </c>
      <c r="S6" s="3">
        <f t="shared" si="1"/>
        <v>1</v>
      </c>
      <c r="T6" s="3"/>
    </row>
    <row r="7" spans="1:20" x14ac:dyDescent="0.3">
      <c r="A7" s="2" t="s">
        <v>6</v>
      </c>
      <c r="B7" s="3">
        <f>Metabolome_MEF_originalvalues!B7/Metabolome_MEF_originalvalues!$S7</f>
        <v>1.2417777269870061</v>
      </c>
      <c r="C7" s="3">
        <f>Metabolome_MEF_originalvalues!C7/Metabolome_MEF_originalvalues!$S7</f>
        <v>1.2624282269072249</v>
      </c>
      <c r="D7" s="3">
        <f>Metabolome_MEF_originalvalues!D7/Metabolome_MEF_originalvalues!$S7</f>
        <v>1.049647025791018</v>
      </c>
      <c r="E7" s="3">
        <f>Metabolome_MEF_originalvalues!E7/Metabolome_MEF_originalvalues!$S7</f>
        <v>1.9489923081378835</v>
      </c>
      <c r="F7" s="3">
        <f>Metabolome_MEF_originalvalues!F7/Metabolome_MEF_originalvalues!$S7</f>
        <v>0.74306434973490854</v>
      </c>
      <c r="G7" s="3">
        <f>Metabolome_MEF_originalvalues!G7/Metabolome_MEF_originalvalues!$S7</f>
        <v>0.77557421186197717</v>
      </c>
      <c r="H7" s="3">
        <f>Metabolome_MEF_originalvalues!H7/Metabolome_MEF_originalvalues!$S7</f>
        <v>0.35661236841080218</v>
      </c>
      <c r="I7" s="3">
        <f>Metabolome_MEF_originalvalues!I7/Metabolome_MEF_originalvalues!$S7</f>
        <v>0.52755552957498542</v>
      </c>
      <c r="J7" s="3">
        <f>Metabolome_MEF_originalvalues!J7/Metabolome_MEF_originalvalues!$S7</f>
        <v>1.9981706027893011</v>
      </c>
      <c r="K7" s="3">
        <f>Metabolome_MEF_originalvalues!K7/Metabolome_MEF_originalvalues!$S7</f>
        <v>0.84156379701566797</v>
      </c>
      <c r="L7" s="3">
        <f>Metabolome_MEF_originalvalues!L7/Metabolome_MEF_originalvalues!$S7</f>
        <v>2.1621118462444926</v>
      </c>
      <c r="M7" s="3">
        <f>Metabolome_MEF_originalvalues!M7/Metabolome_MEF_originalvalues!$S7</f>
        <v>1.0867784161970973</v>
      </c>
      <c r="N7" s="3">
        <f>Metabolome_MEF_originalvalues!N7/Metabolome_MEF_originalvalues!$S7</f>
        <v>0.44835735267102089</v>
      </c>
      <c r="O7" s="3">
        <f>Metabolome_MEF_originalvalues!O7/Metabolome_MEF_originalvalues!$S7</f>
        <v>0.49039797503844268</v>
      </c>
      <c r="P7" s="3">
        <f>Metabolome_MEF_originalvalues!P7/Metabolome_MEF_originalvalues!$S7</f>
        <v>0.41811735441274089</v>
      </c>
      <c r="Q7" s="3">
        <f>Metabolome_MEF_originalvalues!Q7/Metabolome_MEF_originalvalues!$S7</f>
        <v>0.55450265563123446</v>
      </c>
      <c r="R7" s="3">
        <f t="shared" si="0"/>
        <v>0.98820646842572579</v>
      </c>
      <c r="S7" s="3">
        <f t="shared" si="1"/>
        <v>0.99999999999999978</v>
      </c>
      <c r="T7" s="3"/>
    </row>
    <row r="8" spans="1:20" x14ac:dyDescent="0.3">
      <c r="A8" s="2" t="s">
        <v>7</v>
      </c>
      <c r="B8" s="3">
        <f>Metabolome_MEF_originalvalues!B8/Metabolome_MEF_originalvalues!$S8</f>
        <v>1.6594999372471961</v>
      </c>
      <c r="C8" s="3">
        <f>Metabolome_MEF_originalvalues!C8/Metabolome_MEF_originalvalues!$S8</f>
        <v>0.99928130046522834</v>
      </c>
      <c r="D8" s="3">
        <f>Metabolome_MEF_originalvalues!D8/Metabolome_MEF_originalvalues!$S8</f>
        <v>0.5509430748121511</v>
      </c>
      <c r="E8" s="3">
        <f>Metabolome_MEF_originalvalues!E8/Metabolome_MEF_originalvalues!$S8</f>
        <v>1.0386577338441079</v>
      </c>
      <c r="F8" s="3">
        <f>Metabolome_MEF_originalvalues!F8/Metabolome_MEF_originalvalues!$S8</f>
        <v>0.62802996156170943</v>
      </c>
      <c r="G8" s="3">
        <f>Metabolome_MEF_originalvalues!G8/Metabolome_MEF_originalvalues!$S8</f>
        <v>0.51819082354682722</v>
      </c>
      <c r="H8" s="3">
        <f>Metabolome_MEF_originalvalues!H8/Metabolome_MEF_originalvalues!$S8</f>
        <v>0.46476807887697924</v>
      </c>
      <c r="I8" s="3">
        <f>Metabolome_MEF_originalvalues!I8/Metabolome_MEF_originalvalues!$S8</f>
        <v>0.40279200789811931</v>
      </c>
      <c r="J8" s="3">
        <f>Metabolome_MEF_originalvalues!J8/Metabolome_MEF_originalvalues!$S8</f>
        <v>2.2406058146369041</v>
      </c>
      <c r="K8" s="3">
        <f>Metabolome_MEF_originalvalues!K8/Metabolome_MEF_originalvalues!$S8</f>
        <v>0.75332593007693638</v>
      </c>
      <c r="L8" s="3">
        <f>Metabolome_MEF_originalvalues!L8/Metabolome_MEF_originalvalues!$S8</f>
        <v>1.8493877679119384</v>
      </c>
      <c r="M8" s="3">
        <f>Metabolome_MEF_originalvalues!M8/Metabolome_MEF_originalvalues!$S8</f>
        <v>1.5680073767473046</v>
      </c>
      <c r="N8" s="3">
        <f>Metabolome_MEF_originalvalues!N8/Metabolome_MEF_originalvalues!$S8</f>
        <v>0.32570095144604377</v>
      </c>
      <c r="O8" s="3">
        <f>Metabolome_MEF_originalvalues!O8/Metabolome_MEF_originalvalues!$S8</f>
        <v>0.51129372123207828</v>
      </c>
      <c r="P8" s="3">
        <f>Metabolome_MEF_originalvalues!P8/Metabolome_MEF_originalvalues!$S8</f>
        <v>0.41646579595090766</v>
      </c>
      <c r="Q8" s="3">
        <f>Metabolome_MEF_originalvalues!Q8/Metabolome_MEF_originalvalues!$S8</f>
        <v>0.33521264199788747</v>
      </c>
      <c r="R8" s="3">
        <f t="shared" si="0"/>
        <v>0.78277036478153972</v>
      </c>
      <c r="S8" s="3">
        <f t="shared" si="1"/>
        <v>1.0000000000000002</v>
      </c>
      <c r="T8" s="3"/>
    </row>
    <row r="9" spans="1:20" x14ac:dyDescent="0.3">
      <c r="A9" s="2" t="s">
        <v>8</v>
      </c>
      <c r="B9" s="3">
        <f>Metabolome_MEF_originalvalues!B9/Metabolome_MEF_originalvalues!$S9</f>
        <v>0.60555068085689689</v>
      </c>
      <c r="C9" s="3">
        <f>Metabolome_MEF_originalvalues!C9/Metabolome_MEF_originalvalues!$S9</f>
        <v>0.87070773446410288</v>
      </c>
      <c r="D9" s="3">
        <f>Metabolome_MEF_originalvalues!D9/Metabolome_MEF_originalvalues!$S9</f>
        <v>0.74777039537419987</v>
      </c>
      <c r="E9" s="3">
        <f>Metabolome_MEF_originalvalues!E9/Metabolome_MEF_originalvalues!$S9</f>
        <v>1.0500976538533346</v>
      </c>
      <c r="F9" s="3">
        <f>Metabolome_MEF_originalvalues!F9/Metabolome_MEF_originalvalues!$S9</f>
        <v>1.6080330896945683</v>
      </c>
      <c r="G9" s="3">
        <f>Metabolome_MEF_originalvalues!G9/Metabolome_MEF_originalvalues!$S9</f>
        <v>1.005275775846568</v>
      </c>
      <c r="H9" s="3">
        <f>Metabolome_MEF_originalvalues!H9/Metabolome_MEF_originalvalues!$S9</f>
        <v>0.76543210795658712</v>
      </c>
      <c r="I9" s="3">
        <f>Metabolome_MEF_originalvalues!I9/Metabolome_MEF_originalvalues!$S9</f>
        <v>1.6014501183424084</v>
      </c>
      <c r="J9" s="3">
        <f>Metabolome_MEF_originalvalues!J9/Metabolome_MEF_originalvalues!$S9</f>
        <v>0.99465504970045349</v>
      </c>
      <c r="K9" s="3">
        <f>Metabolome_MEF_originalvalues!K9/Metabolome_MEF_originalvalues!$S9</f>
        <v>0.90433140782827159</v>
      </c>
      <c r="L9" s="3">
        <f>Metabolome_MEF_originalvalues!L9/Metabolome_MEF_originalvalues!$S9</f>
        <v>1.3583035145039968</v>
      </c>
      <c r="M9" s="3">
        <f>Metabolome_MEF_originalvalues!M9/Metabolome_MEF_originalvalues!$S9</f>
        <v>0.6103132158210276</v>
      </c>
      <c r="N9" s="3">
        <f>Metabolome_MEF_originalvalues!N9/Metabolome_MEF_originalvalues!$S9</f>
        <v>1.2120919090737448</v>
      </c>
      <c r="O9" s="3">
        <f>Metabolome_MEF_originalvalues!O9/Metabolome_MEF_originalvalues!$S9</f>
        <v>0.77237640547196762</v>
      </c>
      <c r="P9" s="3">
        <f>Metabolome_MEF_originalvalues!P9/Metabolome_MEF_originalvalues!$S9</f>
        <v>0.99179547548086433</v>
      </c>
      <c r="Q9" s="3">
        <f>Metabolome_MEF_originalvalues!Q9/Metabolome_MEF_originalvalues!$S9</f>
        <v>1.1561330221196751</v>
      </c>
      <c r="R9" s="3">
        <f t="shared" si="0"/>
        <v>1.0317896945485834</v>
      </c>
      <c r="S9" s="3">
        <f t="shared" si="1"/>
        <v>1.0000000000000002</v>
      </c>
      <c r="T9" s="3"/>
    </row>
    <row r="10" spans="1:20" x14ac:dyDescent="0.3">
      <c r="A10" s="2" t="s">
        <v>9</v>
      </c>
      <c r="B10" s="3">
        <f>Metabolome_MEF_originalvalues!B10/Metabolome_MEF_originalvalues!$S10</f>
        <v>1.0118977256958439</v>
      </c>
      <c r="C10" s="3">
        <f>Metabolome_MEF_originalvalues!C10/Metabolome_MEF_originalvalues!$S10</f>
        <v>1.0585494658614942</v>
      </c>
      <c r="D10" s="3">
        <f>Metabolome_MEF_originalvalues!D10/Metabolome_MEF_originalvalues!$S10</f>
        <v>0.74770258346617269</v>
      </c>
      <c r="E10" s="3">
        <f>Metabolome_MEF_originalvalues!E10/Metabolome_MEF_originalvalues!$S10</f>
        <v>1.1637020458419629</v>
      </c>
      <c r="F10" s="3">
        <f>Metabolome_MEF_originalvalues!F10/Metabolome_MEF_originalvalues!$S10</f>
        <v>0.91841643807976014</v>
      </c>
      <c r="G10" s="3">
        <f>Metabolome_MEF_originalvalues!G10/Metabolome_MEF_originalvalues!$S10</f>
        <v>0.90113049271779444</v>
      </c>
      <c r="H10" s="3">
        <f>Metabolome_MEF_originalvalues!H10/Metabolome_MEF_originalvalues!$S10</f>
        <v>0.35323410980812686</v>
      </c>
      <c r="I10" s="3">
        <f>Metabolome_MEF_originalvalues!I10/Metabolome_MEF_originalvalues!$S10</f>
        <v>0.9190666124427378</v>
      </c>
      <c r="J10" s="3">
        <f>Metabolome_MEF_originalvalues!J10/Metabolome_MEF_originalvalues!$S10</f>
        <v>1.4712843574982986</v>
      </c>
      <c r="K10" s="3">
        <f>Metabolome_MEF_originalvalues!K10/Metabolome_MEF_originalvalues!$S10</f>
        <v>0.83032857334414145</v>
      </c>
      <c r="L10" s="3">
        <f>Metabolome_MEF_originalvalues!L10/Metabolome_MEF_originalvalues!$S10</f>
        <v>1.9415080130874369</v>
      </c>
      <c r="M10" s="3">
        <f>Metabolome_MEF_originalvalues!M10/Metabolome_MEF_originalvalues!$S10</f>
        <v>0.76947332353423359</v>
      </c>
      <c r="N10" s="3">
        <f>Metabolome_MEF_originalvalues!N10/Metabolome_MEF_originalvalues!$S10</f>
        <v>1.135765931624142</v>
      </c>
      <c r="O10" s="3">
        <f>Metabolome_MEF_originalvalues!O10/Metabolome_MEF_originalvalues!$S10</f>
        <v>0.60715421798241609</v>
      </c>
      <c r="P10" s="3">
        <f>Metabolome_MEF_originalvalues!P10/Metabolome_MEF_originalvalues!$S10</f>
        <v>0.4790598605281971</v>
      </c>
      <c r="Q10" s="3">
        <f>Metabolome_MEF_originalvalues!Q10/Metabolome_MEF_originalvalues!$S10</f>
        <v>0.7654257224011366</v>
      </c>
      <c r="R10" s="3">
        <f t="shared" si="0"/>
        <v>0.88421243423923657</v>
      </c>
      <c r="S10" s="3">
        <f t="shared" si="1"/>
        <v>1.0000000000000002</v>
      </c>
      <c r="T10" s="3"/>
    </row>
    <row r="11" spans="1:20" x14ac:dyDescent="0.3">
      <c r="A11" s="2" t="s">
        <v>10</v>
      </c>
      <c r="B11" s="3">
        <f>Metabolome_MEF_originalvalues!B11/Metabolome_MEF_originalvalues!$S11</f>
        <v>0.49690541582434983</v>
      </c>
      <c r="C11" s="3">
        <f>Metabolome_MEF_originalvalues!C11/Metabolome_MEF_originalvalues!$S11</f>
        <v>0.90848960207372487</v>
      </c>
      <c r="D11" s="3">
        <f>Metabolome_MEF_originalvalues!D11/Metabolome_MEF_originalvalues!$S11</f>
        <v>0.94947170498806444</v>
      </c>
      <c r="E11" s="3">
        <f>Metabolome_MEF_originalvalues!E11/Metabolome_MEF_originalvalues!$S11</f>
        <v>2.373121825228492</v>
      </c>
      <c r="F11" s="3">
        <f>Metabolome_MEF_originalvalues!F11/Metabolome_MEF_originalvalues!$S11</f>
        <v>1.7880234222852458</v>
      </c>
      <c r="G11" s="3">
        <f>Metabolome_MEF_originalvalues!G11/Metabolome_MEF_originalvalues!$S11</f>
        <v>1.3093061066447051</v>
      </c>
      <c r="H11" s="3">
        <f>Metabolome_MEF_originalvalues!H11/Metabolome_MEF_originalvalues!$S11</f>
        <v>1.4472538529343313</v>
      </c>
      <c r="I11" s="3">
        <f>Metabolome_MEF_originalvalues!I11/Metabolome_MEF_originalvalues!$S11</f>
        <v>1.184059355091666</v>
      </c>
      <c r="J11" s="3">
        <f>Metabolome_MEF_originalvalues!J11/Metabolome_MEF_originalvalues!$S11</f>
        <v>0.94645703375812251</v>
      </c>
      <c r="K11" s="3">
        <f>Metabolome_MEF_originalvalues!K11/Metabolome_MEF_originalvalues!$S11</f>
        <v>1.004341015014417</v>
      </c>
      <c r="L11" s="3">
        <f>Metabolome_MEF_originalvalues!L11/Metabolome_MEF_originalvalues!$S11</f>
        <v>1.1413986684868289</v>
      </c>
      <c r="M11" s="3">
        <f>Metabolome_MEF_originalvalues!M11/Metabolome_MEF_originalvalues!$S11</f>
        <v>0.72891292348469794</v>
      </c>
      <c r="N11" s="3">
        <f>Metabolome_MEF_originalvalues!N11/Metabolome_MEF_originalvalues!$S11</f>
        <v>1.0763626185834787</v>
      </c>
      <c r="O11" s="3">
        <f>Metabolome_MEF_originalvalues!O11/Metabolome_MEF_originalvalues!$S11</f>
        <v>0.45848247669519071</v>
      </c>
      <c r="P11" s="3">
        <f>Metabolome_MEF_originalvalues!P11/Metabolome_MEF_originalvalues!$S11</f>
        <v>1.1539204870389193</v>
      </c>
      <c r="Q11" s="3">
        <f>Metabolome_MEF_originalvalues!Q11/Metabolome_MEF_originalvalues!$S11</f>
        <v>1.4901247769383454</v>
      </c>
      <c r="R11" s="3">
        <f t="shared" si="0"/>
        <v>1.3070789106338223</v>
      </c>
      <c r="S11" s="3">
        <f t="shared" si="1"/>
        <v>1</v>
      </c>
      <c r="T11" s="3"/>
    </row>
    <row r="12" spans="1:20" x14ac:dyDescent="0.3">
      <c r="A12" s="2" t="s">
        <v>11</v>
      </c>
      <c r="B12" s="3">
        <f>Metabolome_MEF_originalvalues!B12/Metabolome_MEF_originalvalues!$S12</f>
        <v>0</v>
      </c>
      <c r="C12" s="3">
        <f>Metabolome_MEF_originalvalues!C12/Metabolome_MEF_originalvalues!$S12</f>
        <v>0</v>
      </c>
      <c r="D12" s="3">
        <f>Metabolome_MEF_originalvalues!D12/Metabolome_MEF_originalvalues!$S12</f>
        <v>0</v>
      </c>
      <c r="E12" s="3">
        <f>Metabolome_MEF_originalvalues!E12/Metabolome_MEF_originalvalues!$S12</f>
        <v>0</v>
      </c>
      <c r="F12" s="3">
        <f>Metabolome_MEF_originalvalues!F12/Metabolome_MEF_originalvalues!$S12</f>
        <v>0</v>
      </c>
      <c r="G12" s="3">
        <f>Metabolome_MEF_originalvalues!G12/Metabolome_MEF_originalvalues!$S12</f>
        <v>0</v>
      </c>
      <c r="H12" s="3">
        <f>Metabolome_MEF_originalvalues!H12/Metabolome_MEF_originalvalues!$S12</f>
        <v>0</v>
      </c>
      <c r="I12" s="3">
        <f>Metabolome_MEF_originalvalues!I12/Metabolome_MEF_originalvalues!$S12</f>
        <v>0</v>
      </c>
      <c r="J12" s="3">
        <f>Metabolome_MEF_originalvalues!J12/Metabolome_MEF_originalvalues!$S12</f>
        <v>0</v>
      </c>
      <c r="K12" s="3">
        <f>Metabolome_MEF_originalvalues!K12/Metabolome_MEF_originalvalues!$S12</f>
        <v>0</v>
      </c>
      <c r="L12" s="3">
        <f>Metabolome_MEF_originalvalues!L12/Metabolome_MEF_originalvalues!$S12</f>
        <v>0</v>
      </c>
      <c r="M12" s="3">
        <f>Metabolome_MEF_originalvalues!M12/Metabolome_MEF_originalvalues!$S12</f>
        <v>0</v>
      </c>
      <c r="N12" s="3">
        <f>Metabolome_MEF_originalvalues!N12/Metabolome_MEF_originalvalues!$S12</f>
        <v>5.9622642385035638</v>
      </c>
      <c r="O12" s="3">
        <f>Metabolome_MEF_originalvalues!O12/Metabolome_MEF_originalvalues!$S12</f>
        <v>0</v>
      </c>
      <c r="P12" s="3">
        <f>Metabolome_MEF_originalvalues!P12/Metabolome_MEF_originalvalues!$S12</f>
        <v>2.0377357614964371</v>
      </c>
      <c r="Q12" s="3">
        <f>Metabolome_MEF_originalvalues!Q12/Metabolome_MEF_originalvalues!$S12</f>
        <v>0</v>
      </c>
      <c r="R12" s="3">
        <f t="shared" si="0"/>
        <v>0</v>
      </c>
      <c r="S12" s="3">
        <f t="shared" si="1"/>
        <v>1</v>
      </c>
      <c r="T12" s="3"/>
    </row>
    <row r="13" spans="1:20" x14ac:dyDescent="0.3">
      <c r="A13" s="2" t="s">
        <v>12</v>
      </c>
      <c r="B13" s="3">
        <f>Metabolome_MEF_originalvalues!B13/Metabolome_MEF_originalvalues!$S13</f>
        <v>1.89061593980806</v>
      </c>
      <c r="C13" s="3">
        <f>Metabolome_MEF_originalvalues!C13/Metabolome_MEF_originalvalues!$S13</f>
        <v>1.6067227172950367</v>
      </c>
      <c r="D13" s="3">
        <f>Metabolome_MEF_originalvalues!D13/Metabolome_MEF_originalvalues!$S13</f>
        <v>0.74599328424697986</v>
      </c>
      <c r="E13" s="3">
        <f>Metabolome_MEF_originalvalues!E13/Metabolome_MEF_originalvalues!$S13</f>
        <v>2.9814816084488038</v>
      </c>
      <c r="F13" s="3">
        <f>Metabolome_MEF_originalvalues!F13/Metabolome_MEF_originalvalues!$S13</f>
        <v>0.55912353946808824</v>
      </c>
      <c r="G13" s="3">
        <f>Metabolome_MEF_originalvalues!G13/Metabolome_MEF_originalvalues!$S13</f>
        <v>0.47104377484979354</v>
      </c>
      <c r="H13" s="3">
        <f>Metabolome_MEF_originalvalues!H13/Metabolome_MEF_originalvalues!$S13</f>
        <v>0.19161872448747364</v>
      </c>
      <c r="I13" s="3">
        <f>Metabolome_MEF_originalvalues!I13/Metabolome_MEF_originalvalues!$S13</f>
        <v>0.53922582406217956</v>
      </c>
      <c r="J13" s="3">
        <f>Metabolome_MEF_originalvalues!J13/Metabolome_MEF_originalvalues!$S13</f>
        <v>1.6597730035244129</v>
      </c>
      <c r="K13" s="3">
        <f>Metabolome_MEF_originalvalues!K13/Metabolome_MEF_originalvalues!$S13</f>
        <v>0.65568252913093317</v>
      </c>
      <c r="L13" s="3">
        <f>Metabolome_MEF_originalvalues!L13/Metabolome_MEF_originalvalues!$S13</f>
        <v>3.1207927741818176</v>
      </c>
      <c r="M13" s="3">
        <f>Metabolome_MEF_originalvalues!M13/Metabolome_MEF_originalvalues!$S13</f>
        <v>1.2665131769945668</v>
      </c>
      <c r="N13" s="3">
        <f>Metabolome_MEF_originalvalues!N13/Metabolome_MEF_originalvalues!$S13</f>
        <v>0.36388627418300007</v>
      </c>
      <c r="O13" s="3">
        <f>Metabolome_MEF_originalvalues!O13/Metabolome_MEF_originalvalues!$S13</f>
        <v>0.28112801402925697</v>
      </c>
      <c r="P13" s="3">
        <f>Metabolome_MEF_originalvalues!P13/Metabolome_MEF_originalvalues!$S13</f>
        <v>0.24478639900505869</v>
      </c>
      <c r="Q13" s="3">
        <f>Metabolome_MEF_originalvalues!Q13/Metabolome_MEF_originalvalues!$S13</f>
        <v>0.40743782895095532</v>
      </c>
      <c r="R13" s="3">
        <f t="shared" si="0"/>
        <v>1.1232281765833021</v>
      </c>
      <c r="S13" s="3">
        <f t="shared" si="1"/>
        <v>1.0000000000000002</v>
      </c>
      <c r="T13" s="3"/>
    </row>
    <row r="14" spans="1:20" x14ac:dyDescent="0.3">
      <c r="A14" s="2" t="s">
        <v>13</v>
      </c>
      <c r="B14" s="3">
        <f>Metabolome_MEF_originalvalues!B14/Metabolome_MEF_originalvalues!$S14</f>
        <v>1.5621321087165239</v>
      </c>
      <c r="C14" s="3">
        <f>Metabolome_MEF_originalvalues!C14/Metabolome_MEF_originalvalues!$S14</f>
        <v>0.49334048056783431</v>
      </c>
      <c r="D14" s="3">
        <f>Metabolome_MEF_originalvalues!D14/Metabolome_MEF_originalvalues!$S14</f>
        <v>0.32340478528047073</v>
      </c>
      <c r="E14" s="3">
        <f>Metabolome_MEF_originalvalues!E14/Metabolome_MEF_originalvalues!$S14</f>
        <v>0.53785691683520687</v>
      </c>
      <c r="F14" s="3">
        <f>Metabolome_MEF_originalvalues!F14/Metabolome_MEF_originalvalues!$S14</f>
        <v>0.22852141145393373</v>
      </c>
      <c r="G14" s="3">
        <f>Metabolome_MEF_originalvalues!G14/Metabolome_MEF_originalvalues!$S14</f>
        <v>0.20263805449904707</v>
      </c>
      <c r="H14" s="3">
        <f>Metabolome_MEF_originalvalues!H14/Metabolome_MEF_originalvalues!$S14</f>
        <v>0.18728501972088821</v>
      </c>
      <c r="I14" s="3">
        <f>Metabolome_MEF_originalvalues!I14/Metabolome_MEF_originalvalues!$S14</f>
        <v>0.18983871861068885</v>
      </c>
      <c r="J14" s="3">
        <f>Metabolome_MEF_originalvalues!J14/Metabolome_MEF_originalvalues!$S14</f>
        <v>0.77165617594652092</v>
      </c>
      <c r="K14" s="3">
        <f>Metabolome_MEF_originalvalues!K14/Metabolome_MEF_originalvalues!$S14</f>
        <v>0.80448437011865126</v>
      </c>
      <c r="L14" s="3">
        <f>Metabolome_MEF_originalvalues!L14/Metabolome_MEF_originalvalues!$S14</f>
        <v>0.85867243265891557</v>
      </c>
      <c r="M14" s="3">
        <f>Metabolome_MEF_originalvalues!M14/Metabolome_MEF_originalvalues!$S14</f>
        <v>3.1566108343489026</v>
      </c>
      <c r="N14" s="3">
        <f>Metabolome_MEF_originalvalues!N14/Metabolome_MEF_originalvalues!$S14</f>
        <v>0.20939211816710157</v>
      </c>
      <c r="O14" s="3">
        <f>Metabolome_MEF_originalvalues!O14/Metabolome_MEF_originalvalues!$S14</f>
        <v>1.7810375241428424</v>
      </c>
      <c r="P14" s="3">
        <f>Metabolome_MEF_originalvalues!P14/Metabolome_MEF_originalvalues!$S14</f>
        <v>0.23230206792847435</v>
      </c>
      <c r="Q14" s="3">
        <f>Metabolome_MEF_originalvalues!Q14/Metabolome_MEF_originalvalues!$S14</f>
        <v>0.18584447668859067</v>
      </c>
      <c r="R14" s="3">
        <f t="shared" si="0"/>
        <v>0.4656271869605742</v>
      </c>
      <c r="S14" s="3">
        <f t="shared" si="1"/>
        <v>0.99999999999999989</v>
      </c>
      <c r="T14" s="3"/>
    </row>
    <row r="15" spans="1:20" x14ac:dyDescent="0.3">
      <c r="A15" s="2" t="s">
        <v>14</v>
      </c>
      <c r="B15" s="3">
        <f>Metabolome_MEF_originalvalues!B15/Metabolome_MEF_originalvalues!$S15</f>
        <v>0.77611802918122386</v>
      </c>
      <c r="C15" s="3">
        <f>Metabolome_MEF_originalvalues!C15/Metabolome_MEF_originalvalues!$S15</f>
        <v>0.59290294528991372</v>
      </c>
      <c r="D15" s="3">
        <f>Metabolome_MEF_originalvalues!D15/Metabolome_MEF_originalvalues!$S15</f>
        <v>0.41059544275566723</v>
      </c>
      <c r="E15" s="3">
        <f>Metabolome_MEF_originalvalues!E15/Metabolome_MEF_originalvalues!$S15</f>
        <v>1.3641073845434504</v>
      </c>
      <c r="F15" s="3">
        <f>Metabolome_MEF_originalvalues!F15/Metabolome_MEF_originalvalues!$S15</f>
        <v>1.7289974734268367</v>
      </c>
      <c r="G15" s="3">
        <f>Metabolome_MEF_originalvalues!G15/Metabolome_MEF_originalvalues!$S15</f>
        <v>1.1530491246063861</v>
      </c>
      <c r="H15" s="3">
        <f>Metabolome_MEF_originalvalues!H15/Metabolome_MEF_originalvalues!$S15</f>
        <v>0.61144219300135405</v>
      </c>
      <c r="I15" s="3">
        <f>Metabolome_MEF_originalvalues!I15/Metabolome_MEF_originalvalues!$S15</f>
        <v>1.2443014627067119</v>
      </c>
      <c r="J15" s="3">
        <f>Metabolome_MEF_originalvalues!J15/Metabolome_MEF_originalvalues!$S15</f>
        <v>0.68442533836048525</v>
      </c>
      <c r="K15" s="3">
        <f>Metabolome_MEF_originalvalues!K15/Metabolome_MEF_originalvalues!$S15</f>
        <v>0.91527672502116109</v>
      </c>
      <c r="L15" s="3">
        <f>Metabolome_MEF_originalvalues!L15/Metabolome_MEF_originalvalues!$S15</f>
        <v>0.83226969831430431</v>
      </c>
      <c r="M15" s="3">
        <f>Metabolome_MEF_originalvalues!M15/Metabolome_MEF_originalvalues!$S15</f>
        <v>1.1605070493938274</v>
      </c>
      <c r="N15" s="3">
        <f>Metabolome_MEF_originalvalues!N15/Metabolome_MEF_originalvalues!$S15</f>
        <v>0.72232446183603216</v>
      </c>
      <c r="O15" s="3">
        <f>Metabolome_MEF_originalvalues!O15/Metabolome_MEF_originalvalues!$S15</f>
        <v>1.0307922122750246</v>
      </c>
      <c r="P15" s="3">
        <f>Metabolome_MEF_originalvalues!P15/Metabolome_MEF_originalvalues!$S15</f>
        <v>1.16876326849838</v>
      </c>
      <c r="Q15" s="3">
        <f>Metabolome_MEF_originalvalues!Q15/Metabolome_MEF_originalvalues!$S15</f>
        <v>1.4856412463007864</v>
      </c>
      <c r="R15" s="3">
        <f t="shared" si="0"/>
        <v>0.98518925693894299</v>
      </c>
      <c r="S15" s="3">
        <f t="shared" si="1"/>
        <v>1.0000000000000002</v>
      </c>
      <c r="T15" s="3"/>
    </row>
    <row r="16" spans="1:20" x14ac:dyDescent="0.3">
      <c r="A16" s="2" t="s">
        <v>15</v>
      </c>
      <c r="B16" s="3">
        <f>Metabolome_MEF_originalvalues!B16/Metabolome_MEF_originalvalues!$S16</f>
        <v>2.0631478258157041</v>
      </c>
      <c r="C16" s="3">
        <f>Metabolome_MEF_originalvalues!C16/Metabolome_MEF_originalvalues!$S16</f>
        <v>1.362996462572148</v>
      </c>
      <c r="D16" s="3">
        <f>Metabolome_MEF_originalvalues!D16/Metabolome_MEF_originalvalues!$S16</f>
        <v>1.3080598969403425</v>
      </c>
      <c r="E16" s="3">
        <f>Metabolome_MEF_originalvalues!E16/Metabolome_MEF_originalvalues!$S16</f>
        <v>3.1345003195931338</v>
      </c>
      <c r="F16" s="3">
        <f>Metabolome_MEF_originalvalues!F16/Metabolome_MEF_originalvalues!$S16</f>
        <v>0.70617380317789258</v>
      </c>
      <c r="G16" s="3">
        <f>Metabolome_MEF_originalvalues!G16/Metabolome_MEF_originalvalues!$S16</f>
        <v>0.85708688755514117</v>
      </c>
      <c r="H16" s="3">
        <f>Metabolome_MEF_originalvalues!H16/Metabolome_MEF_originalvalues!$S16</f>
        <v>0.52048468132153669</v>
      </c>
      <c r="I16" s="3">
        <f>Metabolome_MEF_originalvalues!I16/Metabolome_MEF_originalvalues!$S16</f>
        <v>1.2201797753964558</v>
      </c>
      <c r="J16" s="3">
        <f>Metabolome_MEF_originalvalues!J16/Metabolome_MEF_originalvalues!$S16</f>
        <v>1.8700597759488991</v>
      </c>
      <c r="K16" s="3">
        <f>Metabolome_MEF_originalvalues!K16/Metabolome_MEF_originalvalues!$S16</f>
        <v>0.54045242275201366</v>
      </c>
      <c r="L16" s="3">
        <f>Metabolome_MEF_originalvalues!L16/Metabolome_MEF_originalvalues!$S16</f>
        <v>1.2009980361991681</v>
      </c>
      <c r="M16" s="3">
        <f>Metabolome_MEF_originalvalues!M16/Metabolome_MEF_originalvalues!$S16</f>
        <v>2.3410819334085891</v>
      </c>
      <c r="N16" s="3">
        <f>Metabolome_MEF_originalvalues!N16/Metabolome_MEF_originalvalues!$S16</f>
        <v>0.3921916165105343</v>
      </c>
      <c r="O16" s="3">
        <f>Metabolome_MEF_originalvalues!O16/Metabolome_MEF_originalvalues!$S16</f>
        <v>0.75158698413246738</v>
      </c>
      <c r="P16" s="3">
        <f>Metabolome_MEF_originalvalues!P16/Metabolome_MEF_originalvalues!$S16</f>
        <v>0.43099487313413426</v>
      </c>
      <c r="Q16" s="3">
        <f>Metabolome_MEF_originalvalues!Q16/Metabolome_MEF_originalvalues!$S16</f>
        <v>0.47263435791419406</v>
      </c>
      <c r="R16" s="3">
        <f t="shared" si="0"/>
        <v>1.3965787065465443</v>
      </c>
      <c r="S16" s="3">
        <f t="shared" si="1"/>
        <v>1</v>
      </c>
      <c r="T16" s="3"/>
    </row>
    <row r="17" spans="1:20" x14ac:dyDescent="0.3">
      <c r="A17" s="2" t="s">
        <v>16</v>
      </c>
      <c r="B17" s="3">
        <f>Metabolome_MEF_originalvalues!B17/Metabolome_MEF_originalvalues!$S17</f>
        <v>1.600428605273136</v>
      </c>
      <c r="C17" s="3">
        <f>Metabolome_MEF_originalvalues!C17/Metabolome_MEF_originalvalues!$S17</f>
        <v>1.2853531031573444</v>
      </c>
      <c r="D17" s="3">
        <f>Metabolome_MEF_originalvalues!D17/Metabolome_MEF_originalvalues!$S17</f>
        <v>0.42575108602450884</v>
      </c>
      <c r="E17" s="3">
        <f>Metabolome_MEF_originalvalues!E17/Metabolome_MEF_originalvalues!$S17</f>
        <v>1.3534660756594423</v>
      </c>
      <c r="F17" s="3">
        <f>Metabolome_MEF_originalvalues!F17/Metabolome_MEF_originalvalues!$S17</f>
        <v>0.1573389138206186</v>
      </c>
      <c r="G17" s="3">
        <f>Metabolome_MEF_originalvalues!G17/Metabolome_MEF_originalvalues!$S17</f>
        <v>0.21092521013694243</v>
      </c>
      <c r="H17" s="3">
        <f>Metabolome_MEF_originalvalues!H17/Metabolome_MEF_originalvalues!$S17</f>
        <v>0.18196099128086365</v>
      </c>
      <c r="I17" s="3">
        <f>Metabolome_MEF_originalvalues!I17/Metabolome_MEF_originalvalues!$S17</f>
        <v>0.12630956187404491</v>
      </c>
      <c r="J17" s="3">
        <f>Metabolome_MEF_originalvalues!J17/Metabolome_MEF_originalvalues!$S17</f>
        <v>1.3262293874717757</v>
      </c>
      <c r="K17" s="3">
        <f>Metabolome_MEF_originalvalues!K17/Metabolome_MEF_originalvalues!$S17</f>
        <v>1.4768326215056728</v>
      </c>
      <c r="L17" s="3">
        <f>Metabolome_MEF_originalvalues!L17/Metabolome_MEF_originalvalues!$S17</f>
        <v>2.2110040964260076</v>
      </c>
      <c r="M17" s="3">
        <f>Metabolome_MEF_originalvalues!M17/Metabolome_MEF_originalvalues!$S17</f>
        <v>1.529683594289027</v>
      </c>
      <c r="N17" s="3">
        <f>Metabolome_MEF_originalvalues!N17/Metabolome_MEF_originalvalues!$S17</f>
        <v>0.16433771727944088</v>
      </c>
      <c r="O17" s="3">
        <f>Metabolome_MEF_originalvalues!O17/Metabolome_MEF_originalvalues!$S17</f>
        <v>0.97471601114196715</v>
      </c>
      <c r="P17" s="3">
        <f>Metabolome_MEF_originalvalues!P17/Metabolome_MEF_originalvalues!$S17</f>
        <v>0.14574749656955449</v>
      </c>
      <c r="Q17" s="3">
        <f>Metabolome_MEF_originalvalues!Q17/Metabolome_MEF_originalvalues!$S17</f>
        <v>0.17144907531655479</v>
      </c>
      <c r="R17" s="3">
        <f t="shared" si="0"/>
        <v>0.66769169340336254</v>
      </c>
      <c r="S17" s="3">
        <f t="shared" si="1"/>
        <v>1.0000000000000002</v>
      </c>
      <c r="T17" s="3"/>
    </row>
    <row r="18" spans="1:20" x14ac:dyDescent="0.3">
      <c r="A18" s="2" t="s">
        <v>17</v>
      </c>
      <c r="B18" s="3">
        <f>Metabolome_MEF_originalvalues!B18/Metabolome_MEF_originalvalues!$S18</f>
        <v>0</v>
      </c>
      <c r="C18" s="3">
        <f>Metabolome_MEF_originalvalues!C18/Metabolome_MEF_originalvalues!$S18</f>
        <v>1.9107793098981827</v>
      </c>
      <c r="D18" s="3">
        <f>Metabolome_MEF_originalvalues!D18/Metabolome_MEF_originalvalues!$S18</f>
        <v>1.835939417604181</v>
      </c>
      <c r="E18" s="3">
        <f>Metabolome_MEF_originalvalues!E18/Metabolome_MEF_originalvalues!$S18</f>
        <v>0</v>
      </c>
      <c r="F18" s="3">
        <f>Metabolome_MEF_originalvalues!F18/Metabolome_MEF_originalvalues!$S18</f>
        <v>1.1608651416825253</v>
      </c>
      <c r="G18" s="3">
        <f>Metabolome_MEF_originalvalues!G18/Metabolome_MEF_originalvalues!$S18</f>
        <v>3.3426857446946241</v>
      </c>
      <c r="H18" s="3">
        <f>Metabolome_MEF_originalvalues!H18/Metabolome_MEF_originalvalues!$S18</f>
        <v>1.4709428616782756</v>
      </c>
      <c r="I18" s="3">
        <f>Metabolome_MEF_originalvalues!I18/Metabolome_MEF_originalvalues!$S18</f>
        <v>9.4622969996448774</v>
      </c>
      <c r="J18" s="3">
        <f>Metabolome_MEF_originalvalues!J18/Metabolome_MEF_originalvalues!$S18</f>
        <v>0</v>
      </c>
      <c r="K18" s="3">
        <f>Metabolome_MEF_originalvalues!K18/Metabolome_MEF_originalvalues!$S18</f>
        <v>0</v>
      </c>
      <c r="L18" s="3">
        <f>Metabolome_MEF_originalvalues!L18/Metabolome_MEF_originalvalues!$S18</f>
        <v>0.20837045211944946</v>
      </c>
      <c r="M18" s="3">
        <f>Metabolome_MEF_originalvalues!M18/Metabolome_MEF_originalvalues!$S18</f>
        <v>3.3200370561111501</v>
      </c>
      <c r="N18" s="3">
        <f>Metabolome_MEF_originalvalues!N18/Metabolome_MEF_originalvalues!$S18</f>
        <v>0.69682915495489395</v>
      </c>
      <c r="O18" s="3">
        <f>Metabolome_MEF_originalvalues!O18/Metabolome_MEF_originalvalues!$S18</f>
        <v>1.4020745265067283</v>
      </c>
      <c r="P18" s="3">
        <f>Metabolome_MEF_originalvalues!P18/Metabolome_MEF_originalvalues!$S18</f>
        <v>0</v>
      </c>
      <c r="Q18" s="3">
        <f>Metabolome_MEF_originalvalues!Q18/Metabolome_MEF_originalvalues!$S18</f>
        <v>2.372688810307777</v>
      </c>
      <c r="R18" s="3">
        <f t="shared" si="0"/>
        <v>2.3979386844003336</v>
      </c>
      <c r="S18" s="3">
        <f t="shared" si="1"/>
        <v>0.99999999999999978</v>
      </c>
      <c r="T18" s="3"/>
    </row>
    <row r="19" spans="1:20" x14ac:dyDescent="0.3">
      <c r="A19" s="2" t="s">
        <v>18</v>
      </c>
      <c r="B19" s="3">
        <f>Metabolome_MEF_originalvalues!B19/Metabolome_MEF_originalvalues!$S19</f>
        <v>3.0560149920774005</v>
      </c>
      <c r="C19" s="3">
        <f>Metabolome_MEF_originalvalues!C19/Metabolome_MEF_originalvalues!$S19</f>
        <v>1.9209289999850487</v>
      </c>
      <c r="D19" s="3">
        <f>Metabolome_MEF_originalvalues!D19/Metabolome_MEF_originalvalues!$S19</f>
        <v>0.7828526904714348</v>
      </c>
      <c r="E19" s="3">
        <f>Metabolome_MEF_originalvalues!E19/Metabolome_MEF_originalvalues!$S19</f>
        <v>2.0020826733995145</v>
      </c>
      <c r="F19" s="3">
        <f>Metabolome_MEF_originalvalues!F19/Metabolome_MEF_originalvalues!$S19</f>
        <v>0.24050749980731129</v>
      </c>
      <c r="G19" s="3">
        <f>Metabolome_MEF_originalvalues!G19/Metabolome_MEF_originalvalues!$S19</f>
        <v>0.21487764247960772</v>
      </c>
      <c r="H19" s="3">
        <f>Metabolome_MEF_originalvalues!H19/Metabolome_MEF_originalvalues!$S19</f>
        <v>0.20620100034185534</v>
      </c>
      <c r="I19" s="3">
        <f>Metabolome_MEF_originalvalues!I19/Metabolome_MEF_originalvalues!$S19</f>
        <v>0.31865982867746068</v>
      </c>
      <c r="J19" s="3">
        <f>Metabolome_MEF_originalvalues!J19/Metabolome_MEF_originalvalues!$S19</f>
        <v>3.3781134630639986</v>
      </c>
      <c r="K19" s="3">
        <f>Metabolome_MEF_originalvalues!K19/Metabolome_MEF_originalvalues!$S19</f>
        <v>0.24692692096641997</v>
      </c>
      <c r="L19" s="3">
        <f>Metabolome_MEF_originalvalues!L19/Metabolome_MEF_originalvalues!$S19</f>
        <v>2.0207536729196227</v>
      </c>
      <c r="M19" s="3">
        <f>Metabolome_MEF_originalvalues!M19/Metabolome_MEF_originalvalues!$S19</f>
        <v>1.3984429094516053</v>
      </c>
      <c r="N19" s="3">
        <f>Metabolome_MEF_originalvalues!N19/Metabolome_MEF_originalvalues!$S19</f>
        <v>0.21760643158680956</v>
      </c>
      <c r="O19" s="3">
        <f>Metabolome_MEF_originalvalues!O19/Metabolome_MEF_originalvalues!$S19</f>
        <v>0.31565091747868346</v>
      </c>
      <c r="P19" s="3">
        <f>Metabolome_MEF_originalvalues!P19/Metabolome_MEF_originalvalues!$S19</f>
        <v>0.17086227801634771</v>
      </c>
      <c r="Q19" s="3">
        <f>Metabolome_MEF_originalvalues!Q19/Metabolome_MEF_originalvalues!$S19</f>
        <v>0.25164340651651168</v>
      </c>
      <c r="R19" s="3">
        <f t="shared" si="0"/>
        <v>1.0927656659049541</v>
      </c>
      <c r="S19" s="3">
        <f t="shared" si="1"/>
        <v>0.99999999999999989</v>
      </c>
      <c r="T19" s="3"/>
    </row>
    <row r="20" spans="1:20" x14ac:dyDescent="0.3">
      <c r="A20" s="2" t="s">
        <v>19</v>
      </c>
      <c r="B20" s="3">
        <f>Metabolome_MEF_originalvalues!B20/Metabolome_MEF_originalvalues!$S20</f>
        <v>2.5420342510708336</v>
      </c>
      <c r="C20" s="3">
        <f>Metabolome_MEF_originalvalues!C20/Metabolome_MEF_originalvalues!$S20</f>
        <v>1.7174562278050696</v>
      </c>
      <c r="D20" s="3">
        <f>Metabolome_MEF_originalvalues!D20/Metabolome_MEF_originalvalues!$S20</f>
        <v>0.80488501777297761</v>
      </c>
      <c r="E20" s="3">
        <f>Metabolome_MEF_originalvalues!E20/Metabolome_MEF_originalvalues!$S20</f>
        <v>1.5589342299222944</v>
      </c>
      <c r="F20" s="3">
        <f>Metabolome_MEF_originalvalues!F20/Metabolome_MEF_originalvalues!$S20</f>
        <v>0.19487713393155254</v>
      </c>
      <c r="G20" s="3">
        <f>Metabolome_MEF_originalvalues!G20/Metabolome_MEF_originalvalues!$S20</f>
        <v>0.27272281598253473</v>
      </c>
      <c r="H20" s="3">
        <f>Metabolome_MEF_originalvalues!H20/Metabolome_MEF_originalvalues!$S20</f>
        <v>9.5128027868917692E-2</v>
      </c>
      <c r="I20" s="3">
        <f>Metabolome_MEF_originalvalues!I20/Metabolome_MEF_originalvalues!$S20</f>
        <v>0.11574495617327989</v>
      </c>
      <c r="J20" s="3">
        <f>Metabolome_MEF_originalvalues!J20/Metabolome_MEF_originalvalues!$S20</f>
        <v>2.9122678523195273</v>
      </c>
      <c r="K20" s="3">
        <f>Metabolome_MEF_originalvalues!K20/Metabolome_MEF_originalvalues!$S20</f>
        <v>0.39336124342380296</v>
      </c>
      <c r="L20" s="3">
        <f>Metabolome_MEF_originalvalues!L20/Metabolome_MEF_originalvalues!$S20</f>
        <v>2.2789752237960852</v>
      </c>
      <c r="M20" s="3">
        <f>Metabolome_MEF_originalvalues!M20/Metabolome_MEF_originalvalues!$S20</f>
        <v>1.776127633927673</v>
      </c>
      <c r="N20" s="3">
        <f>Metabolome_MEF_originalvalues!N20/Metabolome_MEF_originalvalues!$S20</f>
        <v>0.12547422886466969</v>
      </c>
      <c r="O20" s="3">
        <f>Metabolome_MEF_originalvalues!O20/Metabolome_MEF_originalvalues!$S20</f>
        <v>0.17749469448500618</v>
      </c>
      <c r="P20" s="3">
        <f>Metabolome_MEF_originalvalues!P20/Metabolome_MEF_originalvalues!$S20</f>
        <v>0.1685548241895323</v>
      </c>
      <c r="Q20" s="3">
        <f>Metabolome_MEF_originalvalues!Q20/Metabolome_MEF_originalvalues!$S20</f>
        <v>0.16774429899370497</v>
      </c>
      <c r="R20" s="3">
        <f t="shared" si="0"/>
        <v>0.91272283256593245</v>
      </c>
      <c r="S20" s="3">
        <f t="shared" si="1"/>
        <v>1.0000000000000002</v>
      </c>
      <c r="T20" s="3"/>
    </row>
    <row r="21" spans="1:20" x14ac:dyDescent="0.3">
      <c r="A21" s="2" t="s">
        <v>20</v>
      </c>
      <c r="B21" s="3">
        <f>Metabolome_MEF_originalvalues!B21/Metabolome_MEF_originalvalues!$S21</f>
        <v>1.4663987650115968</v>
      </c>
      <c r="C21" s="3">
        <f>Metabolome_MEF_originalvalues!C21/Metabolome_MEF_originalvalues!$S21</f>
        <v>1.629994792242758</v>
      </c>
      <c r="D21" s="3">
        <f>Metabolome_MEF_originalvalues!D21/Metabolome_MEF_originalvalues!$S21</f>
        <v>0.63446519081756025</v>
      </c>
      <c r="E21" s="3">
        <f>Metabolome_MEF_originalvalues!E21/Metabolome_MEF_originalvalues!$S21</f>
        <v>1.8513244763922174</v>
      </c>
      <c r="F21" s="3">
        <f>Metabolome_MEF_originalvalues!F21/Metabolome_MEF_originalvalues!$S21</f>
        <v>0.52607352677992025</v>
      </c>
      <c r="G21" s="3">
        <f>Metabolome_MEF_originalvalues!G21/Metabolome_MEF_originalvalues!$S21</f>
        <v>0.31872394044131364</v>
      </c>
      <c r="H21" s="3">
        <f>Metabolome_MEF_originalvalues!H21/Metabolome_MEF_originalvalues!$S21</f>
        <v>0.25012188676952807</v>
      </c>
      <c r="I21" s="3">
        <f>Metabolome_MEF_originalvalues!I21/Metabolome_MEF_originalvalues!$S21</f>
        <v>0.41478929222285132</v>
      </c>
      <c r="J21" s="3">
        <f>Metabolome_MEF_originalvalues!J21/Metabolome_MEF_originalvalues!$S21</f>
        <v>1.1672552782799994</v>
      </c>
      <c r="K21" s="3">
        <f>Metabolome_MEF_originalvalues!K21/Metabolome_MEF_originalvalues!$S21</f>
        <v>1.9637339404017817</v>
      </c>
      <c r="L21" s="3">
        <f>Metabolome_MEF_originalvalues!L21/Metabolome_MEF_originalvalues!$S21</f>
        <v>2.7415190193957799</v>
      </c>
      <c r="M21" s="3">
        <f>Metabolome_MEF_originalvalues!M21/Metabolome_MEF_originalvalues!$S21</f>
        <v>0.81252369295187421</v>
      </c>
      <c r="N21" s="3">
        <f>Metabolome_MEF_originalvalues!N21/Metabolome_MEF_originalvalues!$S21</f>
        <v>0.31152061834304245</v>
      </c>
      <c r="O21" s="3">
        <f>Metabolome_MEF_originalvalues!O21/Metabolome_MEF_originalvalues!$S21</f>
        <v>0.34941661705811794</v>
      </c>
      <c r="P21" s="3">
        <f>Metabolome_MEF_originalvalues!P21/Metabolome_MEF_originalvalues!$S21</f>
        <v>0.33483044592265931</v>
      </c>
      <c r="Q21" s="3">
        <f>Metabolome_MEF_originalvalues!Q21/Metabolome_MEF_originalvalues!$S21</f>
        <v>0.31920038764674391</v>
      </c>
      <c r="R21" s="3">
        <f t="shared" si="0"/>
        <v>0.88648648383471818</v>
      </c>
      <c r="S21" s="3">
        <f t="shared" si="1"/>
        <v>0.99999999999999978</v>
      </c>
      <c r="T21" s="3"/>
    </row>
    <row r="22" spans="1:20" x14ac:dyDescent="0.3">
      <c r="A22" s="2" t="s">
        <v>21</v>
      </c>
      <c r="B22" s="3">
        <f>Metabolome_MEF_originalvalues!B22/Metabolome_MEF_originalvalues!$S22</f>
        <v>1.111569554152668</v>
      </c>
      <c r="C22" s="3">
        <f>Metabolome_MEF_originalvalues!C22/Metabolome_MEF_originalvalues!$S22</f>
        <v>1.1808939594539247</v>
      </c>
      <c r="D22" s="3">
        <f>Metabolome_MEF_originalvalues!D22/Metabolome_MEF_originalvalues!$S22</f>
        <v>0.84679848908559319</v>
      </c>
      <c r="E22" s="3">
        <f>Metabolome_MEF_originalvalues!E22/Metabolome_MEF_originalvalues!$S22</f>
        <v>1.5049538393631325</v>
      </c>
      <c r="F22" s="3">
        <f>Metabolome_MEF_originalvalues!F22/Metabolome_MEF_originalvalues!$S22</f>
        <v>1.3585279601969078</v>
      </c>
      <c r="G22" s="3">
        <f>Metabolome_MEF_originalvalues!G22/Metabolome_MEF_originalvalues!$S22</f>
        <v>1.1108925962219096</v>
      </c>
      <c r="H22" s="3">
        <f>Metabolome_MEF_originalvalues!H22/Metabolome_MEF_originalvalues!$S22</f>
        <v>0.63624998520852749</v>
      </c>
      <c r="I22" s="3">
        <f>Metabolome_MEF_originalvalues!I22/Metabolome_MEF_originalvalues!$S22</f>
        <v>1.5952167609243111</v>
      </c>
      <c r="J22" s="3">
        <f>Metabolome_MEF_originalvalues!J22/Metabolome_MEF_originalvalues!$S22</f>
        <v>1.3979731845669958</v>
      </c>
      <c r="K22" s="3">
        <f>Metabolome_MEF_originalvalues!K22/Metabolome_MEF_originalvalues!$S22</f>
        <v>0.53915432751897274</v>
      </c>
      <c r="L22" s="3">
        <f>Metabolome_MEF_originalvalues!L22/Metabolome_MEF_originalvalues!$S22</f>
        <v>1.4530892186485573</v>
      </c>
      <c r="M22" s="3">
        <f>Metabolome_MEF_originalvalues!M22/Metabolome_MEF_originalvalues!$S22</f>
        <v>1.0314816103890021</v>
      </c>
      <c r="N22" s="3">
        <f>Metabolome_MEF_originalvalues!N22/Metabolome_MEF_originalvalues!$S22</f>
        <v>1.34953796330224</v>
      </c>
      <c r="O22" s="3">
        <f>Metabolome_MEF_originalvalues!O22/Metabolome_MEF_originalvalues!$S22</f>
        <v>0.81463072965792427</v>
      </c>
      <c r="P22" s="3">
        <f>Metabolome_MEF_originalvalues!P22/Metabolome_MEF_originalvalues!$S22</f>
        <v>0.56758960391547852</v>
      </c>
      <c r="Q22" s="3">
        <f>Metabolome_MEF_originalvalues!Q22/Metabolome_MEF_originalvalues!$S22</f>
        <v>0.84654336200082936</v>
      </c>
      <c r="R22" s="3">
        <f t="shared" si="0"/>
        <v>1.1681378930758719</v>
      </c>
      <c r="S22" s="3">
        <f t="shared" si="1"/>
        <v>1</v>
      </c>
      <c r="T22" s="3"/>
    </row>
    <row r="23" spans="1:20" x14ac:dyDescent="0.3">
      <c r="A23" s="2" t="s">
        <v>22</v>
      </c>
      <c r="B23" s="3">
        <f>Metabolome_MEF_originalvalues!B23/Metabolome_MEF_originalvalues!$S23</f>
        <v>1.902041172971578</v>
      </c>
      <c r="C23" s="3">
        <f>Metabolome_MEF_originalvalues!C23/Metabolome_MEF_originalvalues!$S23</f>
        <v>1.8594685966349955</v>
      </c>
      <c r="D23" s="3">
        <f>Metabolome_MEF_originalvalues!D23/Metabolome_MEF_originalvalues!$S23</f>
        <v>0.93619246028637682</v>
      </c>
      <c r="E23" s="3">
        <f>Metabolome_MEF_originalvalues!E23/Metabolome_MEF_originalvalues!$S23</f>
        <v>3.4735897141982859</v>
      </c>
      <c r="F23" s="3">
        <f>Metabolome_MEF_originalvalues!F23/Metabolome_MEF_originalvalues!$S23</f>
        <v>0.61962762046709041</v>
      </c>
      <c r="G23" s="3">
        <f>Metabolome_MEF_originalvalues!G23/Metabolome_MEF_originalvalues!$S23</f>
        <v>0.83607749802758158</v>
      </c>
      <c r="H23" s="3">
        <f>Metabolome_MEF_originalvalues!H23/Metabolome_MEF_originalvalues!$S23</f>
        <v>0.25802479172905479</v>
      </c>
      <c r="I23" s="3">
        <f>Metabolome_MEF_originalvalues!I23/Metabolome_MEF_originalvalues!$S23</f>
        <v>0.49958561497683762</v>
      </c>
      <c r="J23" s="3">
        <f>Metabolome_MEF_originalvalues!J23/Metabolome_MEF_originalvalues!$S23</f>
        <v>2.1584351304552154</v>
      </c>
      <c r="K23" s="3">
        <f>Metabolome_MEF_originalvalues!K23/Metabolome_MEF_originalvalues!$S23</f>
        <v>0.90045542647695365</v>
      </c>
      <c r="L23" s="3">
        <f>Metabolome_MEF_originalvalues!L23/Metabolome_MEF_originalvalues!$S23</f>
        <v>1.9244931328541386</v>
      </c>
      <c r="M23" s="3">
        <f>Metabolome_MEF_originalvalues!M23/Metabolome_MEF_originalvalues!$S23</f>
        <v>1.3421169194824414</v>
      </c>
      <c r="N23" s="3">
        <f>Metabolome_MEF_originalvalues!N23/Metabolome_MEF_originalvalues!$S23</f>
        <v>0.43217638425534688</v>
      </c>
      <c r="O23" s="3">
        <f>Metabolome_MEF_originalvalues!O23/Metabolome_MEF_originalvalues!$S23</f>
        <v>0.42978214387408009</v>
      </c>
      <c r="P23" s="3">
        <f>Metabolome_MEF_originalvalues!P23/Metabolome_MEF_originalvalues!$S23</f>
        <v>0.40391279943502401</v>
      </c>
      <c r="Q23" s="3">
        <f>Metabolome_MEF_originalvalues!Q23/Metabolome_MEF_originalvalues!$S23</f>
        <v>0.40862806316680023</v>
      </c>
      <c r="R23" s="3">
        <f t="shared" si="0"/>
        <v>1.2980759336614751</v>
      </c>
      <c r="S23" s="3">
        <f t="shared" si="1"/>
        <v>1</v>
      </c>
      <c r="T23" s="3"/>
    </row>
    <row r="24" spans="1:20" x14ac:dyDescent="0.3">
      <c r="A24" s="2" t="s">
        <v>23</v>
      </c>
      <c r="B24" s="3">
        <f>Metabolome_MEF_originalvalues!B24/Metabolome_MEF_originalvalues!$S24</f>
        <v>0.515245244697908</v>
      </c>
      <c r="C24" s="3">
        <f>Metabolome_MEF_originalvalues!C24/Metabolome_MEF_originalvalues!$S24</f>
        <v>0.52487202005747757</v>
      </c>
      <c r="D24" s="3">
        <f>Metabolome_MEF_originalvalues!D24/Metabolome_MEF_originalvalues!$S24</f>
        <v>0.47667750156626765</v>
      </c>
      <c r="E24" s="3">
        <f>Metabolome_MEF_originalvalues!E24/Metabolome_MEF_originalvalues!$S24</f>
        <v>0.61788832915886449</v>
      </c>
      <c r="F24" s="3">
        <f>Metabolome_MEF_originalvalues!F24/Metabolome_MEF_originalvalues!$S24</f>
        <v>1.858745055873555</v>
      </c>
      <c r="G24" s="3">
        <f>Metabolome_MEF_originalvalues!G24/Metabolome_MEF_originalvalues!$S24</f>
        <v>1.1465523768571493</v>
      </c>
      <c r="H24" s="3">
        <f>Metabolome_MEF_originalvalues!H24/Metabolome_MEF_originalvalues!$S24</f>
        <v>1.6386544522340023</v>
      </c>
      <c r="I24" s="3">
        <f>Metabolome_MEF_originalvalues!I24/Metabolome_MEF_originalvalues!$S24</f>
        <v>1.0393225903842329</v>
      </c>
      <c r="J24" s="3">
        <f>Metabolome_MEF_originalvalues!J24/Metabolome_MEF_originalvalues!$S24</f>
        <v>1.2892517407033108</v>
      </c>
      <c r="K24" s="3">
        <f>Metabolome_MEF_originalvalues!K24/Metabolome_MEF_originalvalues!$S24</f>
        <v>0.8248277598690531</v>
      </c>
      <c r="L24" s="3">
        <f>Metabolome_MEF_originalvalues!L24/Metabolome_MEF_originalvalues!$S24</f>
        <v>0.95793227454964902</v>
      </c>
      <c r="M24" s="3">
        <f>Metabolome_MEF_originalvalues!M24/Metabolome_MEF_originalvalues!$S24</f>
        <v>0.40604843230949533</v>
      </c>
      <c r="N24" s="3">
        <f>Metabolome_MEF_originalvalues!N24/Metabolome_MEF_originalvalues!$S24</f>
        <v>0.89612525216303207</v>
      </c>
      <c r="O24" s="3">
        <f>Metabolome_MEF_originalvalues!O24/Metabolome_MEF_originalvalues!$S24</f>
        <v>1.0730402299962598</v>
      </c>
      <c r="P24" s="3">
        <f>Metabolome_MEF_originalvalues!P24/Metabolome_MEF_originalvalues!$S24</f>
        <v>1.3586152851327653</v>
      </c>
      <c r="Q24" s="3">
        <f>Metabolome_MEF_originalvalues!Q24/Metabolome_MEF_originalvalues!$S24</f>
        <v>1.194159025276434</v>
      </c>
      <c r="R24" s="3">
        <f t="shared" si="0"/>
        <v>0.97724469635368205</v>
      </c>
      <c r="S24" s="3">
        <f t="shared" si="1"/>
        <v>1</v>
      </c>
      <c r="T24" s="3"/>
    </row>
    <row r="25" spans="1:20" x14ac:dyDescent="0.3">
      <c r="A25" s="2" t="s">
        <v>24</v>
      </c>
      <c r="B25" s="3">
        <f>Metabolome_MEF_originalvalues!B25/Metabolome_MEF_originalvalues!$S25</f>
        <v>1.3883243039348216</v>
      </c>
      <c r="C25" s="3">
        <f>Metabolome_MEF_originalvalues!C25/Metabolome_MEF_originalvalues!$S25</f>
        <v>1.6460631064403248</v>
      </c>
      <c r="D25" s="3">
        <f>Metabolome_MEF_originalvalues!D25/Metabolome_MEF_originalvalues!$S25</f>
        <v>0.7466607687810819</v>
      </c>
      <c r="E25" s="3">
        <f>Metabolome_MEF_originalvalues!E25/Metabolome_MEF_originalvalues!$S25</f>
        <v>2.9209110054089367</v>
      </c>
      <c r="F25" s="3">
        <f>Metabolome_MEF_originalvalues!F25/Metabolome_MEF_originalvalues!$S25</f>
        <v>1.0598910657330154</v>
      </c>
      <c r="G25" s="3">
        <f>Metabolome_MEF_originalvalues!G25/Metabolome_MEF_originalvalues!$S25</f>
        <v>0.88815397285163289</v>
      </c>
      <c r="H25" s="3">
        <f>Metabolome_MEF_originalvalues!H25/Metabolome_MEF_originalvalues!$S25</f>
        <v>0.52955272520250463</v>
      </c>
      <c r="I25" s="3">
        <f>Metabolome_MEF_originalvalues!I25/Metabolome_MEF_originalvalues!$S25</f>
        <v>1.0477771120833783</v>
      </c>
      <c r="J25" s="3">
        <f>Metabolome_MEF_originalvalues!J25/Metabolome_MEF_originalvalues!$S25</f>
        <v>1.7207348101722677</v>
      </c>
      <c r="K25" s="3">
        <f>Metabolome_MEF_originalvalues!K25/Metabolome_MEF_originalvalues!$S25</f>
        <v>0.75202629545111566</v>
      </c>
      <c r="L25" s="3">
        <f>Metabolome_MEF_originalvalues!L25/Metabolome_MEF_originalvalues!$S25</f>
        <v>1.7343945919259061</v>
      </c>
      <c r="M25" s="3">
        <f>Metabolome_MEF_originalvalues!M25/Metabolome_MEF_originalvalues!$S25</f>
        <v>1.1459031856717345</v>
      </c>
      <c r="N25" s="3">
        <f>Metabolome_MEF_originalvalues!N25/Metabolome_MEF_originalvalues!$S25</f>
        <v>0.75171746266253558</v>
      </c>
      <c r="O25" s="3">
        <f>Metabolome_MEF_originalvalues!O25/Metabolome_MEF_originalvalues!$S25</f>
        <v>0.56590776788372932</v>
      </c>
      <c r="P25" s="3">
        <f>Metabolome_MEF_originalvalues!P25/Metabolome_MEF_originalvalues!$S25</f>
        <v>0.62923903561337047</v>
      </c>
      <c r="Q25" s="3">
        <f>Metabolome_MEF_originalvalues!Q25/Metabolome_MEF_originalvalues!$S25</f>
        <v>0.70007685061934066</v>
      </c>
      <c r="R25" s="3">
        <f t="shared" si="0"/>
        <v>1.2784167575544623</v>
      </c>
      <c r="S25" s="3">
        <f t="shared" si="1"/>
        <v>0.99999999999999989</v>
      </c>
      <c r="T25" s="3"/>
    </row>
    <row r="26" spans="1:20" x14ac:dyDescent="0.3">
      <c r="A26" s="2" t="s">
        <v>25</v>
      </c>
      <c r="B26" s="3">
        <f>Metabolome_MEF_originalvalues!B26/Metabolome_MEF_originalvalues!$S26</f>
        <v>1.0316247316487706</v>
      </c>
      <c r="C26" s="3">
        <f>Metabolome_MEF_originalvalues!C26/Metabolome_MEF_originalvalues!$S26</f>
        <v>1.3263650683907982</v>
      </c>
      <c r="D26" s="3">
        <f>Metabolome_MEF_originalvalues!D26/Metabolome_MEF_originalvalues!$S26</f>
        <v>0.90516934066967003</v>
      </c>
      <c r="E26" s="3">
        <f>Metabolome_MEF_originalvalues!E26/Metabolome_MEF_originalvalues!$S26</f>
        <v>1.6980086540143562</v>
      </c>
      <c r="F26" s="3">
        <f>Metabolome_MEF_originalvalues!F26/Metabolome_MEF_originalvalues!$S26</f>
        <v>1.5862588416349357</v>
      </c>
      <c r="G26" s="3">
        <f>Metabolome_MEF_originalvalues!G26/Metabolome_MEF_originalvalues!$S26</f>
        <v>1.0929591306593947</v>
      </c>
      <c r="H26" s="3">
        <f>Metabolome_MEF_originalvalues!H26/Metabolome_MEF_originalvalues!$S26</f>
        <v>1.1146899663364818</v>
      </c>
      <c r="I26" s="3">
        <f>Metabolome_MEF_originalvalues!I26/Metabolome_MEF_originalvalues!$S26</f>
        <v>1.3281084139024404</v>
      </c>
      <c r="J26" s="3">
        <f>Metabolome_MEF_originalvalues!J26/Metabolome_MEF_originalvalues!$S26</f>
        <v>1.6566089186304367</v>
      </c>
      <c r="K26" s="3">
        <f>Metabolome_MEF_originalvalues!K26/Metabolome_MEF_originalvalues!$S26</f>
        <v>0.72225607370031397</v>
      </c>
      <c r="L26" s="3">
        <f>Metabolome_MEF_originalvalues!L26/Metabolome_MEF_originalvalues!$S26</f>
        <v>1.1466948845714171</v>
      </c>
      <c r="M26" s="3">
        <f>Metabolome_MEF_originalvalues!M26/Metabolome_MEF_originalvalues!$S26</f>
        <v>0.82623515118067614</v>
      </c>
      <c r="N26" s="3">
        <f>Metabolome_MEF_originalvalues!N26/Metabolome_MEF_originalvalues!$S26</f>
        <v>1.0164515481089644</v>
      </c>
      <c r="O26" s="3">
        <f>Metabolome_MEF_originalvalues!O26/Metabolome_MEF_originalvalues!$S26</f>
        <v>0.77040940581795969</v>
      </c>
      <c r="P26" s="3">
        <f>Metabolome_MEF_originalvalues!P26/Metabolome_MEF_originalvalues!$S26</f>
        <v>0.84089305112399637</v>
      </c>
      <c r="Q26" s="3">
        <f>Metabolome_MEF_originalvalues!Q26/Metabolome_MEF_originalvalues!$S26</f>
        <v>1.0204509668662358</v>
      </c>
      <c r="R26" s="3">
        <f t="shared" si="0"/>
        <v>1.260398018407106</v>
      </c>
      <c r="S26" s="3">
        <f t="shared" si="1"/>
        <v>1</v>
      </c>
      <c r="T26" s="3"/>
    </row>
    <row r="27" spans="1:20" x14ac:dyDescent="0.3">
      <c r="A27" s="2" t="s">
        <v>26</v>
      </c>
      <c r="B27" s="3">
        <f>Metabolome_MEF_originalvalues!B27/Metabolome_MEF_originalvalues!$S27</f>
        <v>0.42257152704088419</v>
      </c>
      <c r="C27" s="3">
        <f>Metabolome_MEF_originalvalues!C27/Metabolome_MEF_originalvalues!$S27</f>
        <v>0.55287438812726575</v>
      </c>
      <c r="D27" s="3">
        <f>Metabolome_MEF_originalvalues!D27/Metabolome_MEF_originalvalues!$S27</f>
        <v>0.54822171807844933</v>
      </c>
      <c r="E27" s="3">
        <f>Metabolome_MEF_originalvalues!E27/Metabolome_MEF_originalvalues!$S27</f>
        <v>0.66111268312220428</v>
      </c>
      <c r="F27" s="3">
        <f>Metabolome_MEF_originalvalues!F27/Metabolome_MEF_originalvalues!$S27</f>
        <v>2.6432462844061244</v>
      </c>
      <c r="G27" s="3">
        <f>Metabolome_MEF_originalvalues!G27/Metabolome_MEF_originalvalues!$S27</f>
        <v>1.664739935085753</v>
      </c>
      <c r="H27" s="3">
        <f>Metabolome_MEF_originalvalues!H27/Metabolome_MEF_originalvalues!$S27</f>
        <v>1.3499005969853546</v>
      </c>
      <c r="I27" s="3">
        <f>Metabolome_MEF_originalvalues!I27/Metabolome_MEF_originalvalues!$S27</f>
        <v>2.0470704107779203</v>
      </c>
      <c r="J27" s="3">
        <f>Metabolome_MEF_originalvalues!J27/Metabolome_MEF_originalvalues!$S27</f>
        <v>0.8361469246126022</v>
      </c>
      <c r="K27" s="3">
        <f>Metabolome_MEF_originalvalues!K27/Metabolome_MEF_originalvalues!$S27</f>
        <v>0.49737208044527342</v>
      </c>
      <c r="L27" s="3">
        <f>Metabolome_MEF_originalvalues!L27/Metabolome_MEF_originalvalues!$S27</f>
        <v>0.95527762451435116</v>
      </c>
      <c r="M27" s="3">
        <f>Metabolome_MEF_originalvalues!M27/Metabolome_MEF_originalvalues!$S27</f>
        <v>0.33454752241988361</v>
      </c>
      <c r="N27" s="3">
        <f>Metabolome_MEF_originalvalues!N27/Metabolome_MEF_originalvalues!$S27</f>
        <v>1.6620780195225071</v>
      </c>
      <c r="O27" s="3">
        <f>Metabolome_MEF_originalvalues!O27/Metabolome_MEF_originalvalues!$S27</f>
        <v>0.84095034673419367</v>
      </c>
      <c r="P27" s="3">
        <f>Metabolome_MEF_originalvalues!P27/Metabolome_MEF_originalvalues!$S27</f>
        <v>1.2696669384979371</v>
      </c>
      <c r="Q27" s="3">
        <f>Metabolome_MEF_originalvalues!Q27/Metabolome_MEF_originalvalues!$S27</f>
        <v>1.6039605432532518</v>
      </c>
      <c r="R27" s="3">
        <f t="shared" si="0"/>
        <v>1.2362171929529944</v>
      </c>
      <c r="S27" s="3">
        <f t="shared" si="1"/>
        <v>1</v>
      </c>
      <c r="T27" s="3"/>
    </row>
    <row r="28" spans="1:20" x14ac:dyDescent="0.3">
      <c r="A28" s="2" t="s">
        <v>27</v>
      </c>
      <c r="B28" s="3">
        <f>Metabolome_MEF_originalvalues!B28/Metabolome_MEF_originalvalues!$S28</f>
        <v>0.72140845107916995</v>
      </c>
      <c r="C28" s="3">
        <f>Metabolome_MEF_originalvalues!C28/Metabolome_MEF_originalvalues!$S28</f>
        <v>0.65041566543324203</v>
      </c>
      <c r="D28" s="3">
        <f>Metabolome_MEF_originalvalues!D28/Metabolome_MEF_originalvalues!$S28</f>
        <v>0.7086637852980251</v>
      </c>
      <c r="E28" s="3">
        <f>Metabolome_MEF_originalvalues!E28/Metabolome_MEF_originalvalues!$S28</f>
        <v>0.84799372884404278</v>
      </c>
      <c r="F28" s="3">
        <f>Metabolome_MEF_originalvalues!F28/Metabolome_MEF_originalvalues!$S28</f>
        <v>1.3209524642881159</v>
      </c>
      <c r="G28" s="3">
        <f>Metabolome_MEF_originalvalues!G28/Metabolome_MEF_originalvalues!$S28</f>
        <v>0.77215510044567071</v>
      </c>
      <c r="H28" s="3">
        <f>Metabolome_MEF_originalvalues!H28/Metabolome_MEF_originalvalues!$S28</f>
        <v>0.63726731041480966</v>
      </c>
      <c r="I28" s="3">
        <f>Metabolome_MEF_originalvalues!I28/Metabolome_MEF_originalvalues!$S28</f>
        <v>0.859728423633082</v>
      </c>
      <c r="J28" s="3">
        <f>Metabolome_MEF_originalvalues!J28/Metabolome_MEF_originalvalues!$S28</f>
        <v>1.1199401126724202</v>
      </c>
      <c r="K28" s="3">
        <f>Metabolome_MEF_originalvalues!K28/Metabolome_MEF_originalvalues!$S28</f>
        <v>1.1384779565259315</v>
      </c>
      <c r="L28" s="3">
        <f>Metabolome_MEF_originalvalues!L28/Metabolome_MEF_originalvalues!$S28</f>
        <v>1.1949185713684702</v>
      </c>
      <c r="M28" s="3">
        <f>Metabolome_MEF_originalvalues!M28/Metabolome_MEF_originalvalues!$S28</f>
        <v>0.86822731443899615</v>
      </c>
      <c r="N28" s="3">
        <f>Metabolome_MEF_originalvalues!N28/Metabolome_MEF_originalvalues!$S28</f>
        <v>0.85839560443991059</v>
      </c>
      <c r="O28" s="3">
        <f>Metabolome_MEF_originalvalues!O28/Metabolome_MEF_originalvalues!$S28</f>
        <v>1.2547314459671608</v>
      </c>
      <c r="P28" s="3">
        <f>Metabolome_MEF_originalvalues!P28/Metabolome_MEF_originalvalues!$S28</f>
        <v>0.63641155432958485</v>
      </c>
      <c r="Q28" s="3">
        <f>Metabolome_MEF_originalvalues!Q28/Metabolome_MEF_originalvalues!$S28</f>
        <v>0.92889744025752663</v>
      </c>
      <c r="R28" s="3">
        <f t="shared" si="0"/>
        <v>0.81482311617951975</v>
      </c>
      <c r="S28" s="3">
        <f t="shared" si="1"/>
        <v>1</v>
      </c>
      <c r="T28" s="3"/>
    </row>
    <row r="29" spans="1:20" x14ac:dyDescent="0.3">
      <c r="A29" s="2" t="s">
        <v>28</v>
      </c>
      <c r="B29" s="3">
        <f>Metabolome_MEF_originalvalues!B29/Metabolome_MEF_originalvalues!$S29</f>
        <v>0.49461538674687883</v>
      </c>
      <c r="C29" s="3">
        <f>Metabolome_MEF_originalvalues!C29/Metabolome_MEF_originalvalues!$S29</f>
        <v>0.55237123337647165</v>
      </c>
      <c r="D29" s="3">
        <f>Metabolome_MEF_originalvalues!D29/Metabolome_MEF_originalvalues!$S29</f>
        <v>0.8600876996529867</v>
      </c>
      <c r="E29" s="3">
        <f>Metabolome_MEF_originalvalues!E29/Metabolome_MEF_originalvalues!$S29</f>
        <v>0.98724570137166334</v>
      </c>
      <c r="F29" s="3">
        <f>Metabolome_MEF_originalvalues!F29/Metabolome_MEF_originalvalues!$S29</f>
        <v>1.7431306331906637</v>
      </c>
      <c r="G29" s="3">
        <f>Metabolome_MEF_originalvalues!G29/Metabolome_MEF_originalvalues!$S29</f>
        <v>1.0815074060914129</v>
      </c>
      <c r="H29" s="3">
        <f>Metabolome_MEF_originalvalues!H29/Metabolome_MEF_originalvalues!$S29</f>
        <v>0.97033886699650118</v>
      </c>
      <c r="I29" s="3">
        <f>Metabolome_MEF_originalvalues!I29/Metabolome_MEF_originalvalues!$S29</f>
        <v>1.3491548769290278</v>
      </c>
      <c r="J29" s="3">
        <f>Metabolome_MEF_originalvalues!J29/Metabolome_MEF_originalvalues!$S29</f>
        <v>0.96195511943888468</v>
      </c>
      <c r="K29" s="3">
        <f>Metabolome_MEF_originalvalues!K29/Metabolome_MEF_originalvalues!$S29</f>
        <v>0.41043872379822682</v>
      </c>
      <c r="L29" s="3">
        <f>Metabolome_MEF_originalvalues!L29/Metabolome_MEF_originalvalues!$S29</f>
        <v>1.0651870812795365</v>
      </c>
      <c r="M29" s="3">
        <f>Metabolome_MEF_originalvalues!M29/Metabolome_MEF_originalvalues!$S29</f>
        <v>0.62874235857717409</v>
      </c>
      <c r="N29" s="3">
        <f>Metabolome_MEF_originalvalues!N29/Metabolome_MEF_originalvalues!$S29</f>
        <v>1.6731238124648873</v>
      </c>
      <c r="O29" s="3">
        <f>Metabolome_MEF_originalvalues!O29/Metabolome_MEF_originalvalues!$S29</f>
        <v>1.1934565795226784</v>
      </c>
      <c r="P29" s="3">
        <f>Metabolome_MEF_originalvalues!P29/Metabolome_MEF_originalvalues!$S29</f>
        <v>0.73684034235987095</v>
      </c>
      <c r="Q29" s="3">
        <f>Metabolome_MEF_originalvalues!Q29/Metabolome_MEF_originalvalues!$S29</f>
        <v>1.3302559825587412</v>
      </c>
      <c r="R29" s="3">
        <f t="shared" si="0"/>
        <v>1.0048064755444508</v>
      </c>
      <c r="S29" s="3">
        <f t="shared" si="1"/>
        <v>1</v>
      </c>
      <c r="T29" s="3"/>
    </row>
    <row r="30" spans="1:20" x14ac:dyDescent="0.3">
      <c r="A30" s="2" t="s">
        <v>29</v>
      </c>
      <c r="B30" s="3">
        <f>Metabolome_MEF_originalvalues!B30/Metabolome_MEF_originalvalues!$S30</f>
        <v>0.42316658963833081</v>
      </c>
      <c r="C30" s="3">
        <f>Metabolome_MEF_originalvalues!C30/Metabolome_MEF_originalvalues!$S30</f>
        <v>0.72389379379903362</v>
      </c>
      <c r="D30" s="3">
        <f>Metabolome_MEF_originalvalues!D30/Metabolome_MEF_originalvalues!$S30</f>
        <v>0.78741083921280941</v>
      </c>
      <c r="E30" s="3">
        <f>Metabolome_MEF_originalvalues!E30/Metabolome_MEF_originalvalues!$S30</f>
        <v>1.2300572870285411</v>
      </c>
      <c r="F30" s="3">
        <f>Metabolome_MEF_originalvalues!F30/Metabolome_MEF_originalvalues!$S30</f>
        <v>1.8666324524073539</v>
      </c>
      <c r="G30" s="3">
        <f>Metabolome_MEF_originalvalues!G30/Metabolome_MEF_originalvalues!$S30</f>
        <v>1.6870981451935083</v>
      </c>
      <c r="H30" s="3">
        <f>Metabolome_MEF_originalvalues!H30/Metabolome_MEF_originalvalues!$S30</f>
        <v>2.5824079715456927</v>
      </c>
      <c r="I30" s="3">
        <f>Metabolome_MEF_originalvalues!I30/Metabolome_MEF_originalvalues!$S30</f>
        <v>1.7912734999855953</v>
      </c>
      <c r="J30" s="3">
        <f>Metabolome_MEF_originalvalues!J30/Metabolome_MEF_originalvalues!$S30</f>
        <v>1.2491461525612102</v>
      </c>
      <c r="K30" s="3">
        <f>Metabolome_MEF_originalvalues!K30/Metabolome_MEF_originalvalues!$S30</f>
        <v>0.78387781583451599</v>
      </c>
      <c r="L30" s="3">
        <f>Metabolome_MEF_originalvalues!L30/Metabolome_MEF_originalvalues!$S30</f>
        <v>1.3951541514184322</v>
      </c>
      <c r="M30" s="3">
        <f>Metabolome_MEF_originalvalues!M30/Metabolome_MEF_originalvalues!$S30</f>
        <v>0.39843684944138164</v>
      </c>
      <c r="N30" s="3">
        <f>Metabolome_MEF_originalvalues!N30/Metabolome_MEF_originalvalues!$S30</f>
        <v>1.3455976996909063</v>
      </c>
      <c r="O30" s="3">
        <f>Metabolome_MEF_originalvalues!O30/Metabolome_MEF_originalvalues!$S30</f>
        <v>0.29749524053123816</v>
      </c>
      <c r="P30" s="3">
        <f>Metabolome_MEF_originalvalues!P30/Metabolome_MEF_originalvalues!$S30</f>
        <v>1.3321780223709081</v>
      </c>
      <c r="Q30" s="3">
        <f>Metabolome_MEF_originalvalues!Q30/Metabolome_MEF_originalvalues!$S30</f>
        <v>1.1981140681514075</v>
      </c>
      <c r="R30" s="3">
        <f t="shared" si="0"/>
        <v>1.3864925723513581</v>
      </c>
      <c r="S30" s="3">
        <f t="shared" si="1"/>
        <v>1</v>
      </c>
      <c r="T30" s="3"/>
    </row>
    <row r="31" spans="1:20" x14ac:dyDescent="0.3">
      <c r="A31" s="2" t="s">
        <v>30</v>
      </c>
      <c r="B31" s="3">
        <f>Metabolome_MEF_originalvalues!B31/Metabolome_MEF_originalvalues!$S31</f>
        <v>0.46425469251701662</v>
      </c>
      <c r="C31" s="3">
        <f>Metabolome_MEF_originalvalues!C31/Metabolome_MEF_originalvalues!$S31</f>
        <v>0.63593971961990348</v>
      </c>
      <c r="D31" s="3">
        <f>Metabolome_MEF_originalvalues!D31/Metabolome_MEF_originalvalues!$S31</f>
        <v>1.0587272331744886</v>
      </c>
      <c r="E31" s="3">
        <f>Metabolome_MEF_originalvalues!E31/Metabolome_MEF_originalvalues!$S31</f>
        <v>1.0323052263620991</v>
      </c>
      <c r="F31" s="3">
        <f>Metabolome_MEF_originalvalues!F31/Metabolome_MEF_originalvalues!$S31</f>
        <v>1.2519701976085813</v>
      </c>
      <c r="G31" s="3">
        <f>Metabolome_MEF_originalvalues!G31/Metabolome_MEF_originalvalues!$S31</f>
        <v>1.2317261193181586</v>
      </c>
      <c r="H31" s="3">
        <f>Metabolome_MEF_originalvalues!H31/Metabolome_MEF_originalvalues!$S31</f>
        <v>1.0951742178368067</v>
      </c>
      <c r="I31" s="3">
        <f>Metabolome_MEF_originalvalues!I31/Metabolome_MEF_originalvalues!$S31</f>
        <v>1.4327279685173357</v>
      </c>
      <c r="J31" s="3">
        <f>Metabolome_MEF_originalvalues!J31/Metabolome_MEF_originalvalues!$S31</f>
        <v>1.3294263140931868</v>
      </c>
      <c r="K31" s="3">
        <f>Metabolome_MEF_originalvalues!K31/Metabolome_MEF_originalvalues!$S31</f>
        <v>0.55887663761535833</v>
      </c>
      <c r="L31" s="3">
        <f>Metabolome_MEF_originalvalues!L31/Metabolome_MEF_originalvalues!$S31</f>
        <v>1.8284185461500906</v>
      </c>
      <c r="M31" s="3">
        <f>Metabolome_MEF_originalvalues!M31/Metabolome_MEF_originalvalues!$S31</f>
        <v>0.47510954649559023</v>
      </c>
      <c r="N31" s="3">
        <f>Metabolome_MEF_originalvalues!N31/Metabolome_MEF_originalvalues!$S31</f>
        <v>1.1714491873381081</v>
      </c>
      <c r="O31" s="3">
        <f>Metabolome_MEF_originalvalues!O31/Metabolome_MEF_originalvalues!$S31</f>
        <v>0.54482937527407937</v>
      </c>
      <c r="P31" s="3">
        <f>Metabolome_MEF_originalvalues!P31/Metabolome_MEF_originalvalues!$S31</f>
        <v>1.0554808478445523</v>
      </c>
      <c r="Q31" s="3">
        <f>Metabolome_MEF_originalvalues!Q31/Metabolome_MEF_originalvalues!$S31</f>
        <v>1.0364095451890338</v>
      </c>
      <c r="R31" s="3">
        <f t="shared" si="0"/>
        <v>1.0253531718692988</v>
      </c>
      <c r="S31" s="3">
        <f t="shared" si="1"/>
        <v>1</v>
      </c>
      <c r="T31" s="3"/>
    </row>
    <row r="32" spans="1:20" x14ac:dyDescent="0.3">
      <c r="A32" s="2" t="s">
        <v>31</v>
      </c>
      <c r="B32" s="3">
        <f>Metabolome_MEF_originalvalues!B32/Metabolome_MEF_originalvalues!$S32</f>
        <v>1.0533129202843488</v>
      </c>
      <c r="C32" s="3">
        <f>Metabolome_MEF_originalvalues!C32/Metabolome_MEF_originalvalues!$S32</f>
        <v>0.65748479442126817</v>
      </c>
      <c r="D32" s="3">
        <f>Metabolome_MEF_originalvalues!D32/Metabolome_MEF_originalvalues!$S32</f>
        <v>1.0127051443424242</v>
      </c>
      <c r="E32" s="3">
        <f>Metabolome_MEF_originalvalues!E32/Metabolome_MEF_originalvalues!$S32</f>
        <v>1.815536835542757</v>
      </c>
      <c r="F32" s="3">
        <f>Metabolome_MEF_originalvalues!F32/Metabolome_MEF_originalvalues!$S32</f>
        <v>0.55834857970481111</v>
      </c>
      <c r="G32" s="3">
        <f>Metabolome_MEF_originalvalues!G32/Metabolome_MEF_originalvalues!$S32</f>
        <v>0.52668247671551682</v>
      </c>
      <c r="H32" s="3">
        <f>Metabolome_MEF_originalvalues!H32/Metabolome_MEF_originalvalues!$S32</f>
        <v>0.56088869800695795</v>
      </c>
      <c r="I32" s="3">
        <f>Metabolome_MEF_originalvalues!I32/Metabolome_MEF_originalvalues!$S32</f>
        <v>0.45055551040595454</v>
      </c>
      <c r="J32" s="3">
        <f>Metabolome_MEF_originalvalues!J32/Metabolome_MEF_originalvalues!$S32</f>
        <v>2.2346437951689717</v>
      </c>
      <c r="K32" s="3">
        <f>Metabolome_MEF_originalvalues!K32/Metabolome_MEF_originalvalues!$S32</f>
        <v>1.0654663076019022</v>
      </c>
      <c r="L32" s="3">
        <f>Metabolome_MEF_originalvalues!L32/Metabolome_MEF_originalvalues!$S32</f>
        <v>1.8246558862262352</v>
      </c>
      <c r="M32" s="3">
        <f>Metabolome_MEF_originalvalues!M32/Metabolome_MEF_originalvalues!$S32</f>
        <v>0.956874689279688</v>
      </c>
      <c r="N32" s="3">
        <f>Metabolome_MEF_originalvalues!N32/Metabolome_MEF_originalvalues!$S32</f>
        <v>0.82800487868001094</v>
      </c>
      <c r="O32" s="3">
        <f>Metabolome_MEF_originalvalues!O32/Metabolome_MEF_originalvalues!$S32</f>
        <v>0</v>
      </c>
      <c r="P32" s="3">
        <f>Metabolome_MEF_originalvalues!P32/Metabolome_MEF_originalvalues!$S32</f>
        <v>0.3970722614439523</v>
      </c>
      <c r="Q32" s="3">
        <f>Metabolome_MEF_originalvalues!Q32/Metabolome_MEF_originalvalues!$S32</f>
        <v>0.69328218159923916</v>
      </c>
      <c r="R32" s="3">
        <f t="shared" si="0"/>
        <v>0.82943936992800482</v>
      </c>
      <c r="S32" s="3">
        <f t="shared" si="1"/>
        <v>0.99999999999999978</v>
      </c>
      <c r="T32" s="3"/>
    </row>
    <row r="33" spans="1:20" x14ac:dyDescent="0.3">
      <c r="A33" s="2" t="s">
        <v>32</v>
      </c>
      <c r="B33" s="3">
        <f>Metabolome_MEF_originalvalues!B33/Metabolome_MEF_originalvalues!$S33</f>
        <v>0.50918834231327192</v>
      </c>
      <c r="C33" s="3">
        <f>Metabolome_MEF_originalvalues!C33/Metabolome_MEF_originalvalues!$S33</f>
        <v>0.60702849493893829</v>
      </c>
      <c r="D33" s="3">
        <f>Metabolome_MEF_originalvalues!D33/Metabolome_MEF_originalvalues!$S33</f>
        <v>0.63165892154586523</v>
      </c>
      <c r="E33" s="3">
        <f>Metabolome_MEF_originalvalues!E33/Metabolome_MEF_originalvalues!$S33</f>
        <v>0.64670538544597977</v>
      </c>
      <c r="F33" s="3">
        <f>Metabolome_MEF_originalvalues!F33/Metabolome_MEF_originalvalues!$S33</f>
        <v>1.9954349659407773</v>
      </c>
      <c r="G33" s="3">
        <f>Metabolome_MEF_originalvalues!G33/Metabolome_MEF_originalvalues!$S33</f>
        <v>1.4640687115089004</v>
      </c>
      <c r="H33" s="3">
        <f>Metabolome_MEF_originalvalues!H33/Metabolome_MEF_originalvalues!$S33</f>
        <v>0.72048719308653053</v>
      </c>
      <c r="I33" s="3">
        <f>Metabolome_MEF_originalvalues!I33/Metabolome_MEF_originalvalues!$S33</f>
        <v>1.5500587342066221</v>
      </c>
      <c r="J33" s="3">
        <f>Metabolome_MEF_originalvalues!J33/Metabolome_MEF_originalvalues!$S33</f>
        <v>0.76548426287925064</v>
      </c>
      <c r="K33" s="3">
        <f>Metabolome_MEF_originalvalues!K33/Metabolome_MEF_originalvalues!$S33</f>
        <v>0.45112371403972557</v>
      </c>
      <c r="L33" s="3">
        <f>Metabolome_MEF_originalvalues!L33/Metabolome_MEF_originalvalues!$S33</f>
        <v>1.2026088864475464</v>
      </c>
      <c r="M33" s="3">
        <f>Metabolome_MEF_originalvalues!M33/Metabolome_MEF_originalvalues!$S33</f>
        <v>0.43002034197759409</v>
      </c>
      <c r="N33" s="3">
        <f>Metabolome_MEF_originalvalues!N33/Metabolome_MEF_originalvalues!$S33</f>
        <v>1.5025170563781476</v>
      </c>
      <c r="O33" s="3">
        <f>Metabolome_MEF_originalvalues!O33/Metabolome_MEF_originalvalues!$S33</f>
        <v>1.3045613244000505</v>
      </c>
      <c r="P33" s="3">
        <f>Metabolome_MEF_originalvalues!P33/Metabolome_MEF_originalvalues!$S33</f>
        <v>0.72141613003526495</v>
      </c>
      <c r="Q33" s="3">
        <f>Metabolome_MEF_originalvalues!Q33/Metabolome_MEF_originalvalues!$S33</f>
        <v>1.6222682838424205</v>
      </c>
      <c r="R33" s="3">
        <f t="shared" si="0"/>
        <v>1.0155788436233608</v>
      </c>
      <c r="S33" s="3">
        <f t="shared" si="1"/>
        <v>1</v>
      </c>
      <c r="T33" s="3"/>
    </row>
    <row r="34" spans="1:20" s="2" customFormat="1" x14ac:dyDescent="0.3">
      <c r="A34" s="2" t="s">
        <v>33</v>
      </c>
      <c r="B34" s="3">
        <f>Metabolome_MEF_originalvalues!B34/Metabolome_MEF_originalvalues!$S34</f>
        <v>0.57391349571028238</v>
      </c>
      <c r="C34" s="3">
        <f>Metabolome_MEF_originalvalues!C34/Metabolome_MEF_originalvalues!$S34</f>
        <v>0.46337522577693185</v>
      </c>
      <c r="D34" s="3">
        <f>Metabolome_MEF_originalvalues!D34/Metabolome_MEF_originalvalues!$S34</f>
        <v>0.72772497967457861</v>
      </c>
      <c r="E34" s="3">
        <f>Metabolome_MEF_originalvalues!E34/Metabolome_MEF_originalvalues!$S34</f>
        <v>0.40437545125619767</v>
      </c>
      <c r="F34" s="3">
        <f>Metabolome_MEF_originalvalues!F34/Metabolome_MEF_originalvalues!$S34</f>
        <v>1.1192284944174105</v>
      </c>
      <c r="G34" s="3">
        <f>Metabolome_MEF_originalvalues!G34/Metabolome_MEF_originalvalues!$S34</f>
        <v>0.75819594846890237</v>
      </c>
      <c r="H34" s="3">
        <f>Metabolome_MEF_originalvalues!H34/Metabolome_MEF_originalvalues!$S34</f>
        <v>0.66744936267638322</v>
      </c>
      <c r="I34" s="3">
        <f>Metabolome_MEF_originalvalues!I34/Metabolome_MEF_originalvalues!$S34</f>
        <v>1.1414435721146217</v>
      </c>
      <c r="J34" s="3">
        <f>Metabolome_MEF_originalvalues!J34/Metabolome_MEF_originalvalues!$S34</f>
        <v>0.92534227329124852</v>
      </c>
      <c r="K34" s="3">
        <f>Metabolome_MEF_originalvalues!K34/Metabolome_MEF_originalvalues!$S34</f>
        <v>1.2171822492171103</v>
      </c>
      <c r="L34" s="3">
        <f>Metabolome_MEF_originalvalues!L34/Metabolome_MEF_originalvalues!$S34</f>
        <v>1.3219300884646874</v>
      </c>
      <c r="M34" s="3">
        <f>Metabolome_MEF_originalvalues!M34/Metabolome_MEF_originalvalues!$S34</f>
        <v>0.7825680100360215</v>
      </c>
      <c r="N34" s="3">
        <f>Metabolome_MEF_originalvalues!N34/Metabolome_MEF_originalvalues!$S34</f>
        <v>0.91538423245776712</v>
      </c>
      <c r="O34" s="3">
        <f>Metabolome_MEF_originalvalues!O34/Metabolome_MEF_originalvalues!$S34</f>
        <v>0.97083601021456978</v>
      </c>
      <c r="P34" s="3">
        <f>Metabolome_MEF_originalvalues!P34/Metabolome_MEF_originalvalues!$S34</f>
        <v>0.91889550056446023</v>
      </c>
      <c r="Q34" s="3">
        <f>Metabolome_MEF_originalvalues!Q34/Metabolome_MEF_originalvalues!$S34</f>
        <v>0.94786163575413662</v>
      </c>
      <c r="R34" s="4">
        <f t="shared" si="0"/>
        <v>0.73196331626191347</v>
      </c>
      <c r="S34" s="4">
        <f t="shared" si="1"/>
        <v>1.0000000000000002</v>
      </c>
      <c r="T34" s="4"/>
    </row>
    <row r="35" spans="1:20" s="2" customFormat="1" x14ac:dyDescent="0.3">
      <c r="A35" s="2" t="s">
        <v>34</v>
      </c>
      <c r="B35" s="3">
        <f>Metabolome_MEF_originalvalues!B35/Metabolome_MEF_originalvalues!$S35</f>
        <v>1.7236103561638232</v>
      </c>
      <c r="C35" s="3">
        <f>Metabolome_MEF_originalvalues!C35/Metabolome_MEF_originalvalues!$S35</f>
        <v>1.8347885718014099</v>
      </c>
      <c r="D35" s="3">
        <f>Metabolome_MEF_originalvalues!D35/Metabolome_MEF_originalvalues!$S35</f>
        <v>1.1375695153451966</v>
      </c>
      <c r="E35" s="3">
        <f>Metabolome_MEF_originalvalues!E35/Metabolome_MEF_originalvalues!$S35</f>
        <v>2.1491059511589992</v>
      </c>
      <c r="F35" s="3">
        <f>Metabolome_MEF_originalvalues!F35/Metabolome_MEF_originalvalues!$S35</f>
        <v>1.5109122347825297</v>
      </c>
      <c r="G35" s="3">
        <f>Metabolome_MEF_originalvalues!G35/Metabolome_MEF_originalvalues!$S35</f>
        <v>1.5097309144123421</v>
      </c>
      <c r="H35" s="3">
        <f>Metabolome_MEF_originalvalues!H35/Metabolome_MEF_originalvalues!$S35</f>
        <v>0.69871799020320102</v>
      </c>
      <c r="I35" s="3">
        <f>Metabolome_MEF_originalvalues!I35/Metabolome_MEF_originalvalues!$S35</f>
        <v>1.3484318509831994</v>
      </c>
      <c r="J35" s="3">
        <f>Metabolome_MEF_originalvalues!J35/Metabolome_MEF_originalvalues!$S35</f>
        <v>1.700048337609313</v>
      </c>
      <c r="K35" s="3">
        <f>Metabolome_MEF_originalvalues!K35/Metabolome_MEF_originalvalues!$S35</f>
        <v>0.94552206770926472</v>
      </c>
      <c r="L35" s="3">
        <f>Metabolome_MEF_originalvalues!L35/Metabolome_MEF_originalvalues!$S35</f>
        <v>0.85083517496241889</v>
      </c>
      <c r="M35" s="3">
        <f>Metabolome_MEF_originalvalues!M35/Metabolome_MEF_originalvalues!$S35</f>
        <v>0.70132677580233749</v>
      </c>
      <c r="N35" s="3">
        <f>Metabolome_MEF_originalvalues!N35/Metabolome_MEF_originalvalues!$S35</f>
        <v>1.450738078722007</v>
      </c>
      <c r="O35" s="3">
        <f>Metabolome_MEF_originalvalues!O35/Metabolome_MEF_originalvalues!$S35</f>
        <v>0.41917349109183738</v>
      </c>
      <c r="P35" s="3">
        <f>Metabolome_MEF_originalvalues!P35/Metabolome_MEF_originalvalues!$S35</f>
        <v>0.84908517591226629</v>
      </c>
      <c r="Q35" s="3">
        <f>Metabolome_MEF_originalvalues!Q35/Metabolome_MEF_originalvalues!$S35</f>
        <v>1.0832708981905554</v>
      </c>
      <c r="R35" s="4">
        <f t="shared" si="0"/>
        <v>1.4891084231063378</v>
      </c>
      <c r="S35" s="4">
        <f t="shared" si="1"/>
        <v>1</v>
      </c>
      <c r="T35" s="4"/>
    </row>
    <row r="36" spans="1:20" x14ac:dyDescent="0.3">
      <c r="A36" s="2" t="s">
        <v>35</v>
      </c>
      <c r="B36" s="3">
        <f>Metabolome_MEF_originalvalues!B36/Metabolome_MEF_originalvalues!$S36</f>
        <v>1.5466665824797341</v>
      </c>
      <c r="C36" s="3">
        <f>Metabolome_MEF_originalvalues!C36/Metabolome_MEF_originalvalues!$S36</f>
        <v>1.4600867671036211</v>
      </c>
      <c r="D36" s="3">
        <f>Metabolome_MEF_originalvalues!D36/Metabolome_MEF_originalvalues!$S36</f>
        <v>0.90512780688294214</v>
      </c>
      <c r="E36" s="3">
        <f>Metabolome_MEF_originalvalues!E36/Metabolome_MEF_originalvalues!$S36</f>
        <v>2.6678643860099402</v>
      </c>
      <c r="F36" s="3">
        <f>Metabolome_MEF_originalvalues!F36/Metabolome_MEF_originalvalues!$S36</f>
        <v>0.75547472425068429</v>
      </c>
      <c r="G36" s="3">
        <f>Metabolome_MEF_originalvalues!G36/Metabolome_MEF_originalvalues!$S36</f>
        <v>0.7276440942830168</v>
      </c>
      <c r="H36" s="3">
        <f>Metabolome_MEF_originalvalues!H36/Metabolome_MEF_originalvalues!$S36</f>
        <v>0.37145959214037205</v>
      </c>
      <c r="I36" s="3">
        <f>Metabolome_MEF_originalvalues!I36/Metabolome_MEF_originalvalues!$S36</f>
        <v>0.65143596645860702</v>
      </c>
      <c r="J36" s="3">
        <f>Metabolome_MEF_originalvalues!J36/Metabolome_MEF_originalvalues!$S36</f>
        <v>1.7692423119867158</v>
      </c>
      <c r="K36" s="3">
        <f>Metabolome_MEF_originalvalues!K36/Metabolome_MEF_originalvalues!$S36</f>
        <v>0.96186989958153646</v>
      </c>
      <c r="L36" s="3">
        <f>Metabolome_MEF_originalvalues!L36/Metabolome_MEF_originalvalues!$S36</f>
        <v>1.8001629680271911</v>
      </c>
      <c r="M36" s="3">
        <f>Metabolome_MEF_originalvalues!M36/Metabolome_MEF_originalvalues!$S36</f>
        <v>1.1902044889750178</v>
      </c>
      <c r="N36" s="3">
        <f>Metabolome_MEF_originalvalues!N36/Metabolome_MEF_originalvalues!$S36</f>
        <v>0.62795829709769047</v>
      </c>
      <c r="O36" s="3">
        <f>Metabolome_MEF_originalvalues!O36/Metabolome_MEF_originalvalues!$S36</f>
        <v>0.62101826232510826</v>
      </c>
      <c r="P36" s="3">
        <f>Metabolome_MEF_originalvalues!P36/Metabolome_MEF_originalvalues!$S36</f>
        <v>0.46133560673272439</v>
      </c>
      <c r="Q36" s="3">
        <f>Metabolome_MEF_originalvalues!Q36/Metabolome_MEF_originalvalues!$S36</f>
        <v>0.56820816527401452</v>
      </c>
      <c r="R36" s="3">
        <f t="shared" si="0"/>
        <v>1.1357199899511146</v>
      </c>
      <c r="S36" s="3">
        <f t="shared" si="1"/>
        <v>0.99999999999999989</v>
      </c>
      <c r="T36" s="3"/>
    </row>
    <row r="37" spans="1:20" s="2" customFormat="1" x14ac:dyDescent="0.3">
      <c r="A37" s="2" t="s">
        <v>36</v>
      </c>
      <c r="B37" s="3">
        <f>Metabolome_MEF_originalvalues!B37/Metabolome_MEF_originalvalues!$S37</f>
        <v>0.72349498066611029</v>
      </c>
      <c r="C37" s="3">
        <f>Metabolome_MEF_originalvalues!C37/Metabolome_MEF_originalvalues!$S37</f>
        <v>0.5609286219995917</v>
      </c>
      <c r="D37" s="3">
        <f>Metabolome_MEF_originalvalues!D37/Metabolome_MEF_originalvalues!$S37</f>
        <v>0.727416125638085</v>
      </c>
      <c r="E37" s="3">
        <f>Metabolome_MEF_originalvalues!E37/Metabolome_MEF_originalvalues!$S37</f>
        <v>0.53159892925972396</v>
      </c>
      <c r="F37" s="3">
        <f>Metabolome_MEF_originalvalues!F37/Metabolome_MEF_originalvalues!$S37</f>
        <v>0.89583200744489655</v>
      </c>
      <c r="G37" s="3">
        <f>Metabolome_MEF_originalvalues!G37/Metabolome_MEF_originalvalues!$S37</f>
        <v>0.66686835782534959</v>
      </c>
      <c r="H37" s="3">
        <f>Metabolome_MEF_originalvalues!H37/Metabolome_MEF_originalvalues!$S37</f>
        <v>0.62033573493920979</v>
      </c>
      <c r="I37" s="3">
        <f>Metabolome_MEF_originalvalues!I37/Metabolome_MEF_originalvalues!$S37</f>
        <v>0.94071147433285129</v>
      </c>
      <c r="J37" s="3">
        <f>Metabolome_MEF_originalvalues!J37/Metabolome_MEF_originalvalues!$S37</f>
        <v>1.0125956802986937</v>
      </c>
      <c r="K37" s="3">
        <f>Metabolome_MEF_originalvalues!K37/Metabolome_MEF_originalvalues!$S37</f>
        <v>1.350424472688297</v>
      </c>
      <c r="L37" s="3">
        <f>Metabolome_MEF_originalvalues!L37/Metabolome_MEF_originalvalues!$S37</f>
        <v>1.6344916221115611</v>
      </c>
      <c r="M37" s="3">
        <f>Metabolome_MEF_originalvalues!M37/Metabolome_MEF_originalvalues!$S37</f>
        <v>0.76287134355771846</v>
      </c>
      <c r="N37" s="3">
        <f>Metabolome_MEF_originalvalues!N37/Metabolome_MEF_originalvalues!$S37</f>
        <v>0.79666897512731671</v>
      </c>
      <c r="O37" s="3">
        <f>Metabolome_MEF_originalvalues!O37/Metabolome_MEF_originalvalues!$S37</f>
        <v>0.79009012731952877</v>
      </c>
      <c r="P37" s="3">
        <f>Metabolome_MEF_originalvalues!P37/Metabolome_MEF_originalvalues!$S37</f>
        <v>0.77644323018303596</v>
      </c>
      <c r="Q37" s="3">
        <f>Metabolome_MEF_originalvalues!Q37/Metabolome_MEF_originalvalues!$S37</f>
        <v>0.87641454871384816</v>
      </c>
      <c r="R37" s="4">
        <f t="shared" si="0"/>
        <v>0.70839827901322738</v>
      </c>
      <c r="S37" s="4">
        <f t="shared" si="1"/>
        <v>1</v>
      </c>
      <c r="T37" s="4"/>
    </row>
    <row r="38" spans="1:20" x14ac:dyDescent="0.3">
      <c r="A38" s="2" t="s">
        <v>37</v>
      </c>
      <c r="B38" s="3">
        <f>Metabolome_MEF_originalvalues!B38/Metabolome_MEF_originalvalues!$S38</f>
        <v>0.69073290775209994</v>
      </c>
      <c r="C38" s="3">
        <f>Metabolome_MEF_originalvalues!C38/Metabolome_MEF_originalvalues!$S38</f>
        <v>0.54060297925686929</v>
      </c>
      <c r="D38" s="3">
        <f>Metabolome_MEF_originalvalues!D38/Metabolome_MEF_originalvalues!$S38</f>
        <v>0.77434153658729932</v>
      </c>
      <c r="E38" s="3">
        <f>Metabolome_MEF_originalvalues!E38/Metabolome_MEF_originalvalues!$S38</f>
        <v>0.67154723108684344</v>
      </c>
      <c r="F38" s="3">
        <f>Metabolome_MEF_originalvalues!F38/Metabolome_MEF_originalvalues!$S38</f>
        <v>1.0119098557677992</v>
      </c>
      <c r="G38" s="3">
        <f>Metabolome_MEF_originalvalues!G38/Metabolome_MEF_originalvalues!$S38</f>
        <v>0.69055744953045517</v>
      </c>
      <c r="H38" s="3">
        <f>Metabolome_MEF_originalvalues!H38/Metabolome_MEF_originalvalues!$S38</f>
        <v>0.50364196994911758</v>
      </c>
      <c r="I38" s="3">
        <f>Metabolome_MEF_originalvalues!I38/Metabolome_MEF_originalvalues!$S38</f>
        <v>0.83461582058098482</v>
      </c>
      <c r="J38" s="3">
        <f>Metabolome_MEF_originalvalues!J38/Metabolome_MEF_originalvalues!$S38</f>
        <v>1.0672222265512195</v>
      </c>
      <c r="K38" s="3">
        <f>Metabolome_MEF_originalvalues!K38/Metabolome_MEF_originalvalues!$S38</f>
        <v>1.5492834718807955</v>
      </c>
      <c r="L38" s="3">
        <f>Metabolome_MEF_originalvalues!L38/Metabolome_MEF_originalvalues!$S38</f>
        <v>1.4948659382529683</v>
      </c>
      <c r="M38" s="3">
        <f>Metabolome_MEF_originalvalues!M38/Metabolome_MEF_originalvalues!$S38</f>
        <v>0.79084420915112053</v>
      </c>
      <c r="N38" s="3">
        <f>Metabolome_MEF_originalvalues!N38/Metabolome_MEF_originalvalues!$S38</f>
        <v>0.73870025391041017</v>
      </c>
      <c r="O38" s="3">
        <f>Metabolome_MEF_originalvalues!O38/Metabolome_MEF_originalvalues!$S38</f>
        <v>0.83491120560089738</v>
      </c>
      <c r="P38" s="3">
        <f>Metabolome_MEF_originalvalues!P38/Metabolome_MEF_originalvalues!$S38</f>
        <v>0.71305980642820443</v>
      </c>
      <c r="Q38" s="3">
        <f>Metabolome_MEF_originalvalues!Q38/Metabolome_MEF_originalvalues!$S38</f>
        <v>0.81111288822438365</v>
      </c>
      <c r="R38" s="3">
        <f t="shared" si="0"/>
        <v>0.71474371881393362</v>
      </c>
      <c r="S38" s="3">
        <f t="shared" si="1"/>
        <v>0.99999999999999989</v>
      </c>
      <c r="T38" s="3"/>
    </row>
    <row r="39" spans="1:20" x14ac:dyDescent="0.3">
      <c r="A39" s="2" t="s">
        <v>38</v>
      </c>
      <c r="B39" s="3">
        <f>Metabolome_MEF_originalvalues!B39/Metabolome_MEF_originalvalues!$S39</f>
        <v>0.71047926737450939</v>
      </c>
      <c r="C39" s="3">
        <f>Metabolome_MEF_originalvalues!C39/Metabolome_MEF_originalvalues!$S39</f>
        <v>0.73040258748969844</v>
      </c>
      <c r="D39" s="3">
        <f>Metabolome_MEF_originalvalues!D39/Metabolome_MEF_originalvalues!$S39</f>
        <v>0.67504588507364593</v>
      </c>
      <c r="E39" s="3">
        <f>Metabolome_MEF_originalvalues!E39/Metabolome_MEF_originalvalues!$S39</f>
        <v>0.82028902948956506</v>
      </c>
      <c r="F39" s="3">
        <f>Metabolome_MEF_originalvalues!F39/Metabolome_MEF_originalvalues!$S39</f>
        <v>1.7990810577933187</v>
      </c>
      <c r="G39" s="3">
        <f>Metabolome_MEF_originalvalues!G39/Metabolome_MEF_originalvalues!$S39</f>
        <v>1.196259736718569</v>
      </c>
      <c r="H39" s="3">
        <f>Metabolome_MEF_originalvalues!H39/Metabolome_MEF_originalvalues!$S39</f>
        <v>0.38287461743256146</v>
      </c>
      <c r="I39" s="3">
        <f>Metabolome_MEF_originalvalues!I39/Metabolome_MEF_originalvalues!$S39</f>
        <v>1.5644139536279202</v>
      </c>
      <c r="J39" s="3">
        <f>Metabolome_MEF_originalvalues!J39/Metabolome_MEF_originalvalues!$S39</f>
        <v>0.75248256919814682</v>
      </c>
      <c r="K39" s="3">
        <f>Metabolome_MEF_originalvalues!K39/Metabolome_MEF_originalvalues!$S39</f>
        <v>0.97580604493232281</v>
      </c>
      <c r="L39" s="3">
        <f>Metabolome_MEF_originalvalues!L39/Metabolome_MEF_originalvalues!$S39</f>
        <v>1.1308462023852928</v>
      </c>
      <c r="M39" s="3">
        <f>Metabolome_MEF_originalvalues!M39/Metabolome_MEF_originalvalues!$S39</f>
        <v>0.60405856556883819</v>
      </c>
      <c r="N39" s="3">
        <f>Metabolome_MEF_originalvalues!N39/Metabolome_MEF_originalvalues!$S39</f>
        <v>1.0878833685827884</v>
      </c>
      <c r="O39" s="3">
        <f>Metabolome_MEF_originalvalues!O39/Metabolome_MEF_originalvalues!$S39</f>
        <v>1.3950832365156609</v>
      </c>
      <c r="P39" s="3">
        <f>Metabolome_MEF_originalvalues!P39/Metabolome_MEF_originalvalues!$S39</f>
        <v>0.77959489429007578</v>
      </c>
      <c r="Q39" s="3">
        <f>Metabolome_MEF_originalvalues!Q39/Metabolome_MEF_originalvalues!$S39</f>
        <v>1.2742451185268746</v>
      </c>
      <c r="R39" s="3">
        <f t="shared" si="0"/>
        <v>0.98485576687497356</v>
      </c>
      <c r="S39" s="3">
        <f t="shared" si="1"/>
        <v>1.0000000000000002</v>
      </c>
      <c r="T39" s="3"/>
    </row>
    <row r="40" spans="1:20" x14ac:dyDescent="0.3">
      <c r="A40" s="2" t="s">
        <v>39</v>
      </c>
      <c r="B40" s="3">
        <f>Metabolome_MEF_originalvalues!B40/Metabolome_MEF_originalvalues!$S40</f>
        <v>0.32463879751810898</v>
      </c>
      <c r="C40" s="3">
        <f>Metabolome_MEF_originalvalues!C40/Metabolome_MEF_originalvalues!$S40</f>
        <v>0.69181215268942642</v>
      </c>
      <c r="D40" s="3">
        <f>Metabolome_MEF_originalvalues!D40/Metabolome_MEF_originalvalues!$S40</f>
        <v>0.6358777812206422</v>
      </c>
      <c r="E40" s="3">
        <f>Metabolome_MEF_originalvalues!E40/Metabolome_MEF_originalvalues!$S40</f>
        <v>0.96659272929823459</v>
      </c>
      <c r="F40" s="3">
        <f>Metabolome_MEF_originalvalues!F40/Metabolome_MEF_originalvalues!$S40</f>
        <v>1.6224636189654327</v>
      </c>
      <c r="G40" s="3">
        <f>Metabolome_MEF_originalvalues!G40/Metabolome_MEF_originalvalues!$S40</f>
        <v>1.346483948351249</v>
      </c>
      <c r="H40" s="3">
        <f>Metabolome_MEF_originalvalues!H40/Metabolome_MEF_originalvalues!$S40</f>
        <v>1.6031548480034301</v>
      </c>
      <c r="I40" s="3">
        <f>Metabolome_MEF_originalvalues!I40/Metabolome_MEF_originalvalues!$S40</f>
        <v>0.66298331697257906</v>
      </c>
      <c r="J40" s="3">
        <f>Metabolome_MEF_originalvalues!J40/Metabolome_MEF_originalvalues!$S40</f>
        <v>1.290195853649194</v>
      </c>
      <c r="K40" s="3">
        <f>Metabolome_MEF_originalvalues!K40/Metabolome_MEF_originalvalues!$S40</f>
        <v>0.36643519041210104</v>
      </c>
      <c r="L40" s="3">
        <f>Metabolome_MEF_originalvalues!L40/Metabolome_MEF_originalvalues!$S40</f>
        <v>1.2712171860709101</v>
      </c>
      <c r="M40" s="3">
        <f>Metabolome_MEF_originalvalues!M40/Metabolome_MEF_originalvalues!$S40</f>
        <v>0.29060027279697481</v>
      </c>
      <c r="N40" s="3">
        <f>Metabolome_MEF_originalvalues!N40/Metabolome_MEF_originalvalues!$S40</f>
        <v>1.6627488470093539</v>
      </c>
      <c r="O40" s="3">
        <f>Metabolome_MEF_originalvalues!O40/Metabolome_MEF_originalvalues!$S40</f>
        <v>1.0977386926342225</v>
      </c>
      <c r="P40" s="3">
        <f>Metabolome_MEF_originalvalues!P40/Metabolome_MEF_originalvalues!$S40</f>
        <v>1.3170462042242168</v>
      </c>
      <c r="Q40" s="3">
        <f>Metabolome_MEF_originalvalues!Q40/Metabolome_MEF_originalvalues!$S40</f>
        <v>0.70401775320302706</v>
      </c>
      <c r="R40" s="3">
        <f t="shared" si="0"/>
        <v>0.98175089912738789</v>
      </c>
      <c r="S40" s="3">
        <f t="shared" si="1"/>
        <v>1</v>
      </c>
      <c r="T40" s="3"/>
    </row>
    <row r="41" spans="1:20" x14ac:dyDescent="0.3">
      <c r="A41" s="2" t="s">
        <v>40</v>
      </c>
      <c r="B41" s="3">
        <f>Metabolome_MEF_originalvalues!B41/Metabolome_MEF_originalvalues!$S41</f>
        <v>0.37608020216698629</v>
      </c>
      <c r="C41" s="3">
        <f>Metabolome_MEF_originalvalues!C41/Metabolome_MEF_originalvalues!$S41</f>
        <v>0.71432095530405315</v>
      </c>
      <c r="D41" s="3">
        <f>Metabolome_MEF_originalvalues!D41/Metabolome_MEF_originalvalues!$S41</f>
        <v>0.79166868785260847</v>
      </c>
      <c r="E41" s="3">
        <f>Metabolome_MEF_originalvalues!E41/Metabolome_MEF_originalvalues!$S41</f>
        <v>0.70617768677828818</v>
      </c>
      <c r="F41" s="3">
        <f>Metabolome_MEF_originalvalues!F41/Metabolome_MEF_originalvalues!$S41</f>
        <v>1.7052251253112281</v>
      </c>
      <c r="G41" s="3">
        <f>Metabolome_MEF_originalvalues!G41/Metabolome_MEF_originalvalues!$S41</f>
        <v>1.1722029658235835</v>
      </c>
      <c r="H41" s="3">
        <f>Metabolome_MEF_originalvalues!H41/Metabolome_MEF_originalvalues!$S41</f>
        <v>1.0879847070813837</v>
      </c>
      <c r="I41" s="3">
        <f>Metabolome_MEF_originalvalues!I41/Metabolome_MEF_originalvalues!$S41</f>
        <v>0.58068021027176653</v>
      </c>
      <c r="J41" s="3">
        <f>Metabolome_MEF_originalvalues!J41/Metabolome_MEF_originalvalues!$S41</f>
        <v>1.2194136635529385</v>
      </c>
      <c r="K41" s="3">
        <f>Metabolome_MEF_originalvalues!K41/Metabolome_MEF_originalvalues!$S41</f>
        <v>1.0087974373435553</v>
      </c>
      <c r="L41" s="3">
        <f>Metabolome_MEF_originalvalues!L41/Metabolome_MEF_originalvalues!$S41</f>
        <v>1.3768306106485599</v>
      </c>
      <c r="M41" s="3">
        <f>Metabolome_MEF_originalvalues!M41/Metabolome_MEF_originalvalues!$S41</f>
        <v>0.30483740745766158</v>
      </c>
      <c r="N41" s="3">
        <f>Metabolome_MEF_originalvalues!N41/Metabolome_MEF_originalvalues!$S41</f>
        <v>1.3983877877502631</v>
      </c>
      <c r="O41" s="3">
        <f>Metabolome_MEF_originalvalues!O41/Metabolome_MEF_originalvalues!$S41</f>
        <v>0.99357057465909271</v>
      </c>
      <c r="P41" s="3">
        <f>Metabolome_MEF_originalvalues!P41/Metabolome_MEF_originalvalues!$S41</f>
        <v>1.1846897082146488</v>
      </c>
      <c r="Q41" s="3">
        <f>Metabolome_MEF_originalvalues!Q41/Metabolome_MEF_originalvalues!$S41</f>
        <v>0.51347281037328008</v>
      </c>
      <c r="R41" s="3">
        <f t="shared" si="0"/>
        <v>0.89179256757373715</v>
      </c>
      <c r="S41" s="3">
        <f t="shared" si="1"/>
        <v>1</v>
      </c>
      <c r="T41" s="3"/>
    </row>
    <row r="42" spans="1:20" x14ac:dyDescent="0.3">
      <c r="A42" s="2" t="s">
        <v>41</v>
      </c>
      <c r="B42" s="3">
        <f>Metabolome_MEF_originalvalues!B42/Metabolome_MEF_originalvalues!$S42</f>
        <v>0.736418766681877</v>
      </c>
      <c r="C42" s="3">
        <f>Metabolome_MEF_originalvalues!C42/Metabolome_MEF_originalvalues!$S42</f>
        <v>0.46956492879797296</v>
      </c>
      <c r="D42" s="3">
        <f>Metabolome_MEF_originalvalues!D42/Metabolome_MEF_originalvalues!$S42</f>
        <v>0.73345628256966855</v>
      </c>
      <c r="E42" s="3">
        <f>Metabolome_MEF_originalvalues!E42/Metabolome_MEF_originalvalues!$S42</f>
        <v>0.56095376223114157</v>
      </c>
      <c r="F42" s="3">
        <f>Metabolome_MEF_originalvalues!F42/Metabolome_MEF_originalvalues!$S42</f>
        <v>1.0471724235791939</v>
      </c>
      <c r="G42" s="3">
        <f>Metabolome_MEF_originalvalues!G42/Metabolome_MEF_originalvalues!$S42</f>
        <v>0.68204408280388429</v>
      </c>
      <c r="H42" s="3">
        <f>Metabolome_MEF_originalvalues!H42/Metabolome_MEF_originalvalues!$S42</f>
        <v>0.43464621097552847</v>
      </c>
      <c r="I42" s="3">
        <f>Metabolome_MEF_originalvalues!I42/Metabolome_MEF_originalvalues!$S42</f>
        <v>0.80126881271749917</v>
      </c>
      <c r="J42" s="3">
        <f>Metabolome_MEF_originalvalues!J42/Metabolome_MEF_originalvalues!$S42</f>
        <v>1.0388413850314404</v>
      </c>
      <c r="K42" s="3">
        <f>Metabolome_MEF_originalvalues!K42/Metabolome_MEF_originalvalues!$S42</f>
        <v>1.5491265198451398</v>
      </c>
      <c r="L42" s="3">
        <f>Metabolome_MEF_originalvalues!L42/Metabolome_MEF_originalvalues!$S42</f>
        <v>1.7433833474419294</v>
      </c>
      <c r="M42" s="3">
        <f>Metabolome_MEF_originalvalues!M42/Metabolome_MEF_originalvalues!$S42</f>
        <v>0.78387335316950058</v>
      </c>
      <c r="N42" s="3">
        <f>Metabolome_MEF_originalvalues!N42/Metabolome_MEF_originalvalues!$S42</f>
        <v>0.61433333032389481</v>
      </c>
      <c r="O42" s="3">
        <f>Metabolome_MEF_originalvalues!O42/Metabolome_MEF_originalvalues!$S42</f>
        <v>0.8490756521239563</v>
      </c>
      <c r="P42" s="3">
        <f>Metabolome_MEF_originalvalues!P42/Metabolome_MEF_originalvalues!$S42</f>
        <v>0.6253664543334676</v>
      </c>
      <c r="Q42" s="3">
        <f>Metabolome_MEF_originalvalues!Q42/Metabolome_MEF_originalvalues!$S42</f>
        <v>0.79599995773067256</v>
      </c>
      <c r="R42" s="3">
        <f t="shared" si="0"/>
        <v>0.68319065879459562</v>
      </c>
      <c r="S42" s="3">
        <f t="shared" si="1"/>
        <v>1.0000000000000002</v>
      </c>
      <c r="T42" s="3"/>
    </row>
    <row r="43" spans="1:20" x14ac:dyDescent="0.3">
      <c r="A43" s="2" t="s">
        <v>42</v>
      </c>
      <c r="B43" s="3">
        <f>Metabolome_MEF_originalvalues!B43/Metabolome_MEF_originalvalues!$S43</f>
        <v>0.82614945566028464</v>
      </c>
      <c r="C43" s="3">
        <f>Metabolome_MEF_originalvalues!C43/Metabolome_MEF_originalvalues!$S43</f>
        <v>0.70734148955157083</v>
      </c>
      <c r="D43" s="3">
        <f>Metabolome_MEF_originalvalues!D43/Metabolome_MEF_originalvalues!$S43</f>
        <v>0.81305869642773021</v>
      </c>
      <c r="E43" s="3">
        <f>Metabolome_MEF_originalvalues!E43/Metabolome_MEF_originalvalues!$S43</f>
        <v>0.6340286621475173</v>
      </c>
      <c r="F43" s="3">
        <f>Metabolome_MEF_originalvalues!F43/Metabolome_MEF_originalvalues!$S43</f>
        <v>0.95938285625837016</v>
      </c>
      <c r="G43" s="3">
        <f>Metabolome_MEF_originalvalues!G43/Metabolome_MEF_originalvalues!$S43</f>
        <v>0.62595199983815364</v>
      </c>
      <c r="H43" s="3">
        <f>Metabolome_MEF_originalvalues!H43/Metabolome_MEF_originalvalues!$S43</f>
        <v>0.45608137892972406</v>
      </c>
      <c r="I43" s="3">
        <f>Metabolome_MEF_originalvalues!I43/Metabolome_MEF_originalvalues!$S43</f>
        <v>0.9181213377302383</v>
      </c>
      <c r="J43" s="3">
        <f>Metabolome_MEF_originalvalues!J43/Metabolome_MEF_originalvalues!$S43</f>
        <v>1.1057926359710966</v>
      </c>
      <c r="K43" s="3">
        <f>Metabolome_MEF_originalvalues!K43/Metabolome_MEF_originalvalues!$S43</f>
        <v>1.314240250297841</v>
      </c>
      <c r="L43" s="3">
        <f>Metabolome_MEF_originalvalues!L43/Metabolome_MEF_originalvalues!$S43</f>
        <v>1.5441053645690028</v>
      </c>
      <c r="M43" s="3">
        <f>Metabolome_MEF_originalvalues!M43/Metabolome_MEF_originalvalues!$S43</f>
        <v>0.99429117944800416</v>
      </c>
      <c r="N43" s="3">
        <f>Metabolome_MEF_originalvalues!N43/Metabolome_MEF_originalvalues!$S43</f>
        <v>0.73931064412039216</v>
      </c>
      <c r="O43" s="3">
        <f>Metabolome_MEF_originalvalues!O43/Metabolome_MEF_originalvalues!$S43</f>
        <v>0.83324783663353785</v>
      </c>
      <c r="P43" s="3">
        <f>Metabolome_MEF_originalvalues!P43/Metabolome_MEF_originalvalues!$S43</f>
        <v>0.60795910271099052</v>
      </c>
      <c r="Q43" s="3">
        <f>Metabolome_MEF_originalvalues!Q43/Metabolome_MEF_originalvalues!$S43</f>
        <v>0.86105298624913462</v>
      </c>
      <c r="R43" s="3">
        <f t="shared" si="0"/>
        <v>0.74251448456794866</v>
      </c>
      <c r="S43" s="3">
        <f t="shared" si="1"/>
        <v>1</v>
      </c>
      <c r="T43" s="3"/>
    </row>
    <row r="44" spans="1:20" x14ac:dyDescent="0.3">
      <c r="A44" s="2" t="s">
        <v>43</v>
      </c>
      <c r="B44" s="3">
        <f>Metabolome_MEF_originalvalues!B44/Metabolome_MEF_originalvalues!$S44</f>
        <v>0.86370941359587183</v>
      </c>
      <c r="C44" s="3">
        <f>Metabolome_MEF_originalvalues!C44/Metabolome_MEF_originalvalues!$S44</f>
        <v>0.87311103946855662</v>
      </c>
      <c r="D44" s="3">
        <f>Metabolome_MEF_originalvalues!D44/Metabolome_MEF_originalvalues!$S44</f>
        <v>0.84834443272433924</v>
      </c>
      <c r="E44" s="3">
        <f>Metabolome_MEF_originalvalues!E44/Metabolome_MEF_originalvalues!$S44</f>
        <v>0.93253329503903726</v>
      </c>
      <c r="F44" s="3">
        <f>Metabolome_MEF_originalvalues!F44/Metabolome_MEF_originalvalues!$S44</f>
        <v>1.0907218289470706</v>
      </c>
      <c r="G44" s="3">
        <f>Metabolome_MEF_originalvalues!G44/Metabolome_MEF_originalvalues!$S44</f>
        <v>0.72488204371087139</v>
      </c>
      <c r="H44" s="3">
        <f>Metabolome_MEF_originalvalues!H44/Metabolome_MEF_originalvalues!$S44</f>
        <v>0.4262362176560639</v>
      </c>
      <c r="I44" s="3">
        <f>Metabolome_MEF_originalvalues!I44/Metabolome_MEF_originalvalues!$S44</f>
        <v>1.112251409278741</v>
      </c>
      <c r="J44" s="3">
        <f>Metabolome_MEF_originalvalues!J44/Metabolome_MEF_originalvalues!$S44</f>
        <v>1.1250059598401778</v>
      </c>
      <c r="K44" s="3">
        <f>Metabolome_MEF_originalvalues!K44/Metabolome_MEF_originalvalues!$S44</f>
        <v>1.1879871678356553</v>
      </c>
      <c r="L44" s="3">
        <f>Metabolome_MEF_originalvalues!L44/Metabolome_MEF_originalvalues!$S44</f>
        <v>1.5344215485816719</v>
      </c>
      <c r="M44" s="3">
        <f>Metabolome_MEF_originalvalues!M44/Metabolome_MEF_originalvalues!$S44</f>
        <v>0.9320952875049463</v>
      </c>
      <c r="N44" s="3">
        <f>Metabolome_MEF_originalvalues!N44/Metabolome_MEF_originalvalues!$S44</f>
        <v>0.82609498850064</v>
      </c>
      <c r="O44" s="3">
        <f>Metabolome_MEF_originalvalues!O44/Metabolome_MEF_originalvalues!$S44</f>
        <v>0.81139567613192165</v>
      </c>
      <c r="P44" s="3">
        <f>Metabolome_MEF_originalvalues!P44/Metabolome_MEF_originalvalues!$S44</f>
        <v>0.70658906995154713</v>
      </c>
      <c r="Q44" s="3">
        <f>Metabolome_MEF_originalvalues!Q44/Metabolome_MEF_originalvalues!$S44</f>
        <v>0.8764103016534398</v>
      </c>
      <c r="R44" s="3">
        <f t="shared" si="0"/>
        <v>0.85897371005256895</v>
      </c>
      <c r="S44" s="3">
        <f t="shared" si="1"/>
        <v>0.99999999999999989</v>
      </c>
      <c r="T44" s="3"/>
    </row>
    <row r="45" spans="1:20" x14ac:dyDescent="0.3">
      <c r="A45" s="2" t="s">
        <v>72</v>
      </c>
      <c r="B45" s="3">
        <f>Metabolome_MEF_originalvalues!B45/Metabolome_MEF_originalvalues!$S45</f>
        <v>1.3128924086497429</v>
      </c>
      <c r="C45" s="3">
        <f>Metabolome_MEF_originalvalues!C45/Metabolome_MEF_originalvalues!$S45</f>
        <v>1.1482676649619228</v>
      </c>
      <c r="D45" s="3">
        <f>Metabolome_MEF_originalvalues!D45/Metabolome_MEF_originalvalues!$S45</f>
        <v>0.90467731676668428</v>
      </c>
      <c r="E45" s="3">
        <f>Metabolome_MEF_originalvalues!E45/Metabolome_MEF_originalvalues!$S45</f>
        <v>2.2302939714641909</v>
      </c>
      <c r="F45" s="3">
        <f>Metabolome_MEF_originalvalues!F45/Metabolome_MEF_originalvalues!$S45</f>
        <v>0.80211677945664184</v>
      </c>
      <c r="G45" s="3">
        <f>Metabolome_MEF_originalvalues!G45/Metabolome_MEF_originalvalues!$S45</f>
        <v>0.62436811345806809</v>
      </c>
      <c r="H45" s="3">
        <f>Metabolome_MEF_originalvalues!H45/Metabolome_MEF_originalvalues!$S45</f>
        <v>0.31809669700868992</v>
      </c>
      <c r="I45" s="3">
        <f>Metabolome_MEF_originalvalues!I45/Metabolome_MEF_originalvalues!$S45</f>
        <v>0.47277177542722343</v>
      </c>
      <c r="J45" s="3">
        <f>Metabolome_MEF_originalvalues!J45/Metabolome_MEF_originalvalues!$S45</f>
        <v>1.5424006137758777</v>
      </c>
      <c r="K45" s="3">
        <f>Metabolome_MEF_originalvalues!K45/Metabolome_MEF_originalvalues!$S45</f>
        <v>0.87223512093792288</v>
      </c>
      <c r="L45" s="3">
        <f>Metabolome_MEF_originalvalues!L45/Metabolome_MEF_originalvalues!$S45</f>
        <v>1.6219089585496262</v>
      </c>
      <c r="M45" s="3">
        <f>Metabolome_MEF_originalvalues!M45/Metabolome_MEF_originalvalues!$S45</f>
        <v>1.2845115336184048</v>
      </c>
      <c r="N45" s="3">
        <f>Metabolome_MEF_originalvalues!N45/Metabolome_MEF_originalvalues!$S45</f>
        <v>0.83106660224141071</v>
      </c>
      <c r="O45" s="3">
        <f>Metabolome_MEF_originalvalues!O45/Metabolome_MEF_originalvalues!$S45</f>
        <v>0.55053248868323557</v>
      </c>
      <c r="P45" s="3">
        <f>Metabolome_MEF_originalvalues!P45/Metabolome_MEF_originalvalues!$S45</f>
        <v>0.44155314432977177</v>
      </c>
      <c r="Q45" s="3">
        <f>Metabolome_MEF_originalvalues!Q45/Metabolome_MEF_originalvalues!$S45</f>
        <v>0.8557915378637504</v>
      </c>
      <c r="R45" s="3">
        <f t="shared" si="0"/>
        <v>0.97668559089914564</v>
      </c>
      <c r="S45" s="3">
        <f t="shared" si="1"/>
        <v>1</v>
      </c>
      <c r="T45" s="3"/>
    </row>
    <row r="46" spans="1:20" x14ac:dyDescent="0.3">
      <c r="A46" s="2" t="s">
        <v>44</v>
      </c>
      <c r="B46" s="3">
        <f>Metabolome_MEF_originalvalues!B46/Metabolome_MEF_originalvalues!$S46</f>
        <v>0.99949763119055768</v>
      </c>
      <c r="C46" s="3">
        <f>Metabolome_MEF_originalvalues!C46/Metabolome_MEF_originalvalues!$S46</f>
        <v>1.1119611335153372</v>
      </c>
      <c r="D46" s="3">
        <f>Metabolome_MEF_originalvalues!D46/Metabolome_MEF_originalvalues!$S46</f>
        <v>0.60270424297721814</v>
      </c>
      <c r="E46" s="3">
        <f>Metabolome_MEF_originalvalues!E46/Metabolome_MEF_originalvalues!$S46</f>
        <v>2.1238819343237978</v>
      </c>
      <c r="F46" s="3">
        <f>Metabolome_MEF_originalvalues!F46/Metabolome_MEF_originalvalues!$S46</f>
        <v>1.1007832187687479</v>
      </c>
      <c r="G46" s="3">
        <f>Metabolome_MEF_originalvalues!G46/Metabolome_MEF_originalvalues!$S46</f>
        <v>0.77951428878521212</v>
      </c>
      <c r="H46" s="3">
        <f>Metabolome_MEF_originalvalues!H46/Metabolome_MEF_originalvalues!$S46</f>
        <v>0.39121390631481723</v>
      </c>
      <c r="I46" s="3">
        <f>Metabolome_MEF_originalvalues!I46/Metabolome_MEF_originalvalues!$S46</f>
        <v>0.80763252162742516</v>
      </c>
      <c r="J46" s="3">
        <f>Metabolome_MEF_originalvalues!J46/Metabolome_MEF_originalvalues!$S46</f>
        <v>1.3034520295628462</v>
      </c>
      <c r="K46" s="3">
        <f>Metabolome_MEF_originalvalues!K46/Metabolome_MEF_originalvalues!$S46</f>
        <v>0.45270815297196509</v>
      </c>
      <c r="L46" s="3">
        <f>Metabolome_MEF_originalvalues!L46/Metabolome_MEF_originalvalues!$S46</f>
        <v>1.9213974037414459</v>
      </c>
      <c r="M46" s="3">
        <f>Metabolome_MEF_originalvalues!M46/Metabolome_MEF_originalvalues!$S46</f>
        <v>1.4374411828798961</v>
      </c>
      <c r="N46" s="3">
        <f>Metabolome_MEF_originalvalues!N46/Metabolome_MEF_originalvalues!$S46</f>
        <v>0.65596286487193411</v>
      </c>
      <c r="O46" s="3">
        <f>Metabolome_MEF_originalvalues!O46/Metabolome_MEF_originalvalues!$S46</f>
        <v>0.52793249247555241</v>
      </c>
      <c r="P46" s="3">
        <f>Metabolome_MEF_originalvalues!P46/Metabolome_MEF_originalvalues!$S46</f>
        <v>0.69116870556098609</v>
      </c>
      <c r="Q46" s="3">
        <f>Metabolome_MEF_originalvalues!Q46/Metabolome_MEF_originalvalues!$S46</f>
        <v>1.0099371679353746</v>
      </c>
      <c r="R46" s="3">
        <f t="shared" si="0"/>
        <v>0.98964860968788915</v>
      </c>
      <c r="S46" s="3">
        <f t="shared" si="1"/>
        <v>1</v>
      </c>
      <c r="T46" s="3"/>
    </row>
    <row r="47" spans="1:20" x14ac:dyDescent="0.3">
      <c r="A47" s="2" t="s">
        <v>45</v>
      </c>
      <c r="B47" s="3">
        <f>Metabolome_MEF_originalvalues!B47/Metabolome_MEF_originalvalues!$S47</f>
        <v>1.0165923908639676</v>
      </c>
      <c r="C47" s="3">
        <f>Metabolome_MEF_originalvalues!C47/Metabolome_MEF_originalvalues!$S47</f>
        <v>0.86788154964450692</v>
      </c>
      <c r="D47" s="3">
        <f>Metabolome_MEF_originalvalues!D47/Metabolome_MEF_originalvalues!$S47</f>
        <v>0.82776580585282877</v>
      </c>
      <c r="E47" s="3">
        <f>Metabolome_MEF_originalvalues!E47/Metabolome_MEF_originalvalues!$S47</f>
        <v>1.0932527370977561</v>
      </c>
      <c r="F47" s="3">
        <f>Metabolome_MEF_originalvalues!F47/Metabolome_MEF_originalvalues!$S47</f>
        <v>1.2912195966106539</v>
      </c>
      <c r="G47" s="3">
        <f>Metabolome_MEF_originalvalues!G47/Metabolome_MEF_originalvalues!$S47</f>
        <v>1.0342883045933751</v>
      </c>
      <c r="H47" s="3">
        <f>Metabolome_MEF_originalvalues!H47/Metabolome_MEF_originalvalues!$S47</f>
        <v>0.74834617045230423</v>
      </c>
      <c r="I47" s="3">
        <f>Metabolome_MEF_originalvalues!I47/Metabolome_MEF_originalvalues!$S47</f>
        <v>1.1460846786774022</v>
      </c>
      <c r="J47" s="3">
        <f>Metabolome_MEF_originalvalues!J47/Metabolome_MEF_originalvalues!$S47</f>
        <v>1.4673161387999836</v>
      </c>
      <c r="K47" s="3">
        <f>Metabolome_MEF_originalvalues!K47/Metabolome_MEF_originalvalues!$S47</f>
        <v>1.0148036287750479</v>
      </c>
      <c r="L47" s="3">
        <f>Metabolome_MEF_originalvalues!L47/Metabolome_MEF_originalvalues!$S47</f>
        <v>1.3807288467078409</v>
      </c>
      <c r="M47" s="3">
        <f>Metabolome_MEF_originalvalues!M47/Metabolome_MEF_originalvalues!$S47</f>
        <v>0.69862696638925847</v>
      </c>
      <c r="N47" s="3">
        <f>Metabolome_MEF_originalvalues!N47/Metabolome_MEF_originalvalues!$S47</f>
        <v>0.78911490624504688</v>
      </c>
      <c r="O47" s="3">
        <f>Metabolome_MEF_originalvalues!O47/Metabolome_MEF_originalvalues!$S47</f>
        <v>0.93534854700654912</v>
      </c>
      <c r="P47" s="3">
        <f>Metabolome_MEF_originalvalues!P47/Metabolome_MEF_originalvalues!$S47</f>
        <v>0.81820666741199199</v>
      </c>
      <c r="Q47" s="3">
        <f>Metabolome_MEF_originalvalues!Q47/Metabolome_MEF_originalvalues!$S47</f>
        <v>0.89585429866428168</v>
      </c>
      <c r="R47" s="3">
        <f t="shared" si="0"/>
        <v>1.0031789042240995</v>
      </c>
      <c r="S47" s="3">
        <f t="shared" si="1"/>
        <v>1</v>
      </c>
      <c r="T47" s="3"/>
    </row>
    <row r="48" spans="1:20" x14ac:dyDescent="0.3">
      <c r="A48" s="2" t="s">
        <v>46</v>
      </c>
      <c r="B48" s="3">
        <f>Metabolome_MEF_originalvalues!B48/Metabolome_MEF_originalvalues!$S48</f>
        <v>0.57405163040455465</v>
      </c>
      <c r="C48" s="3">
        <f>Metabolome_MEF_originalvalues!C48/Metabolome_MEF_originalvalues!$S48</f>
        <v>0.60393424799314421</v>
      </c>
      <c r="D48" s="3">
        <f>Metabolome_MEF_originalvalues!D48/Metabolome_MEF_originalvalues!$S48</f>
        <v>1.0895319713957186</v>
      </c>
      <c r="E48" s="3">
        <f>Metabolome_MEF_originalvalues!E48/Metabolome_MEF_originalvalues!$S48</f>
        <v>0.4162698229455446</v>
      </c>
      <c r="F48" s="3">
        <f>Metabolome_MEF_originalvalues!F48/Metabolome_MEF_originalvalues!$S48</f>
        <v>1.546703234594988</v>
      </c>
      <c r="G48" s="3">
        <f>Metabolome_MEF_originalvalues!G48/Metabolome_MEF_originalvalues!$S48</f>
        <v>1.652895470022681</v>
      </c>
      <c r="H48" s="3">
        <f>Metabolome_MEF_originalvalues!H48/Metabolome_MEF_originalvalues!$S48</f>
        <v>2.0794891303666998</v>
      </c>
      <c r="I48" s="3">
        <f>Metabolome_MEF_originalvalues!I48/Metabolome_MEF_originalvalues!$S48</f>
        <v>1.6617945799457616</v>
      </c>
      <c r="J48" s="3">
        <f>Metabolome_MEF_originalvalues!J48/Metabolome_MEF_originalvalues!$S48</f>
        <v>0.97881582292251557</v>
      </c>
      <c r="K48" s="3">
        <f>Metabolome_MEF_originalvalues!K48/Metabolome_MEF_originalvalues!$S48</f>
        <v>1.2364914415109807</v>
      </c>
      <c r="L48" s="3">
        <f>Metabolome_MEF_originalvalues!L48/Metabolome_MEF_originalvalues!$S48</f>
        <v>0.7798806751277324</v>
      </c>
      <c r="M48" s="3">
        <f>Metabolome_MEF_originalvalues!M48/Metabolome_MEF_originalvalues!$S48</f>
        <v>0.30576382412971143</v>
      </c>
      <c r="N48" s="3">
        <f>Metabolome_MEF_originalvalues!N48/Metabolome_MEF_originalvalues!$S48</f>
        <v>1.0617922283423951</v>
      </c>
      <c r="O48" s="3">
        <f>Metabolome_MEF_originalvalues!O48/Metabolome_MEF_originalvalues!$S48</f>
        <v>1.5023656788202486</v>
      </c>
      <c r="P48" s="3">
        <f>Metabolome_MEF_originalvalues!P48/Metabolome_MEF_originalvalues!$S48</f>
        <v>1.2844389453643337</v>
      </c>
      <c r="Q48" s="3">
        <f>Metabolome_MEF_originalvalues!Q48/Metabolome_MEF_originalvalues!$S48</f>
        <v>0.85045138378208207</v>
      </c>
      <c r="R48" s="3">
        <f t="shared" si="0"/>
        <v>1.2030837609586365</v>
      </c>
      <c r="S48" s="3">
        <f t="shared" si="1"/>
        <v>0.99999999999999989</v>
      </c>
      <c r="T48" s="3"/>
    </row>
    <row r="49" spans="1:20" x14ac:dyDescent="0.3">
      <c r="A49" s="2" t="s">
        <v>47</v>
      </c>
      <c r="B49" s="3">
        <f>Metabolome_MEF_originalvalues!B49/Metabolome_MEF_originalvalues!$S49</f>
        <v>0.98212223574482538</v>
      </c>
      <c r="C49" s="3">
        <f>Metabolome_MEF_originalvalues!C49/Metabolome_MEF_originalvalues!$S49</f>
        <v>1.5026077597328764</v>
      </c>
      <c r="D49" s="3">
        <f>Metabolome_MEF_originalvalues!D49/Metabolome_MEF_originalvalues!$S49</f>
        <v>0.54329113336801071</v>
      </c>
      <c r="E49" s="3">
        <f>Metabolome_MEF_originalvalues!E49/Metabolome_MEF_originalvalues!$S49</f>
        <v>1.7595798495960961</v>
      </c>
      <c r="F49" s="3">
        <f>Metabolome_MEF_originalvalues!F49/Metabolome_MEF_originalvalues!$S49</f>
        <v>0.92853343947387057</v>
      </c>
      <c r="G49" s="3">
        <f>Metabolome_MEF_originalvalues!G49/Metabolome_MEF_originalvalues!$S49</f>
        <v>0.53028001760176324</v>
      </c>
      <c r="H49" s="3">
        <f>Metabolome_MEF_originalvalues!H49/Metabolome_MEF_originalvalues!$S49</f>
        <v>0.31396771801638113</v>
      </c>
      <c r="I49" s="3">
        <f>Metabolome_MEF_originalvalues!I49/Metabolome_MEF_originalvalues!$S49</f>
        <v>0.81236107529681034</v>
      </c>
      <c r="J49" s="3">
        <f>Metabolome_MEF_originalvalues!J49/Metabolome_MEF_originalvalues!$S49</f>
        <v>1.2272880489904512</v>
      </c>
      <c r="K49" s="3">
        <f>Metabolome_MEF_originalvalues!K49/Metabolome_MEF_originalvalues!$S49</f>
        <v>0.38691911702442933</v>
      </c>
      <c r="L49" s="3">
        <f>Metabolome_MEF_originalvalues!L49/Metabolome_MEF_originalvalues!$S49</f>
        <v>1.967546875102226</v>
      </c>
      <c r="M49" s="3">
        <f>Metabolome_MEF_originalvalues!M49/Metabolome_MEF_originalvalues!$S49</f>
        <v>1.3699068538725858</v>
      </c>
      <c r="N49" s="3">
        <f>Metabolome_MEF_originalvalues!N49/Metabolome_MEF_originalvalues!$S49</f>
        <v>0.52537541337313198</v>
      </c>
      <c r="O49" s="3">
        <f>Metabolome_MEF_originalvalues!O49/Metabolome_MEF_originalvalues!$S49</f>
        <v>0.37412791064475109</v>
      </c>
      <c r="P49" s="3">
        <f>Metabolome_MEF_originalvalues!P49/Metabolome_MEF_originalvalues!$S49</f>
        <v>0.81141911573783143</v>
      </c>
      <c r="Q49" s="3">
        <f>Metabolome_MEF_originalvalues!Q49/Metabolome_MEF_originalvalues!$S49</f>
        <v>1.3374166652545936</v>
      </c>
      <c r="R49" s="3">
        <f t="shared" si="0"/>
        <v>0.92159290360382928</v>
      </c>
      <c r="S49" s="3">
        <f t="shared" si="1"/>
        <v>1</v>
      </c>
      <c r="T49" s="3"/>
    </row>
    <row r="50" spans="1:20" x14ac:dyDescent="0.3">
      <c r="A50" s="2" t="s">
        <v>48</v>
      </c>
      <c r="B50" s="3">
        <f>Metabolome_MEF_originalvalues!B50/Metabolome_MEF_originalvalues!$S50</f>
        <v>1.0530537400147293</v>
      </c>
      <c r="C50" s="3">
        <f>Metabolome_MEF_originalvalues!C50/Metabolome_MEF_originalvalues!$S50</f>
        <v>1.3583802533641109</v>
      </c>
      <c r="D50" s="3">
        <f>Metabolome_MEF_originalvalues!D50/Metabolome_MEF_originalvalues!$S50</f>
        <v>0.57921486558319413</v>
      </c>
      <c r="E50" s="3">
        <f>Metabolome_MEF_originalvalues!E50/Metabolome_MEF_originalvalues!$S50</f>
        <v>1.7251446673472453</v>
      </c>
      <c r="F50" s="3">
        <f>Metabolome_MEF_originalvalues!F50/Metabolome_MEF_originalvalues!$S50</f>
        <v>0.83364288723126678</v>
      </c>
      <c r="G50" s="3">
        <f>Metabolome_MEF_originalvalues!G50/Metabolome_MEF_originalvalues!$S50</f>
        <v>0.57919259954747793</v>
      </c>
      <c r="H50" s="3">
        <f>Metabolome_MEF_originalvalues!H50/Metabolome_MEF_originalvalues!$S50</f>
        <v>0.3237673840819591</v>
      </c>
      <c r="I50" s="3">
        <f>Metabolome_MEF_originalvalues!I50/Metabolome_MEF_originalvalues!$S50</f>
        <v>0.82636878912254075</v>
      </c>
      <c r="J50" s="3">
        <f>Metabolome_MEF_originalvalues!J50/Metabolome_MEF_originalvalues!$S50</f>
        <v>1.3276583014904066</v>
      </c>
      <c r="K50" s="3">
        <f>Metabolome_MEF_originalvalues!K50/Metabolome_MEF_originalvalues!$S50</f>
        <v>0.41210241080719007</v>
      </c>
      <c r="L50" s="3">
        <f>Metabolome_MEF_originalvalues!L50/Metabolome_MEF_originalvalues!$S50</f>
        <v>2.0121585788103866</v>
      </c>
      <c r="M50" s="3">
        <f>Metabolome_MEF_originalvalues!M50/Metabolome_MEF_originalvalues!$S50</f>
        <v>1.8790476227333868</v>
      </c>
      <c r="N50" s="3">
        <f>Metabolome_MEF_originalvalues!N50/Metabolome_MEF_originalvalues!$S50</f>
        <v>0.54852223890562446</v>
      </c>
      <c r="O50" s="3">
        <f>Metabolome_MEF_originalvalues!O50/Metabolome_MEF_originalvalues!$S50</f>
        <v>0.35705673691636142</v>
      </c>
      <c r="P50" s="3">
        <f>Metabolome_MEF_originalvalues!P50/Metabolome_MEF_originalvalues!$S50</f>
        <v>0.62098254132660657</v>
      </c>
      <c r="Q50" s="3">
        <f>Metabolome_MEF_originalvalues!Q50/Metabolome_MEF_originalvalues!$S50</f>
        <v>0.84247156901003784</v>
      </c>
      <c r="R50" s="3">
        <f t="shared" si="0"/>
        <v>0.90984564828656556</v>
      </c>
      <c r="S50" s="3">
        <f t="shared" si="1"/>
        <v>1</v>
      </c>
      <c r="T50" s="3"/>
    </row>
    <row r="51" spans="1:20" x14ac:dyDescent="0.3">
      <c r="A51" s="2" t="s">
        <v>49</v>
      </c>
      <c r="B51" s="3">
        <f>Metabolome_MEF_originalvalues!B51/Metabolome_MEF_originalvalues!$S51</f>
        <v>0.51557014405679413</v>
      </c>
      <c r="C51" s="3">
        <f>Metabolome_MEF_originalvalues!C51/Metabolome_MEF_originalvalues!$S51</f>
        <v>1.0812459998679269</v>
      </c>
      <c r="D51" s="3">
        <f>Metabolome_MEF_originalvalues!D51/Metabolome_MEF_originalvalues!$S51</f>
        <v>0.43341194766310193</v>
      </c>
      <c r="E51" s="3">
        <f>Metabolome_MEF_originalvalues!E51/Metabolome_MEF_originalvalues!$S51</f>
        <v>1.4460336832750653</v>
      </c>
      <c r="F51" s="3">
        <f>Metabolome_MEF_originalvalues!F51/Metabolome_MEF_originalvalues!$S51</f>
        <v>1.4258151513389652</v>
      </c>
      <c r="G51" s="3">
        <f>Metabolome_MEF_originalvalues!G51/Metabolome_MEF_originalvalues!$S51</f>
        <v>0.27595877597813595</v>
      </c>
      <c r="H51" s="3">
        <f>Metabolome_MEF_originalvalues!H51/Metabolome_MEF_originalvalues!$S51</f>
        <v>0.43695261933445151</v>
      </c>
      <c r="I51" s="3">
        <f>Metabolome_MEF_originalvalues!I51/Metabolome_MEF_originalvalues!$S51</f>
        <v>1.1117293002373614</v>
      </c>
      <c r="J51" s="3">
        <f>Metabolome_MEF_originalvalues!J51/Metabolome_MEF_originalvalues!$S51</f>
        <v>0.68045094414037943</v>
      </c>
      <c r="K51" s="3">
        <f>Metabolome_MEF_originalvalues!K51/Metabolome_MEF_originalvalues!$S51</f>
        <v>8.8593845535265475E-2</v>
      </c>
      <c r="L51" s="3">
        <f>Metabolome_MEF_originalvalues!L51/Metabolome_MEF_originalvalues!$S51</f>
        <v>1.6425757973592761</v>
      </c>
      <c r="M51" s="3">
        <f>Metabolome_MEF_originalvalues!M51/Metabolome_MEF_originalvalues!$S51</f>
        <v>2.5696557653765026</v>
      </c>
      <c r="N51" s="3">
        <f>Metabolome_MEF_originalvalues!N51/Metabolome_MEF_originalvalues!$S51</f>
        <v>0.56785927829889793</v>
      </c>
      <c r="O51" s="3">
        <f>Metabolome_MEF_originalvalues!O51/Metabolome_MEF_originalvalues!$S51</f>
        <v>0.66825141995190374</v>
      </c>
      <c r="P51" s="3">
        <f>Metabolome_MEF_originalvalues!P51/Metabolome_MEF_originalvalues!$S51</f>
        <v>0.69090137663564899</v>
      </c>
      <c r="Q51" s="3">
        <f>Metabolome_MEF_originalvalues!Q51/Metabolome_MEF_originalvalues!$S51</f>
        <v>1.091711572702126</v>
      </c>
      <c r="R51" s="3">
        <f t="shared" si="0"/>
        <v>0.84083970271897523</v>
      </c>
      <c r="S51" s="3">
        <f t="shared" si="1"/>
        <v>1.0000000000000002</v>
      </c>
      <c r="T51" s="3"/>
    </row>
    <row r="52" spans="1:20" x14ac:dyDescent="0.3">
      <c r="A52" s="2" t="s">
        <v>50</v>
      </c>
      <c r="B52" s="3">
        <f>Metabolome_MEF_originalvalues!B52/Metabolome_MEF_originalvalues!$S52</f>
        <v>1.4827729111452748</v>
      </c>
      <c r="C52" s="3">
        <f>Metabolome_MEF_originalvalues!C52/Metabolome_MEF_originalvalues!$S52</f>
        <v>1.1555881373164418</v>
      </c>
      <c r="D52" s="3">
        <f>Metabolome_MEF_originalvalues!D52/Metabolome_MEF_originalvalues!$S52</f>
        <v>0.911808869773995</v>
      </c>
      <c r="E52" s="3">
        <f>Metabolome_MEF_originalvalues!E52/Metabolome_MEF_originalvalues!$S52</f>
        <v>2.4214520402197679</v>
      </c>
      <c r="F52" s="3">
        <f>Metabolome_MEF_originalvalues!F52/Metabolome_MEF_originalvalues!$S52</f>
        <v>0.46194617671481392</v>
      </c>
      <c r="G52" s="3">
        <f>Metabolome_MEF_originalvalues!G52/Metabolome_MEF_originalvalues!$S52</f>
        <v>0.31076255950239295</v>
      </c>
      <c r="H52" s="3">
        <f>Metabolome_MEF_originalvalues!H52/Metabolome_MEF_originalvalues!$S52</f>
        <v>0.30392015722888716</v>
      </c>
      <c r="I52" s="3">
        <f>Metabolome_MEF_originalvalues!I52/Metabolome_MEF_originalvalues!$S52</f>
        <v>0.45088307582687359</v>
      </c>
      <c r="J52" s="3">
        <f>Metabolome_MEF_originalvalues!J52/Metabolome_MEF_originalvalues!$S52</f>
        <v>2.3708975168537658</v>
      </c>
      <c r="K52" s="3">
        <f>Metabolome_MEF_originalvalues!K52/Metabolome_MEF_originalvalues!$S52</f>
        <v>0.73896010315176974</v>
      </c>
      <c r="L52" s="3">
        <f>Metabolome_MEF_originalvalues!L52/Metabolome_MEF_originalvalues!$S52</f>
        <v>2.1791955547674697</v>
      </c>
      <c r="M52" s="3">
        <f>Metabolome_MEF_originalvalues!M52/Metabolome_MEF_originalvalues!$S52</f>
        <v>1.1273142730213768</v>
      </c>
      <c r="N52" s="3">
        <f>Metabolome_MEF_originalvalues!N52/Metabolome_MEF_originalvalues!$S52</f>
        <v>0.36426295663645691</v>
      </c>
      <c r="O52" s="3">
        <f>Metabolome_MEF_originalvalues!O52/Metabolome_MEF_originalvalues!$S52</f>
        <v>0.46882183767412561</v>
      </c>
      <c r="P52" s="3">
        <f>Metabolome_MEF_originalvalues!P52/Metabolome_MEF_originalvalues!$S52</f>
        <v>0.38906260801111819</v>
      </c>
      <c r="Q52" s="3">
        <f>Metabolome_MEF_originalvalues!Q52/Metabolome_MEF_originalvalues!$S52</f>
        <v>0.36148514988391756</v>
      </c>
      <c r="R52" s="3">
        <f t="shared" si="0"/>
        <v>0.93739174096605593</v>
      </c>
      <c r="S52" s="3">
        <f t="shared" si="1"/>
        <v>1</v>
      </c>
      <c r="T52" s="3"/>
    </row>
    <row r="53" spans="1:20" x14ac:dyDescent="0.3">
      <c r="A53" s="2" t="s">
        <v>51</v>
      </c>
      <c r="B53" s="3">
        <f>Metabolome_MEF_originalvalues!B53/Metabolome_MEF_originalvalues!$S53</f>
        <v>0.57954285041370435</v>
      </c>
      <c r="C53" s="3">
        <f>Metabolome_MEF_originalvalues!C53/Metabolome_MEF_originalvalues!$S53</f>
        <v>0.64136365624328173</v>
      </c>
      <c r="D53" s="3">
        <f>Metabolome_MEF_originalvalues!D53/Metabolome_MEF_originalvalues!$S53</f>
        <v>0.55482083821407702</v>
      </c>
      <c r="E53" s="3">
        <f>Metabolome_MEF_originalvalues!E53/Metabolome_MEF_originalvalues!$S53</f>
        <v>0.52773461327092108</v>
      </c>
      <c r="F53" s="3">
        <f>Metabolome_MEF_originalvalues!F53/Metabolome_MEF_originalvalues!$S53</f>
        <v>1.587138970125789</v>
      </c>
      <c r="G53" s="3">
        <f>Metabolome_MEF_originalvalues!G53/Metabolome_MEF_originalvalues!$S53</f>
        <v>0.76294807700446599</v>
      </c>
      <c r="H53" s="3">
        <f>Metabolome_MEF_originalvalues!H53/Metabolome_MEF_originalvalues!$S53</f>
        <v>1.0641288860584486</v>
      </c>
      <c r="I53" s="3">
        <f>Metabolome_MEF_originalvalues!I53/Metabolome_MEF_originalvalues!$S53</f>
        <v>1.1854261539430606</v>
      </c>
      <c r="J53" s="3">
        <f>Metabolome_MEF_originalvalues!J53/Metabolome_MEF_originalvalues!$S53</f>
        <v>1.1952053923193564</v>
      </c>
      <c r="K53" s="3">
        <f>Metabolome_MEF_originalvalues!K53/Metabolome_MEF_originalvalues!$S53</f>
        <v>0.5860026626482242</v>
      </c>
      <c r="L53" s="3">
        <f>Metabolome_MEF_originalvalues!L53/Metabolome_MEF_originalvalues!$S53</f>
        <v>0.86321540809920239</v>
      </c>
      <c r="M53" s="3">
        <f>Metabolome_MEF_originalvalues!M53/Metabolome_MEF_originalvalues!$S53</f>
        <v>0.81222306185815507</v>
      </c>
      <c r="N53" s="3">
        <f>Metabolome_MEF_originalvalues!N53/Metabolome_MEF_originalvalues!$S53</f>
        <v>1.008977943756969</v>
      </c>
      <c r="O53" s="3">
        <f>Metabolome_MEF_originalvalues!O53/Metabolome_MEF_originalvalues!$S53</f>
        <v>1.2945711334855976</v>
      </c>
      <c r="P53" s="3">
        <f>Metabolome_MEF_originalvalues!P53/Metabolome_MEF_originalvalues!$S53</f>
        <v>1.1877622355999953</v>
      </c>
      <c r="Q53" s="3">
        <f>Metabolome_MEF_originalvalues!Q53/Metabolome_MEF_originalvalues!$S53</f>
        <v>1.0520421622325002</v>
      </c>
      <c r="R53" s="3">
        <f t="shared" si="0"/>
        <v>0.86288800565921853</v>
      </c>
      <c r="S53" s="3">
        <f t="shared" si="1"/>
        <v>1</v>
      </c>
      <c r="T53" s="3"/>
    </row>
    <row r="54" spans="1:20" x14ac:dyDescent="0.3">
      <c r="A54" s="2" t="s">
        <v>52</v>
      </c>
      <c r="B54" s="3">
        <f>Metabolome_MEF_originalvalues!B54/Metabolome_MEF_originalvalues!$S54</f>
        <v>2.1854913094385577</v>
      </c>
      <c r="C54" s="3">
        <f>Metabolome_MEF_originalvalues!C54/Metabolome_MEF_originalvalues!$S54</f>
        <v>1.2180015921154375</v>
      </c>
      <c r="D54" s="3">
        <f>Metabolome_MEF_originalvalues!D54/Metabolome_MEF_originalvalues!$S54</f>
        <v>0.6744990999927718</v>
      </c>
      <c r="E54" s="3">
        <f>Metabolome_MEF_originalvalues!E54/Metabolome_MEF_originalvalues!$S54</f>
        <v>2.9066902353277722</v>
      </c>
      <c r="F54" s="3">
        <f>Metabolome_MEF_originalvalues!F54/Metabolome_MEF_originalvalues!$S54</f>
        <v>0</v>
      </c>
      <c r="G54" s="3">
        <f>Metabolome_MEF_originalvalues!G54/Metabolome_MEF_originalvalues!$S54</f>
        <v>0.5043572668525782</v>
      </c>
      <c r="H54" s="3">
        <f>Metabolome_MEF_originalvalues!H54/Metabolome_MEF_originalvalues!$S54</f>
        <v>0.29888543424023478</v>
      </c>
      <c r="I54" s="3">
        <f>Metabolome_MEF_originalvalues!I54/Metabolome_MEF_originalvalues!$S54</f>
        <v>0.52294311663429061</v>
      </c>
      <c r="J54" s="3">
        <f>Metabolome_MEF_originalvalues!J54/Metabolome_MEF_originalvalues!$S54</f>
        <v>3.0850679493847184</v>
      </c>
      <c r="K54" s="3">
        <f>Metabolome_MEF_originalvalues!K54/Metabolome_MEF_originalvalues!$S54</f>
        <v>1.6432986097755529</v>
      </c>
      <c r="L54" s="3">
        <f>Metabolome_MEF_originalvalues!L54/Metabolome_MEF_originalvalues!$S54</f>
        <v>2.4733551258113362</v>
      </c>
      <c r="M54" s="3">
        <f>Metabolome_MEF_originalvalues!M54/Metabolome_MEF_originalvalues!$S54</f>
        <v>0.61385633987810917</v>
      </c>
      <c r="N54" s="3">
        <f>Metabolome_MEF_originalvalues!N54/Metabolome_MEF_originalvalues!$S54</f>
        <v>0.18442197515028227</v>
      </c>
      <c r="O54" s="3">
        <f>Metabolome_MEF_originalvalues!O54/Metabolome_MEF_originalvalues!$S54</f>
        <v>0</v>
      </c>
      <c r="P54" s="3">
        <f>Metabolome_MEF_originalvalues!P54/Metabolome_MEF_originalvalues!$S54</f>
        <v>0</v>
      </c>
      <c r="Q54" s="3">
        <f>Metabolome_MEF_originalvalues!Q54/Metabolome_MEF_originalvalues!$S54</f>
        <v>0</v>
      </c>
      <c r="R54" s="3">
        <f t="shared" si="0"/>
        <v>1.0388585068252054</v>
      </c>
      <c r="S54" s="3">
        <f t="shared" si="1"/>
        <v>0.99999999999999989</v>
      </c>
      <c r="T54" s="3"/>
    </row>
    <row r="55" spans="1:20" x14ac:dyDescent="0.3">
      <c r="A55" s="2" t="s">
        <v>53</v>
      </c>
      <c r="B55" s="3">
        <f>Metabolome_MEF_originalvalues!B55/Metabolome_MEF_originalvalues!$S55</f>
        <v>0.37381872946285077</v>
      </c>
      <c r="C55" s="3">
        <f>Metabolome_MEF_originalvalues!C55/Metabolome_MEF_originalvalues!$S55</f>
        <v>0.35580325850549277</v>
      </c>
      <c r="D55" s="3">
        <f>Metabolome_MEF_originalvalues!D55/Metabolome_MEF_originalvalues!$S55</f>
        <v>0.47096220533468963</v>
      </c>
      <c r="E55" s="3">
        <f>Metabolome_MEF_originalvalues!E55/Metabolome_MEF_originalvalues!$S55</f>
        <v>0.38161537524042682</v>
      </c>
      <c r="F55" s="3">
        <f>Metabolome_MEF_originalvalues!F55/Metabolome_MEF_originalvalues!$S55</f>
        <v>2.8829879183611613</v>
      </c>
      <c r="G55" s="3">
        <f>Metabolome_MEF_originalvalues!G55/Metabolome_MEF_originalvalues!$S55</f>
        <v>1.1432675878118983</v>
      </c>
      <c r="H55" s="3">
        <f>Metabolome_MEF_originalvalues!H55/Metabolome_MEF_originalvalues!$S55</f>
        <v>1.6688215614273549</v>
      </c>
      <c r="I55" s="3">
        <f>Metabolome_MEF_originalvalues!I55/Metabolome_MEF_originalvalues!$S55</f>
        <v>1.6882745858463917</v>
      </c>
      <c r="J55" s="3">
        <f>Metabolome_MEF_originalvalues!J55/Metabolome_MEF_originalvalues!$S55</f>
        <v>0.49941841818315164</v>
      </c>
      <c r="K55" s="3">
        <f>Metabolome_MEF_originalvalues!K55/Metabolome_MEF_originalvalues!$S55</f>
        <v>0.25387968055266785</v>
      </c>
      <c r="L55" s="3">
        <f>Metabolome_MEF_originalvalues!L55/Metabolome_MEF_originalvalues!$S55</f>
        <v>0.56474992891956699</v>
      </c>
      <c r="M55" s="3">
        <f>Metabolome_MEF_originalvalues!M55/Metabolome_MEF_originalvalues!$S55</f>
        <v>0.33252641701380475</v>
      </c>
      <c r="N55" s="3">
        <f>Metabolome_MEF_originalvalues!N55/Metabolome_MEF_originalvalues!$S55</f>
        <v>2.4581399361342018</v>
      </c>
      <c r="O55" s="3">
        <f>Metabolome_MEF_originalvalues!O55/Metabolome_MEF_originalvalues!$S55</f>
        <v>1.0982180371521126</v>
      </c>
      <c r="P55" s="3">
        <f>Metabolome_MEF_originalvalues!P55/Metabolome_MEF_originalvalues!$S55</f>
        <v>0.75945215686164524</v>
      </c>
      <c r="Q55" s="3">
        <f>Metabolome_MEF_originalvalues!Q55/Metabolome_MEF_originalvalues!$S55</f>
        <v>2.0336154251828482</v>
      </c>
      <c r="R55" s="3">
        <f t="shared" si="0"/>
        <v>1.1206939027487834</v>
      </c>
      <c r="S55" s="3">
        <f t="shared" si="1"/>
        <v>0.99999999999999989</v>
      </c>
      <c r="T55" s="3"/>
    </row>
    <row r="56" spans="1:20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Metabolome_MEF_originalvalues</vt:lpstr>
      <vt:lpstr>Means_MEF</vt:lpstr>
      <vt:lpstr>DA_MEF</vt:lpstr>
      <vt:lpstr>Metabolome_MEF_normalized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Key, Neurogenetik</dc:creator>
  <cp:lastModifiedBy>Default User, administration</cp:lastModifiedBy>
  <dcterms:created xsi:type="dcterms:W3CDTF">2014-03-07T16:08:25Z</dcterms:created>
  <dcterms:modified xsi:type="dcterms:W3CDTF">2021-09-13T12:40:50Z</dcterms:modified>
</cp:coreProperties>
</file>