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bacterial-models-Gabby/01-manuscript/Scolaro_Braun_2021_supplementary_data/"/>
    </mc:Choice>
  </mc:AlternateContent>
  <xr:revisionPtr revIDLastSave="0" documentId="13_ncr:1_{E5D0D228-EE19-5B4E-BD25-F1A50309A887}" xr6:coauthVersionLast="45" xr6:coauthVersionMax="45" xr10:uidLastSave="{00000000-0000-0000-0000-000000000000}"/>
  <bookViews>
    <workbookView xWindow="3680" yWindow="740" windowWidth="25020" windowHeight="16840" activeTab="2" xr2:uid="{92147A7F-E742-3441-97BA-A642A191F8A5}"/>
  </bookViews>
  <sheets>
    <sheet name="Bacterial REs" sheetId="1" r:id="rId1"/>
    <sheet name="State Frequencies" sheetId="2" r:id="rId2"/>
    <sheet name="READM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4" i="2" l="1"/>
  <c r="W84" i="2"/>
  <c r="X83" i="2"/>
  <c r="W83" i="2"/>
  <c r="X82" i="2"/>
  <c r="W82" i="2"/>
  <c r="X81" i="2"/>
  <c r="W81" i="2"/>
  <c r="X80" i="2"/>
  <c r="W80" i="2"/>
  <c r="X79" i="2"/>
  <c r="W79" i="2"/>
  <c r="X78" i="2"/>
  <c r="W78" i="2"/>
  <c r="X77" i="2"/>
  <c r="W77" i="2"/>
  <c r="X76" i="2"/>
  <c r="W76" i="2"/>
  <c r="X75" i="2"/>
  <c r="W75" i="2"/>
  <c r="X74" i="2"/>
  <c r="W74" i="2"/>
  <c r="X73" i="2"/>
  <c r="W73" i="2"/>
  <c r="X72" i="2"/>
  <c r="W72" i="2"/>
  <c r="X71" i="2"/>
  <c r="W71" i="2"/>
  <c r="U23" i="2"/>
  <c r="U24" i="2" s="1"/>
  <c r="U22" i="2"/>
  <c r="T23" i="2"/>
  <c r="T22" i="2"/>
  <c r="S23" i="2"/>
  <c r="S24" i="2" s="1"/>
  <c r="S22" i="2"/>
  <c r="R23" i="2"/>
  <c r="R22" i="2"/>
  <c r="Q23" i="2"/>
  <c r="Q24" i="2" s="1"/>
  <c r="Q22" i="2"/>
  <c r="P23" i="2"/>
  <c r="P22" i="2"/>
  <c r="O23" i="2"/>
  <c r="O24" i="2" s="1"/>
  <c r="O22" i="2"/>
  <c r="N23" i="2"/>
  <c r="N22" i="2"/>
  <c r="M23" i="2"/>
  <c r="M24" i="2" s="1"/>
  <c r="M22" i="2"/>
  <c r="L23" i="2"/>
  <c r="L22" i="2"/>
  <c r="K23" i="2"/>
  <c r="K24" i="2" s="1"/>
  <c r="K22" i="2"/>
  <c r="J23" i="2"/>
  <c r="J22" i="2"/>
  <c r="I23" i="2"/>
  <c r="I24" i="2" s="1"/>
  <c r="I22" i="2"/>
  <c r="H23" i="2"/>
  <c r="H22" i="2"/>
  <c r="G23" i="2"/>
  <c r="G24" i="2" s="1"/>
  <c r="G22" i="2"/>
  <c r="F23" i="2"/>
  <c r="F22" i="2"/>
  <c r="E23" i="2"/>
  <c r="E24" i="2" s="1"/>
  <c r="E22" i="2"/>
  <c r="D23" i="2"/>
  <c r="D22" i="2"/>
  <c r="C23" i="2"/>
  <c r="C24" i="2" s="1"/>
  <c r="C22" i="2"/>
  <c r="B23" i="2"/>
  <c r="B24" i="2" s="1"/>
  <c r="B22" i="2"/>
  <c r="X68" i="2"/>
  <c r="W68" i="2"/>
  <c r="X67" i="2"/>
  <c r="W67" i="2"/>
  <c r="X66" i="2"/>
  <c r="W66" i="2"/>
  <c r="X65" i="2"/>
  <c r="W65" i="2"/>
  <c r="X64" i="2"/>
  <c r="W64" i="2"/>
  <c r="X63" i="2"/>
  <c r="W63" i="2"/>
  <c r="X62" i="2"/>
  <c r="W62" i="2"/>
  <c r="X61" i="2"/>
  <c r="W61" i="2"/>
  <c r="X60" i="2"/>
  <c r="W60" i="2"/>
  <c r="X59" i="2"/>
  <c r="W59" i="2"/>
  <c r="X58" i="2"/>
  <c r="W58" i="2"/>
  <c r="X57" i="2"/>
  <c r="W57" i="2"/>
  <c r="X56" i="2"/>
  <c r="W56" i="2"/>
  <c r="X55" i="2"/>
  <c r="W55" i="2"/>
  <c r="X54" i="2"/>
  <c r="W54" i="2"/>
  <c r="X53" i="2"/>
  <c r="W53" i="2"/>
  <c r="X52" i="2"/>
  <c r="W52" i="2"/>
  <c r="X51" i="2"/>
  <c r="W51" i="2"/>
  <c r="X50" i="2"/>
  <c r="W50" i="2"/>
  <c r="X49" i="2"/>
  <c r="W49" i="2"/>
  <c r="X48" i="2"/>
  <c r="W48" i="2"/>
  <c r="X47" i="2"/>
  <c r="W47" i="2"/>
  <c r="X46" i="2"/>
  <c r="W46" i="2"/>
  <c r="X45" i="2"/>
  <c r="W45" i="2"/>
  <c r="X44" i="2"/>
  <c r="W44" i="2"/>
  <c r="X43" i="2"/>
  <c r="W43" i="2"/>
  <c r="X42" i="2"/>
  <c r="W42" i="2"/>
  <c r="X41" i="2"/>
  <c r="W41" i="2"/>
  <c r="X40" i="2"/>
  <c r="W40" i="2"/>
  <c r="X39" i="2"/>
  <c r="W39" i="2"/>
  <c r="X38" i="2"/>
  <c r="W38" i="2"/>
  <c r="X37" i="2"/>
  <c r="W37" i="2"/>
  <c r="X36" i="2"/>
  <c r="W36" i="2"/>
  <c r="X35" i="2"/>
  <c r="W35" i="2"/>
  <c r="X34" i="2"/>
  <c r="W34" i="2"/>
  <c r="X33" i="2"/>
  <c r="W33" i="2"/>
  <c r="X32" i="2"/>
  <c r="W32" i="2"/>
  <c r="X31" i="2"/>
  <c r="W31" i="2"/>
  <c r="X30" i="2"/>
  <c r="W30" i="2"/>
  <c r="X29" i="2"/>
  <c r="W29" i="2"/>
  <c r="X28" i="2"/>
  <c r="W28" i="2"/>
  <c r="X27" i="2"/>
  <c r="W27" i="2"/>
  <c r="X26" i="2"/>
  <c r="W26" i="2"/>
  <c r="X20" i="2"/>
  <c r="W20" i="2"/>
  <c r="X19" i="2"/>
  <c r="W19" i="2"/>
  <c r="X18" i="2"/>
  <c r="W18" i="2"/>
  <c r="X17" i="2"/>
  <c r="W17" i="2"/>
  <c r="X16" i="2"/>
  <c r="W16" i="2"/>
  <c r="X15" i="2"/>
  <c r="W15" i="2"/>
  <c r="X14" i="2"/>
  <c r="W14" i="2"/>
  <c r="X13" i="2"/>
  <c r="W13" i="2"/>
  <c r="X12" i="2"/>
  <c r="W12" i="2"/>
  <c r="X11" i="2"/>
  <c r="W11" i="2"/>
  <c r="X10" i="2"/>
  <c r="W10" i="2"/>
  <c r="X9" i="2"/>
  <c r="W9" i="2"/>
  <c r="X8" i="2"/>
  <c r="W8" i="2"/>
  <c r="X7" i="2"/>
  <c r="W7" i="2"/>
  <c r="X6" i="2"/>
  <c r="W6" i="2"/>
  <c r="X5" i="2"/>
  <c r="W5" i="2"/>
  <c r="X4" i="2"/>
  <c r="W4" i="2"/>
  <c r="X3" i="2"/>
  <c r="W3" i="2"/>
  <c r="X2" i="2"/>
  <c r="W2" i="2"/>
  <c r="S191" i="1"/>
  <c r="R191" i="1"/>
  <c r="U191" i="1" s="1"/>
  <c r="Q191" i="1"/>
  <c r="S190" i="1"/>
  <c r="R190" i="1"/>
  <c r="Q190" i="1"/>
  <c r="S189" i="1"/>
  <c r="R189" i="1"/>
  <c r="U189" i="1" s="1"/>
  <c r="Q189" i="1"/>
  <c r="S188" i="1"/>
  <c r="R188" i="1"/>
  <c r="U188" i="1" s="1"/>
  <c r="Q188" i="1"/>
  <c r="S187" i="1"/>
  <c r="R187" i="1"/>
  <c r="U187" i="1" s="1"/>
  <c r="Q187" i="1"/>
  <c r="S186" i="1"/>
  <c r="R186" i="1"/>
  <c r="U186" i="1" s="1"/>
  <c r="Q186" i="1"/>
  <c r="S185" i="1"/>
  <c r="R185" i="1"/>
  <c r="U185" i="1" s="1"/>
  <c r="Q185" i="1"/>
  <c r="S184" i="1"/>
  <c r="R184" i="1"/>
  <c r="U184" i="1" s="1"/>
  <c r="Q184" i="1"/>
  <c r="S183" i="1"/>
  <c r="R183" i="1"/>
  <c r="U183" i="1" s="1"/>
  <c r="Q183" i="1"/>
  <c r="S182" i="1"/>
  <c r="R182" i="1"/>
  <c r="U182" i="1" s="1"/>
  <c r="Q182" i="1"/>
  <c r="S181" i="1"/>
  <c r="R181" i="1"/>
  <c r="U181" i="1" s="1"/>
  <c r="Q181" i="1"/>
  <c r="S180" i="1"/>
  <c r="R180" i="1"/>
  <c r="U180" i="1" s="1"/>
  <c r="Q180" i="1"/>
  <c r="S179" i="1"/>
  <c r="R179" i="1"/>
  <c r="U179" i="1" s="1"/>
  <c r="Q179" i="1"/>
  <c r="S178" i="1"/>
  <c r="R178" i="1"/>
  <c r="U178" i="1" s="1"/>
  <c r="Q178" i="1"/>
  <c r="S177" i="1"/>
  <c r="R177" i="1"/>
  <c r="U177" i="1" s="1"/>
  <c r="Q177" i="1"/>
  <c r="S176" i="1"/>
  <c r="R176" i="1"/>
  <c r="U176" i="1" s="1"/>
  <c r="Q176" i="1"/>
  <c r="S175" i="1"/>
  <c r="R175" i="1"/>
  <c r="U175" i="1" s="1"/>
  <c r="Q175" i="1"/>
  <c r="S174" i="1"/>
  <c r="R174" i="1"/>
  <c r="U174" i="1" s="1"/>
  <c r="Q174" i="1"/>
  <c r="S173" i="1"/>
  <c r="R173" i="1"/>
  <c r="U173" i="1" s="1"/>
  <c r="Q173" i="1"/>
  <c r="S172" i="1"/>
  <c r="R172" i="1"/>
  <c r="U172" i="1" s="1"/>
  <c r="Q172" i="1"/>
  <c r="S171" i="1"/>
  <c r="R171" i="1"/>
  <c r="U171" i="1" s="1"/>
  <c r="Q171" i="1"/>
  <c r="S170" i="1"/>
  <c r="R170" i="1"/>
  <c r="U170" i="1" s="1"/>
  <c r="Q170" i="1"/>
  <c r="S169" i="1"/>
  <c r="R169" i="1"/>
  <c r="U169" i="1" s="1"/>
  <c r="Q169" i="1"/>
  <c r="S168" i="1"/>
  <c r="R168" i="1"/>
  <c r="U168" i="1" s="1"/>
  <c r="Q168" i="1"/>
  <c r="S167" i="1"/>
  <c r="R167" i="1"/>
  <c r="U167" i="1" s="1"/>
  <c r="Q167" i="1"/>
  <c r="S166" i="1"/>
  <c r="R166" i="1"/>
  <c r="U166" i="1" s="1"/>
  <c r="Q166" i="1"/>
  <c r="S165" i="1"/>
  <c r="R165" i="1"/>
  <c r="U165" i="1" s="1"/>
  <c r="Q165" i="1"/>
  <c r="S164" i="1"/>
  <c r="R164" i="1"/>
  <c r="U164" i="1" s="1"/>
  <c r="Q164" i="1"/>
  <c r="S163" i="1"/>
  <c r="R163" i="1"/>
  <c r="U163" i="1" s="1"/>
  <c r="Q163" i="1"/>
  <c r="S162" i="1"/>
  <c r="R162" i="1"/>
  <c r="U162" i="1" s="1"/>
  <c r="Q162" i="1"/>
  <c r="S161" i="1"/>
  <c r="R161" i="1"/>
  <c r="U161" i="1" s="1"/>
  <c r="Q161" i="1"/>
  <c r="S160" i="1"/>
  <c r="R160" i="1"/>
  <c r="U160" i="1" s="1"/>
  <c r="Q160" i="1"/>
  <c r="S159" i="1"/>
  <c r="R159" i="1"/>
  <c r="U159" i="1" s="1"/>
  <c r="Q159" i="1"/>
  <c r="S158" i="1"/>
  <c r="R158" i="1"/>
  <c r="U158" i="1" s="1"/>
  <c r="Q158" i="1"/>
  <c r="S157" i="1"/>
  <c r="R157" i="1"/>
  <c r="U157" i="1" s="1"/>
  <c r="Q157" i="1"/>
  <c r="S156" i="1"/>
  <c r="R156" i="1"/>
  <c r="U156" i="1" s="1"/>
  <c r="Q156" i="1"/>
  <c r="S155" i="1"/>
  <c r="R155" i="1"/>
  <c r="Q155" i="1"/>
  <c r="S154" i="1"/>
  <c r="U154" i="1" s="1"/>
  <c r="R154" i="1"/>
  <c r="Q154" i="1"/>
  <c r="S153" i="1"/>
  <c r="R153" i="1"/>
  <c r="Q153" i="1"/>
  <c r="S152" i="1"/>
  <c r="U152" i="1" s="1"/>
  <c r="R152" i="1"/>
  <c r="Q152" i="1"/>
  <c r="S151" i="1"/>
  <c r="R151" i="1"/>
  <c r="Q151" i="1"/>
  <c r="S150" i="1"/>
  <c r="U150" i="1" s="1"/>
  <c r="R150" i="1"/>
  <c r="Q150" i="1"/>
  <c r="S149" i="1"/>
  <c r="R149" i="1"/>
  <c r="Q149" i="1"/>
  <c r="S148" i="1"/>
  <c r="U148" i="1" s="1"/>
  <c r="R148" i="1"/>
  <c r="Q148" i="1"/>
  <c r="S147" i="1"/>
  <c r="R147" i="1"/>
  <c r="Q147" i="1"/>
  <c r="S146" i="1"/>
  <c r="U146" i="1" s="1"/>
  <c r="R146" i="1"/>
  <c r="Q146" i="1"/>
  <c r="S145" i="1"/>
  <c r="R145" i="1"/>
  <c r="Q145" i="1"/>
  <c r="S144" i="1"/>
  <c r="U144" i="1" s="1"/>
  <c r="R144" i="1"/>
  <c r="Q144" i="1"/>
  <c r="S143" i="1"/>
  <c r="R143" i="1"/>
  <c r="Q143" i="1"/>
  <c r="S142" i="1"/>
  <c r="U142" i="1" s="1"/>
  <c r="R142" i="1"/>
  <c r="Q142" i="1"/>
  <c r="S141" i="1"/>
  <c r="R141" i="1"/>
  <c r="Q141" i="1"/>
  <c r="S140" i="1"/>
  <c r="U140" i="1" s="1"/>
  <c r="R140" i="1"/>
  <c r="Q140" i="1"/>
  <c r="S139" i="1"/>
  <c r="R139" i="1"/>
  <c r="Q139" i="1"/>
  <c r="S138" i="1"/>
  <c r="U138" i="1" s="1"/>
  <c r="R138" i="1"/>
  <c r="Q138" i="1"/>
  <c r="S137" i="1"/>
  <c r="R137" i="1"/>
  <c r="Q137" i="1"/>
  <c r="S136" i="1"/>
  <c r="U136" i="1" s="1"/>
  <c r="R136" i="1"/>
  <c r="Q136" i="1"/>
  <c r="S135" i="1"/>
  <c r="R135" i="1"/>
  <c r="Q135" i="1"/>
  <c r="S134" i="1"/>
  <c r="U134" i="1" s="1"/>
  <c r="R134" i="1"/>
  <c r="Q134" i="1"/>
  <c r="S133" i="1"/>
  <c r="R133" i="1"/>
  <c r="Q133" i="1"/>
  <c r="S132" i="1"/>
  <c r="U132" i="1" s="1"/>
  <c r="R132" i="1"/>
  <c r="Q132" i="1"/>
  <c r="S131" i="1"/>
  <c r="R131" i="1"/>
  <c r="Q131" i="1"/>
  <c r="S130" i="1"/>
  <c r="U130" i="1" s="1"/>
  <c r="R130" i="1"/>
  <c r="Q130" i="1"/>
  <c r="S129" i="1"/>
  <c r="R129" i="1"/>
  <c r="Q129" i="1"/>
  <c r="S128" i="1"/>
  <c r="U128" i="1" s="1"/>
  <c r="R128" i="1"/>
  <c r="Q128" i="1"/>
  <c r="S127" i="1"/>
  <c r="R127" i="1"/>
  <c r="Q127" i="1"/>
  <c r="S126" i="1"/>
  <c r="U126" i="1" s="1"/>
  <c r="R126" i="1"/>
  <c r="Q126" i="1"/>
  <c r="S125" i="1"/>
  <c r="R125" i="1"/>
  <c r="Q125" i="1"/>
  <c r="S124" i="1"/>
  <c r="U124" i="1" s="1"/>
  <c r="R124" i="1"/>
  <c r="Q124" i="1"/>
  <c r="S123" i="1"/>
  <c r="R123" i="1"/>
  <c r="Q123" i="1"/>
  <c r="S122" i="1"/>
  <c r="U122" i="1" s="1"/>
  <c r="R122" i="1"/>
  <c r="Q122" i="1"/>
  <c r="S121" i="1"/>
  <c r="R121" i="1"/>
  <c r="Q121" i="1"/>
  <c r="S120" i="1"/>
  <c r="U120" i="1" s="1"/>
  <c r="R120" i="1"/>
  <c r="Q120" i="1"/>
  <c r="S119" i="1"/>
  <c r="R119" i="1"/>
  <c r="Q119" i="1"/>
  <c r="S118" i="1"/>
  <c r="U118" i="1" s="1"/>
  <c r="R118" i="1"/>
  <c r="Q118" i="1"/>
  <c r="S117" i="1"/>
  <c r="R117" i="1"/>
  <c r="Q117" i="1"/>
  <c r="S116" i="1"/>
  <c r="R116" i="1"/>
  <c r="Q116" i="1"/>
  <c r="S115" i="1"/>
  <c r="R115" i="1"/>
  <c r="U115" i="1" s="1"/>
  <c r="Q115" i="1"/>
  <c r="S114" i="1"/>
  <c r="R114" i="1"/>
  <c r="Q114" i="1"/>
  <c r="S113" i="1"/>
  <c r="R113" i="1"/>
  <c r="U113" i="1" s="1"/>
  <c r="Q113" i="1"/>
  <c r="S112" i="1"/>
  <c r="R112" i="1"/>
  <c r="Q112" i="1"/>
  <c r="S111" i="1"/>
  <c r="R111" i="1"/>
  <c r="U111" i="1" s="1"/>
  <c r="Q111" i="1"/>
  <c r="S110" i="1"/>
  <c r="R110" i="1"/>
  <c r="Q110" i="1"/>
  <c r="S109" i="1"/>
  <c r="R109" i="1"/>
  <c r="U109" i="1" s="1"/>
  <c r="Q109" i="1"/>
  <c r="S108" i="1"/>
  <c r="R108" i="1"/>
  <c r="Q108" i="1"/>
  <c r="S107" i="1"/>
  <c r="R107" i="1"/>
  <c r="U107" i="1" s="1"/>
  <c r="Q107" i="1"/>
  <c r="S106" i="1"/>
  <c r="R106" i="1"/>
  <c r="Q106" i="1"/>
  <c r="S105" i="1"/>
  <c r="R105" i="1"/>
  <c r="U105" i="1" s="1"/>
  <c r="Q105" i="1"/>
  <c r="S104" i="1"/>
  <c r="R104" i="1"/>
  <c r="Q104" i="1"/>
  <c r="S103" i="1"/>
  <c r="R103" i="1"/>
  <c r="U103" i="1" s="1"/>
  <c r="Q103" i="1"/>
  <c r="S102" i="1"/>
  <c r="R102" i="1"/>
  <c r="Q102" i="1"/>
  <c r="S101" i="1"/>
  <c r="R101" i="1"/>
  <c r="U101" i="1" s="1"/>
  <c r="Q101" i="1"/>
  <c r="S100" i="1"/>
  <c r="R100" i="1"/>
  <c r="Q100" i="1"/>
  <c r="S99" i="1"/>
  <c r="R99" i="1"/>
  <c r="U99" i="1" s="1"/>
  <c r="Q99" i="1"/>
  <c r="S98" i="1"/>
  <c r="R98" i="1"/>
  <c r="Q98" i="1"/>
  <c r="S97" i="1"/>
  <c r="R97" i="1"/>
  <c r="U97" i="1" s="1"/>
  <c r="Q97" i="1"/>
  <c r="S96" i="1"/>
  <c r="R96" i="1"/>
  <c r="Q96" i="1"/>
  <c r="S95" i="1"/>
  <c r="R95" i="1"/>
  <c r="U95" i="1" s="1"/>
  <c r="Q95" i="1"/>
  <c r="S94" i="1"/>
  <c r="R94" i="1"/>
  <c r="Q94" i="1"/>
  <c r="S93" i="1"/>
  <c r="R93" i="1"/>
  <c r="U93" i="1" s="1"/>
  <c r="Q93" i="1"/>
  <c r="S92" i="1"/>
  <c r="R92" i="1"/>
  <c r="Q92" i="1"/>
  <c r="S91" i="1"/>
  <c r="R91" i="1"/>
  <c r="U91" i="1" s="1"/>
  <c r="Q91" i="1"/>
  <c r="S90" i="1"/>
  <c r="R90" i="1"/>
  <c r="Q90" i="1"/>
  <c r="S89" i="1"/>
  <c r="R89" i="1"/>
  <c r="U89" i="1" s="1"/>
  <c r="Q89" i="1"/>
  <c r="S88" i="1"/>
  <c r="R88" i="1"/>
  <c r="Q88" i="1"/>
  <c r="S87" i="1"/>
  <c r="R87" i="1"/>
  <c r="U87" i="1" s="1"/>
  <c r="Q87" i="1"/>
  <c r="S86" i="1"/>
  <c r="R86" i="1"/>
  <c r="Q86" i="1"/>
  <c r="S85" i="1"/>
  <c r="R85" i="1"/>
  <c r="U85" i="1" s="1"/>
  <c r="Q85" i="1"/>
  <c r="S84" i="1"/>
  <c r="R84" i="1"/>
  <c r="Q84" i="1"/>
  <c r="S83" i="1"/>
  <c r="R83" i="1"/>
  <c r="U83" i="1" s="1"/>
  <c r="Q83" i="1"/>
  <c r="S82" i="1"/>
  <c r="R82" i="1"/>
  <c r="Q82" i="1"/>
  <c r="S81" i="1"/>
  <c r="R81" i="1"/>
  <c r="U81" i="1" s="1"/>
  <c r="Q81" i="1"/>
  <c r="S80" i="1"/>
  <c r="R80" i="1"/>
  <c r="Q80" i="1"/>
  <c r="S79" i="1"/>
  <c r="R79" i="1"/>
  <c r="U79" i="1" s="1"/>
  <c r="Q79" i="1"/>
  <c r="S78" i="1"/>
  <c r="R78" i="1"/>
  <c r="Q78" i="1"/>
  <c r="S77" i="1"/>
  <c r="R77" i="1"/>
  <c r="U77" i="1" s="1"/>
  <c r="Q77" i="1"/>
  <c r="S76" i="1"/>
  <c r="R76" i="1"/>
  <c r="Q76" i="1"/>
  <c r="S75" i="1"/>
  <c r="R75" i="1"/>
  <c r="U75" i="1" s="1"/>
  <c r="Q75" i="1"/>
  <c r="S74" i="1"/>
  <c r="R74" i="1"/>
  <c r="Q74" i="1"/>
  <c r="S73" i="1"/>
  <c r="R73" i="1"/>
  <c r="U73" i="1" s="1"/>
  <c r="Q73" i="1"/>
  <c r="S72" i="1"/>
  <c r="R72" i="1"/>
  <c r="Q72" i="1"/>
  <c r="S71" i="1"/>
  <c r="R71" i="1"/>
  <c r="U71" i="1" s="1"/>
  <c r="Q71" i="1"/>
  <c r="S70" i="1"/>
  <c r="R70" i="1"/>
  <c r="U70" i="1" s="1"/>
  <c r="Q70" i="1"/>
  <c r="S69" i="1"/>
  <c r="R69" i="1"/>
  <c r="U69" i="1" s="1"/>
  <c r="Q69" i="1"/>
  <c r="S68" i="1"/>
  <c r="R68" i="1"/>
  <c r="U68" i="1" s="1"/>
  <c r="Q68" i="1"/>
  <c r="S67" i="1"/>
  <c r="R67" i="1"/>
  <c r="U67" i="1" s="1"/>
  <c r="Q67" i="1"/>
  <c r="S66" i="1"/>
  <c r="R66" i="1"/>
  <c r="U66" i="1" s="1"/>
  <c r="Q66" i="1"/>
  <c r="S65" i="1"/>
  <c r="R65" i="1"/>
  <c r="U65" i="1" s="1"/>
  <c r="Q65" i="1"/>
  <c r="S64" i="1"/>
  <c r="R64" i="1"/>
  <c r="U64" i="1" s="1"/>
  <c r="Q64" i="1"/>
  <c r="S63" i="1"/>
  <c r="R63" i="1"/>
  <c r="U63" i="1" s="1"/>
  <c r="Q63" i="1"/>
  <c r="S62" i="1"/>
  <c r="R62" i="1"/>
  <c r="U62" i="1" s="1"/>
  <c r="Q62" i="1"/>
  <c r="S61" i="1"/>
  <c r="R61" i="1"/>
  <c r="U61" i="1" s="1"/>
  <c r="Q61" i="1"/>
  <c r="S60" i="1"/>
  <c r="R60" i="1"/>
  <c r="U60" i="1" s="1"/>
  <c r="Q60" i="1"/>
  <c r="S59" i="1"/>
  <c r="R59" i="1"/>
  <c r="U59" i="1" s="1"/>
  <c r="Q59" i="1"/>
  <c r="S58" i="1"/>
  <c r="R58" i="1"/>
  <c r="U58" i="1" s="1"/>
  <c r="Q58" i="1"/>
  <c r="S57" i="1"/>
  <c r="R57" i="1"/>
  <c r="U57" i="1" s="1"/>
  <c r="Q57" i="1"/>
  <c r="S56" i="1"/>
  <c r="R56" i="1"/>
  <c r="U56" i="1" s="1"/>
  <c r="Q56" i="1"/>
  <c r="S55" i="1"/>
  <c r="R55" i="1"/>
  <c r="U55" i="1" s="1"/>
  <c r="Q55" i="1"/>
  <c r="S54" i="1"/>
  <c r="R54" i="1"/>
  <c r="U54" i="1" s="1"/>
  <c r="Q54" i="1"/>
  <c r="S53" i="1"/>
  <c r="R53" i="1"/>
  <c r="U53" i="1" s="1"/>
  <c r="Q53" i="1"/>
  <c r="S52" i="1"/>
  <c r="R52" i="1"/>
  <c r="U52" i="1" s="1"/>
  <c r="Q52" i="1"/>
  <c r="S51" i="1"/>
  <c r="R51" i="1"/>
  <c r="U51" i="1" s="1"/>
  <c r="Q51" i="1"/>
  <c r="S50" i="1"/>
  <c r="R50" i="1"/>
  <c r="U50" i="1" s="1"/>
  <c r="Q50" i="1"/>
  <c r="S49" i="1"/>
  <c r="R49" i="1"/>
  <c r="U49" i="1" s="1"/>
  <c r="Q49" i="1"/>
  <c r="S48" i="1"/>
  <c r="R48" i="1"/>
  <c r="U48" i="1" s="1"/>
  <c r="Q48" i="1"/>
  <c r="S47" i="1"/>
  <c r="R47" i="1"/>
  <c r="U47" i="1" s="1"/>
  <c r="Q47" i="1"/>
  <c r="S46" i="1"/>
  <c r="R46" i="1"/>
  <c r="U46" i="1" s="1"/>
  <c r="Q46" i="1"/>
  <c r="S45" i="1"/>
  <c r="R45" i="1"/>
  <c r="U45" i="1" s="1"/>
  <c r="Q45" i="1"/>
  <c r="S44" i="1"/>
  <c r="R44" i="1"/>
  <c r="U44" i="1" s="1"/>
  <c r="Q44" i="1"/>
  <c r="S43" i="1"/>
  <c r="R43" i="1"/>
  <c r="U43" i="1" s="1"/>
  <c r="Q43" i="1"/>
  <c r="S42" i="1"/>
  <c r="R42" i="1"/>
  <c r="U42" i="1" s="1"/>
  <c r="Q42" i="1"/>
  <c r="S41" i="1"/>
  <c r="R41" i="1"/>
  <c r="U41" i="1" s="1"/>
  <c r="Q41" i="1"/>
  <c r="S40" i="1"/>
  <c r="R40" i="1"/>
  <c r="U40" i="1" s="1"/>
  <c r="Q40" i="1"/>
  <c r="S39" i="1"/>
  <c r="R39" i="1"/>
  <c r="U39" i="1" s="1"/>
  <c r="Q39" i="1"/>
  <c r="S38" i="1"/>
  <c r="R38" i="1"/>
  <c r="U38" i="1" s="1"/>
  <c r="Q38" i="1"/>
  <c r="S37" i="1"/>
  <c r="R37" i="1"/>
  <c r="U37" i="1" s="1"/>
  <c r="Q37" i="1"/>
  <c r="S36" i="1"/>
  <c r="R36" i="1"/>
  <c r="U36" i="1" s="1"/>
  <c r="Q36" i="1"/>
  <c r="S35" i="1"/>
  <c r="R35" i="1"/>
  <c r="U35" i="1" s="1"/>
  <c r="Q35" i="1"/>
  <c r="S34" i="1"/>
  <c r="R34" i="1"/>
  <c r="U34" i="1" s="1"/>
  <c r="Q34" i="1"/>
  <c r="S33" i="1"/>
  <c r="R33" i="1"/>
  <c r="U33" i="1" s="1"/>
  <c r="Q33" i="1"/>
  <c r="S32" i="1"/>
  <c r="R32" i="1"/>
  <c r="U32" i="1" s="1"/>
  <c r="Q32" i="1"/>
  <c r="S31" i="1"/>
  <c r="R31" i="1"/>
  <c r="U31" i="1" s="1"/>
  <c r="Q31" i="1"/>
  <c r="S30" i="1"/>
  <c r="R30" i="1"/>
  <c r="U30" i="1" s="1"/>
  <c r="Q30" i="1"/>
  <c r="S29" i="1"/>
  <c r="R29" i="1"/>
  <c r="U29" i="1" s="1"/>
  <c r="Q29" i="1"/>
  <c r="S28" i="1"/>
  <c r="R28" i="1"/>
  <c r="U28" i="1" s="1"/>
  <c r="Q28" i="1"/>
  <c r="S27" i="1"/>
  <c r="R27" i="1"/>
  <c r="U27" i="1" s="1"/>
  <c r="Q27" i="1"/>
  <c r="S26" i="1"/>
  <c r="R26" i="1"/>
  <c r="U26" i="1" s="1"/>
  <c r="Q26" i="1"/>
  <c r="S25" i="1"/>
  <c r="R25" i="1"/>
  <c r="U25" i="1" s="1"/>
  <c r="Q25" i="1"/>
  <c r="S24" i="1"/>
  <c r="R24" i="1"/>
  <c r="U24" i="1" s="1"/>
  <c r="Q24" i="1"/>
  <c r="S23" i="1"/>
  <c r="R23" i="1"/>
  <c r="U23" i="1" s="1"/>
  <c r="Q23" i="1"/>
  <c r="S22" i="1"/>
  <c r="R22" i="1"/>
  <c r="U22" i="1" s="1"/>
  <c r="Q22" i="1"/>
  <c r="S21" i="1"/>
  <c r="R21" i="1"/>
  <c r="U21" i="1" s="1"/>
  <c r="Q21" i="1"/>
  <c r="S20" i="1"/>
  <c r="R20" i="1"/>
  <c r="U20" i="1" s="1"/>
  <c r="Q20" i="1"/>
  <c r="S19" i="1"/>
  <c r="R19" i="1"/>
  <c r="U19" i="1" s="1"/>
  <c r="Q19" i="1"/>
  <c r="S18" i="1"/>
  <c r="R18" i="1"/>
  <c r="U18" i="1" s="1"/>
  <c r="Q18" i="1"/>
  <c r="S17" i="1"/>
  <c r="R17" i="1"/>
  <c r="U17" i="1" s="1"/>
  <c r="Q17" i="1"/>
  <c r="S16" i="1"/>
  <c r="R16" i="1"/>
  <c r="U16" i="1" s="1"/>
  <c r="Q16" i="1"/>
  <c r="S15" i="1"/>
  <c r="R15" i="1"/>
  <c r="U15" i="1" s="1"/>
  <c r="Q15" i="1"/>
  <c r="S14" i="1"/>
  <c r="R14" i="1"/>
  <c r="U14" i="1" s="1"/>
  <c r="Q14" i="1"/>
  <c r="S13" i="1"/>
  <c r="R13" i="1"/>
  <c r="U13" i="1" s="1"/>
  <c r="Q13" i="1"/>
  <c r="S12" i="1"/>
  <c r="R12" i="1"/>
  <c r="U12" i="1" s="1"/>
  <c r="Q12" i="1"/>
  <c r="S11" i="1"/>
  <c r="R11" i="1"/>
  <c r="U11" i="1" s="1"/>
  <c r="Q11" i="1"/>
  <c r="S10" i="1"/>
  <c r="R10" i="1"/>
  <c r="U10" i="1" s="1"/>
  <c r="Q10" i="1"/>
  <c r="S9" i="1"/>
  <c r="R9" i="1"/>
  <c r="U9" i="1" s="1"/>
  <c r="Q9" i="1"/>
  <c r="S8" i="1"/>
  <c r="R8" i="1"/>
  <c r="U8" i="1" s="1"/>
  <c r="Q8" i="1"/>
  <c r="S7" i="1"/>
  <c r="R7" i="1"/>
  <c r="U7" i="1" s="1"/>
  <c r="Q7" i="1"/>
  <c r="S6" i="1"/>
  <c r="R6" i="1"/>
  <c r="U6" i="1" s="1"/>
  <c r="Q6" i="1"/>
  <c r="S5" i="1"/>
  <c r="R5" i="1"/>
  <c r="U5" i="1" s="1"/>
  <c r="Q5" i="1"/>
  <c r="S4" i="1"/>
  <c r="R4" i="1"/>
  <c r="U4" i="1" s="1"/>
  <c r="Q4" i="1"/>
  <c r="S3" i="1"/>
  <c r="R3" i="1"/>
  <c r="U3" i="1" s="1"/>
  <c r="Q3" i="1"/>
  <c r="S2" i="1"/>
  <c r="R2" i="1"/>
  <c r="U2" i="1" s="1"/>
  <c r="Q2" i="1"/>
  <c r="D24" i="2" l="1"/>
  <c r="F24" i="2"/>
  <c r="H24" i="2"/>
  <c r="J24" i="2"/>
  <c r="L24" i="2"/>
  <c r="N24" i="2"/>
  <c r="P24" i="2"/>
  <c r="R24" i="2"/>
  <c r="T24" i="2"/>
  <c r="U119" i="1"/>
  <c r="U123" i="1"/>
  <c r="U127" i="1"/>
  <c r="U131" i="1"/>
  <c r="U135" i="1"/>
  <c r="U139" i="1"/>
  <c r="U143" i="1"/>
  <c r="U147" i="1"/>
  <c r="U151" i="1"/>
  <c r="U155" i="1"/>
  <c r="U121" i="1"/>
  <c r="U125" i="1"/>
  <c r="U129" i="1"/>
  <c r="U133" i="1"/>
  <c r="U137" i="1"/>
  <c r="U141" i="1"/>
  <c r="U145" i="1"/>
  <c r="U149" i="1"/>
  <c r="U153" i="1"/>
  <c r="U190" i="1"/>
  <c r="U74" i="1"/>
  <c r="U78" i="1"/>
  <c r="U82" i="1"/>
  <c r="U86" i="1"/>
  <c r="U90" i="1"/>
  <c r="U94" i="1"/>
  <c r="U98" i="1"/>
  <c r="U102" i="1"/>
  <c r="U106" i="1"/>
  <c r="U110" i="1"/>
  <c r="U114" i="1"/>
  <c r="U117" i="1"/>
  <c r="U72" i="1"/>
  <c r="U76" i="1"/>
  <c r="U80" i="1"/>
  <c r="U84" i="1"/>
  <c r="U88" i="1"/>
  <c r="U92" i="1"/>
  <c r="U96" i="1"/>
  <c r="U100" i="1"/>
  <c r="U104" i="1"/>
  <c r="U108" i="1"/>
  <c r="U112" i="1"/>
  <c r="U116" i="1"/>
</calcChain>
</file>

<file path=xl/sharedStrings.xml><?xml version="1.0" encoding="utf-8"?>
<sst xmlns="http://schemas.openxmlformats.org/spreadsheetml/2006/main" count="314" uniqueCount="314">
  <si>
    <t>#</t>
  </si>
  <si>
    <t>Exchange</t>
  </si>
  <si>
    <t>Min subs</t>
  </si>
  <si>
    <t xml:space="preserve"> </t>
  </si>
  <si>
    <t>mean</t>
  </si>
  <si>
    <t>mean high GC</t>
  </si>
  <si>
    <t>mean low GC</t>
  </si>
  <si>
    <t>Difference high GC-low GC</t>
  </si>
  <si>
    <t>A&lt;-&gt;S</t>
  </si>
  <si>
    <t>A&lt;-&gt;C</t>
  </si>
  <si>
    <t>C&lt;-&gt;S</t>
  </si>
  <si>
    <t>A&lt;-&gt;V</t>
  </si>
  <si>
    <t>R&lt;-&gt;H</t>
  </si>
  <si>
    <t>A&lt;-&gt;G</t>
  </si>
  <si>
    <t>M&lt;-&gt;W</t>
  </si>
  <si>
    <t>A&lt;-&gt;T</t>
  </si>
  <si>
    <t>L&lt;-&gt;F</t>
  </si>
  <si>
    <t>A&lt;-&gt;P</t>
  </si>
  <si>
    <t>R&lt;-&gt;K</t>
  </si>
  <si>
    <t>P&lt;-&gt;S</t>
  </si>
  <si>
    <t>N&lt;-&gt;D</t>
  </si>
  <si>
    <t>L&lt;-&gt;M</t>
  </si>
  <si>
    <t>C&lt;-&gt;Y</t>
  </si>
  <si>
    <t>T&lt;-&gt;V</t>
  </si>
  <si>
    <t>H&lt;-&gt;K</t>
  </si>
  <si>
    <t>C&lt;-&gt;F</t>
  </si>
  <si>
    <t>E&lt;-&gt;K</t>
  </si>
  <si>
    <t>R&lt;-&gt;W</t>
  </si>
  <si>
    <t>R&lt;-&gt;C</t>
  </si>
  <si>
    <t>C&lt;-&gt;G</t>
  </si>
  <si>
    <t>R&lt;-&gt;Y</t>
  </si>
  <si>
    <t>A&lt;-&gt;M</t>
  </si>
  <si>
    <t>S&lt;-&gt;T</t>
  </si>
  <si>
    <t>R&lt;-&gt;M</t>
  </si>
  <si>
    <t>R&lt;-&gt;N</t>
  </si>
  <si>
    <t>C&lt;-&gt;V</t>
  </si>
  <si>
    <t>I&lt;-&gt;F</t>
  </si>
  <si>
    <t>Q&lt;-&gt;P</t>
  </si>
  <si>
    <t>I&lt;-&gt;T</t>
  </si>
  <si>
    <t>S&lt;-&gt;Y</t>
  </si>
  <si>
    <t>L&lt;-&gt;W</t>
  </si>
  <si>
    <t>E&lt;-&gt;S</t>
  </si>
  <si>
    <t>A&lt;-&gt;Y</t>
  </si>
  <si>
    <t>E&lt;-&gt;P</t>
  </si>
  <si>
    <t>H&lt;-&gt;P</t>
  </si>
  <si>
    <t>E&lt;-&gt;T</t>
  </si>
  <si>
    <t>G&lt;-&gt;W</t>
  </si>
  <si>
    <t>A&lt;-&gt;F</t>
  </si>
  <si>
    <t>N&lt;-&gt;E</t>
  </si>
  <si>
    <t>F&lt;-&gt;V</t>
  </si>
  <si>
    <t>P&lt;-&gt;T</t>
  </si>
  <si>
    <t>K&lt;-&gt;P</t>
  </si>
  <si>
    <t>T&lt;-&gt;Y</t>
  </si>
  <si>
    <t>Q&lt;-&gt;Y</t>
  </si>
  <si>
    <t>P&lt;-&gt;V</t>
  </si>
  <si>
    <t>E&lt;-&gt;M</t>
  </si>
  <si>
    <t>E&lt;-&gt;V</t>
  </si>
  <si>
    <t>C&lt;-&gt;I</t>
  </si>
  <si>
    <t>L&lt;-&gt;Y</t>
  </si>
  <si>
    <t>R&lt;-&gt;I</t>
  </si>
  <si>
    <t>G&lt;-&gt;M</t>
  </si>
  <si>
    <t>K&lt;-&gt;M</t>
  </si>
  <si>
    <t>D&lt;-&gt;P</t>
  </si>
  <si>
    <t>L&lt;-&gt;S</t>
  </si>
  <si>
    <t>F&lt;-&gt;S</t>
  </si>
  <si>
    <t>K&lt;-&gt;Y</t>
  </si>
  <si>
    <t>D&lt;-&gt;Y</t>
  </si>
  <si>
    <t>A&lt;-&gt;E</t>
  </si>
  <si>
    <t>R&lt;-&gt;L</t>
  </si>
  <si>
    <t>I&lt;-&gt;K</t>
  </si>
  <si>
    <t>P&lt;-&gt;Y</t>
  </si>
  <si>
    <t>L&lt;-&gt;K</t>
  </si>
  <si>
    <t>K&lt;-&gt;W</t>
  </si>
  <si>
    <t>C&lt;-&gt;P</t>
  </si>
  <si>
    <t>N&lt;-&gt;Y</t>
  </si>
  <si>
    <t>K&lt;-&gt;V</t>
  </si>
  <si>
    <t>A&lt;-&gt;I</t>
  </si>
  <si>
    <t>R&lt;-&gt;S</t>
  </si>
  <si>
    <t>E&lt;-&gt;Y</t>
  </si>
  <si>
    <t>D&lt;-&gt;C</t>
  </si>
  <si>
    <t>Y&lt;-&gt;V</t>
  </si>
  <si>
    <t>R&lt;-&gt;F</t>
  </si>
  <si>
    <t>G&lt;-&gt;V</t>
  </si>
  <si>
    <t>E&lt;-&gt;H</t>
  </si>
  <si>
    <t>N&lt;-&gt;G</t>
  </si>
  <si>
    <t>F&lt;-&gt;P</t>
  </si>
  <si>
    <t>F&lt;-&gt;W</t>
  </si>
  <si>
    <t>S&lt;-&gt;V</t>
  </si>
  <si>
    <t>G&lt;-&gt;F</t>
  </si>
  <si>
    <t>G&lt;-&gt;Y</t>
  </si>
  <si>
    <t>H&lt;-&gt;I</t>
  </si>
  <si>
    <t>S&lt;-&gt;W</t>
  </si>
  <si>
    <t>T&lt;-&gt;W</t>
  </si>
  <si>
    <t>E&lt;-&gt;W</t>
  </si>
  <si>
    <t>D&lt;-&gt;W</t>
  </si>
  <si>
    <t>C&lt;-&gt;Q</t>
  </si>
  <si>
    <t>I&lt;-&gt;Y</t>
  </si>
  <si>
    <t>L&lt;-&gt;P</t>
  </si>
  <si>
    <t>E&lt;-&gt;I</t>
  </si>
  <si>
    <t>N&lt;-&gt;P</t>
  </si>
  <si>
    <t>E&lt;-&gt;F</t>
  </si>
  <si>
    <t>F&lt;-&gt;T</t>
  </si>
  <si>
    <t>I&lt;-&gt;P</t>
  </si>
  <si>
    <t>E&lt;-&gt;L</t>
  </si>
  <si>
    <t>L&lt;-&gt;T</t>
  </si>
  <si>
    <t>C&lt;-&gt;W</t>
  </si>
  <si>
    <t>D&lt;-&gt;S</t>
  </si>
  <si>
    <t>I&lt;-&gt;S</t>
  </si>
  <si>
    <t>R&lt;-&gt;V</t>
  </si>
  <si>
    <t>K&lt;-&gt;F</t>
  </si>
  <si>
    <t>Q&lt;-&gt;F</t>
  </si>
  <si>
    <t>M&lt;-&gt;Y</t>
  </si>
  <si>
    <t>E&lt;-&gt;G</t>
  </si>
  <si>
    <t>Q&lt;-&gt;I</t>
  </si>
  <si>
    <t>C&lt;-&gt;E</t>
  </si>
  <si>
    <t>D&lt;-&gt;V</t>
  </si>
  <si>
    <t>D&lt;-&gt;L</t>
  </si>
  <si>
    <t>C&lt;-&gt;L</t>
  </si>
  <si>
    <t>D&lt;-&gt;I</t>
  </si>
  <si>
    <t>G&lt;-&gt;I</t>
  </si>
  <si>
    <t>D&lt;-&gt;F</t>
  </si>
  <si>
    <t>A&lt;-&gt;L</t>
  </si>
  <si>
    <t>I&lt;-&gt;W</t>
  </si>
  <si>
    <t>N&lt;-&gt;L</t>
  </si>
  <si>
    <t>C&lt;-&gt;K</t>
  </si>
  <si>
    <t>D&lt;-&gt;M</t>
  </si>
  <si>
    <t>G&lt;-&gt;L</t>
  </si>
  <si>
    <t>N&lt;-&gt;V</t>
  </si>
  <si>
    <t>A&lt;-&gt;W</t>
  </si>
  <si>
    <t>G&lt;-&gt;H</t>
  </si>
  <si>
    <t>N&lt;-&gt;W</t>
  </si>
  <si>
    <t>P&lt;-&gt;W</t>
  </si>
  <si>
    <t>Q&lt;-&gt;V</t>
  </si>
  <si>
    <t>Q&lt;-&gt;S</t>
  </si>
  <si>
    <t>H&lt;-&gt;V</t>
  </si>
  <si>
    <t>Q&lt;-&gt;L</t>
  </si>
  <si>
    <t>N&lt;-&gt;F</t>
  </si>
  <si>
    <t>Q&lt;-&gt;W</t>
  </si>
  <si>
    <t>A&lt;-&gt;K</t>
  </si>
  <si>
    <t>G&lt;-&gt;S</t>
  </si>
  <si>
    <t>C&lt;-&gt;T</t>
  </si>
  <si>
    <t>K&lt;-&gt;T</t>
  </si>
  <si>
    <t>I&lt;-&gt;L</t>
  </si>
  <si>
    <t>A&lt;-&gt;Q</t>
  </si>
  <si>
    <t>D&lt;-&gt;E</t>
  </si>
  <si>
    <t>K&lt;-&gt;S</t>
  </si>
  <si>
    <t>R&lt;-&gt;P</t>
  </si>
  <si>
    <t>H&lt;-&gt;S</t>
  </si>
  <si>
    <t>D&lt;-&gt;T</t>
  </si>
  <si>
    <t>D&lt;-&gt;K</t>
  </si>
  <si>
    <t>R&lt;-&gt;D</t>
  </si>
  <si>
    <t>N&lt;-&gt;I</t>
  </si>
  <si>
    <t>A&lt;-&gt;N</t>
  </si>
  <si>
    <t>Q&lt;-&gt;G</t>
  </si>
  <si>
    <t>Q&lt;-&gt;K</t>
  </si>
  <si>
    <t>H&lt;-&gt;T</t>
  </si>
  <si>
    <t>M&lt;-&gt;S</t>
  </si>
  <si>
    <t>R&lt;-&gt;G</t>
  </si>
  <si>
    <t>M&lt;-&gt;F</t>
  </si>
  <si>
    <t>R&lt;-&gt;T</t>
  </si>
  <si>
    <t>M&lt;-&gt;P</t>
  </si>
  <si>
    <t>A&lt;-&gt;H</t>
  </si>
  <si>
    <t>G&lt;-&gt;T</t>
  </si>
  <si>
    <t>W&lt;-&gt;V</t>
  </si>
  <si>
    <t>G&lt;-&gt;P</t>
  </si>
  <si>
    <t>D&lt;-&gt;G</t>
  </si>
  <si>
    <t>G&lt;-&gt;K</t>
  </si>
  <si>
    <t>M&lt;-&gt;T</t>
  </si>
  <si>
    <t>Q&lt;-&gt;T</t>
  </si>
  <si>
    <t>A&lt;-&gt;D</t>
  </si>
  <si>
    <t>H&lt;-&gt;L</t>
  </si>
  <si>
    <t>R&lt;-&gt;E</t>
  </si>
  <si>
    <t>D&lt;-&gt;Q</t>
  </si>
  <si>
    <t>N&lt;-&gt;Q</t>
  </si>
  <si>
    <t>M&lt;-&gt;V</t>
  </si>
  <si>
    <t>C&lt;-&gt;M</t>
  </si>
  <si>
    <t>D&lt;-&gt;H</t>
  </si>
  <si>
    <t>Q&lt;-&gt;H</t>
  </si>
  <si>
    <t>I&lt;-&gt;M</t>
  </si>
  <si>
    <t>H&lt;-&gt;M</t>
  </si>
  <si>
    <t>N&lt;-&gt;M</t>
  </si>
  <si>
    <t>A&lt;-&gt;R</t>
  </si>
  <si>
    <t>C&lt;-&gt;H</t>
  </si>
  <si>
    <t>N&lt;-&gt;C</t>
  </si>
  <si>
    <t>N&lt;-&gt;H</t>
  </si>
  <si>
    <t>Q&lt;-&gt;M</t>
  </si>
  <si>
    <t>H&lt;-&gt;F</t>
  </si>
  <si>
    <t>R&lt;-&gt;Q</t>
  </si>
  <si>
    <t>N&lt;-&gt;K</t>
  </si>
  <si>
    <t>N&lt;-&gt;T</t>
  </si>
  <si>
    <t>H&lt;-&gt;W</t>
  </si>
  <si>
    <t>Q&lt;-&gt;E</t>
  </si>
  <si>
    <t>I&lt;-&gt;V</t>
  </si>
  <si>
    <t>L&lt;-&gt;V</t>
  </si>
  <si>
    <t>N&lt;-&gt;S</t>
  </si>
  <si>
    <t>H&lt;-&gt;Y</t>
  </si>
  <si>
    <t>W&lt;-&gt;Y</t>
  </si>
  <si>
    <t>F&lt;-&gt;Y</t>
  </si>
  <si>
    <t>Micrococcineae</t>
  </si>
  <si>
    <t>Xanthomonadaceae</t>
  </si>
  <si>
    <t>Comamonadaceae</t>
  </si>
  <si>
    <t>Rhodospirillales</t>
  </si>
  <si>
    <t>Chromatiales</t>
  </si>
  <si>
    <t>Oceanospirillales</t>
  </si>
  <si>
    <t>Enterobacteriaceae</t>
  </si>
  <si>
    <t>Alteromonadaceae</t>
  </si>
  <si>
    <t>Bacillaceae</t>
  </si>
  <si>
    <t>Cytophagales</t>
  </si>
  <si>
    <t>Lactobacillales</t>
  </si>
  <si>
    <t>Selenomonadales</t>
  </si>
  <si>
    <t>Ala</t>
  </si>
  <si>
    <t>Arg</t>
  </si>
  <si>
    <t>Asn</t>
  </si>
  <si>
    <t>Asp</t>
  </si>
  <si>
    <t>Cys</t>
  </si>
  <si>
    <t>Gln</t>
  </si>
  <si>
    <t>Glu</t>
  </si>
  <si>
    <t>Gly</t>
  </si>
  <si>
    <t>His</t>
  </si>
  <si>
    <t>Ile</t>
  </si>
  <si>
    <t>Leu</t>
  </si>
  <si>
    <t>Lys</t>
  </si>
  <si>
    <t>Met</t>
  </si>
  <si>
    <t>Phe</t>
  </si>
  <si>
    <t>Pro</t>
  </si>
  <si>
    <t>Ser</t>
  </si>
  <si>
    <t>Thr</t>
  </si>
  <si>
    <t>Trp</t>
  </si>
  <si>
    <t>Tyr</t>
  </si>
  <si>
    <t>Val</t>
  </si>
  <si>
    <t>GARP</t>
  </si>
  <si>
    <t>FYMINK</t>
  </si>
  <si>
    <t>%GC</t>
  </si>
  <si>
    <t>Alteromonadaceae_all_prot</t>
  </si>
  <si>
    <t>Chromatiales_all_prot</t>
  </si>
  <si>
    <t>Coelomata_all_prot</t>
  </si>
  <si>
    <t>Comamonadaceae_all_prot</t>
  </si>
  <si>
    <t>Cytophagales_all_prot</t>
  </si>
  <si>
    <t>DPANN_all_prot</t>
  </si>
  <si>
    <t>Enterobacteriaceae_all_prot</t>
  </si>
  <si>
    <t>Halobacteriaceae_all_prot</t>
  </si>
  <si>
    <t>Lactobacillales_all_prot</t>
  </si>
  <si>
    <t>Methanomicrobia_all_prot</t>
  </si>
  <si>
    <t>Micrococcineae_all_prot</t>
  </si>
  <si>
    <t>Oceanospirillales_all_prot</t>
  </si>
  <si>
    <t>Pezizomycotina_all_prot</t>
  </si>
  <si>
    <t>Selenomonadales_all_prot</t>
  </si>
  <si>
    <t>Thaumarchaeota_all_prot</t>
  </si>
  <si>
    <t>Thermoprotei_all_prot</t>
  </si>
  <si>
    <t>Xanthomonadaceae_all_prot</t>
  </si>
  <si>
    <t>Rhodospirillales_all_prot</t>
  </si>
  <si>
    <t>Bacillaceae_all_prot</t>
  </si>
  <si>
    <t>Model</t>
  </si>
  <si>
    <t>mean_all_prot</t>
  </si>
  <si>
    <t>difference ribo - all</t>
  </si>
  <si>
    <t>Saccharibacteria_rib</t>
  </si>
  <si>
    <t>Xanthomonadaceae_rib</t>
  </si>
  <si>
    <t>Oceanospirillales_rib</t>
  </si>
  <si>
    <t>Enterobacteriaceae_rib</t>
  </si>
  <si>
    <t>Chromatiales_rib</t>
  </si>
  <si>
    <t>Alteromonadaceae_rib</t>
  </si>
  <si>
    <t>Deltaproteobacteria_rib</t>
  </si>
  <si>
    <t>Comamonadaceae_rib</t>
  </si>
  <si>
    <t>Rhodospirillales_rib</t>
  </si>
  <si>
    <t>Rhodobacteraceae_rib</t>
  </si>
  <si>
    <t>Rhizobiales_rib</t>
  </si>
  <si>
    <t>Nitrospirae_rib</t>
  </si>
  <si>
    <t>Selenomonadales_rib</t>
  </si>
  <si>
    <t>Clostridiales_rib</t>
  </si>
  <si>
    <t>Lactobacillales_rib</t>
  </si>
  <si>
    <t>Bacillaceae_rib</t>
  </si>
  <si>
    <t>Elusimicrobia_rib</t>
  </si>
  <si>
    <t>Cyanobacteria_rib</t>
  </si>
  <si>
    <t>CPR_WWE3_rib</t>
  </si>
  <si>
    <t>CPR_Yanofskybacteria_rib</t>
  </si>
  <si>
    <t>CPR_Uhrbacteria_rib</t>
  </si>
  <si>
    <t>CPR_Nomurabacteria_rib</t>
  </si>
  <si>
    <t>CPR_Moranbacteria_rib</t>
  </si>
  <si>
    <t>CPR_Magasanikbacteria_rib</t>
  </si>
  <si>
    <t>CPR_Kaiserbacteria_rib</t>
  </si>
  <si>
    <t>CPR_Falkowbacteria_rib</t>
  </si>
  <si>
    <t>CPR_Woesebacteria_rib</t>
  </si>
  <si>
    <t>CPR_Roizmannbacteria_rib</t>
  </si>
  <si>
    <t>CPR_Levybacteria_rib</t>
  </si>
  <si>
    <t>CPR_Gottesmanbacteria_rib</t>
  </si>
  <si>
    <t>Chloroflexi_RBG_rib</t>
  </si>
  <si>
    <t>Flavobacteriaceae_rib</t>
  </si>
  <si>
    <t>Cytophagales_rib</t>
  </si>
  <si>
    <t>Bacteroidales_rib</t>
  </si>
  <si>
    <t>Micrococcineae_rib</t>
  </si>
  <si>
    <t>Archaea_Thaumarchaeota_rib</t>
  </si>
  <si>
    <t>Archaea_Methanomicrobia_rib</t>
  </si>
  <si>
    <t>Archaea_Halobacteriaceae_rib</t>
  </si>
  <si>
    <t>Archaea_DPANN_rib</t>
  </si>
  <si>
    <t>Archaea_Thermoprotei_rib</t>
  </si>
  <si>
    <t>Euk_Coelomata_rib</t>
  </si>
  <si>
    <t>Euk_Pezizomycotina_rib</t>
  </si>
  <si>
    <t>Verrucomicrobia_rib</t>
  </si>
  <si>
    <t>mean_ribosomal_prot</t>
  </si>
  <si>
    <t>BLOSUM</t>
  </si>
  <si>
    <t>cpREV</t>
  </si>
  <si>
    <t>DAYHOFF-dcmut</t>
  </si>
  <si>
    <t>Dayhoff</t>
  </si>
  <si>
    <t>FLU</t>
  </si>
  <si>
    <t>HIVb</t>
  </si>
  <si>
    <t>HIVw</t>
  </si>
  <si>
    <t>JONES-dcmut</t>
  </si>
  <si>
    <t>JTT</t>
  </si>
  <si>
    <t>LG</t>
  </si>
  <si>
    <t>PMB</t>
  </si>
  <si>
    <t>rtREV</t>
  </si>
  <si>
    <t>VT</t>
  </si>
  <si>
    <t>WAG</t>
  </si>
  <si>
    <t>Published models (for comparison):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</si>
</sst>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ADFB1"/>
        <bgColor rgb="FFD99594"/>
      </patternFill>
    </fill>
    <fill>
      <patternFill patternType="solid">
        <fgColor rgb="FF8FDBED"/>
        <bgColor rgb="FFCCC0D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/>
    <xf numFmtId="0" fontId="3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FDBED"/>
      <color rgb="FFFAD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'Bacterial REs'!$U$1</c:f>
              <c:strCache>
                <c:ptCount val="1"/>
                <c:pt idx="0">
                  <c:v>Difference high GC-low GC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'Bacterial REs'!$U$2:$U$191</c:f>
              <c:numCache>
                <c:formatCode>General</c:formatCode>
                <c:ptCount val="190"/>
                <c:pt idx="0">
                  <c:v>-8.1955743522802126E-3</c:v>
                </c:pt>
                <c:pt idx="1">
                  <c:v>-3.7901471103268507E-3</c:v>
                </c:pt>
                <c:pt idx="2">
                  <c:v>-3.3256092320393497E-3</c:v>
                </c:pt>
                <c:pt idx="3">
                  <c:v>-2.9739083261997173E-3</c:v>
                </c:pt>
                <c:pt idx="4">
                  <c:v>-2.2171278471919686E-3</c:v>
                </c:pt>
                <c:pt idx="5">
                  <c:v>-2.1815635520511037E-3</c:v>
                </c:pt>
                <c:pt idx="6">
                  <c:v>-1.9482467571098035E-3</c:v>
                </c:pt>
                <c:pt idx="7">
                  <c:v>-1.8417130904839173E-3</c:v>
                </c:pt>
                <c:pt idx="8">
                  <c:v>-1.7608361531059515E-3</c:v>
                </c:pt>
                <c:pt idx="9">
                  <c:v>-1.6130268586682173E-3</c:v>
                </c:pt>
                <c:pt idx="10">
                  <c:v>-1.4991878025071535E-3</c:v>
                </c:pt>
                <c:pt idx="11">
                  <c:v>-1.4848726769995588E-3</c:v>
                </c:pt>
                <c:pt idx="12">
                  <c:v>-1.4062916138623677E-3</c:v>
                </c:pt>
                <c:pt idx="13">
                  <c:v>-1.381652770237024E-3</c:v>
                </c:pt>
                <c:pt idx="14">
                  <c:v>-1.2626118639041221E-3</c:v>
                </c:pt>
                <c:pt idx="15">
                  <c:v>-1.2155145065996832E-3</c:v>
                </c:pt>
                <c:pt idx="16">
                  <c:v>-1.1429496164119548E-3</c:v>
                </c:pt>
                <c:pt idx="17">
                  <c:v>-9.7073603968087299E-4</c:v>
                </c:pt>
                <c:pt idx="18">
                  <c:v>-8.6908642095915494E-4</c:v>
                </c:pt>
                <c:pt idx="19">
                  <c:v>-8.6021139131852017E-4</c:v>
                </c:pt>
                <c:pt idx="20">
                  <c:v>-8.212312965789649E-4</c:v>
                </c:pt>
                <c:pt idx="21">
                  <c:v>-7.9042731530273814E-4</c:v>
                </c:pt>
                <c:pt idx="22">
                  <c:v>-7.5696262434071489E-4</c:v>
                </c:pt>
                <c:pt idx="23">
                  <c:v>-6.9903485017166339E-4</c:v>
                </c:pt>
                <c:pt idx="24">
                  <c:v>-6.3322194886270694E-4</c:v>
                </c:pt>
                <c:pt idx="25">
                  <c:v>-5.2683239392366352E-4</c:v>
                </c:pt>
                <c:pt idx="26">
                  <c:v>-5.2272861253693532E-4</c:v>
                </c:pt>
                <c:pt idx="27">
                  <c:v>-4.9186712766971681E-4</c:v>
                </c:pt>
                <c:pt idx="28">
                  <c:v>-4.7107875794479177E-4</c:v>
                </c:pt>
                <c:pt idx="29">
                  <c:v>-4.4654678638456329E-4</c:v>
                </c:pt>
                <c:pt idx="30">
                  <c:v>-4.4331662795991326E-4</c:v>
                </c:pt>
                <c:pt idx="31">
                  <c:v>-4.3004995682780465E-4</c:v>
                </c:pt>
                <c:pt idx="32">
                  <c:v>-4.2808673711867192E-4</c:v>
                </c:pt>
                <c:pt idx="33">
                  <c:v>-4.1765108157166804E-4</c:v>
                </c:pt>
                <c:pt idx="34">
                  <c:v>-3.7760490001482945E-4</c:v>
                </c:pt>
                <c:pt idx="35">
                  <c:v>-3.7622757550865508E-4</c:v>
                </c:pt>
                <c:pt idx="36">
                  <c:v>-3.6825393451965158E-4</c:v>
                </c:pt>
                <c:pt idx="37">
                  <c:v>-3.2708149886413436E-4</c:v>
                </c:pt>
                <c:pt idx="38">
                  <c:v>-3.2683366367839491E-4</c:v>
                </c:pt>
                <c:pt idx="39">
                  <c:v>-3.2409944616700558E-4</c:v>
                </c:pt>
                <c:pt idx="40">
                  <c:v>-3.1394384391655178E-4</c:v>
                </c:pt>
                <c:pt idx="41">
                  <c:v>-2.7786204820632199E-4</c:v>
                </c:pt>
                <c:pt idx="42">
                  <c:v>-2.7744785428970983E-4</c:v>
                </c:pt>
                <c:pt idx="43">
                  <c:v>-2.6506088723899984E-4</c:v>
                </c:pt>
                <c:pt idx="44">
                  <c:v>-2.4076084416568594E-4</c:v>
                </c:pt>
                <c:pt idx="45">
                  <c:v>-2.3917839735152548E-4</c:v>
                </c:pt>
                <c:pt idx="46">
                  <c:v>-2.3749281008683025E-4</c:v>
                </c:pt>
                <c:pt idx="47">
                  <c:v>-2.3380518055676145E-4</c:v>
                </c:pt>
                <c:pt idx="48">
                  <c:v>-2.2472484294721988E-4</c:v>
                </c:pt>
                <c:pt idx="49">
                  <c:v>-2.0856067419096108E-4</c:v>
                </c:pt>
                <c:pt idx="50">
                  <c:v>-1.9903299742419611E-4</c:v>
                </c:pt>
                <c:pt idx="51">
                  <c:v>-1.8631872231656099E-4</c:v>
                </c:pt>
                <c:pt idx="52">
                  <c:v>-1.8120150603582411E-4</c:v>
                </c:pt>
                <c:pt idx="53">
                  <c:v>-1.7782159884571682E-4</c:v>
                </c:pt>
                <c:pt idx="54">
                  <c:v>-1.7338657331201807E-4</c:v>
                </c:pt>
                <c:pt idx="55">
                  <c:v>-1.7211030306204882E-4</c:v>
                </c:pt>
                <c:pt idx="56">
                  <c:v>-1.6846292829828674E-4</c:v>
                </c:pt>
                <c:pt idx="57">
                  <c:v>-1.6778823170134608E-4</c:v>
                </c:pt>
                <c:pt idx="58">
                  <c:v>-1.6507594498732129E-4</c:v>
                </c:pt>
                <c:pt idx="59">
                  <c:v>-1.6292706784898185E-4</c:v>
                </c:pt>
                <c:pt idx="60">
                  <c:v>-1.5803224631333519E-4</c:v>
                </c:pt>
                <c:pt idx="61">
                  <c:v>-1.472936736195158E-4</c:v>
                </c:pt>
                <c:pt idx="62">
                  <c:v>-1.4603704948523387E-4</c:v>
                </c:pt>
                <c:pt idx="63">
                  <c:v>-1.4105408704998088E-4</c:v>
                </c:pt>
                <c:pt idx="64">
                  <c:v>-1.3223197145269822E-4</c:v>
                </c:pt>
                <c:pt idx="65">
                  <c:v>-1.1907668075547483E-4</c:v>
                </c:pt>
                <c:pt idx="66">
                  <c:v>-1.1148316259614673E-4</c:v>
                </c:pt>
                <c:pt idx="67">
                  <c:v>-1.1145598646011227E-4</c:v>
                </c:pt>
                <c:pt idx="68">
                  <c:v>-1.0869458619538265E-4</c:v>
                </c:pt>
                <c:pt idx="69">
                  <c:v>-1.0346850752658695E-4</c:v>
                </c:pt>
                <c:pt idx="70">
                  <c:v>-1.0061627733253881E-4</c:v>
                </c:pt>
                <c:pt idx="71">
                  <c:v>-1.0020008395912296E-4</c:v>
                </c:pt>
                <c:pt idx="72">
                  <c:v>-9.0709304486962894E-5</c:v>
                </c:pt>
                <c:pt idx="73">
                  <c:v>-8.532999418728852E-5</c:v>
                </c:pt>
                <c:pt idx="74">
                  <c:v>-7.9254014254675684E-5</c:v>
                </c:pt>
                <c:pt idx="75">
                  <c:v>-6.8647016528621593E-5</c:v>
                </c:pt>
                <c:pt idx="76">
                  <c:v>-6.8471611179151196E-5</c:v>
                </c:pt>
                <c:pt idx="77">
                  <c:v>-6.6031902088392624E-5</c:v>
                </c:pt>
                <c:pt idx="78">
                  <c:v>-6.5045333558930163E-5</c:v>
                </c:pt>
                <c:pt idx="79">
                  <c:v>-6.3784999143398901E-5</c:v>
                </c:pt>
                <c:pt idx="80">
                  <c:v>-6.3283212747109125E-5</c:v>
                </c:pt>
                <c:pt idx="81">
                  <c:v>-6.2900710302908055E-5</c:v>
                </c:pt>
                <c:pt idx="82">
                  <c:v>-5.8419551433314847E-5</c:v>
                </c:pt>
                <c:pt idx="83">
                  <c:v>-5.5786215938111953E-5</c:v>
                </c:pt>
                <c:pt idx="84">
                  <c:v>-5.3029817581617109E-5</c:v>
                </c:pt>
                <c:pt idx="85">
                  <c:v>-4.5926219191556866E-5</c:v>
                </c:pt>
                <c:pt idx="86">
                  <c:v>-4.3014195651962044E-5</c:v>
                </c:pt>
                <c:pt idx="87">
                  <c:v>-3.6192683922035807E-5</c:v>
                </c:pt>
                <c:pt idx="88">
                  <c:v>-3.5823969351162313E-5</c:v>
                </c:pt>
                <c:pt idx="89">
                  <c:v>-3.4558986095365157E-5</c:v>
                </c:pt>
                <c:pt idx="90">
                  <c:v>-3.0780666505521665E-5</c:v>
                </c:pt>
                <c:pt idx="91">
                  <c:v>-2.9403375569882055E-5</c:v>
                </c:pt>
                <c:pt idx="92">
                  <c:v>-2.8499453178220955E-5</c:v>
                </c:pt>
                <c:pt idx="93">
                  <c:v>-2.7836330969347356E-5</c:v>
                </c:pt>
                <c:pt idx="94">
                  <c:v>-2.696048208689395E-5</c:v>
                </c:pt>
                <c:pt idx="95">
                  <c:v>-2.4793066549913344E-5</c:v>
                </c:pt>
                <c:pt idx="96">
                  <c:v>-2.0218333555042326E-5</c:v>
                </c:pt>
                <c:pt idx="97">
                  <c:v>-1.784225189406085E-5</c:v>
                </c:pt>
                <c:pt idx="98">
                  <c:v>-1.7193380477535311E-5</c:v>
                </c:pt>
                <c:pt idx="99">
                  <c:v>-1.351583500574045E-5</c:v>
                </c:pt>
                <c:pt idx="100">
                  <c:v>-1.0918853795871628E-5</c:v>
                </c:pt>
                <c:pt idx="101">
                  <c:v>-1.0762091946729754E-5</c:v>
                </c:pt>
                <c:pt idx="102">
                  <c:v>-9.4930680135523355E-6</c:v>
                </c:pt>
                <c:pt idx="103">
                  <c:v>-6.0692433240883484E-6</c:v>
                </c:pt>
                <c:pt idx="104">
                  <c:v>-4.7093090919268429E-6</c:v>
                </c:pt>
                <c:pt idx="105">
                  <c:v>-3.9931877667193961E-6</c:v>
                </c:pt>
                <c:pt idx="106">
                  <c:v>-3.3307269727722918E-6</c:v>
                </c:pt>
                <c:pt idx="107">
                  <c:v>-3.2833379830952351E-6</c:v>
                </c:pt>
                <c:pt idx="108">
                  <c:v>6.059668692409256E-7</c:v>
                </c:pt>
                <c:pt idx="109">
                  <c:v>8.1451971317607688E-6</c:v>
                </c:pt>
                <c:pt idx="110">
                  <c:v>9.3948891511067716E-6</c:v>
                </c:pt>
                <c:pt idx="111">
                  <c:v>1.0429364501021466E-5</c:v>
                </c:pt>
                <c:pt idx="112">
                  <c:v>1.338212701544537E-5</c:v>
                </c:pt>
                <c:pt idx="113">
                  <c:v>1.5172118938856956E-5</c:v>
                </c:pt>
                <c:pt idx="114">
                  <c:v>1.7632436738521931E-5</c:v>
                </c:pt>
                <c:pt idx="115">
                  <c:v>1.9684826803559194E-5</c:v>
                </c:pt>
                <c:pt idx="116">
                  <c:v>2.1706476459984983E-5</c:v>
                </c:pt>
                <c:pt idx="117">
                  <c:v>2.3191685623444292E-5</c:v>
                </c:pt>
                <c:pt idx="118">
                  <c:v>2.5999312559409852E-5</c:v>
                </c:pt>
                <c:pt idx="119">
                  <c:v>3.9726863840185112E-5</c:v>
                </c:pt>
                <c:pt idx="120">
                  <c:v>4.1487675131426233E-5</c:v>
                </c:pt>
                <c:pt idx="121">
                  <c:v>5.1458608611544944E-5</c:v>
                </c:pt>
                <c:pt idx="122">
                  <c:v>5.638147405837284E-5</c:v>
                </c:pt>
                <c:pt idx="123">
                  <c:v>5.785115720904259E-5</c:v>
                </c:pt>
                <c:pt idx="124">
                  <c:v>9.1643156374268762E-5</c:v>
                </c:pt>
                <c:pt idx="125">
                  <c:v>1.0348748523301022E-4</c:v>
                </c:pt>
                <c:pt idx="126">
                  <c:v>1.0407862135524467E-4</c:v>
                </c:pt>
                <c:pt idx="127">
                  <c:v>1.1305623820525093E-4</c:v>
                </c:pt>
                <c:pt idx="128">
                  <c:v>1.1509850940990814E-4</c:v>
                </c:pt>
                <c:pt idx="129">
                  <c:v>1.1596278034581016E-4</c:v>
                </c:pt>
                <c:pt idx="130">
                  <c:v>1.1656584947246145E-4</c:v>
                </c:pt>
                <c:pt idx="131">
                  <c:v>1.264923579561341E-4</c:v>
                </c:pt>
                <c:pt idx="132">
                  <c:v>1.3078090234506547E-4</c:v>
                </c:pt>
                <c:pt idx="133">
                  <c:v>1.3315114895290098E-4</c:v>
                </c:pt>
                <c:pt idx="134">
                  <c:v>1.3891617368001763E-4</c:v>
                </c:pt>
                <c:pt idx="135">
                  <c:v>1.4084880472965342E-4</c:v>
                </c:pt>
                <c:pt idx="136">
                  <c:v>1.416790395073024E-4</c:v>
                </c:pt>
                <c:pt idx="137">
                  <c:v>1.6232457454401971E-4</c:v>
                </c:pt>
                <c:pt idx="138">
                  <c:v>1.68819157520033E-4</c:v>
                </c:pt>
                <c:pt idx="139">
                  <c:v>1.7026292285419846E-4</c:v>
                </c:pt>
                <c:pt idx="140">
                  <c:v>2.014185767001428E-4</c:v>
                </c:pt>
                <c:pt idx="141">
                  <c:v>2.0207954867483232E-4</c:v>
                </c:pt>
                <c:pt idx="142">
                  <c:v>2.0600331373307697E-4</c:v>
                </c:pt>
                <c:pt idx="143">
                  <c:v>2.0742845859831092E-4</c:v>
                </c:pt>
                <c:pt idx="144">
                  <c:v>2.174629605961717E-4</c:v>
                </c:pt>
                <c:pt idx="145">
                  <c:v>2.196630663509867E-4</c:v>
                </c:pt>
                <c:pt idx="146">
                  <c:v>2.3516366341831511E-4</c:v>
                </c:pt>
                <c:pt idx="147">
                  <c:v>2.3995759958549525E-4</c:v>
                </c:pt>
                <c:pt idx="148">
                  <c:v>2.4423519139406507E-4</c:v>
                </c:pt>
                <c:pt idx="149">
                  <c:v>2.4984815074198682E-4</c:v>
                </c:pt>
                <c:pt idx="150">
                  <c:v>2.5810252634773934E-4</c:v>
                </c:pt>
                <c:pt idx="151">
                  <c:v>2.6735192858989322E-4</c:v>
                </c:pt>
                <c:pt idx="152">
                  <c:v>2.8570969760613647E-4</c:v>
                </c:pt>
                <c:pt idx="153">
                  <c:v>2.8770128717363168E-4</c:v>
                </c:pt>
                <c:pt idx="154">
                  <c:v>2.9121341269237227E-4</c:v>
                </c:pt>
                <c:pt idx="155">
                  <c:v>2.9940298561370929E-4</c:v>
                </c:pt>
                <c:pt idx="156">
                  <c:v>3.1054561286648398E-4</c:v>
                </c:pt>
                <c:pt idx="157">
                  <c:v>3.3902795159985316E-4</c:v>
                </c:pt>
                <c:pt idx="158">
                  <c:v>3.6155382292428332E-4</c:v>
                </c:pt>
                <c:pt idx="159">
                  <c:v>3.7532447439614369E-4</c:v>
                </c:pt>
                <c:pt idx="160">
                  <c:v>3.8194797292047389E-4</c:v>
                </c:pt>
                <c:pt idx="161">
                  <c:v>4.1472788704883428E-4</c:v>
                </c:pt>
                <c:pt idx="162">
                  <c:v>4.47413852801948E-4</c:v>
                </c:pt>
                <c:pt idx="163">
                  <c:v>4.9194976090997542E-4</c:v>
                </c:pt>
                <c:pt idx="164">
                  <c:v>4.9823746770126195E-4</c:v>
                </c:pt>
                <c:pt idx="165">
                  <c:v>5.2022781920444371E-4</c:v>
                </c:pt>
                <c:pt idx="166">
                  <c:v>5.3026289165688818E-4</c:v>
                </c:pt>
                <c:pt idx="167">
                  <c:v>5.7858954600013444E-4</c:v>
                </c:pt>
                <c:pt idx="168">
                  <c:v>5.9891543694878552E-4</c:v>
                </c:pt>
                <c:pt idx="169">
                  <c:v>6.3061911353447242E-4</c:v>
                </c:pt>
                <c:pt idx="170">
                  <c:v>6.6416878027644732E-4</c:v>
                </c:pt>
                <c:pt idx="171">
                  <c:v>6.7850756093692068E-4</c:v>
                </c:pt>
                <c:pt idx="172">
                  <c:v>6.9352297117003677E-4</c:v>
                </c:pt>
                <c:pt idx="173">
                  <c:v>8.1485233932249309E-4</c:v>
                </c:pt>
                <c:pt idx="174">
                  <c:v>1.0430908492806436E-3</c:v>
                </c:pt>
                <c:pt idx="175">
                  <c:v>1.0483328327076911E-3</c:v>
                </c:pt>
                <c:pt idx="176">
                  <c:v>1.1376142111106484E-3</c:v>
                </c:pt>
                <c:pt idx="177">
                  <c:v>1.1656107398342313E-3</c:v>
                </c:pt>
                <c:pt idx="178">
                  <c:v>1.2432950512243934E-3</c:v>
                </c:pt>
                <c:pt idx="179">
                  <c:v>1.2502751188165177E-3</c:v>
                </c:pt>
                <c:pt idx="180">
                  <c:v>1.5846115095451366E-3</c:v>
                </c:pt>
                <c:pt idx="181">
                  <c:v>1.67514049755846E-3</c:v>
                </c:pt>
                <c:pt idx="182">
                  <c:v>1.837035843065434E-3</c:v>
                </c:pt>
                <c:pt idx="183">
                  <c:v>2.2938693973467462E-3</c:v>
                </c:pt>
                <c:pt idx="184">
                  <c:v>2.3502842493208637E-3</c:v>
                </c:pt>
                <c:pt idx="185">
                  <c:v>2.6393783498662917E-3</c:v>
                </c:pt>
                <c:pt idx="186">
                  <c:v>3.0550664706777038E-3</c:v>
                </c:pt>
                <c:pt idx="187">
                  <c:v>3.1770562236756207E-3</c:v>
                </c:pt>
                <c:pt idx="188">
                  <c:v>4.5750678199952335E-3</c:v>
                </c:pt>
                <c:pt idx="189">
                  <c:v>1.3223551722552365E-2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F-B144-9113-DFAF9E1BE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1566895"/>
        <c:axId val="896352687"/>
      </c:barChart>
      <c:catAx>
        <c:axId val="9015668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352687"/>
        <c:crosses val="autoZero"/>
        <c:auto val="1"/>
        <c:lblAlgn val="ctr"/>
        <c:lblOffset val="100"/>
        <c:noMultiLvlLbl val="0"/>
      </c:catAx>
      <c:valAx>
        <c:axId val="89635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566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704850</xdr:colOff>
      <xdr:row>3</xdr:row>
      <xdr:rowOff>12700</xdr:rowOff>
    </xdr:from>
    <xdr:to>
      <xdr:col>30</xdr:col>
      <xdr:colOff>431800</xdr:colOff>
      <xdr:row>27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1A64AB-D815-7B4F-99BE-237ABE2C2F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50800</xdr:rowOff>
    </xdr:from>
    <xdr:to>
      <xdr:col>11</xdr:col>
      <xdr:colOff>508000</xdr:colOff>
      <xdr:row>25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A393FC3-4BE3-5B4B-8E2A-B3CCC2482D35}"/>
            </a:ext>
          </a:extLst>
        </xdr:cNvPr>
        <xdr:cNvSpPr txBox="1"/>
      </xdr:nvSpPr>
      <xdr:spPr>
        <a:xfrm>
          <a:off x="939800" y="254000"/>
          <a:ext cx="8648700" cy="491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Sheets:</a:t>
          </a:r>
        </a:p>
        <a:p>
          <a:endParaRPr lang="en-US" sz="1400"/>
        </a:p>
        <a:p>
          <a:r>
            <a:rPr lang="en-US" sz="1400"/>
            <a:t>Bacterial REs</a:t>
          </a:r>
        </a:p>
        <a:p>
          <a:r>
            <a:rPr lang="en-US" sz="1400" baseline="0"/>
            <a:t>   -- Relative exchangeabilities for bacterial models, normalized to sum to 1</a:t>
          </a:r>
        </a:p>
        <a:p>
          <a:r>
            <a:rPr lang="en-US" sz="1400" baseline="0"/>
            <a:t>   -- Mean normalized REs, split into high (orange) and low (blue) GC bacteria </a:t>
          </a:r>
        </a:p>
        <a:p>
          <a:r>
            <a:rPr lang="en-US" sz="1400" baseline="0"/>
            <a:t>   -- REs are sorted in ascending order. </a:t>
          </a:r>
        </a:p>
        <a:p>
          <a:r>
            <a:rPr lang="en-US" sz="1400" baseline="0"/>
            <a:t>NOTE: The sorting places the largest negative differences (elevated in low-GC bacteria) at the top and the largest positive differences (elevated in high-GC bacteria) at the bottom</a:t>
          </a:r>
        </a:p>
        <a:p>
          <a:r>
            <a:rPr lang="en-US" sz="1400" baseline="0"/>
            <a:t>   -- A chart showing differences is included on the page</a:t>
          </a:r>
        </a:p>
        <a:p>
          <a:endParaRPr lang="en-US" sz="1400" baseline="0"/>
        </a:p>
        <a:p>
          <a:r>
            <a:rPr lang="en-US" sz="1400" baseline="0"/>
            <a:t>State Frequencies:</a:t>
          </a:r>
        </a:p>
        <a:p>
          <a:r>
            <a:rPr lang="en-US" sz="1400" baseline="0"/>
            <a:t>   -- Sums for amino acids with GC-rich codons (GARP) and GC-poor codons (FYMINK) are included</a:t>
          </a:r>
        </a:p>
        <a:p>
          <a:r>
            <a:rPr lang="en-US" sz="1400" baseline="0"/>
            <a:t>   -- Both general and ribosomal models are included</a:t>
          </a:r>
        </a:p>
        <a:p>
          <a:r>
            <a:rPr lang="en-US" sz="1400" baseline="0"/>
            <a:t>   -- Selected published models are included for comparison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94833-8269-0344-A001-A44FB2786439}">
  <dimension ref="A1:U191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O9" sqref="O9"/>
    </sheetView>
  </sheetViews>
  <sheetFormatPr baseColWidth="10" defaultRowHeight="16" x14ac:dyDescent="0.2"/>
  <cols>
    <col min="4" max="15" width="14.83203125" style="7" customWidth="1"/>
  </cols>
  <sheetData>
    <row r="1" spans="1:21" ht="51" x14ac:dyDescent="0.2">
      <c r="A1" s="1" t="s">
        <v>0</v>
      </c>
      <c r="B1" s="1" t="s">
        <v>1</v>
      </c>
      <c r="C1" s="1" t="s">
        <v>2</v>
      </c>
      <c r="D1" s="14" t="s">
        <v>198</v>
      </c>
      <c r="E1" s="14" t="s">
        <v>199</v>
      </c>
      <c r="F1" s="14" t="s">
        <v>200</v>
      </c>
      <c r="G1" s="14" t="s">
        <v>201</v>
      </c>
      <c r="H1" s="14" t="s">
        <v>202</v>
      </c>
      <c r="I1" s="14" t="s">
        <v>203</v>
      </c>
      <c r="J1" s="15" t="s">
        <v>204</v>
      </c>
      <c r="K1" s="15" t="s">
        <v>205</v>
      </c>
      <c r="L1" s="15" t="s">
        <v>206</v>
      </c>
      <c r="M1" s="15" t="s">
        <v>207</v>
      </c>
      <c r="N1" s="15" t="s">
        <v>208</v>
      </c>
      <c r="O1" s="15" t="s">
        <v>209</v>
      </c>
      <c r="P1" s="2" t="s">
        <v>3</v>
      </c>
      <c r="Q1" s="1" t="s">
        <v>4</v>
      </c>
      <c r="R1" s="1" t="s">
        <v>5</v>
      </c>
      <c r="S1" s="1" t="s">
        <v>6</v>
      </c>
      <c r="U1" s="1" t="s">
        <v>7</v>
      </c>
    </row>
    <row r="2" spans="1:21" x14ac:dyDescent="0.2">
      <c r="A2" s="3">
        <v>106</v>
      </c>
      <c r="B2" s="3" t="s">
        <v>8</v>
      </c>
      <c r="C2" s="3">
        <v>1</v>
      </c>
      <c r="D2" s="8">
        <v>1.8298662E-2</v>
      </c>
      <c r="E2" s="8">
        <v>1.7452183E-2</v>
      </c>
      <c r="F2" s="8">
        <v>1.7123771999999999E-2</v>
      </c>
      <c r="G2" s="9">
        <v>1.9965563528265201E-2</v>
      </c>
      <c r="H2" s="8">
        <v>2.1000000000000001E-2</v>
      </c>
      <c r="I2" s="9">
        <v>2.3115513711705799E-2</v>
      </c>
      <c r="J2" s="8">
        <v>2.0759468999999999E-2</v>
      </c>
      <c r="K2" s="8">
        <v>2.3400000000000001E-2</v>
      </c>
      <c r="L2" s="9">
        <v>3.1907062425476397E-2</v>
      </c>
      <c r="M2" s="8">
        <v>3.4299999999999997E-2</v>
      </c>
      <c r="N2" s="8">
        <v>2.9714906999999999E-2</v>
      </c>
      <c r="O2" s="9">
        <v>2.60477019281759E-2</v>
      </c>
      <c r="P2" s="10"/>
      <c r="Q2" s="9">
        <f t="shared" ref="Q2:Q191" si="0">AVERAGE(D2:O2)</f>
        <v>2.3590402882801939E-2</v>
      </c>
      <c r="R2" s="9">
        <f t="shared" ref="R2:R191" si="1">AVERAGE(D2:I2)</f>
        <v>1.9492615706661835E-2</v>
      </c>
      <c r="S2" s="9">
        <f t="shared" ref="S2:S191" si="2">AVERAGE(J2:O2)</f>
        <v>2.7688190058942047E-2</v>
      </c>
      <c r="T2" s="10"/>
      <c r="U2" s="9">
        <f t="shared" ref="U2:U191" si="3">R2-S2</f>
        <v>-8.1955743522802126E-3</v>
      </c>
    </row>
    <row r="3" spans="1:21" x14ac:dyDescent="0.2">
      <c r="A3" s="3">
        <v>7</v>
      </c>
      <c r="B3" s="3" t="s">
        <v>9</v>
      </c>
      <c r="C3" s="3">
        <v>2</v>
      </c>
      <c r="D3" s="8">
        <v>1.3289977999999999E-2</v>
      </c>
      <c r="E3" s="8">
        <v>9.4473119999999994E-3</v>
      </c>
      <c r="F3" s="8">
        <v>8.0599999999999995E-3</v>
      </c>
      <c r="G3" s="9">
        <v>1.38263472847219E-2</v>
      </c>
      <c r="H3" s="8">
        <v>8.8299999999999993E-3</v>
      </c>
      <c r="I3" s="9">
        <v>1.3966518796456599E-2</v>
      </c>
      <c r="J3" s="8">
        <v>5.0044099999999999E-3</v>
      </c>
      <c r="K3" s="8">
        <v>1.3100000000000001E-2</v>
      </c>
      <c r="L3" s="9">
        <v>1.9490822196484001E-2</v>
      </c>
      <c r="M3" s="8">
        <v>1.55E-2</v>
      </c>
      <c r="N3" s="8">
        <v>2.2740956E-2</v>
      </c>
      <c r="O3" s="9">
        <v>1.4324850546655599E-2</v>
      </c>
      <c r="P3" s="10"/>
      <c r="Q3" s="9">
        <f t="shared" si="0"/>
        <v>1.3131766235359841E-2</v>
      </c>
      <c r="R3" s="9">
        <f t="shared" si="1"/>
        <v>1.1236692680196414E-2</v>
      </c>
      <c r="S3" s="9">
        <f t="shared" si="2"/>
        <v>1.5026839790523265E-2</v>
      </c>
      <c r="T3" s="10"/>
      <c r="U3" s="9">
        <f t="shared" si="3"/>
        <v>-3.7901471103268507E-3</v>
      </c>
    </row>
    <row r="4" spans="1:21" x14ac:dyDescent="0.2">
      <c r="A4" s="3">
        <v>110</v>
      </c>
      <c r="B4" s="3" t="s">
        <v>10</v>
      </c>
      <c r="C4" s="3">
        <v>1</v>
      </c>
      <c r="D4" s="8">
        <v>1.4603703000000001E-2</v>
      </c>
      <c r="E4" s="8">
        <v>1.5027532999999999E-2</v>
      </c>
      <c r="F4" s="8">
        <v>1.7399999999999999E-2</v>
      </c>
      <c r="G4" s="9">
        <v>1.43066263313101E-2</v>
      </c>
      <c r="H4" s="8">
        <v>1.8067753999999998E-2</v>
      </c>
      <c r="I4" s="9">
        <v>1.7128287890888601E-2</v>
      </c>
      <c r="J4" s="8">
        <v>2.35E-2</v>
      </c>
      <c r="K4" s="8">
        <v>1.5685217000000001E-2</v>
      </c>
      <c r="L4" s="9">
        <v>1.9436355582252599E-2</v>
      </c>
      <c r="M4" s="8">
        <v>2.1299999999999999E-2</v>
      </c>
      <c r="N4" s="8">
        <v>1.77E-2</v>
      </c>
      <c r="O4" s="9">
        <v>1.8865987032182199E-2</v>
      </c>
      <c r="P4" s="10"/>
      <c r="Q4" s="9">
        <f t="shared" si="0"/>
        <v>1.775178865305279E-2</v>
      </c>
      <c r="R4" s="9">
        <f t="shared" si="1"/>
        <v>1.6088984037033117E-2</v>
      </c>
      <c r="S4" s="9">
        <f t="shared" si="2"/>
        <v>1.9414593269072467E-2</v>
      </c>
      <c r="T4" s="10"/>
      <c r="U4" s="9">
        <f t="shared" si="3"/>
        <v>-3.3256092320393497E-3</v>
      </c>
    </row>
    <row r="5" spans="1:21" x14ac:dyDescent="0.2">
      <c r="A5" s="3">
        <v>172</v>
      </c>
      <c r="B5" s="3" t="s">
        <v>11</v>
      </c>
      <c r="C5" s="3">
        <v>1</v>
      </c>
      <c r="D5" s="8">
        <v>7.2399999999999999E-3</v>
      </c>
      <c r="E5" s="8">
        <v>8.2490040000000008E-3</v>
      </c>
      <c r="F5" s="8">
        <v>8.1444610000000004E-3</v>
      </c>
      <c r="G5" s="9">
        <v>8.0347466992509702E-3</v>
      </c>
      <c r="H5" s="8">
        <v>9.3600000000000003E-3</v>
      </c>
      <c r="I5" s="9">
        <v>8.9587468469463204E-3</v>
      </c>
      <c r="J5" s="8">
        <v>1.0800000000000001E-2</v>
      </c>
      <c r="K5" s="8">
        <v>9.41E-3</v>
      </c>
      <c r="L5" s="9">
        <v>1.4143869131434301E-2</v>
      </c>
      <c r="M5" s="8">
        <v>1.06E-2</v>
      </c>
      <c r="N5" s="8">
        <v>1.2E-2</v>
      </c>
      <c r="O5" s="9">
        <v>1.08765393719613E-2</v>
      </c>
      <c r="P5" s="10"/>
      <c r="Q5" s="9">
        <f t="shared" si="0"/>
        <v>9.818113920799407E-3</v>
      </c>
      <c r="R5" s="9">
        <f t="shared" si="1"/>
        <v>8.3311597576995484E-3</v>
      </c>
      <c r="S5" s="9">
        <f t="shared" si="2"/>
        <v>1.1305068083899266E-2</v>
      </c>
      <c r="T5" s="10"/>
      <c r="U5" s="9">
        <f t="shared" si="3"/>
        <v>-2.9739083261997173E-3</v>
      </c>
    </row>
    <row r="6" spans="1:21" x14ac:dyDescent="0.2">
      <c r="A6" s="3">
        <v>30</v>
      </c>
      <c r="B6" s="3" t="s">
        <v>12</v>
      </c>
      <c r="C6" s="3">
        <v>1</v>
      </c>
      <c r="D6" s="8">
        <v>1.0697108E-2</v>
      </c>
      <c r="E6" s="8">
        <v>1.3304788999999999E-2</v>
      </c>
      <c r="F6" s="8">
        <v>1.35E-2</v>
      </c>
      <c r="G6" s="9">
        <v>1.0577294395253701E-2</v>
      </c>
      <c r="H6" s="8">
        <v>1.2800000000000001E-2</v>
      </c>
      <c r="I6" s="9">
        <v>1.1299402231809899E-2</v>
      </c>
      <c r="J6" s="8">
        <v>1.7305841999999998E-2</v>
      </c>
      <c r="K6" s="8">
        <v>1.03E-2</v>
      </c>
      <c r="L6" s="9">
        <v>1.27669993821644E-2</v>
      </c>
      <c r="M6" s="8">
        <v>0.01</v>
      </c>
      <c r="N6" s="8">
        <v>1.7321548999999999E-2</v>
      </c>
      <c r="O6" s="9">
        <v>1.7786970328050999E-2</v>
      </c>
      <c r="P6" s="10"/>
      <c r="Q6" s="9">
        <f t="shared" si="0"/>
        <v>1.3138329528106582E-2</v>
      </c>
      <c r="R6" s="9">
        <f t="shared" si="1"/>
        <v>1.2029765604510599E-2</v>
      </c>
      <c r="S6" s="9">
        <f t="shared" si="2"/>
        <v>1.4246893451702568E-2</v>
      </c>
      <c r="T6" s="10"/>
      <c r="U6" s="9">
        <f t="shared" si="3"/>
        <v>-2.2171278471919686E-3</v>
      </c>
    </row>
    <row r="7" spans="1:21" x14ac:dyDescent="0.2">
      <c r="A7" s="3">
        <v>22</v>
      </c>
      <c r="B7" s="3" t="s">
        <v>13</v>
      </c>
      <c r="C7" s="3">
        <v>1</v>
      </c>
      <c r="D7" s="8">
        <v>7.6561329999999999E-3</v>
      </c>
      <c r="E7" s="8">
        <v>7.835837E-3</v>
      </c>
      <c r="F7" s="8">
        <v>8.2709040000000008E-3</v>
      </c>
      <c r="G7" s="9">
        <v>8.5827924588452401E-3</v>
      </c>
      <c r="H7" s="8">
        <v>9.2293800000000006E-3</v>
      </c>
      <c r="I7" s="9">
        <v>9.0000382770858197E-3</v>
      </c>
      <c r="J7" s="8">
        <v>9.2004809999999999E-3</v>
      </c>
      <c r="K7" s="8">
        <v>9.6882219999999998E-3</v>
      </c>
      <c r="L7" s="9">
        <v>1.30476273398949E-2</v>
      </c>
      <c r="M7" s="8">
        <v>1.1169363999999999E-2</v>
      </c>
      <c r="N7" s="8">
        <v>1.0589731999999999E-2</v>
      </c>
      <c r="O7" s="9">
        <v>9.9690397083427792E-3</v>
      </c>
      <c r="P7" s="10"/>
      <c r="Q7" s="9">
        <f t="shared" si="0"/>
        <v>9.5199625653473955E-3</v>
      </c>
      <c r="R7" s="9">
        <f t="shared" si="1"/>
        <v>8.4291807893218437E-3</v>
      </c>
      <c r="S7" s="9">
        <f t="shared" si="2"/>
        <v>1.0610744341372947E-2</v>
      </c>
      <c r="T7" s="10"/>
      <c r="U7" s="9">
        <f t="shared" si="3"/>
        <v>-2.1815635520511037E-3</v>
      </c>
    </row>
    <row r="8" spans="1:21" x14ac:dyDescent="0.2">
      <c r="A8" s="3">
        <v>149</v>
      </c>
      <c r="B8" s="3" t="s">
        <v>14</v>
      </c>
      <c r="C8" s="3">
        <v>2</v>
      </c>
      <c r="D8" s="8">
        <v>3.0226430000000002E-3</v>
      </c>
      <c r="E8" s="8">
        <v>3.3967089999999999E-3</v>
      </c>
      <c r="F8" s="8">
        <v>2.6812519999999999E-3</v>
      </c>
      <c r="G8" s="9">
        <v>3.7986936460589699E-3</v>
      </c>
      <c r="H8" s="8">
        <v>2.3900000000000002E-3</v>
      </c>
      <c r="I8" s="9">
        <v>4.0767113138310499E-3</v>
      </c>
      <c r="J8" s="8">
        <v>3.4117790000000002E-3</v>
      </c>
      <c r="K8" s="8">
        <v>4.0910149999999999E-3</v>
      </c>
      <c r="L8" s="9">
        <v>5.6867236164536497E-3</v>
      </c>
      <c r="M8" s="8">
        <v>8.5845720000000004E-3</v>
      </c>
      <c r="N8" s="8">
        <v>4.2306130000000003E-3</v>
      </c>
      <c r="O8" s="9">
        <v>5.0507868860951901E-3</v>
      </c>
      <c r="P8" s="10"/>
      <c r="Q8" s="9">
        <f t="shared" si="0"/>
        <v>4.201791538536572E-3</v>
      </c>
      <c r="R8" s="9">
        <f t="shared" si="1"/>
        <v>3.2276681599816698E-3</v>
      </c>
      <c r="S8" s="9">
        <f t="shared" si="2"/>
        <v>5.1759149170914733E-3</v>
      </c>
      <c r="T8" s="10"/>
      <c r="U8" s="9">
        <f t="shared" si="3"/>
        <v>-1.9482467571098035E-3</v>
      </c>
    </row>
    <row r="9" spans="1:21" x14ac:dyDescent="0.2">
      <c r="A9" s="3">
        <v>121</v>
      </c>
      <c r="B9" s="3" t="s">
        <v>15</v>
      </c>
      <c r="C9" s="3">
        <v>1</v>
      </c>
      <c r="D9" s="8">
        <v>6.3485759999999999E-3</v>
      </c>
      <c r="E9" s="8">
        <v>8.4017640000000008E-3</v>
      </c>
      <c r="F9" s="8">
        <v>8.4653260000000004E-3</v>
      </c>
      <c r="G9" s="9">
        <v>6.7560451989547802E-3</v>
      </c>
      <c r="H9" s="8">
        <v>9.881641E-3</v>
      </c>
      <c r="I9" s="9">
        <v>7.35606830114942E-3</v>
      </c>
      <c r="J9" s="8">
        <v>1.1332750000000001E-2</v>
      </c>
      <c r="K9" s="8">
        <v>7.5744599999999999E-3</v>
      </c>
      <c r="L9" s="9">
        <v>1.1007314941488201E-2</v>
      </c>
      <c r="M9" s="8">
        <v>9.3229909999999992E-3</v>
      </c>
      <c r="N9" s="8">
        <v>8.7995780000000006E-3</v>
      </c>
      <c r="O9" s="9">
        <v>1.02226051015195E-2</v>
      </c>
      <c r="P9" s="11"/>
      <c r="Q9" s="9">
        <f t="shared" si="0"/>
        <v>8.7890932952593252E-3</v>
      </c>
      <c r="R9" s="9">
        <f t="shared" si="1"/>
        <v>7.8682367500173666E-3</v>
      </c>
      <c r="S9" s="9">
        <f t="shared" si="2"/>
        <v>9.7099498405012839E-3</v>
      </c>
      <c r="T9" s="10"/>
      <c r="U9" s="9">
        <f t="shared" si="3"/>
        <v>-1.8417130904839173E-3</v>
      </c>
    </row>
    <row r="10" spans="1:21" x14ac:dyDescent="0.2">
      <c r="A10" s="3">
        <v>89</v>
      </c>
      <c r="B10" s="3" t="s">
        <v>16</v>
      </c>
      <c r="C10" s="3">
        <v>1</v>
      </c>
      <c r="D10" s="8">
        <v>1.52E-2</v>
      </c>
      <c r="E10" s="8">
        <v>1.4091723E-2</v>
      </c>
      <c r="F10" s="8">
        <v>1.4948639E-2</v>
      </c>
      <c r="G10" s="9">
        <v>1.49510371554595E-2</v>
      </c>
      <c r="H10" s="8">
        <v>1.6002966E-2</v>
      </c>
      <c r="I10" s="9">
        <v>1.5647881764492801E-2</v>
      </c>
      <c r="J10" s="8">
        <v>1.7299999999999999E-2</v>
      </c>
      <c r="K10" s="8">
        <v>1.6199999999999999E-2</v>
      </c>
      <c r="L10" s="9">
        <v>1.8431975884170702E-2</v>
      </c>
      <c r="M10" s="8">
        <v>1.4159312E-2</v>
      </c>
      <c r="N10" s="8">
        <v>1.7299999999999999E-2</v>
      </c>
      <c r="O10" s="9">
        <v>1.8015975954417299E-2</v>
      </c>
      <c r="P10" s="10"/>
      <c r="Q10" s="9">
        <f t="shared" si="0"/>
        <v>1.6020792563211692E-2</v>
      </c>
      <c r="R10" s="9">
        <f t="shared" si="1"/>
        <v>1.5140374486658717E-2</v>
      </c>
      <c r="S10" s="9">
        <f t="shared" si="2"/>
        <v>1.6901210639764668E-2</v>
      </c>
      <c r="T10" s="10"/>
      <c r="U10" s="9">
        <f t="shared" si="3"/>
        <v>-1.7608361531059515E-3</v>
      </c>
    </row>
    <row r="11" spans="1:21" x14ac:dyDescent="0.2">
      <c r="A11" s="3">
        <v>92</v>
      </c>
      <c r="B11" s="3" t="s">
        <v>17</v>
      </c>
      <c r="C11" s="3">
        <v>1</v>
      </c>
      <c r="D11" s="8">
        <v>4.3974230000000001E-3</v>
      </c>
      <c r="E11" s="8">
        <v>5.5889930000000004E-3</v>
      </c>
      <c r="F11" s="8">
        <v>6.5188750000000004E-3</v>
      </c>
      <c r="G11" s="9">
        <v>4.9753281098997596E-3</v>
      </c>
      <c r="H11" s="8">
        <v>5.7373390000000002E-3</v>
      </c>
      <c r="I11" s="9">
        <v>6.5223767533834501E-3</v>
      </c>
      <c r="J11" s="8">
        <v>7.5174680000000002E-3</v>
      </c>
      <c r="K11" s="8">
        <v>7.3406679999999998E-3</v>
      </c>
      <c r="L11" s="9">
        <v>6.71771225311062E-3</v>
      </c>
      <c r="M11" s="8">
        <v>8.5968139999999995E-3</v>
      </c>
      <c r="N11" s="8">
        <v>6.7542690000000002E-3</v>
      </c>
      <c r="O11" s="9">
        <v>6.4915647621819001E-3</v>
      </c>
      <c r="P11" s="11"/>
      <c r="Q11" s="9">
        <f t="shared" si="0"/>
        <v>6.4299025732146436E-3</v>
      </c>
      <c r="R11" s="9">
        <f t="shared" si="1"/>
        <v>5.6233891438805354E-3</v>
      </c>
      <c r="S11" s="9">
        <f t="shared" si="2"/>
        <v>7.2364160025487527E-3</v>
      </c>
      <c r="T11" s="10"/>
      <c r="U11" s="9">
        <f t="shared" si="3"/>
        <v>-1.6130268586682173E-3</v>
      </c>
    </row>
    <row r="12" spans="1:21" x14ac:dyDescent="0.2">
      <c r="A12" s="3">
        <v>57</v>
      </c>
      <c r="B12" s="3" t="s">
        <v>18</v>
      </c>
      <c r="C12" s="3">
        <v>1</v>
      </c>
      <c r="D12" s="8">
        <v>2.87E-2</v>
      </c>
      <c r="E12" s="8">
        <v>2.4912152E-2</v>
      </c>
      <c r="F12" s="8">
        <v>3.0300000000000001E-2</v>
      </c>
      <c r="G12" s="9">
        <v>2.9030332990925101E-2</v>
      </c>
      <c r="H12" s="8">
        <v>2.4899999999999999E-2</v>
      </c>
      <c r="I12" s="9">
        <v>2.7717184802571099E-2</v>
      </c>
      <c r="J12" s="8">
        <v>2.5600000000000001E-2</v>
      </c>
      <c r="K12" s="8">
        <v>3.0099999999999998E-2</v>
      </c>
      <c r="L12" s="9">
        <v>3.1274298729113699E-2</v>
      </c>
      <c r="M12" s="8">
        <v>3.1201145999999999E-2</v>
      </c>
      <c r="N12" s="8">
        <v>2.6499999999999999E-2</v>
      </c>
      <c r="O12" s="9">
        <v>2.9879351879425399E-2</v>
      </c>
      <c r="P12" s="10"/>
      <c r="Q12" s="9">
        <f t="shared" si="0"/>
        <v>2.8342872200169612E-2</v>
      </c>
      <c r="R12" s="9">
        <f t="shared" si="1"/>
        <v>2.759327829891603E-2</v>
      </c>
      <c r="S12" s="9">
        <f t="shared" si="2"/>
        <v>2.9092466101423183E-2</v>
      </c>
      <c r="T12" s="10"/>
      <c r="U12" s="9">
        <f t="shared" si="3"/>
        <v>-1.4991878025071535E-3</v>
      </c>
    </row>
    <row r="13" spans="1:21" x14ac:dyDescent="0.2">
      <c r="A13" s="3">
        <v>120</v>
      </c>
      <c r="B13" s="3" t="s">
        <v>19</v>
      </c>
      <c r="C13" s="3">
        <v>1</v>
      </c>
      <c r="D13" s="8">
        <v>4.3119730000000002E-3</v>
      </c>
      <c r="E13" s="8">
        <v>5.0595479999999996E-3</v>
      </c>
      <c r="F13" s="8">
        <v>4.8307430000000002E-3</v>
      </c>
      <c r="G13" s="9">
        <v>4.8303284329494298E-3</v>
      </c>
      <c r="H13" s="8">
        <v>6.5160649999999997E-3</v>
      </c>
      <c r="I13" s="9">
        <v>5.4927046235583102E-3</v>
      </c>
      <c r="J13" s="8">
        <v>6.7630590000000001E-3</v>
      </c>
      <c r="K13" s="8">
        <v>5.0877040000000002E-3</v>
      </c>
      <c r="L13" s="9">
        <v>7.8537445909828696E-3</v>
      </c>
      <c r="M13" s="8">
        <v>6.2087720000000004E-3</v>
      </c>
      <c r="N13" s="8">
        <v>6.6280820000000004E-3</v>
      </c>
      <c r="O13" s="9">
        <v>7.40923652752222E-3</v>
      </c>
      <c r="P13" s="10"/>
      <c r="Q13" s="9">
        <f t="shared" si="0"/>
        <v>5.9159966812510692E-3</v>
      </c>
      <c r="R13" s="9">
        <f t="shared" si="1"/>
        <v>5.1735603427512898E-3</v>
      </c>
      <c r="S13" s="9">
        <f t="shared" si="2"/>
        <v>6.6584330197508486E-3</v>
      </c>
      <c r="T13" s="10"/>
      <c r="U13" s="9">
        <f t="shared" si="3"/>
        <v>-1.4848726769995588E-3</v>
      </c>
    </row>
    <row r="14" spans="1:21" x14ac:dyDescent="0.2">
      <c r="A14" s="3">
        <v>6</v>
      </c>
      <c r="B14" s="3" t="s">
        <v>20</v>
      </c>
      <c r="C14" s="3">
        <v>1</v>
      </c>
      <c r="D14" s="8">
        <v>1.8241935000000001E-2</v>
      </c>
      <c r="E14" s="8">
        <v>2.2056195000000001E-2</v>
      </c>
      <c r="F14" s="8">
        <v>2.1999999999999999E-2</v>
      </c>
      <c r="G14" s="9">
        <v>2.1315504603851398E-2</v>
      </c>
      <c r="H14" s="8">
        <v>2.3199999999999998E-2</v>
      </c>
      <c r="I14" s="9">
        <v>2.12869010285692E-2</v>
      </c>
      <c r="J14" s="8">
        <v>2.4299999999999999E-2</v>
      </c>
      <c r="K14" s="8">
        <v>2.1600000000000001E-2</v>
      </c>
      <c r="L14" s="9">
        <v>2.47626162014471E-2</v>
      </c>
      <c r="M14" s="8">
        <v>1.7899999999999999E-2</v>
      </c>
      <c r="N14" s="8">
        <v>2.3439576E-2</v>
      </c>
      <c r="O14" s="9">
        <v>2.45360931141477E-2</v>
      </c>
      <c r="P14" s="10"/>
      <c r="Q14" s="9">
        <f t="shared" si="0"/>
        <v>2.2053235079001282E-2</v>
      </c>
      <c r="R14" s="9">
        <f t="shared" si="1"/>
        <v>2.1350089272070102E-2</v>
      </c>
      <c r="S14" s="9">
        <f t="shared" si="2"/>
        <v>2.2756380885932469E-2</v>
      </c>
      <c r="T14" s="10"/>
      <c r="U14" s="9">
        <f t="shared" si="3"/>
        <v>-1.4062916138623677E-3</v>
      </c>
    </row>
    <row r="15" spans="1:21" x14ac:dyDescent="0.2">
      <c r="A15" s="3">
        <v>77</v>
      </c>
      <c r="B15" s="3" t="s">
        <v>21</v>
      </c>
      <c r="C15" s="3">
        <v>1</v>
      </c>
      <c r="D15" s="8">
        <v>3.8699999999999998E-2</v>
      </c>
      <c r="E15" s="8">
        <v>3.7526750999999997E-2</v>
      </c>
      <c r="F15" s="8">
        <v>3.8899999999999997E-2</v>
      </c>
      <c r="G15" s="9">
        <v>3.6891047300337897E-2</v>
      </c>
      <c r="H15" s="8">
        <v>3.7499999999999999E-2</v>
      </c>
      <c r="I15" s="9">
        <v>4.1717004969091601E-2</v>
      </c>
      <c r="J15" s="8">
        <v>4.0399999999999998E-2</v>
      </c>
      <c r="K15" s="8">
        <v>4.1000000000000002E-2</v>
      </c>
      <c r="L15" s="9">
        <v>3.7285906541639401E-2</v>
      </c>
      <c r="M15" s="8">
        <v>4.4999999999999998E-2</v>
      </c>
      <c r="N15" s="8">
        <v>3.6980601000000002E-2</v>
      </c>
      <c r="O15" s="9">
        <v>3.8858212349212301E-2</v>
      </c>
      <c r="P15" s="10"/>
      <c r="Q15" s="9">
        <f t="shared" si="0"/>
        <v>3.9229960263356761E-2</v>
      </c>
      <c r="R15" s="9">
        <f t="shared" si="1"/>
        <v>3.8539133878238256E-2</v>
      </c>
      <c r="S15" s="9">
        <f t="shared" si="2"/>
        <v>3.992078664847528E-2</v>
      </c>
      <c r="T15" s="10"/>
      <c r="U15" s="9">
        <f t="shared" si="3"/>
        <v>-1.381652770237024E-3</v>
      </c>
    </row>
    <row r="16" spans="1:21" x14ac:dyDescent="0.2">
      <c r="A16" s="3">
        <v>158</v>
      </c>
      <c r="B16" s="3" t="s">
        <v>22</v>
      </c>
      <c r="C16" s="3">
        <v>1</v>
      </c>
      <c r="D16" s="8">
        <v>3.98E-3</v>
      </c>
      <c r="E16" s="8">
        <v>6.7604500000000003E-3</v>
      </c>
      <c r="F16" s="8">
        <v>7.3181929999999997E-3</v>
      </c>
      <c r="G16" s="9">
        <v>5.4880760046314703E-3</v>
      </c>
      <c r="H16" s="8">
        <v>8.0361319999999997E-3</v>
      </c>
      <c r="I16" s="9">
        <v>6.4937236044086601E-3</v>
      </c>
      <c r="J16" s="8">
        <v>1.1599999999999999E-2</v>
      </c>
      <c r="K16" s="8">
        <v>5.9699999999999996E-3</v>
      </c>
      <c r="L16" s="9">
        <v>7.2640882856402703E-3</v>
      </c>
      <c r="M16" s="8">
        <v>3.14E-3</v>
      </c>
      <c r="N16" s="8">
        <v>5.683797E-3</v>
      </c>
      <c r="O16" s="9">
        <v>1.19943605068246E-2</v>
      </c>
      <c r="P16" s="10"/>
      <c r="Q16" s="9">
        <f t="shared" si="0"/>
        <v>6.9774017001254171E-3</v>
      </c>
      <c r="R16" s="9">
        <f t="shared" si="1"/>
        <v>6.3460957681733552E-3</v>
      </c>
      <c r="S16" s="9">
        <f t="shared" si="2"/>
        <v>7.6087076320774773E-3</v>
      </c>
      <c r="T16" s="10"/>
      <c r="U16" s="9">
        <f t="shared" si="3"/>
        <v>-1.2626118639041221E-3</v>
      </c>
    </row>
    <row r="17" spans="1:21" x14ac:dyDescent="0.2">
      <c r="A17" s="3">
        <v>188</v>
      </c>
      <c r="B17" s="3" t="s">
        <v>23</v>
      </c>
      <c r="C17" s="3">
        <v>2</v>
      </c>
      <c r="D17" s="8">
        <v>8.565998E-3</v>
      </c>
      <c r="E17" s="8">
        <v>1.0486403E-2</v>
      </c>
      <c r="F17" s="8">
        <v>8.9771209999999994E-3</v>
      </c>
      <c r="G17" s="9">
        <v>1.0491406189595201E-2</v>
      </c>
      <c r="H17" s="8">
        <v>8.8792460000000004E-3</v>
      </c>
      <c r="I17" s="9">
        <v>1.1054714154047299E-2</v>
      </c>
      <c r="J17" s="8">
        <v>9.1243699999999997E-3</v>
      </c>
      <c r="K17" s="8">
        <v>1.1034412E-2</v>
      </c>
      <c r="L17" s="9">
        <v>1.1633210487665101E-2</v>
      </c>
      <c r="M17" s="8">
        <v>1.1636788E-2</v>
      </c>
      <c r="N17" s="8">
        <v>1.2001769000000001E-2</v>
      </c>
      <c r="O17" s="9">
        <v>1.0317425895575501E-2</v>
      </c>
      <c r="P17" s="10"/>
      <c r="Q17" s="9">
        <f t="shared" si="0"/>
        <v>1.0350238643906925E-2</v>
      </c>
      <c r="R17" s="9">
        <f t="shared" si="1"/>
        <v>9.7424813906070839E-3</v>
      </c>
      <c r="S17" s="9">
        <f t="shared" si="2"/>
        <v>1.0957995897206767E-2</v>
      </c>
      <c r="T17" s="10"/>
      <c r="U17" s="9">
        <f t="shared" si="3"/>
        <v>-1.2155145065996832E-3</v>
      </c>
    </row>
    <row r="18" spans="1:21" x14ac:dyDescent="0.2">
      <c r="A18" s="3">
        <v>64</v>
      </c>
      <c r="B18" s="3" t="s">
        <v>24</v>
      </c>
      <c r="C18" s="3">
        <v>2</v>
      </c>
      <c r="D18" s="8">
        <v>2.9587540000000001E-3</v>
      </c>
      <c r="E18" s="8">
        <v>2.4315819999999998E-3</v>
      </c>
      <c r="F18" s="8">
        <v>1.418795E-3</v>
      </c>
      <c r="G18" s="9">
        <v>2.94158737840737E-3</v>
      </c>
      <c r="H18" s="8">
        <v>1.9268989999999999E-3</v>
      </c>
      <c r="I18" s="9">
        <v>2.81583906147934E-3</v>
      </c>
      <c r="J18" s="8">
        <v>2.775146E-3</v>
      </c>
      <c r="K18" s="8">
        <v>3.1295009999999998E-3</v>
      </c>
      <c r="L18" s="9">
        <v>2.8493840022476699E-3</v>
      </c>
      <c r="M18" s="8">
        <v>2.2349179999999998E-3</v>
      </c>
      <c r="N18" s="8">
        <v>5.4567260000000003E-3</v>
      </c>
      <c r="O18" s="9">
        <v>4.9054791361107701E-3</v>
      </c>
      <c r="P18" s="10"/>
      <c r="Q18" s="9">
        <f t="shared" si="0"/>
        <v>2.9870508815204293E-3</v>
      </c>
      <c r="R18" s="9">
        <f t="shared" si="1"/>
        <v>2.4155760733144513E-3</v>
      </c>
      <c r="S18" s="9">
        <f t="shared" si="2"/>
        <v>3.5585256897264061E-3</v>
      </c>
      <c r="T18" s="10"/>
      <c r="U18" s="9">
        <f t="shared" si="3"/>
        <v>-1.1429496164119548E-3</v>
      </c>
    </row>
    <row r="19" spans="1:21" x14ac:dyDescent="0.2">
      <c r="A19" s="3">
        <v>83</v>
      </c>
      <c r="B19" s="3" t="s">
        <v>25</v>
      </c>
      <c r="C19" s="3">
        <v>1</v>
      </c>
      <c r="D19" s="8">
        <v>8.0300000000000007E-3</v>
      </c>
      <c r="E19" s="8">
        <v>9.9440770000000008E-3</v>
      </c>
      <c r="F19" s="8">
        <v>9.6100000000000005E-3</v>
      </c>
      <c r="G19" s="9">
        <v>6.57560818479524E-3</v>
      </c>
      <c r="H19" s="8">
        <v>1.0500000000000001E-2</v>
      </c>
      <c r="I19" s="9">
        <v>8.6031540446805093E-3</v>
      </c>
      <c r="J19" s="8">
        <v>1.3899999999999999E-2</v>
      </c>
      <c r="K19" s="8">
        <v>9.4400000000000005E-3</v>
      </c>
      <c r="L19" s="9">
        <v>8.8213971818074909E-3</v>
      </c>
      <c r="M19" s="8">
        <v>8.1499999999999993E-3</v>
      </c>
      <c r="N19" s="8">
        <v>7.6299999999999996E-3</v>
      </c>
      <c r="O19" s="9">
        <v>1.1145858285753501E-2</v>
      </c>
      <c r="P19" s="10"/>
      <c r="Q19" s="9">
        <f t="shared" si="0"/>
        <v>9.3625078914197305E-3</v>
      </c>
      <c r="R19" s="9">
        <f t="shared" si="1"/>
        <v>8.8771398715792923E-3</v>
      </c>
      <c r="S19" s="9">
        <f t="shared" si="2"/>
        <v>9.8478759112601653E-3</v>
      </c>
      <c r="T19" s="10"/>
      <c r="U19" s="9">
        <f t="shared" si="3"/>
        <v>-9.7073603968087299E-4</v>
      </c>
    </row>
    <row r="20" spans="1:21" x14ac:dyDescent="0.2">
      <c r="A20" s="3">
        <v>62</v>
      </c>
      <c r="B20" s="3" t="s">
        <v>26</v>
      </c>
      <c r="C20" s="3">
        <v>1</v>
      </c>
      <c r="D20" s="8">
        <v>3.6737549999999999E-3</v>
      </c>
      <c r="E20" s="8">
        <v>3.372926E-3</v>
      </c>
      <c r="F20" s="8">
        <v>2.0369099999999998E-3</v>
      </c>
      <c r="G20" s="9">
        <v>4.8593417279542599E-3</v>
      </c>
      <c r="H20" s="8">
        <v>4.0845619999999999E-3</v>
      </c>
      <c r="I20" s="9">
        <v>3.9694560860641303E-3</v>
      </c>
      <c r="J20" s="8">
        <v>3.7478640000000001E-3</v>
      </c>
      <c r="K20" s="8">
        <v>4.2911529999999998E-3</v>
      </c>
      <c r="L20" s="9">
        <v>5.2576697269231202E-3</v>
      </c>
      <c r="M20" s="8">
        <v>2.87361E-3</v>
      </c>
      <c r="N20" s="8">
        <v>5.9290039999999999E-3</v>
      </c>
      <c r="O20" s="9">
        <v>5.1121686128501997E-3</v>
      </c>
      <c r="P20" s="10"/>
      <c r="Q20" s="9">
        <f t="shared" si="0"/>
        <v>4.1007016794826429E-3</v>
      </c>
      <c r="R20" s="9">
        <f t="shared" si="1"/>
        <v>3.6661584690030652E-3</v>
      </c>
      <c r="S20" s="9">
        <f t="shared" si="2"/>
        <v>4.5352448899622201E-3</v>
      </c>
      <c r="T20" s="10"/>
      <c r="U20" s="9">
        <f t="shared" si="3"/>
        <v>-8.6908642095915494E-4</v>
      </c>
    </row>
    <row r="21" spans="1:21" x14ac:dyDescent="0.2">
      <c r="A21" s="3">
        <v>138</v>
      </c>
      <c r="B21" s="3" t="s">
        <v>27</v>
      </c>
      <c r="C21" s="3">
        <v>1</v>
      </c>
      <c r="D21" s="8">
        <v>1.8799999999999999E-3</v>
      </c>
      <c r="E21" s="8">
        <v>1.723841E-3</v>
      </c>
      <c r="F21" s="8">
        <v>2.2324100000000002E-3</v>
      </c>
      <c r="G21" s="9">
        <v>2.1574215237179601E-3</v>
      </c>
      <c r="H21" s="8">
        <v>3.0300000000000001E-3</v>
      </c>
      <c r="I21" s="9">
        <v>2.4791607133130499E-3</v>
      </c>
      <c r="J21" s="8">
        <v>2.6199999999999999E-3</v>
      </c>
      <c r="K21" s="8">
        <v>2.0799999999999998E-3</v>
      </c>
      <c r="L21" s="9">
        <v>3.81612776682608E-3</v>
      </c>
      <c r="M21" s="8">
        <v>3.0999999999999999E-3</v>
      </c>
      <c r="N21" s="8">
        <v>2.99E-3</v>
      </c>
      <c r="O21" s="9">
        <v>4.05797381811605E-3</v>
      </c>
      <c r="P21" s="10"/>
      <c r="Q21" s="9">
        <f t="shared" si="0"/>
        <v>2.6805779018310946E-3</v>
      </c>
      <c r="R21" s="9">
        <f t="shared" si="1"/>
        <v>2.2504722061718351E-3</v>
      </c>
      <c r="S21" s="9">
        <f t="shared" si="2"/>
        <v>3.1106835974903553E-3</v>
      </c>
      <c r="T21" s="10"/>
      <c r="U21" s="9">
        <f t="shared" si="3"/>
        <v>-8.6021139131852017E-4</v>
      </c>
    </row>
    <row r="22" spans="1:21" x14ac:dyDescent="0.2">
      <c r="A22" s="3">
        <v>8</v>
      </c>
      <c r="B22" s="3" t="s">
        <v>28</v>
      </c>
      <c r="C22" s="3">
        <v>1</v>
      </c>
      <c r="D22" s="8">
        <v>1.6657320000000001E-3</v>
      </c>
      <c r="E22" s="8">
        <v>6.3306580000000003E-3</v>
      </c>
      <c r="F22" s="8">
        <v>5.1399999999999996E-3</v>
      </c>
      <c r="G22" s="9">
        <v>2.0072889764560201E-3</v>
      </c>
      <c r="H22" s="8">
        <v>7.92E-3</v>
      </c>
      <c r="I22" s="9">
        <v>4.7295943118584498E-3</v>
      </c>
      <c r="J22" s="8">
        <v>1.0699999999999999E-2</v>
      </c>
      <c r="K22" s="8">
        <v>4.1000000000000003E-3</v>
      </c>
      <c r="L22" s="9">
        <v>3.0936488052647399E-3</v>
      </c>
      <c r="M22" s="8">
        <v>2.7200000000000002E-3</v>
      </c>
      <c r="N22" s="8">
        <v>4.1099999999999999E-3</v>
      </c>
      <c r="O22" s="9">
        <v>7.9970122625235198E-3</v>
      </c>
      <c r="P22" s="10"/>
      <c r="Q22" s="9">
        <f t="shared" si="0"/>
        <v>5.042827863008561E-3</v>
      </c>
      <c r="R22" s="9">
        <f t="shared" si="1"/>
        <v>4.6322122147190786E-3</v>
      </c>
      <c r="S22" s="9">
        <f t="shared" si="2"/>
        <v>5.4534435112980435E-3</v>
      </c>
      <c r="T22" s="10"/>
      <c r="U22" s="9">
        <f t="shared" si="3"/>
        <v>-8.212312965789649E-4</v>
      </c>
    </row>
    <row r="23" spans="1:21" x14ac:dyDescent="0.2">
      <c r="A23" s="3">
        <v>26</v>
      </c>
      <c r="B23" s="3" t="s">
        <v>29</v>
      </c>
      <c r="C23" s="3">
        <v>1</v>
      </c>
      <c r="D23" s="8">
        <v>1.73398E-3</v>
      </c>
      <c r="E23" s="8">
        <v>3.4514860000000001E-3</v>
      </c>
      <c r="F23" s="8">
        <v>3.82E-3</v>
      </c>
      <c r="G23" s="9">
        <v>2.3268204613783598E-3</v>
      </c>
      <c r="H23" s="8">
        <v>3.522149E-3</v>
      </c>
      <c r="I23" s="9">
        <v>2.7208792141396399E-3</v>
      </c>
      <c r="J23" s="8">
        <v>5.4962079999999998E-3</v>
      </c>
      <c r="K23" s="8">
        <v>3.0699999999999998E-3</v>
      </c>
      <c r="L23" s="9">
        <v>3.59919406226776E-3</v>
      </c>
      <c r="M23" s="8">
        <v>3.3363799999999999E-3</v>
      </c>
      <c r="N23" s="8">
        <v>2.5398479999999999E-3</v>
      </c>
      <c r="O23" s="9">
        <v>4.2762485050666698E-3</v>
      </c>
      <c r="P23" s="11"/>
      <c r="Q23" s="9">
        <f t="shared" si="0"/>
        <v>3.3244327702377026E-3</v>
      </c>
      <c r="R23" s="9">
        <f t="shared" si="1"/>
        <v>2.9292191125863333E-3</v>
      </c>
      <c r="S23" s="9">
        <f t="shared" si="2"/>
        <v>3.7196464278890715E-3</v>
      </c>
      <c r="T23" s="10"/>
      <c r="U23" s="9">
        <f t="shared" si="3"/>
        <v>-7.9042731530273814E-4</v>
      </c>
    </row>
    <row r="24" spans="1:21" x14ac:dyDescent="0.2">
      <c r="A24" s="3">
        <v>155</v>
      </c>
      <c r="B24" s="3" t="s">
        <v>30</v>
      </c>
      <c r="C24" s="3">
        <v>2</v>
      </c>
      <c r="D24" s="8">
        <v>4.9025700000000002E-4</v>
      </c>
      <c r="E24" s="8">
        <v>3.80935E-4</v>
      </c>
      <c r="F24" s="8">
        <v>2.6400000000000002E-4</v>
      </c>
      <c r="G24" s="9">
        <v>6.1858671418994001E-4</v>
      </c>
      <c r="H24" s="8">
        <v>4.4099999999999999E-4</v>
      </c>
      <c r="I24" s="9">
        <v>1.2311312079283899E-3</v>
      </c>
      <c r="J24" s="8">
        <v>1.041677E-3</v>
      </c>
      <c r="K24" s="8">
        <v>1.1703659999999999E-3</v>
      </c>
      <c r="L24" s="9">
        <v>1.5300201826596901E-3</v>
      </c>
      <c r="M24" s="8">
        <v>1.2700000000000001E-3</v>
      </c>
      <c r="N24" s="8">
        <v>1.926863E-3</v>
      </c>
      <c r="O24" s="9">
        <v>1.0287594855029299E-3</v>
      </c>
      <c r="P24" s="10"/>
      <c r="Q24" s="9">
        <f t="shared" si="0"/>
        <v>9.4946629919007933E-4</v>
      </c>
      <c r="R24" s="9">
        <f t="shared" si="1"/>
        <v>5.7098498701972167E-4</v>
      </c>
      <c r="S24" s="9">
        <f t="shared" si="2"/>
        <v>1.3279476113604366E-3</v>
      </c>
      <c r="T24" s="10"/>
      <c r="U24" s="9">
        <f t="shared" si="3"/>
        <v>-7.5696262434071489E-4</v>
      </c>
    </row>
    <row r="25" spans="1:21" x14ac:dyDescent="0.2">
      <c r="A25" s="3">
        <v>67</v>
      </c>
      <c r="B25" s="3" t="s">
        <v>31</v>
      </c>
      <c r="C25" s="3">
        <v>2</v>
      </c>
      <c r="D25" s="8">
        <v>3.0486630000000001E-3</v>
      </c>
      <c r="E25" s="8">
        <v>3.3608230000000002E-3</v>
      </c>
      <c r="F25" s="8">
        <v>2.417223E-3</v>
      </c>
      <c r="G25" s="9">
        <v>3.5725332146208499E-3</v>
      </c>
      <c r="H25" s="8">
        <v>2.9866519999999998E-3</v>
      </c>
      <c r="I25" s="9">
        <v>3.1484320229551201E-3</v>
      </c>
      <c r="J25" s="8">
        <v>3.1144900000000001E-3</v>
      </c>
      <c r="K25" s="8">
        <v>3.62E-3</v>
      </c>
      <c r="L25" s="9">
        <v>4.6745058453736702E-3</v>
      </c>
      <c r="M25" s="8">
        <v>3.8898869999999999E-3</v>
      </c>
      <c r="N25" s="8">
        <v>4.0186400000000004E-3</v>
      </c>
      <c r="O25" s="9">
        <v>3.4110124932322798E-3</v>
      </c>
      <c r="P25" s="10"/>
      <c r="Q25" s="9">
        <f t="shared" si="0"/>
        <v>3.4385717980151601E-3</v>
      </c>
      <c r="R25" s="9">
        <f t="shared" si="1"/>
        <v>3.0890543729293284E-3</v>
      </c>
      <c r="S25" s="9">
        <f t="shared" si="2"/>
        <v>3.7880892231009918E-3</v>
      </c>
      <c r="T25" s="10"/>
      <c r="U25" s="9">
        <f t="shared" si="3"/>
        <v>-6.9903485017166339E-4</v>
      </c>
    </row>
    <row r="26" spans="1:21" x14ac:dyDescent="0.2">
      <c r="A26" s="3">
        <v>136</v>
      </c>
      <c r="B26" s="3" t="s">
        <v>32</v>
      </c>
      <c r="C26" s="3">
        <v>1</v>
      </c>
      <c r="D26" s="8">
        <v>2.8400000000000002E-2</v>
      </c>
      <c r="E26" s="8">
        <v>3.6128951999999999E-2</v>
      </c>
      <c r="F26" s="8">
        <v>3.4099999999999998E-2</v>
      </c>
      <c r="G26" s="9">
        <v>3.4580374119005601E-2</v>
      </c>
      <c r="H26" s="8">
        <v>3.6627610999999997E-2</v>
      </c>
      <c r="I26" s="9">
        <v>3.3827506079857003E-2</v>
      </c>
      <c r="J26" s="8">
        <v>3.2500000000000001E-2</v>
      </c>
      <c r="K26" s="8">
        <v>3.3699910999999999E-2</v>
      </c>
      <c r="L26" s="9">
        <v>3.4336654689065299E-2</v>
      </c>
      <c r="M26" s="8">
        <v>3.8199999999999998E-2</v>
      </c>
      <c r="N26" s="8">
        <v>3.4799999999999998E-2</v>
      </c>
      <c r="O26" s="9">
        <v>3.3927209202973603E-2</v>
      </c>
      <c r="P26" s="11"/>
      <c r="Q26" s="9">
        <f t="shared" si="0"/>
        <v>3.4260684840908461E-2</v>
      </c>
      <c r="R26" s="9">
        <f t="shared" si="1"/>
        <v>3.3944073866477104E-2</v>
      </c>
      <c r="S26" s="9">
        <f t="shared" si="2"/>
        <v>3.4577295815339811E-2</v>
      </c>
      <c r="T26" s="10"/>
      <c r="U26" s="9">
        <f t="shared" si="3"/>
        <v>-6.3322194886270694E-4</v>
      </c>
    </row>
    <row r="27" spans="1:21" x14ac:dyDescent="0.2">
      <c r="A27" s="3">
        <v>68</v>
      </c>
      <c r="B27" s="3" t="s">
        <v>33</v>
      </c>
      <c r="C27" s="3">
        <v>1</v>
      </c>
      <c r="D27" s="8">
        <v>1.215296E-3</v>
      </c>
      <c r="E27" s="8">
        <v>1.347116E-3</v>
      </c>
      <c r="F27" s="8">
        <v>8.7799999999999998E-4</v>
      </c>
      <c r="G27" s="9">
        <v>1.4344676725842199E-3</v>
      </c>
      <c r="H27" s="8">
        <v>1.23E-3</v>
      </c>
      <c r="I27" s="9">
        <v>1.4996926552525399E-3</v>
      </c>
      <c r="J27" s="8">
        <v>1.202767E-3</v>
      </c>
      <c r="K27" s="8">
        <v>1.32E-3</v>
      </c>
      <c r="L27" s="9">
        <v>2.1455239649149599E-3</v>
      </c>
      <c r="M27" s="8">
        <v>2.0415630000000001E-3</v>
      </c>
      <c r="N27" s="8">
        <v>2.2686960000000002E-3</v>
      </c>
      <c r="O27" s="9">
        <v>1.78701672646378E-3</v>
      </c>
      <c r="P27" s="10"/>
      <c r="Q27" s="9">
        <f t="shared" si="0"/>
        <v>1.5308449182679584E-3</v>
      </c>
      <c r="R27" s="9">
        <f t="shared" si="1"/>
        <v>1.2674287213061267E-3</v>
      </c>
      <c r="S27" s="9">
        <f t="shared" si="2"/>
        <v>1.7942611152297902E-3</v>
      </c>
      <c r="T27" s="10"/>
      <c r="U27" s="9">
        <f t="shared" si="3"/>
        <v>-5.2683239392366352E-4</v>
      </c>
    </row>
    <row r="28" spans="1:21" x14ac:dyDescent="0.2">
      <c r="A28" s="3">
        <v>3</v>
      </c>
      <c r="B28" s="3" t="s">
        <v>34</v>
      </c>
      <c r="C28" s="3">
        <v>2</v>
      </c>
      <c r="D28" s="8">
        <v>3.2899270000000002E-3</v>
      </c>
      <c r="E28" s="8">
        <v>2.5537770000000001E-3</v>
      </c>
      <c r="F28" s="8">
        <v>2.2200000000000002E-3</v>
      </c>
      <c r="G28" s="9">
        <v>3.3440747627171098E-3</v>
      </c>
      <c r="H28" s="8">
        <v>2.6900000000000001E-3</v>
      </c>
      <c r="I28" s="9">
        <v>3.2684989892409599E-3</v>
      </c>
      <c r="J28" s="8">
        <v>2.5530309999999999E-3</v>
      </c>
      <c r="K28" s="8">
        <v>3.2200000000000002E-3</v>
      </c>
      <c r="L28" s="9">
        <v>4.0134195585996403E-3</v>
      </c>
      <c r="M28" s="8">
        <v>4.2199999999999998E-3</v>
      </c>
      <c r="N28" s="8">
        <v>3.4056569999999999E-3</v>
      </c>
      <c r="O28" s="9">
        <v>3.09054186858004E-3</v>
      </c>
      <c r="P28" s="10"/>
      <c r="Q28" s="9">
        <f t="shared" si="0"/>
        <v>3.1557439315948121E-3</v>
      </c>
      <c r="R28" s="9">
        <f t="shared" si="1"/>
        <v>2.8943796253263448E-3</v>
      </c>
      <c r="S28" s="9">
        <f t="shared" si="2"/>
        <v>3.4171082378632802E-3</v>
      </c>
      <c r="T28" s="10"/>
      <c r="U28" s="9">
        <f t="shared" si="3"/>
        <v>-5.2272861253693532E-4</v>
      </c>
    </row>
    <row r="29" spans="1:21" x14ac:dyDescent="0.2">
      <c r="A29" s="3">
        <v>176</v>
      </c>
      <c r="B29" s="3" t="s">
        <v>35</v>
      </c>
      <c r="C29" s="3">
        <v>2</v>
      </c>
      <c r="D29" s="8">
        <v>1.49E-2</v>
      </c>
      <c r="E29" s="8">
        <v>1.1517568000000001E-2</v>
      </c>
      <c r="F29" s="8">
        <v>9.0193679999999998E-3</v>
      </c>
      <c r="G29" s="9">
        <v>1.6177080289557499E-2</v>
      </c>
      <c r="H29" s="8">
        <v>1.1913032E-2</v>
      </c>
      <c r="I29" s="9">
        <v>1.41490335267401E-2</v>
      </c>
      <c r="J29" s="8">
        <v>6.1399999999999996E-3</v>
      </c>
      <c r="K29" s="8">
        <v>1.4606126000000001E-2</v>
      </c>
      <c r="L29" s="9">
        <v>1.2673008442856201E-2</v>
      </c>
      <c r="M29" s="8">
        <v>1.2999999999999999E-2</v>
      </c>
      <c r="N29" s="8">
        <v>2.1600000000000001E-2</v>
      </c>
      <c r="O29" s="9">
        <v>1.2608150139459699E-2</v>
      </c>
      <c r="P29" s="10"/>
      <c r="Q29" s="9">
        <f t="shared" si="0"/>
        <v>1.3191947199884459E-2</v>
      </c>
      <c r="R29" s="9">
        <f t="shared" si="1"/>
        <v>1.2946013636049601E-2</v>
      </c>
      <c r="S29" s="9">
        <f t="shared" si="2"/>
        <v>1.3437880763719318E-2</v>
      </c>
      <c r="T29" s="10"/>
      <c r="U29" s="9">
        <f t="shared" si="3"/>
        <v>-4.9186712766971681E-4</v>
      </c>
    </row>
    <row r="30" spans="1:21" x14ac:dyDescent="0.2">
      <c r="A30" s="3">
        <v>88</v>
      </c>
      <c r="B30" s="3" t="s">
        <v>36</v>
      </c>
      <c r="C30" s="3">
        <v>1</v>
      </c>
      <c r="D30" s="8">
        <v>5.6605980000000002E-3</v>
      </c>
      <c r="E30" s="8">
        <v>5.3836309999999998E-3</v>
      </c>
      <c r="F30" s="8">
        <v>4.3084029999999997E-3</v>
      </c>
      <c r="G30" s="9">
        <v>5.0382403638217204E-3</v>
      </c>
      <c r="H30" s="8">
        <v>4.0228420000000004E-3</v>
      </c>
      <c r="I30" s="9">
        <v>5.0661187805236497E-3</v>
      </c>
      <c r="J30" s="8">
        <v>6.3899999999999998E-3</v>
      </c>
      <c r="K30" s="8">
        <v>6.1814039999999997E-3</v>
      </c>
      <c r="L30" s="9">
        <v>5.4970863868558902E-3</v>
      </c>
      <c r="M30" s="8">
        <v>4.5399999999999998E-3</v>
      </c>
      <c r="N30" s="8">
        <v>5.45E-3</v>
      </c>
      <c r="O30" s="9">
        <v>4.2478153051582297E-3</v>
      </c>
      <c r="P30" s="10"/>
      <c r="Q30" s="9">
        <f t="shared" si="0"/>
        <v>5.1488449030299577E-3</v>
      </c>
      <c r="R30" s="9">
        <f t="shared" si="1"/>
        <v>4.9133055240575619E-3</v>
      </c>
      <c r="S30" s="9">
        <f t="shared" si="2"/>
        <v>5.3843842820023536E-3</v>
      </c>
      <c r="T30" s="10"/>
      <c r="U30" s="9">
        <f t="shared" si="3"/>
        <v>-4.7107875794479177E-4</v>
      </c>
    </row>
    <row r="31" spans="1:21" x14ac:dyDescent="0.2">
      <c r="A31" s="3">
        <v>97</v>
      </c>
      <c r="B31" s="3" t="s">
        <v>37</v>
      </c>
      <c r="C31" s="3">
        <v>1</v>
      </c>
      <c r="D31" s="8">
        <v>2.001372E-3</v>
      </c>
      <c r="E31" s="8">
        <v>1.7756829999999999E-3</v>
      </c>
      <c r="F31" s="8">
        <v>1.7277779999999999E-3</v>
      </c>
      <c r="G31" s="9">
        <v>1.8639051626840699E-3</v>
      </c>
      <c r="H31" s="8">
        <v>1.8113420000000001E-3</v>
      </c>
      <c r="I31" s="9">
        <v>1.5462231022466699E-3</v>
      </c>
      <c r="J31" s="8">
        <v>2.375121E-3</v>
      </c>
      <c r="K31" s="8">
        <v>1.6299999999999999E-3</v>
      </c>
      <c r="L31" s="9">
        <v>2.0834365752525198E-3</v>
      </c>
      <c r="M31" s="8">
        <v>2.6605629999999999E-3</v>
      </c>
      <c r="N31" s="8">
        <v>1.8481610000000001E-3</v>
      </c>
      <c r="O31" s="9">
        <v>2.8083024079856001E-3</v>
      </c>
      <c r="P31" s="10"/>
      <c r="Q31" s="9">
        <f t="shared" si="0"/>
        <v>2.0109906040140717E-3</v>
      </c>
      <c r="R31" s="9">
        <f t="shared" si="1"/>
        <v>1.78771721082179E-3</v>
      </c>
      <c r="S31" s="9">
        <f t="shared" si="2"/>
        <v>2.2342639972063533E-3</v>
      </c>
      <c r="T31" s="10"/>
      <c r="U31" s="9">
        <f t="shared" si="3"/>
        <v>-4.4654678638456329E-4</v>
      </c>
    </row>
    <row r="32" spans="1:21" x14ac:dyDescent="0.2">
      <c r="A32" s="3">
        <v>130</v>
      </c>
      <c r="B32" s="3" t="s">
        <v>38</v>
      </c>
      <c r="C32" s="3">
        <v>1</v>
      </c>
      <c r="D32" s="8">
        <v>1.8969189999999999E-3</v>
      </c>
      <c r="E32" s="8">
        <v>4.1718689999999999E-3</v>
      </c>
      <c r="F32" s="8">
        <v>3.47E-3</v>
      </c>
      <c r="G32" s="9">
        <v>2.68385547610525E-3</v>
      </c>
      <c r="H32" s="8">
        <v>4.3894650000000004E-3</v>
      </c>
      <c r="I32" s="9">
        <v>3.1689315159195998E-3</v>
      </c>
      <c r="J32" s="8">
        <v>5.2819709999999999E-3</v>
      </c>
      <c r="K32" s="8">
        <v>3.3700000000000002E-3</v>
      </c>
      <c r="L32" s="9">
        <v>3.2731212768575299E-3</v>
      </c>
      <c r="M32" s="8">
        <v>4.3200000000000001E-3</v>
      </c>
      <c r="N32" s="8">
        <v>3.122891E-3</v>
      </c>
      <c r="O32" s="9">
        <v>3.0729564829268001E-3</v>
      </c>
      <c r="P32" s="10"/>
      <c r="Q32" s="9">
        <f t="shared" si="0"/>
        <v>3.5184983126507648E-3</v>
      </c>
      <c r="R32" s="9">
        <f t="shared" si="1"/>
        <v>3.2968399986708081E-3</v>
      </c>
      <c r="S32" s="9">
        <f t="shared" si="2"/>
        <v>3.7401566266307214E-3</v>
      </c>
      <c r="T32" s="10"/>
      <c r="U32" s="9">
        <f t="shared" si="3"/>
        <v>-4.4331662795991326E-4</v>
      </c>
    </row>
    <row r="33" spans="1:21" x14ac:dyDescent="0.2">
      <c r="A33" s="3">
        <v>169</v>
      </c>
      <c r="B33" s="3" t="s">
        <v>39</v>
      </c>
      <c r="C33" s="3">
        <v>1</v>
      </c>
      <c r="D33" s="8">
        <v>1.040582E-3</v>
      </c>
      <c r="E33" s="8">
        <v>1.1135450000000001E-3</v>
      </c>
      <c r="F33" s="8">
        <v>8.6200000000000003E-4</v>
      </c>
      <c r="G33" s="9">
        <v>6.6071135826321502E-4</v>
      </c>
      <c r="H33" s="8">
        <v>9.9200000000000004E-4</v>
      </c>
      <c r="I33" s="9">
        <v>9.8677596602808593E-4</v>
      </c>
      <c r="J33" s="8">
        <v>1.312555E-3</v>
      </c>
      <c r="K33" s="8">
        <v>1.0043090000000001E-3</v>
      </c>
      <c r="L33" s="9">
        <v>1.3400241702971199E-3</v>
      </c>
      <c r="M33" s="8">
        <v>1.6800000000000001E-3</v>
      </c>
      <c r="N33" s="8">
        <v>1.465552E-3</v>
      </c>
      <c r="O33" s="9">
        <v>1.43347389496101E-3</v>
      </c>
      <c r="P33" s="10"/>
      <c r="Q33" s="9">
        <f t="shared" si="0"/>
        <v>1.1576273657957859E-3</v>
      </c>
      <c r="R33" s="9">
        <f t="shared" si="1"/>
        <v>9.4260238738188347E-4</v>
      </c>
      <c r="S33" s="9">
        <f t="shared" si="2"/>
        <v>1.3726523442096881E-3</v>
      </c>
      <c r="T33" s="10"/>
      <c r="U33" s="9">
        <f t="shared" si="3"/>
        <v>-4.3004995682780465E-4</v>
      </c>
    </row>
    <row r="34" spans="1:21" x14ac:dyDescent="0.2">
      <c r="A34" s="3">
        <v>147</v>
      </c>
      <c r="B34" s="3" t="s">
        <v>40</v>
      </c>
      <c r="C34" s="3">
        <v>1</v>
      </c>
      <c r="D34" s="8">
        <v>3.4849249999999998E-3</v>
      </c>
      <c r="E34" s="8">
        <v>5.0421449999999996E-3</v>
      </c>
      <c r="F34" s="8">
        <v>7.20859E-3</v>
      </c>
      <c r="G34" s="9">
        <v>3.9629866877496801E-3</v>
      </c>
      <c r="H34" s="8">
        <v>5.9947969999999996E-3</v>
      </c>
      <c r="I34" s="9">
        <v>5.7209834860638704E-3</v>
      </c>
      <c r="J34" s="8">
        <v>4.9928739999999996E-3</v>
      </c>
      <c r="K34" s="8">
        <v>5.1127400000000002E-3</v>
      </c>
      <c r="L34" s="9">
        <v>6.5087941816239199E-3</v>
      </c>
      <c r="M34" s="8">
        <v>6.2070980000000003E-3</v>
      </c>
      <c r="N34" s="8">
        <v>5.4825730000000001E-3</v>
      </c>
      <c r="O34" s="9">
        <v>5.67886841490166E-3</v>
      </c>
      <c r="P34" s="10"/>
      <c r="Q34" s="9">
        <f t="shared" si="0"/>
        <v>5.4497812308615945E-3</v>
      </c>
      <c r="R34" s="9">
        <f t="shared" si="1"/>
        <v>5.2357378623022581E-3</v>
      </c>
      <c r="S34" s="9">
        <f t="shared" si="2"/>
        <v>5.66382459942093E-3</v>
      </c>
      <c r="T34" s="10"/>
      <c r="U34" s="9">
        <f t="shared" si="3"/>
        <v>-4.2808673711867192E-4</v>
      </c>
    </row>
    <row r="35" spans="1:21" x14ac:dyDescent="0.2">
      <c r="A35" s="3">
        <v>112</v>
      </c>
      <c r="B35" s="3" t="s">
        <v>41</v>
      </c>
      <c r="C35" s="3">
        <v>2</v>
      </c>
      <c r="D35" s="8">
        <v>2.0100000000000001E-3</v>
      </c>
      <c r="E35" s="8">
        <v>1.4713829999999999E-3</v>
      </c>
      <c r="F35" s="8">
        <v>1.2582100000000001E-3</v>
      </c>
      <c r="G35" s="9">
        <v>1.9091482687851799E-3</v>
      </c>
      <c r="H35" s="8">
        <v>1.74E-3</v>
      </c>
      <c r="I35" s="9">
        <v>2.28732361356566E-3</v>
      </c>
      <c r="J35" s="8">
        <v>1.6299999999999999E-3</v>
      </c>
      <c r="K35" s="8">
        <v>2.47E-3</v>
      </c>
      <c r="L35" s="9">
        <v>2.5277427095040501E-3</v>
      </c>
      <c r="M35" s="8">
        <v>1.9300000000000001E-3</v>
      </c>
      <c r="N35" s="8">
        <v>2.65E-3</v>
      </c>
      <c r="O35" s="9">
        <v>1.9742286622768E-3</v>
      </c>
      <c r="P35" s="10"/>
      <c r="Q35" s="9">
        <f t="shared" si="0"/>
        <v>1.9881696878443077E-3</v>
      </c>
      <c r="R35" s="9">
        <f t="shared" si="1"/>
        <v>1.7793441470584734E-3</v>
      </c>
      <c r="S35" s="9">
        <f t="shared" si="2"/>
        <v>2.1969952286301415E-3</v>
      </c>
      <c r="T35" s="10"/>
      <c r="U35" s="9">
        <f t="shared" si="3"/>
        <v>-4.1765108157166804E-4</v>
      </c>
    </row>
    <row r="36" spans="1:21" x14ac:dyDescent="0.2">
      <c r="A36" s="3">
        <v>154</v>
      </c>
      <c r="B36" s="3" t="s">
        <v>42</v>
      </c>
      <c r="C36" s="3">
        <v>2</v>
      </c>
      <c r="D36" s="8">
        <v>4.7546600000000002E-4</v>
      </c>
      <c r="E36" s="8">
        <v>3.5017400000000003E-4</v>
      </c>
      <c r="F36" s="8">
        <v>2.6200000000000003E-4</v>
      </c>
      <c r="G36" s="9">
        <v>4.7217151264803699E-4</v>
      </c>
      <c r="H36" s="8">
        <v>3.97437E-4</v>
      </c>
      <c r="I36" s="9">
        <v>7.8687848708216602E-4</v>
      </c>
      <c r="J36" s="8">
        <v>4.2200000000000001E-4</v>
      </c>
      <c r="K36" s="8">
        <v>7.0600000000000003E-4</v>
      </c>
      <c r="L36" s="9">
        <v>1.03733892243406E-3</v>
      </c>
      <c r="M36" s="8">
        <v>9.3211599999999998E-4</v>
      </c>
      <c r="N36" s="8">
        <v>1.08865E-3</v>
      </c>
      <c r="O36" s="9">
        <v>8.2365147738512005E-4</v>
      </c>
      <c r="P36" s="10"/>
      <c r="Q36" s="9">
        <f t="shared" si="0"/>
        <v>6.461569499624486E-4</v>
      </c>
      <c r="R36" s="9">
        <f t="shared" si="1"/>
        <v>4.573544999550339E-4</v>
      </c>
      <c r="S36" s="9">
        <f t="shared" si="2"/>
        <v>8.3495939996986335E-4</v>
      </c>
      <c r="T36" s="10"/>
      <c r="U36" s="9">
        <f t="shared" si="3"/>
        <v>-3.7760490001482945E-4</v>
      </c>
    </row>
    <row r="37" spans="1:21" x14ac:dyDescent="0.2">
      <c r="A37" s="3">
        <v>98</v>
      </c>
      <c r="B37" s="3" t="s">
        <v>43</v>
      </c>
      <c r="C37" s="3">
        <v>2</v>
      </c>
      <c r="D37" s="8">
        <v>2.0514470000000001E-3</v>
      </c>
      <c r="E37" s="8">
        <v>1.4379729999999999E-3</v>
      </c>
      <c r="F37" s="8">
        <v>1.47E-3</v>
      </c>
      <c r="G37" s="9">
        <v>1.9772559211235102E-3</v>
      </c>
      <c r="H37" s="8">
        <v>1.34E-3</v>
      </c>
      <c r="I37" s="9">
        <v>1.9683346188810302E-3</v>
      </c>
      <c r="J37" s="8">
        <v>1.6221E-3</v>
      </c>
      <c r="K37" s="8">
        <v>2.1900000000000001E-3</v>
      </c>
      <c r="L37" s="9">
        <v>2.1841978138508501E-3</v>
      </c>
      <c r="M37" s="8">
        <v>1.9443900000000001E-3</v>
      </c>
      <c r="N37" s="8">
        <v>2.2429070000000001E-3</v>
      </c>
      <c r="O37" s="9">
        <v>2.3187811792056202E-3</v>
      </c>
      <c r="P37" s="10"/>
      <c r="Q37" s="9">
        <f t="shared" si="0"/>
        <v>1.8956155444217512E-3</v>
      </c>
      <c r="R37" s="9">
        <f t="shared" si="1"/>
        <v>1.7075017566674235E-3</v>
      </c>
      <c r="S37" s="9">
        <f t="shared" si="2"/>
        <v>2.0837293321760786E-3</v>
      </c>
      <c r="T37" s="10"/>
      <c r="U37" s="9">
        <f t="shared" si="3"/>
        <v>-3.7622757550865508E-4</v>
      </c>
    </row>
    <row r="38" spans="1:21" x14ac:dyDescent="0.2">
      <c r="A38" s="3">
        <v>100</v>
      </c>
      <c r="B38" s="3" t="s">
        <v>44</v>
      </c>
      <c r="C38" s="3">
        <v>1</v>
      </c>
      <c r="D38" s="8">
        <v>1.460802E-3</v>
      </c>
      <c r="E38" s="8">
        <v>1.521009E-3</v>
      </c>
      <c r="F38" s="8">
        <v>1.91E-3</v>
      </c>
      <c r="G38" s="9">
        <v>1.3298595841154501E-3</v>
      </c>
      <c r="H38" s="8">
        <v>1.6961999999999999E-3</v>
      </c>
      <c r="I38" s="9">
        <v>1.3805033847762E-3</v>
      </c>
      <c r="J38" s="8">
        <v>1.77498E-3</v>
      </c>
      <c r="K38" s="8">
        <v>1.5900000000000001E-3</v>
      </c>
      <c r="L38" s="9">
        <v>1.88609457073752E-3</v>
      </c>
      <c r="M38" s="8">
        <v>2.7437339999999998E-3</v>
      </c>
      <c r="N38" s="8">
        <v>1.6220900000000001E-3</v>
      </c>
      <c r="O38" s="9">
        <v>1.8909990052720399E-3</v>
      </c>
      <c r="P38" s="10"/>
      <c r="Q38" s="9">
        <f t="shared" si="0"/>
        <v>1.7338559620751011E-3</v>
      </c>
      <c r="R38" s="9">
        <f t="shared" si="1"/>
        <v>1.5497289948152753E-3</v>
      </c>
      <c r="S38" s="9">
        <f t="shared" si="2"/>
        <v>1.9179829293349269E-3</v>
      </c>
      <c r="T38" s="10"/>
      <c r="U38" s="9">
        <f t="shared" si="3"/>
        <v>-3.6825393451965158E-4</v>
      </c>
    </row>
    <row r="39" spans="1:21" x14ac:dyDescent="0.2">
      <c r="A39" s="3">
        <v>127</v>
      </c>
      <c r="B39" s="3" t="s">
        <v>45</v>
      </c>
      <c r="C39" s="3">
        <v>2</v>
      </c>
      <c r="D39" s="8">
        <v>2.9079739999999998E-3</v>
      </c>
      <c r="E39" s="8">
        <v>2.555716E-3</v>
      </c>
      <c r="F39" s="8">
        <v>1.9370349999999999E-3</v>
      </c>
      <c r="G39" s="9">
        <v>2.85475957405817E-3</v>
      </c>
      <c r="H39" s="8">
        <v>2.4599999999999999E-3</v>
      </c>
      <c r="I39" s="9">
        <v>3.0468971011298599E-3</v>
      </c>
      <c r="J39" s="8">
        <v>2.5732580000000001E-3</v>
      </c>
      <c r="K39" s="8">
        <v>3.2599999999999999E-3</v>
      </c>
      <c r="L39" s="9">
        <v>2.6284276321731901E-3</v>
      </c>
      <c r="M39" s="8">
        <v>3.1199999999999999E-3</v>
      </c>
      <c r="N39" s="8">
        <v>3.3282059999999998E-3</v>
      </c>
      <c r="O39" s="9">
        <v>2.8149790361996501E-3</v>
      </c>
      <c r="P39" s="10"/>
      <c r="Q39" s="9">
        <f t="shared" si="0"/>
        <v>2.7906043619634062E-3</v>
      </c>
      <c r="R39" s="9">
        <f t="shared" si="1"/>
        <v>2.6270636125313388E-3</v>
      </c>
      <c r="S39" s="9">
        <f t="shared" si="2"/>
        <v>2.9541451113954732E-3</v>
      </c>
      <c r="T39" s="10"/>
      <c r="U39" s="9">
        <f t="shared" si="3"/>
        <v>-3.2708149886413436E-4</v>
      </c>
    </row>
    <row r="40" spans="1:21" x14ac:dyDescent="0.2">
      <c r="A40" s="3">
        <v>144</v>
      </c>
      <c r="B40" s="3" t="s">
        <v>46</v>
      </c>
      <c r="C40" s="3">
        <v>1</v>
      </c>
      <c r="D40" s="8">
        <v>1.3813689999999999E-3</v>
      </c>
      <c r="E40" s="8">
        <v>1.27557E-3</v>
      </c>
      <c r="F40" s="8">
        <v>1.704782E-3</v>
      </c>
      <c r="G40" s="9">
        <v>1.14715255890825E-3</v>
      </c>
      <c r="H40" s="8">
        <v>1.773836E-3</v>
      </c>
      <c r="I40" s="9">
        <v>1.2558257183318E-3</v>
      </c>
      <c r="J40" s="8">
        <v>2.5000000000000001E-3</v>
      </c>
      <c r="K40" s="8">
        <v>1.079878E-3</v>
      </c>
      <c r="L40" s="9">
        <v>1.90306828201855E-3</v>
      </c>
      <c r="M40" s="8">
        <v>1.2622899999999999E-3</v>
      </c>
      <c r="N40" s="8">
        <v>1.69096E-3</v>
      </c>
      <c r="O40" s="9">
        <v>2.0633409772918701E-3</v>
      </c>
      <c r="P40" s="10"/>
      <c r="Q40" s="9">
        <f t="shared" si="0"/>
        <v>1.5865060447125389E-3</v>
      </c>
      <c r="R40" s="9">
        <f t="shared" si="1"/>
        <v>1.4230892128733418E-3</v>
      </c>
      <c r="S40" s="9">
        <f t="shared" si="2"/>
        <v>1.7499228765517367E-3</v>
      </c>
      <c r="T40" s="10"/>
      <c r="U40" s="9">
        <f t="shared" si="3"/>
        <v>-3.2683366367839491E-4</v>
      </c>
    </row>
    <row r="41" spans="1:21" x14ac:dyDescent="0.2">
      <c r="A41" s="3">
        <v>79</v>
      </c>
      <c r="B41" s="3" t="s">
        <v>47</v>
      </c>
      <c r="C41" s="3">
        <v>2</v>
      </c>
      <c r="D41" s="8">
        <v>8.1361400000000005E-4</v>
      </c>
      <c r="E41" s="8">
        <v>7.2464600000000001E-4</v>
      </c>
      <c r="F41" s="8">
        <v>6.0899999999999995E-4</v>
      </c>
      <c r="G41" s="9">
        <v>9.1654302157293704E-4</v>
      </c>
      <c r="H41" s="8">
        <v>5.7700000000000004E-4</v>
      </c>
      <c r="I41" s="9">
        <v>1.0252398569480399E-3</v>
      </c>
      <c r="J41" s="8">
        <v>9.2299999999999999E-4</v>
      </c>
      <c r="K41" s="8">
        <v>1.08E-3</v>
      </c>
      <c r="L41" s="9">
        <v>1.40731508753456E-3</v>
      </c>
      <c r="M41" s="8">
        <v>1E-3</v>
      </c>
      <c r="N41" s="8">
        <v>1.1299999999999999E-3</v>
      </c>
      <c r="O41" s="9">
        <v>1.07032446798845E-3</v>
      </c>
      <c r="P41" s="10"/>
      <c r="Q41" s="9">
        <f t="shared" si="0"/>
        <v>9.3972353617033215E-4</v>
      </c>
      <c r="R41" s="9">
        <f t="shared" si="1"/>
        <v>7.7767381308682952E-4</v>
      </c>
      <c r="S41" s="9">
        <f t="shared" si="2"/>
        <v>1.1017732592538351E-3</v>
      </c>
      <c r="T41" s="10"/>
      <c r="U41" s="9">
        <f t="shared" si="3"/>
        <v>-3.2409944616700558E-4</v>
      </c>
    </row>
    <row r="42" spans="1:21" x14ac:dyDescent="0.2">
      <c r="A42" s="3">
        <v>18</v>
      </c>
      <c r="B42" s="3" t="s">
        <v>48</v>
      </c>
      <c r="C42" s="3">
        <v>2</v>
      </c>
      <c r="D42" s="8">
        <v>1.32E-3</v>
      </c>
      <c r="E42" s="8">
        <v>1.0690980000000001E-3</v>
      </c>
      <c r="F42" s="8">
        <v>8.3900000000000001E-4</v>
      </c>
      <c r="G42" s="9">
        <v>1.1074238206518199E-3</v>
      </c>
      <c r="H42" s="8">
        <v>1.14E-3</v>
      </c>
      <c r="I42" s="9">
        <v>1.31442465371854E-3</v>
      </c>
      <c r="J42" s="8">
        <v>1.2199999999999999E-3</v>
      </c>
      <c r="K42" s="8">
        <v>1.5299999999999999E-3</v>
      </c>
      <c r="L42" s="9">
        <v>1.87460383451916E-3</v>
      </c>
      <c r="M42" s="8">
        <v>1.17E-3</v>
      </c>
      <c r="N42" s="8">
        <v>1.6199999999999999E-3</v>
      </c>
      <c r="O42" s="9">
        <v>1.2590057033505101E-3</v>
      </c>
      <c r="P42" s="10"/>
      <c r="Q42" s="9">
        <f t="shared" si="0"/>
        <v>1.2886296676866691E-3</v>
      </c>
      <c r="R42" s="9">
        <f t="shared" si="1"/>
        <v>1.1316577457283932E-3</v>
      </c>
      <c r="S42" s="9">
        <f t="shared" si="2"/>
        <v>1.445601589644945E-3</v>
      </c>
      <c r="T42" s="10"/>
      <c r="U42" s="9">
        <f t="shared" si="3"/>
        <v>-3.1394384391655178E-4</v>
      </c>
    </row>
    <row r="43" spans="1:21" x14ac:dyDescent="0.2">
      <c r="A43" s="3">
        <v>185</v>
      </c>
      <c r="B43" s="3" t="s">
        <v>49</v>
      </c>
      <c r="C43" s="3">
        <v>1</v>
      </c>
      <c r="D43" s="8">
        <v>2.9954280000000001E-3</v>
      </c>
      <c r="E43" s="8">
        <v>2.6742379999999998E-3</v>
      </c>
      <c r="F43" s="8">
        <v>1.833213E-3</v>
      </c>
      <c r="G43" s="9">
        <v>2.7930378043002201E-3</v>
      </c>
      <c r="H43" s="8">
        <v>2.6593369999999999E-3</v>
      </c>
      <c r="I43" s="9">
        <v>2.3898320184077798E-3</v>
      </c>
      <c r="J43" s="8">
        <v>3.1944579999999998E-3</v>
      </c>
      <c r="K43" s="8">
        <v>3.1734419999999998E-3</v>
      </c>
      <c r="L43" s="9">
        <v>3.16705313118546E-3</v>
      </c>
      <c r="M43" s="8">
        <v>2.0678620000000002E-3</v>
      </c>
      <c r="N43" s="8">
        <v>2.752825E-3</v>
      </c>
      <c r="O43" s="9">
        <v>2.6566179807604698E-3</v>
      </c>
      <c r="P43" s="11"/>
      <c r="Q43" s="9">
        <f t="shared" si="0"/>
        <v>2.696445327887828E-3</v>
      </c>
      <c r="R43" s="9">
        <f t="shared" si="1"/>
        <v>2.5575143037846666E-3</v>
      </c>
      <c r="S43" s="9">
        <f t="shared" si="2"/>
        <v>2.8353763519909886E-3</v>
      </c>
      <c r="T43" s="10"/>
      <c r="U43" s="9">
        <f t="shared" si="3"/>
        <v>-2.7786204820632199E-4</v>
      </c>
    </row>
    <row r="44" spans="1:21" x14ac:dyDescent="0.2">
      <c r="A44" s="3">
        <v>135</v>
      </c>
      <c r="B44" s="3" t="s">
        <v>50</v>
      </c>
      <c r="C44" s="3">
        <v>1</v>
      </c>
      <c r="D44" s="8">
        <v>2.1395199999999998E-3</v>
      </c>
      <c r="E44" s="8">
        <v>2.569811E-3</v>
      </c>
      <c r="F44" s="8">
        <v>2.5999999999999999E-3</v>
      </c>
      <c r="G44" s="9">
        <v>2.0881212609800801E-3</v>
      </c>
      <c r="H44" s="8">
        <v>2.32E-3</v>
      </c>
      <c r="I44" s="9">
        <v>2.4595233242293902E-3</v>
      </c>
      <c r="J44" s="8">
        <v>2.6557640000000001E-3</v>
      </c>
      <c r="K44" s="8">
        <v>2.4555810000000001E-3</v>
      </c>
      <c r="L44" s="9">
        <v>2.3031242980382201E-3</v>
      </c>
      <c r="M44" s="8">
        <v>3.7000000000000002E-3</v>
      </c>
      <c r="N44" s="8">
        <v>2.3E-3</v>
      </c>
      <c r="O44" s="9">
        <v>2.4271934129095102E-3</v>
      </c>
      <c r="P44" s="10"/>
      <c r="Q44" s="9">
        <f t="shared" si="0"/>
        <v>2.5015531913464332E-3</v>
      </c>
      <c r="R44" s="9">
        <f t="shared" si="1"/>
        <v>2.3628292642015785E-3</v>
      </c>
      <c r="S44" s="9">
        <f t="shared" si="2"/>
        <v>2.6402771184912883E-3</v>
      </c>
      <c r="T44" s="10"/>
      <c r="U44" s="9">
        <f t="shared" si="3"/>
        <v>-2.7744785428970983E-4</v>
      </c>
    </row>
    <row r="45" spans="1:21" x14ac:dyDescent="0.2">
      <c r="A45" s="3">
        <v>103</v>
      </c>
      <c r="B45" s="3" t="s">
        <v>51</v>
      </c>
      <c r="C45" s="3">
        <v>2</v>
      </c>
      <c r="D45" s="8">
        <v>1.747532E-3</v>
      </c>
      <c r="E45" s="8">
        <v>1.6887689999999999E-3</v>
      </c>
      <c r="F45" s="8">
        <v>1.4852489999999999E-3</v>
      </c>
      <c r="G45" s="9">
        <v>2.1045773683243899E-3</v>
      </c>
      <c r="H45" s="8">
        <v>1.15E-3</v>
      </c>
      <c r="I45" s="9">
        <v>1.74648779297936E-3</v>
      </c>
      <c r="J45" s="8">
        <v>1.508375E-3</v>
      </c>
      <c r="K45" s="8">
        <v>1.9489920000000001E-3</v>
      </c>
      <c r="L45" s="9">
        <v>1.79525675639631E-3</v>
      </c>
      <c r="M45" s="8">
        <v>1.778911E-3</v>
      </c>
      <c r="N45" s="8">
        <v>2.2317489999999999E-3</v>
      </c>
      <c r="O45" s="9">
        <v>2.2496967283414399E-3</v>
      </c>
      <c r="P45" s="10"/>
      <c r="Q45" s="9">
        <f t="shared" si="0"/>
        <v>1.7862996371701249E-3</v>
      </c>
      <c r="R45" s="9">
        <f t="shared" si="1"/>
        <v>1.6537691935506252E-3</v>
      </c>
      <c r="S45" s="9">
        <f t="shared" si="2"/>
        <v>1.918830080789625E-3</v>
      </c>
      <c r="T45" s="10"/>
      <c r="U45" s="9">
        <f t="shared" si="3"/>
        <v>-2.6506088723899984E-4</v>
      </c>
    </row>
    <row r="46" spans="1:21" x14ac:dyDescent="0.2">
      <c r="A46" s="3">
        <v>170</v>
      </c>
      <c r="B46" s="3" t="s">
        <v>52</v>
      </c>
      <c r="C46" s="3">
        <v>2</v>
      </c>
      <c r="D46" s="8">
        <v>4.9842799999999998E-4</v>
      </c>
      <c r="E46" s="8">
        <v>5.3364099999999995E-4</v>
      </c>
      <c r="F46" s="8">
        <v>4.8500000000000003E-4</v>
      </c>
      <c r="G46" s="9">
        <v>9.0401525259515203E-4</v>
      </c>
      <c r="H46" s="8">
        <v>4.7422600000000001E-4</v>
      </c>
      <c r="I46" s="9">
        <v>7.4835180394778797E-4</v>
      </c>
      <c r="J46" s="8">
        <v>4.8200000000000001E-4</v>
      </c>
      <c r="K46" s="8">
        <v>8.1700000000000002E-4</v>
      </c>
      <c r="L46" s="9">
        <v>1.0458374586995299E-3</v>
      </c>
      <c r="M46" s="8">
        <v>8.5999999999999998E-4</v>
      </c>
      <c r="N46" s="8">
        <v>1.08E-3</v>
      </c>
      <c r="O46" s="9">
        <v>8.0338966283752505E-4</v>
      </c>
      <c r="P46" s="10"/>
      <c r="Q46" s="9">
        <f t="shared" si="0"/>
        <v>7.2765743150666605E-4</v>
      </c>
      <c r="R46" s="9">
        <f t="shared" si="1"/>
        <v>6.072770094238233E-4</v>
      </c>
      <c r="S46" s="9">
        <f t="shared" si="2"/>
        <v>8.4803785358950924E-4</v>
      </c>
      <c r="T46" s="10"/>
      <c r="U46" s="9">
        <f t="shared" si="3"/>
        <v>-2.4076084416568594E-4</v>
      </c>
    </row>
    <row r="47" spans="1:21" x14ac:dyDescent="0.2">
      <c r="A47" s="3">
        <v>159</v>
      </c>
      <c r="B47" s="3" t="s">
        <v>53</v>
      </c>
      <c r="C47" s="3">
        <v>2</v>
      </c>
      <c r="D47" s="8">
        <v>6.71376E-4</v>
      </c>
      <c r="E47" s="8">
        <v>3.15705E-4</v>
      </c>
      <c r="F47" s="8">
        <v>1.59882E-4</v>
      </c>
      <c r="G47" s="9">
        <v>5.2652972900101805E-4</v>
      </c>
      <c r="H47" s="8">
        <v>3.6699999999999998E-4</v>
      </c>
      <c r="I47" s="9">
        <v>4.2781103207015702E-4</v>
      </c>
      <c r="J47" s="8">
        <v>1.98331E-4</v>
      </c>
      <c r="K47" s="8">
        <v>3.8499999999999998E-4</v>
      </c>
      <c r="L47" s="9">
        <v>8.0259822284618396E-4</v>
      </c>
      <c r="M47" s="8">
        <v>8.3004699999999999E-4</v>
      </c>
      <c r="N47" s="8">
        <v>8.3600000000000005E-4</v>
      </c>
      <c r="O47" s="9">
        <v>8.51397922334144E-4</v>
      </c>
      <c r="P47" s="10"/>
      <c r="Q47" s="9">
        <f t="shared" si="0"/>
        <v>5.3097315885429193E-4</v>
      </c>
      <c r="R47" s="9">
        <f t="shared" si="1"/>
        <v>4.1138396017852916E-4</v>
      </c>
      <c r="S47" s="9">
        <f t="shared" si="2"/>
        <v>6.5056235753005464E-4</v>
      </c>
      <c r="T47" s="10"/>
      <c r="U47" s="9">
        <f t="shared" si="3"/>
        <v>-2.3917839735152548E-4</v>
      </c>
    </row>
    <row r="48" spans="1:21" x14ac:dyDescent="0.2">
      <c r="A48" s="3">
        <v>186</v>
      </c>
      <c r="B48" s="3" t="s">
        <v>54</v>
      </c>
      <c r="C48" s="3">
        <v>2</v>
      </c>
      <c r="D48" s="8">
        <v>1.022242E-3</v>
      </c>
      <c r="E48" s="8">
        <v>9.6282300000000002E-4</v>
      </c>
      <c r="F48" s="8">
        <v>8.9970999999999996E-4</v>
      </c>
      <c r="G48" s="9">
        <v>1.1932720872707399E-3</v>
      </c>
      <c r="H48" s="8">
        <v>8.81079E-4</v>
      </c>
      <c r="I48" s="9">
        <v>1.08698228582635E-3</v>
      </c>
      <c r="J48" s="8">
        <v>9.68E-4</v>
      </c>
      <c r="K48" s="8">
        <v>1.312501E-3</v>
      </c>
      <c r="L48" s="9">
        <v>1.0244231836416199E-3</v>
      </c>
      <c r="M48" s="8">
        <v>1.6778520000000001E-3</v>
      </c>
      <c r="N48" s="8">
        <v>1.49E-3</v>
      </c>
      <c r="O48" s="9">
        <v>9.9828904997644905E-4</v>
      </c>
      <c r="P48" s="10"/>
      <c r="Q48" s="9">
        <f t="shared" si="0"/>
        <v>1.1264311338929299E-3</v>
      </c>
      <c r="R48" s="9">
        <f t="shared" si="1"/>
        <v>1.0076847288495148E-3</v>
      </c>
      <c r="S48" s="9">
        <f t="shared" si="2"/>
        <v>1.2451775389363451E-3</v>
      </c>
      <c r="T48" s="10"/>
      <c r="U48" s="9">
        <f t="shared" si="3"/>
        <v>-2.3749281008683025E-4</v>
      </c>
    </row>
    <row r="49" spans="1:21" x14ac:dyDescent="0.2">
      <c r="A49" s="3">
        <v>73</v>
      </c>
      <c r="B49" s="3" t="s">
        <v>55</v>
      </c>
      <c r="C49" s="3">
        <v>2</v>
      </c>
      <c r="D49" s="8">
        <v>2.9252E-4</v>
      </c>
      <c r="E49" s="8">
        <v>3.7926000000000002E-4</v>
      </c>
      <c r="F49" s="8">
        <v>2.5000000000000001E-4</v>
      </c>
      <c r="G49" s="9">
        <v>4.0452618530233201E-4</v>
      </c>
      <c r="H49" s="8">
        <v>2.5999999999999998E-4</v>
      </c>
      <c r="I49" s="9">
        <v>3.4035548159610499E-4</v>
      </c>
      <c r="J49" s="8">
        <v>3.5399999999999999E-4</v>
      </c>
      <c r="K49" s="8">
        <v>3.0400000000000002E-4</v>
      </c>
      <c r="L49" s="9">
        <v>4.5712283410918701E-4</v>
      </c>
      <c r="M49" s="8">
        <v>7.2932900000000002E-4</v>
      </c>
      <c r="N49" s="8">
        <v>7.3800000000000005E-4</v>
      </c>
      <c r="O49" s="9">
        <v>7.4704091612981896E-4</v>
      </c>
      <c r="P49" s="10"/>
      <c r="Q49" s="9">
        <f t="shared" si="0"/>
        <v>4.3801286809478697E-4</v>
      </c>
      <c r="R49" s="9">
        <f t="shared" si="1"/>
        <v>3.2111027781640621E-4</v>
      </c>
      <c r="S49" s="9">
        <f t="shared" si="2"/>
        <v>5.5491545837316766E-4</v>
      </c>
      <c r="T49" s="10"/>
      <c r="U49" s="9">
        <f t="shared" si="3"/>
        <v>-2.3380518055676145E-4</v>
      </c>
    </row>
    <row r="50" spans="1:21" x14ac:dyDescent="0.2">
      <c r="A50" s="3">
        <v>178</v>
      </c>
      <c r="B50" s="3" t="s">
        <v>56</v>
      </c>
      <c r="C50" s="3">
        <v>1</v>
      </c>
      <c r="D50" s="8">
        <v>7.5199999999999996E-4</v>
      </c>
      <c r="E50" s="8">
        <v>7.8440900000000002E-4</v>
      </c>
      <c r="F50" s="8">
        <v>7.4699499999999997E-4</v>
      </c>
      <c r="G50" s="9">
        <v>6.2570724995586002E-4</v>
      </c>
      <c r="H50" s="8">
        <v>5.90721E-4</v>
      </c>
      <c r="I50" s="9">
        <v>9.7119810575227201E-4</v>
      </c>
      <c r="J50" s="8">
        <v>1.1199999999999999E-3</v>
      </c>
      <c r="K50" s="8">
        <v>1.01E-3</v>
      </c>
      <c r="L50" s="9">
        <v>8.2470227216509999E-4</v>
      </c>
      <c r="M50" s="8">
        <v>9.1E-4</v>
      </c>
      <c r="N50" s="8">
        <v>1.1199999999999999E-3</v>
      </c>
      <c r="O50" s="9">
        <v>8.3467714122635096E-4</v>
      </c>
      <c r="P50" s="10"/>
      <c r="Q50" s="9">
        <f t="shared" si="0"/>
        <v>8.575341474249651E-4</v>
      </c>
      <c r="R50" s="9">
        <f t="shared" si="1"/>
        <v>7.4517172595135522E-4</v>
      </c>
      <c r="S50" s="9">
        <f t="shared" si="2"/>
        <v>9.698965688985751E-4</v>
      </c>
      <c r="T50" s="10"/>
      <c r="U50" s="9">
        <f t="shared" si="3"/>
        <v>-2.2472484294721988E-4</v>
      </c>
    </row>
    <row r="51" spans="1:21" x14ac:dyDescent="0.2">
      <c r="A51" s="3">
        <v>41</v>
      </c>
      <c r="B51" s="3" t="s">
        <v>57</v>
      </c>
      <c r="C51" s="3">
        <v>2</v>
      </c>
      <c r="D51" s="8">
        <v>6.5600000000000001E-4</v>
      </c>
      <c r="E51" s="8">
        <v>1.0469850000000001E-3</v>
      </c>
      <c r="F51" s="8">
        <v>7.9900000000000001E-4</v>
      </c>
      <c r="G51" s="9">
        <v>1.32344115070415E-3</v>
      </c>
      <c r="H51" s="8">
        <v>1.1000000000000001E-3</v>
      </c>
      <c r="I51" s="9">
        <v>1.5531544071426501E-3</v>
      </c>
      <c r="J51" s="8">
        <v>2.15E-3</v>
      </c>
      <c r="K51" s="8">
        <v>1.9599999999999999E-3</v>
      </c>
      <c r="L51" s="9">
        <v>7.0522335937225498E-4</v>
      </c>
      <c r="M51" s="8">
        <v>7.1900000000000002E-4</v>
      </c>
      <c r="N51" s="8">
        <v>1.2700000000000001E-3</v>
      </c>
      <c r="O51" s="9">
        <v>9.25721243620311E-4</v>
      </c>
      <c r="P51" s="10"/>
      <c r="Q51" s="9">
        <f t="shared" si="0"/>
        <v>1.1840437634032806E-3</v>
      </c>
      <c r="R51" s="9">
        <f t="shared" si="1"/>
        <v>1.0797634263077999E-3</v>
      </c>
      <c r="S51" s="9">
        <f t="shared" si="2"/>
        <v>1.288324100498761E-3</v>
      </c>
      <c r="T51" s="10"/>
      <c r="U51" s="9">
        <f t="shared" si="3"/>
        <v>-2.0856067419096108E-4</v>
      </c>
    </row>
    <row r="52" spans="1:21" x14ac:dyDescent="0.2">
      <c r="A52" s="3">
        <v>164</v>
      </c>
      <c r="B52" s="3" t="s">
        <v>58</v>
      </c>
      <c r="C52" s="3">
        <v>2</v>
      </c>
      <c r="D52" s="8">
        <v>1.368424E-3</v>
      </c>
      <c r="E52" s="8">
        <v>5.25925E-4</v>
      </c>
      <c r="F52" s="8">
        <v>5.64761E-4</v>
      </c>
      <c r="G52" s="9">
        <v>1.0419132171780501E-3</v>
      </c>
      <c r="H52" s="8">
        <v>6.3729599999999998E-4</v>
      </c>
      <c r="I52" s="9">
        <v>1.0468601314957101E-3</v>
      </c>
      <c r="J52" s="8">
        <v>4.8500000000000003E-4</v>
      </c>
      <c r="K52" s="8">
        <v>9.8299999999999993E-4</v>
      </c>
      <c r="L52" s="9">
        <v>1.0324821459645199E-3</v>
      </c>
      <c r="M52" s="8">
        <v>1.6225899999999999E-3</v>
      </c>
      <c r="N52" s="8">
        <v>1.4977969999999999E-3</v>
      </c>
      <c r="O52" s="9">
        <v>7.5850818725441702E-4</v>
      </c>
      <c r="P52" s="11"/>
      <c r="Q52" s="9">
        <f t="shared" si="0"/>
        <v>9.6371305682439138E-4</v>
      </c>
      <c r="R52" s="9">
        <f t="shared" si="1"/>
        <v>8.6419655811229349E-4</v>
      </c>
      <c r="S52" s="9">
        <f t="shared" si="2"/>
        <v>1.0632295555364896E-3</v>
      </c>
      <c r="T52" s="10"/>
      <c r="U52" s="9">
        <f t="shared" si="3"/>
        <v>-1.9903299742419611E-4</v>
      </c>
    </row>
    <row r="53" spans="1:21" x14ac:dyDescent="0.2">
      <c r="A53" s="3">
        <v>38</v>
      </c>
      <c r="B53" s="3" t="s">
        <v>59</v>
      </c>
      <c r="C53" s="3">
        <v>1</v>
      </c>
      <c r="D53" s="8">
        <v>2.2397300000000001E-4</v>
      </c>
      <c r="E53" s="8">
        <v>1.6933700000000001E-4</v>
      </c>
      <c r="F53" s="8">
        <v>8.5900000000000001E-5</v>
      </c>
      <c r="G53" s="9">
        <v>2.7936152026493302E-4</v>
      </c>
      <c r="H53" s="8">
        <v>1.63E-4</v>
      </c>
      <c r="I53" s="9">
        <v>3.1238510317750201E-4</v>
      </c>
      <c r="J53" s="8">
        <v>2.63E-4</v>
      </c>
      <c r="K53" s="8">
        <v>4.5100000000000001E-4</v>
      </c>
      <c r="L53" s="9">
        <v>4.0501568752532698E-4</v>
      </c>
      <c r="M53" s="8">
        <v>4.4099999999999999E-4</v>
      </c>
      <c r="N53" s="8">
        <v>5.1199999999999998E-4</v>
      </c>
      <c r="O53" s="9">
        <v>2.7985326981647401E-4</v>
      </c>
      <c r="P53" s="10"/>
      <c r="Q53" s="9">
        <f t="shared" si="0"/>
        <v>2.9881879839868631E-4</v>
      </c>
      <c r="R53" s="9">
        <f t="shared" si="1"/>
        <v>2.0565943724040585E-4</v>
      </c>
      <c r="S53" s="9">
        <f t="shared" si="2"/>
        <v>3.9197815955696683E-4</v>
      </c>
      <c r="T53" s="10"/>
      <c r="U53" s="9">
        <f t="shared" si="3"/>
        <v>-1.8631872231656099E-4</v>
      </c>
    </row>
    <row r="54" spans="1:21" x14ac:dyDescent="0.2">
      <c r="A54" s="3">
        <v>74</v>
      </c>
      <c r="B54" s="3" t="s">
        <v>60</v>
      </c>
      <c r="C54" s="3">
        <v>2</v>
      </c>
      <c r="D54" s="8">
        <v>7.8132699999999995E-4</v>
      </c>
      <c r="E54" s="8">
        <v>6.1801E-4</v>
      </c>
      <c r="F54" s="8">
        <v>4.7899999999999999E-4</v>
      </c>
      <c r="G54" s="9">
        <v>7.9018149052426101E-4</v>
      </c>
      <c r="H54" s="8">
        <v>9.4300000000000004E-4</v>
      </c>
      <c r="I54" s="9">
        <v>4.61530915169021E-4</v>
      </c>
      <c r="J54" s="8">
        <v>6.4700000000000001E-4</v>
      </c>
      <c r="K54" s="8">
        <v>5.5599999999999996E-4</v>
      </c>
      <c r="L54" s="9">
        <v>6.37478881093014E-4</v>
      </c>
      <c r="M54" s="8">
        <v>1.6800000000000001E-3</v>
      </c>
      <c r="N54" s="8">
        <v>6.8090700000000002E-4</v>
      </c>
      <c r="O54" s="9">
        <v>9.58872560815213E-4</v>
      </c>
      <c r="P54" s="10"/>
      <c r="Q54" s="9">
        <f t="shared" si="0"/>
        <v>7.6944232063345908E-4</v>
      </c>
      <c r="R54" s="9">
        <f t="shared" si="1"/>
        <v>6.7884156761554703E-4</v>
      </c>
      <c r="S54" s="9">
        <f t="shared" si="2"/>
        <v>8.6004307365137114E-4</v>
      </c>
      <c r="T54" s="10"/>
      <c r="U54" s="9">
        <f t="shared" si="3"/>
        <v>-1.8120150603582411E-4</v>
      </c>
    </row>
    <row r="55" spans="1:21" x14ac:dyDescent="0.2">
      <c r="A55" s="3">
        <v>78</v>
      </c>
      <c r="B55" s="3" t="s">
        <v>61</v>
      </c>
      <c r="C55" s="3">
        <v>1</v>
      </c>
      <c r="D55" s="8">
        <v>2.3E-3</v>
      </c>
      <c r="E55" s="8">
        <v>2.5504519999999999E-3</v>
      </c>
      <c r="F55" s="8">
        <v>1.98E-3</v>
      </c>
      <c r="G55" s="9">
        <v>2.27637459781569E-3</v>
      </c>
      <c r="H55" s="8">
        <v>3.0599999999999998E-3</v>
      </c>
      <c r="I55" s="9">
        <v>2.4129807136294501E-3</v>
      </c>
      <c r="J55" s="8">
        <v>2.2799999999999999E-3</v>
      </c>
      <c r="K55" s="8">
        <v>2.7699999999999999E-3</v>
      </c>
      <c r="L55" s="9">
        <v>3.2478485751425402E-3</v>
      </c>
      <c r="M55" s="8">
        <v>2.4099999999999998E-3</v>
      </c>
      <c r="N55" s="8">
        <v>2.5100000000000001E-3</v>
      </c>
      <c r="O55" s="9">
        <v>2.4288883293769E-3</v>
      </c>
      <c r="P55" s="11"/>
      <c r="Q55" s="9">
        <f t="shared" si="0"/>
        <v>2.5188786846637146E-3</v>
      </c>
      <c r="R55" s="9">
        <f t="shared" si="1"/>
        <v>2.4299678852408566E-3</v>
      </c>
      <c r="S55" s="9">
        <f t="shared" si="2"/>
        <v>2.6077894840865735E-3</v>
      </c>
      <c r="T55" s="10"/>
      <c r="U55" s="9">
        <f t="shared" si="3"/>
        <v>-1.7782159884571682E-4</v>
      </c>
    </row>
    <row r="56" spans="1:21" x14ac:dyDescent="0.2">
      <c r="A56" s="3">
        <v>95</v>
      </c>
      <c r="B56" s="3" t="s">
        <v>62</v>
      </c>
      <c r="C56" s="3">
        <v>2</v>
      </c>
      <c r="D56" s="8">
        <v>2.071135E-3</v>
      </c>
      <c r="E56" s="8">
        <v>1.708579E-3</v>
      </c>
      <c r="F56" s="8">
        <v>1.648318E-3</v>
      </c>
      <c r="G56" s="9">
        <v>2.21052307878896E-3</v>
      </c>
      <c r="H56" s="8">
        <v>1.600647E-3</v>
      </c>
      <c r="I56" s="9">
        <v>1.98095034308846E-3</v>
      </c>
      <c r="J56" s="8">
        <v>1.181711E-3</v>
      </c>
      <c r="K56" s="8">
        <v>2.31E-3</v>
      </c>
      <c r="L56" s="9">
        <v>1.9636057405700799E-3</v>
      </c>
      <c r="M56" s="8">
        <v>2.1751689999999998E-3</v>
      </c>
      <c r="N56" s="8">
        <v>2.5016420000000001E-3</v>
      </c>
      <c r="O56" s="9">
        <v>2.1283441211794501E-3</v>
      </c>
      <c r="P56" s="10"/>
      <c r="Q56" s="9">
        <f t="shared" si="0"/>
        <v>1.956718690302246E-3</v>
      </c>
      <c r="R56" s="9">
        <f t="shared" si="1"/>
        <v>1.8700254036462364E-3</v>
      </c>
      <c r="S56" s="9">
        <f t="shared" si="2"/>
        <v>2.0434119769582545E-3</v>
      </c>
      <c r="T56" s="10"/>
      <c r="U56" s="9">
        <f t="shared" si="3"/>
        <v>-1.7338657331201807E-4</v>
      </c>
    </row>
    <row r="57" spans="1:21" x14ac:dyDescent="0.2">
      <c r="A57" s="3">
        <v>116</v>
      </c>
      <c r="B57" s="3" t="s">
        <v>63</v>
      </c>
      <c r="C57" s="3">
        <v>1</v>
      </c>
      <c r="D57" s="8">
        <v>2.6283099999999999E-4</v>
      </c>
      <c r="E57" s="8">
        <v>4.59562E-4</v>
      </c>
      <c r="F57" s="8">
        <v>3.4954099999999998E-4</v>
      </c>
      <c r="G57" s="9">
        <v>2.1746005511426501E-4</v>
      </c>
      <c r="H57" s="8">
        <v>3.03169E-4</v>
      </c>
      <c r="I57" s="9">
        <v>2.37829887603366E-4</v>
      </c>
      <c r="J57" s="8">
        <v>6.0805600000000005E-4</v>
      </c>
      <c r="K57" s="8">
        <v>3.8137099999999998E-4</v>
      </c>
      <c r="L57" s="9">
        <v>3.63032155305062E-4</v>
      </c>
      <c r="M57" s="8">
        <v>6.5004699999999995E-4</v>
      </c>
      <c r="N57" s="8">
        <v>4.6700000000000002E-4</v>
      </c>
      <c r="O57" s="9">
        <v>3.9354860578486202E-4</v>
      </c>
      <c r="P57" s="10"/>
      <c r="Q57" s="9">
        <f t="shared" si="0"/>
        <v>3.9112064198396296E-4</v>
      </c>
      <c r="R57" s="9">
        <f t="shared" si="1"/>
        <v>3.050654904529385E-4</v>
      </c>
      <c r="S57" s="9">
        <f t="shared" si="2"/>
        <v>4.7717579351498732E-4</v>
      </c>
      <c r="T57" s="10"/>
      <c r="U57" s="9">
        <f t="shared" si="3"/>
        <v>-1.7211030306204882E-4</v>
      </c>
    </row>
    <row r="58" spans="1:21" x14ac:dyDescent="0.2">
      <c r="A58" s="3">
        <v>119</v>
      </c>
      <c r="B58" s="3" t="s">
        <v>64</v>
      </c>
      <c r="C58" s="3">
        <v>1</v>
      </c>
      <c r="D58" s="8">
        <v>8.5234000000000004E-4</v>
      </c>
      <c r="E58" s="8">
        <v>1.1599679999999999E-3</v>
      </c>
      <c r="F58" s="8">
        <v>1.10563E-3</v>
      </c>
      <c r="G58" s="9">
        <v>8.3246719189146196E-4</v>
      </c>
      <c r="H58" s="8">
        <v>8.9271499999999998E-4</v>
      </c>
      <c r="I58" s="9">
        <v>8.6966462760650802E-4</v>
      </c>
      <c r="J58" s="8">
        <v>1.3746699999999999E-3</v>
      </c>
      <c r="K58" s="8">
        <v>6.8094399999999995E-4</v>
      </c>
      <c r="L58" s="9">
        <v>1.1420774750176099E-3</v>
      </c>
      <c r="M58" s="8">
        <v>1.1176859999999999E-3</v>
      </c>
      <c r="N58" s="8">
        <v>9.6380200000000004E-4</v>
      </c>
      <c r="O58" s="9">
        <v>1.4443829142700799E-3</v>
      </c>
      <c r="P58" s="10"/>
      <c r="Q58" s="9">
        <f t="shared" si="0"/>
        <v>1.036362267398805E-3</v>
      </c>
      <c r="R58" s="9">
        <f t="shared" si="1"/>
        <v>9.5213080324966159E-4</v>
      </c>
      <c r="S58" s="9">
        <f t="shared" si="2"/>
        <v>1.1205937315479483E-3</v>
      </c>
      <c r="T58" s="10"/>
      <c r="U58" s="9">
        <f t="shared" si="3"/>
        <v>-1.6846292829828674E-4</v>
      </c>
    </row>
    <row r="59" spans="1:21" x14ac:dyDescent="0.2">
      <c r="A59" s="3">
        <v>165</v>
      </c>
      <c r="B59" s="3" t="s">
        <v>65</v>
      </c>
      <c r="C59" s="3">
        <v>2</v>
      </c>
      <c r="D59" s="8">
        <v>2.2975299999999999E-4</v>
      </c>
      <c r="E59" s="8">
        <v>8.2899999999999996E-5</v>
      </c>
      <c r="F59" s="8">
        <v>9.3800000000000003E-5</v>
      </c>
      <c r="G59" s="9">
        <v>4.6851395771203302E-5</v>
      </c>
      <c r="H59" s="8">
        <v>1.2E-4</v>
      </c>
      <c r="I59" s="9">
        <v>2.4511187303881502E-4</v>
      </c>
      <c r="J59" s="8">
        <v>8.9499999999999994E-5</v>
      </c>
      <c r="K59" s="8">
        <v>4.2700000000000002E-4</v>
      </c>
      <c r="L59" s="9">
        <v>5.5756135124957102E-4</v>
      </c>
      <c r="M59" s="8">
        <v>1.13967E-4</v>
      </c>
      <c r="N59" s="8">
        <v>4.1996500000000001E-4</v>
      </c>
      <c r="O59" s="9">
        <v>2.1715230776852399E-4</v>
      </c>
      <c r="P59" s="10"/>
      <c r="Q59" s="9">
        <f t="shared" si="0"/>
        <v>2.2029682731900945E-4</v>
      </c>
      <c r="R59" s="9">
        <f t="shared" si="1"/>
        <v>1.3640271146833638E-4</v>
      </c>
      <c r="S59" s="9">
        <f t="shared" si="2"/>
        <v>3.0419094316968246E-4</v>
      </c>
      <c r="T59" s="10"/>
      <c r="U59" s="9">
        <f t="shared" si="3"/>
        <v>-1.6778823170134608E-4</v>
      </c>
    </row>
    <row r="60" spans="1:21" x14ac:dyDescent="0.2">
      <c r="A60" s="3">
        <v>157</v>
      </c>
      <c r="B60" s="3" t="s">
        <v>66</v>
      </c>
      <c r="C60" s="3">
        <v>1</v>
      </c>
      <c r="D60" s="8">
        <v>1.9764500000000001E-4</v>
      </c>
      <c r="E60" s="8">
        <v>4.2766499999999998E-4</v>
      </c>
      <c r="F60" s="8">
        <v>1.9799999999999999E-4</v>
      </c>
      <c r="G60" s="9">
        <v>1.6425278409724599E-4</v>
      </c>
      <c r="H60" s="8">
        <v>3.7559799999999999E-4</v>
      </c>
      <c r="I60" s="9">
        <v>2.46709942097581E-4</v>
      </c>
      <c r="J60" s="8">
        <v>6.6699999999999995E-4</v>
      </c>
      <c r="K60" s="8">
        <v>2.2865099999999999E-4</v>
      </c>
      <c r="L60" s="9">
        <v>4.0551825417245902E-4</v>
      </c>
      <c r="M60" s="8">
        <v>3.36418E-4</v>
      </c>
      <c r="N60" s="8">
        <v>4.9218000000000005E-4</v>
      </c>
      <c r="O60" s="9">
        <v>4.7055914194629598E-4</v>
      </c>
      <c r="P60" s="10"/>
      <c r="Q60" s="9">
        <f t="shared" si="0"/>
        <v>3.508497601927985E-4</v>
      </c>
      <c r="R60" s="9">
        <f t="shared" si="1"/>
        <v>2.6831178769913788E-4</v>
      </c>
      <c r="S60" s="9">
        <f t="shared" si="2"/>
        <v>4.3338773268645917E-4</v>
      </c>
      <c r="T60" s="10"/>
      <c r="U60" s="9">
        <f t="shared" si="3"/>
        <v>-1.6507594498732129E-4</v>
      </c>
    </row>
    <row r="61" spans="1:21" x14ac:dyDescent="0.2">
      <c r="A61" s="3">
        <v>16</v>
      </c>
      <c r="B61" s="3" t="s">
        <v>67</v>
      </c>
      <c r="C61" s="3">
        <v>1</v>
      </c>
      <c r="D61" s="8">
        <v>5.3400000000000001E-3</v>
      </c>
      <c r="E61" s="8">
        <v>5.2088539999999997E-3</v>
      </c>
      <c r="F61" s="8">
        <v>5.7000000000000002E-3</v>
      </c>
      <c r="G61" s="9">
        <v>5.93564141499512E-3</v>
      </c>
      <c r="H61" s="8">
        <v>6.4200000000000004E-3</v>
      </c>
      <c r="I61" s="9">
        <v>5.6436160484386296E-3</v>
      </c>
      <c r="J61" s="8">
        <v>6.9699999999999996E-3</v>
      </c>
      <c r="K61" s="8">
        <v>6.3400000000000001E-3</v>
      </c>
      <c r="L61" s="9">
        <v>4.5931036908852E-3</v>
      </c>
      <c r="M61" s="8">
        <v>5.0800000000000003E-3</v>
      </c>
      <c r="N61" s="8">
        <v>5.7299999999999999E-3</v>
      </c>
      <c r="O61" s="9">
        <v>6.5125701796424499E-3</v>
      </c>
      <c r="P61" s="11"/>
      <c r="Q61" s="9">
        <f t="shared" si="0"/>
        <v>5.7894821111634494E-3</v>
      </c>
      <c r="R61" s="9">
        <f t="shared" si="1"/>
        <v>5.7080185772389594E-3</v>
      </c>
      <c r="S61" s="9">
        <f t="shared" si="2"/>
        <v>5.8709456450879412E-3</v>
      </c>
      <c r="T61" s="10"/>
      <c r="U61" s="9">
        <f t="shared" si="3"/>
        <v>-1.6292706784898185E-4</v>
      </c>
    </row>
    <row r="62" spans="1:21" x14ac:dyDescent="0.2">
      <c r="A62" s="3">
        <v>47</v>
      </c>
      <c r="B62" s="3" t="s">
        <v>68</v>
      </c>
      <c r="C62" s="3">
        <v>1</v>
      </c>
      <c r="D62" s="8">
        <v>1.6100000000000001E-3</v>
      </c>
      <c r="E62" s="8">
        <v>1.453186E-3</v>
      </c>
      <c r="F62" s="8">
        <v>1.83E-3</v>
      </c>
      <c r="G62" s="9">
        <v>1.43474798750823E-3</v>
      </c>
      <c r="H62" s="8">
        <v>1.82E-3</v>
      </c>
      <c r="I62" s="9">
        <v>1.71334751938794E-3</v>
      </c>
      <c r="J62" s="8">
        <v>1.9E-3</v>
      </c>
      <c r="K62" s="8">
        <v>1.75E-3</v>
      </c>
      <c r="L62" s="9">
        <v>1.73624545410333E-3</v>
      </c>
      <c r="M62" s="8">
        <v>1.8699999999999999E-3</v>
      </c>
      <c r="N62" s="8">
        <v>1.83E-3</v>
      </c>
      <c r="O62" s="9">
        <v>1.72322953067285E-3</v>
      </c>
      <c r="P62" s="10"/>
      <c r="Q62" s="9">
        <f t="shared" si="0"/>
        <v>1.7225630409726958E-3</v>
      </c>
      <c r="R62" s="9">
        <f t="shared" si="1"/>
        <v>1.6435469178160281E-3</v>
      </c>
      <c r="S62" s="9">
        <f t="shared" si="2"/>
        <v>1.8015791641293633E-3</v>
      </c>
      <c r="T62" s="10"/>
      <c r="U62" s="9">
        <f t="shared" si="3"/>
        <v>-1.5803224631333519E-4</v>
      </c>
    </row>
    <row r="63" spans="1:21" x14ac:dyDescent="0.2">
      <c r="A63" s="3">
        <v>65</v>
      </c>
      <c r="B63" s="3" t="s">
        <v>69</v>
      </c>
      <c r="C63" s="3">
        <v>1</v>
      </c>
      <c r="D63" s="8">
        <v>4.0871800000000003E-4</v>
      </c>
      <c r="E63" s="8">
        <v>2.6361800000000002E-4</v>
      </c>
      <c r="F63" s="8">
        <v>1.7811500000000001E-4</v>
      </c>
      <c r="G63" s="9">
        <v>2.1098253532699001E-4</v>
      </c>
      <c r="H63" s="8">
        <v>2.6258199999999997E-4</v>
      </c>
      <c r="I63" s="9">
        <v>4.2263617980489601E-4</v>
      </c>
      <c r="J63" s="8">
        <v>4.5626599999999998E-4</v>
      </c>
      <c r="K63" s="8">
        <v>5.1500000000000005E-4</v>
      </c>
      <c r="L63" s="9">
        <v>4.0992287323515E-4</v>
      </c>
      <c r="M63" s="8">
        <v>4.66489E-4</v>
      </c>
      <c r="N63" s="8">
        <v>4.63714E-4</v>
      </c>
      <c r="O63" s="9">
        <v>3.1902188361383098E-4</v>
      </c>
      <c r="P63" s="10"/>
      <c r="Q63" s="9">
        <f t="shared" si="0"/>
        <v>3.6475545599840557E-4</v>
      </c>
      <c r="R63" s="9">
        <f t="shared" si="1"/>
        <v>2.9110861918864767E-4</v>
      </c>
      <c r="S63" s="9">
        <f t="shared" si="2"/>
        <v>4.3840229280816347E-4</v>
      </c>
      <c r="T63" s="10"/>
      <c r="U63" s="9">
        <f t="shared" si="3"/>
        <v>-1.472936736195158E-4</v>
      </c>
    </row>
    <row r="64" spans="1:21" x14ac:dyDescent="0.2">
      <c r="A64" s="3">
        <v>168</v>
      </c>
      <c r="B64" s="3" t="s">
        <v>70</v>
      </c>
      <c r="C64" s="3">
        <v>2</v>
      </c>
      <c r="D64" s="8">
        <v>1.6699999999999999E-4</v>
      </c>
      <c r="E64" s="8">
        <v>8.5400000000000002E-5</v>
      </c>
      <c r="F64" s="8">
        <v>1.2999999999999999E-4</v>
      </c>
      <c r="G64" s="9">
        <v>2.25530879972719E-4</v>
      </c>
      <c r="H64" s="8">
        <v>1.65E-4</v>
      </c>
      <c r="I64" s="9">
        <v>2.4595432490979899E-4</v>
      </c>
      <c r="J64" s="8">
        <v>1.4799999999999999E-4</v>
      </c>
      <c r="K64" s="8">
        <v>3.1399999999999999E-4</v>
      </c>
      <c r="L64" s="9">
        <v>3.2952771601589803E-4</v>
      </c>
      <c r="M64" s="8">
        <v>4.6000000000000001E-4</v>
      </c>
      <c r="N64" s="8">
        <v>3.64488E-4</v>
      </c>
      <c r="O64" s="9">
        <v>2.7909178577802297E-4</v>
      </c>
      <c r="P64" s="10"/>
      <c r="Q64" s="9">
        <f t="shared" si="0"/>
        <v>2.428327255563699E-4</v>
      </c>
      <c r="R64" s="9">
        <f t="shared" si="1"/>
        <v>1.6981420081375298E-4</v>
      </c>
      <c r="S64" s="9">
        <f t="shared" si="2"/>
        <v>3.1585125029898685E-4</v>
      </c>
      <c r="T64" s="10"/>
      <c r="U64" s="9">
        <f t="shared" si="3"/>
        <v>-1.4603704948523387E-4</v>
      </c>
    </row>
    <row r="65" spans="1:21" x14ac:dyDescent="0.2">
      <c r="A65" s="3">
        <v>66</v>
      </c>
      <c r="B65" s="3" t="s">
        <v>71</v>
      </c>
      <c r="C65" s="3">
        <v>2</v>
      </c>
      <c r="D65" s="8">
        <v>7.3619799999999997E-4</v>
      </c>
      <c r="E65" s="8">
        <v>4.0742099999999999E-4</v>
      </c>
      <c r="F65" s="8">
        <v>4.8530900000000001E-4</v>
      </c>
      <c r="G65" s="9">
        <v>4.7813088108514799E-4</v>
      </c>
      <c r="H65" s="8">
        <v>2.9599999999999998E-4</v>
      </c>
      <c r="I65" s="9">
        <v>7.2016645514027698E-4</v>
      </c>
      <c r="J65" s="8">
        <v>3.2441600000000001E-4</v>
      </c>
      <c r="K65" s="8">
        <v>7.4708100000000003E-4</v>
      </c>
      <c r="L65" s="9">
        <v>6.1448551067647497E-4</v>
      </c>
      <c r="M65" s="8">
        <v>7.5162799999999995E-4</v>
      </c>
      <c r="N65" s="8">
        <v>1.019804E-3</v>
      </c>
      <c r="O65" s="9">
        <v>5.1213534784883496E-4</v>
      </c>
      <c r="P65" s="10"/>
      <c r="Q65" s="9">
        <f t="shared" si="0"/>
        <v>5.9106459956256125E-4</v>
      </c>
      <c r="R65" s="9">
        <f t="shared" si="1"/>
        <v>5.2053755603757076E-4</v>
      </c>
      <c r="S65" s="9">
        <f t="shared" si="2"/>
        <v>6.6159164308755164E-4</v>
      </c>
      <c r="T65" s="10"/>
      <c r="U65" s="9">
        <f t="shared" si="3"/>
        <v>-1.4105408704998088E-4</v>
      </c>
    </row>
    <row r="66" spans="1:21" x14ac:dyDescent="0.2">
      <c r="A66" s="3">
        <v>148</v>
      </c>
      <c r="B66" s="3" t="s">
        <v>72</v>
      </c>
      <c r="C66" s="3">
        <v>2</v>
      </c>
      <c r="D66" s="8">
        <v>7.9699999999999999E-5</v>
      </c>
      <c r="E66" s="8">
        <v>1.8366300000000001E-4</v>
      </c>
      <c r="F66" s="8">
        <v>1.5E-5</v>
      </c>
      <c r="G66" s="9">
        <v>9.0615175408793406E-5</v>
      </c>
      <c r="H66" s="8">
        <v>1.20668E-4</v>
      </c>
      <c r="I66" s="9">
        <v>1.1525436966562099E-4</v>
      </c>
      <c r="J66" s="8">
        <v>1.2119400000000001E-4</v>
      </c>
      <c r="K66" s="8">
        <v>2.3499999999999999E-4</v>
      </c>
      <c r="L66" s="9">
        <v>7.0667930272451797E-5</v>
      </c>
      <c r="M66" s="8">
        <v>1.37689E-4</v>
      </c>
      <c r="N66" s="8">
        <v>2.9615300000000001E-4</v>
      </c>
      <c r="O66" s="9">
        <v>5.3758844351815198E-4</v>
      </c>
      <c r="P66" s="10"/>
      <c r="Q66" s="9">
        <f t="shared" si="0"/>
        <v>1.6693274323875153E-4</v>
      </c>
      <c r="R66" s="9">
        <f t="shared" si="1"/>
        <v>1.0081675751240241E-4</v>
      </c>
      <c r="S66" s="9">
        <f t="shared" si="2"/>
        <v>2.3304872896510063E-4</v>
      </c>
      <c r="T66" s="10"/>
      <c r="U66" s="9">
        <f t="shared" si="3"/>
        <v>-1.3223197145269822E-4</v>
      </c>
    </row>
    <row r="67" spans="1:21" x14ac:dyDescent="0.2">
      <c r="A67" s="3">
        <v>96</v>
      </c>
      <c r="B67" s="3" t="s">
        <v>73</v>
      </c>
      <c r="C67" s="3">
        <v>2</v>
      </c>
      <c r="D67" s="8">
        <v>1.1661499999999999E-4</v>
      </c>
      <c r="E67" s="8">
        <v>8.6000000000000007E-6</v>
      </c>
      <c r="F67" s="8">
        <v>6.1400000000000002E-5</v>
      </c>
      <c r="G67" s="9">
        <v>2.22469412184056E-4</v>
      </c>
      <c r="H67" s="8">
        <v>1.47E-4</v>
      </c>
      <c r="I67" s="9">
        <v>1.5413500907057999E-4</v>
      </c>
      <c r="J67" s="8">
        <v>1.5699999999999999E-5</v>
      </c>
      <c r="K67" s="8">
        <v>6.6799999999999997E-5</v>
      </c>
      <c r="L67" s="9">
        <v>1.4026787928180201E-4</v>
      </c>
      <c r="M67" s="8">
        <v>3.9111099999999998E-4</v>
      </c>
      <c r="N67" s="8">
        <v>4.7262600000000002E-4</v>
      </c>
      <c r="O67" s="9">
        <v>3.38174626505683E-4</v>
      </c>
      <c r="P67" s="11"/>
      <c r="Q67" s="9">
        <f t="shared" si="0"/>
        <v>1.7790824392017676E-4</v>
      </c>
      <c r="R67" s="9">
        <f t="shared" si="1"/>
        <v>1.1836990354243933E-4</v>
      </c>
      <c r="S67" s="9">
        <f t="shared" si="2"/>
        <v>2.3744658429791416E-4</v>
      </c>
      <c r="T67" s="10"/>
      <c r="U67" s="9">
        <f t="shared" si="3"/>
        <v>-1.1907668075547483E-4</v>
      </c>
    </row>
    <row r="68" spans="1:21" x14ac:dyDescent="0.2">
      <c r="A68" s="3">
        <v>156</v>
      </c>
      <c r="B68" s="3" t="s">
        <v>74</v>
      </c>
      <c r="C68" s="3">
        <v>1</v>
      </c>
      <c r="D68" s="8">
        <v>2.7297329999999998E-3</v>
      </c>
      <c r="E68" s="8">
        <v>1.530399E-3</v>
      </c>
      <c r="F68" s="8">
        <v>1.134578E-3</v>
      </c>
      <c r="G68" s="9">
        <v>2.0099622745764398E-3</v>
      </c>
      <c r="H68" s="8">
        <v>1.551904E-3</v>
      </c>
      <c r="I68" s="9">
        <v>1.4000403337928E-3</v>
      </c>
      <c r="J68" s="8">
        <v>2.383586E-3</v>
      </c>
      <c r="K68" s="8">
        <v>1.255506E-3</v>
      </c>
      <c r="L68" s="9">
        <v>1.9039091834894899E-3</v>
      </c>
      <c r="M68" s="8">
        <v>1.3600000000000001E-3</v>
      </c>
      <c r="N68" s="8">
        <v>2.2599999999999999E-3</v>
      </c>
      <c r="O68" s="9">
        <v>1.8625144004566301E-3</v>
      </c>
      <c r="P68" s="10"/>
      <c r="Q68" s="9">
        <f t="shared" si="0"/>
        <v>1.7818443493596129E-3</v>
      </c>
      <c r="R68" s="9">
        <f t="shared" si="1"/>
        <v>1.7261027680615399E-3</v>
      </c>
      <c r="S68" s="9">
        <f t="shared" si="2"/>
        <v>1.8375859306576866E-3</v>
      </c>
      <c r="T68" s="10"/>
      <c r="U68" s="9">
        <f t="shared" si="3"/>
        <v>-1.1148316259614673E-4</v>
      </c>
    </row>
    <row r="69" spans="1:21" x14ac:dyDescent="0.2">
      <c r="A69" s="3">
        <v>183</v>
      </c>
      <c r="B69" s="3" t="s">
        <v>75</v>
      </c>
      <c r="C69" s="3">
        <v>2</v>
      </c>
      <c r="D69" s="8">
        <v>6.1846999999999998E-4</v>
      </c>
      <c r="E69" s="8">
        <v>5.1851700000000002E-4</v>
      </c>
      <c r="F69" s="8">
        <v>6.5399999999999996E-4</v>
      </c>
      <c r="G69" s="9">
        <v>7.2233095699748005E-4</v>
      </c>
      <c r="H69" s="8">
        <v>4.56243E-4</v>
      </c>
      <c r="I69" s="9">
        <v>9.4571742463599E-4</v>
      </c>
      <c r="J69" s="8">
        <v>6.0622599999999997E-4</v>
      </c>
      <c r="K69" s="8">
        <v>8.5056200000000002E-4</v>
      </c>
      <c r="L69" s="9">
        <v>8.3244780626946205E-4</v>
      </c>
      <c r="M69" s="8">
        <v>7.5684000000000005E-4</v>
      </c>
      <c r="N69" s="8">
        <v>1.019858E-3</v>
      </c>
      <c r="O69" s="9">
        <v>5.1808049412468103E-4</v>
      </c>
      <c r="P69" s="10"/>
      <c r="Q69" s="9">
        <f t="shared" si="0"/>
        <v>7.0827439016896761E-4</v>
      </c>
      <c r="R69" s="9">
        <f t="shared" si="1"/>
        <v>6.5254639693891169E-4</v>
      </c>
      <c r="S69" s="9">
        <f t="shared" si="2"/>
        <v>7.6400238339902396E-4</v>
      </c>
      <c r="T69" s="10"/>
      <c r="U69" s="9">
        <f t="shared" si="3"/>
        <v>-1.1145598646011227E-4</v>
      </c>
    </row>
    <row r="70" spans="1:21" x14ac:dyDescent="0.2">
      <c r="A70" s="3">
        <v>37</v>
      </c>
      <c r="B70" s="3" t="s">
        <v>76</v>
      </c>
      <c r="C70" s="3">
        <v>2</v>
      </c>
      <c r="D70" s="8">
        <v>1.47E-4</v>
      </c>
      <c r="E70" s="8">
        <v>1.6038700000000001E-4</v>
      </c>
      <c r="F70" s="8">
        <v>9.5299999999999999E-5</v>
      </c>
      <c r="G70" s="9">
        <v>1.7909004552129601E-4</v>
      </c>
      <c r="H70" s="8">
        <v>1.46E-4</v>
      </c>
      <c r="I70" s="9">
        <v>1.8284855632830899E-4</v>
      </c>
      <c r="J70" s="8">
        <v>2.2100000000000001E-4</v>
      </c>
      <c r="K70" s="8">
        <v>2.9100000000000003E-4</v>
      </c>
      <c r="L70" s="9">
        <v>2.7183808152561801E-4</v>
      </c>
      <c r="M70" s="8">
        <v>4.0900000000000002E-4</v>
      </c>
      <c r="N70" s="8">
        <v>2.4499999999999999E-4</v>
      </c>
      <c r="O70" s="9">
        <v>1.2495503749628299E-4</v>
      </c>
      <c r="P70" s="10"/>
      <c r="Q70" s="9">
        <f t="shared" si="0"/>
        <v>2.0611822673929217E-4</v>
      </c>
      <c r="R70" s="9">
        <f t="shared" si="1"/>
        <v>1.5177093364160084E-4</v>
      </c>
      <c r="S70" s="9">
        <f t="shared" si="2"/>
        <v>2.604655198369835E-4</v>
      </c>
      <c r="T70" s="10"/>
      <c r="U70" s="9">
        <f t="shared" si="3"/>
        <v>-1.0869458619538265E-4</v>
      </c>
    </row>
    <row r="71" spans="1:21" x14ac:dyDescent="0.2">
      <c r="A71" s="3">
        <v>107</v>
      </c>
      <c r="B71" s="3" t="s">
        <v>77</v>
      </c>
      <c r="C71" s="3">
        <v>1</v>
      </c>
      <c r="D71" s="8">
        <v>3.2416599999999999E-3</v>
      </c>
      <c r="E71" s="8">
        <v>3.331054E-3</v>
      </c>
      <c r="F71" s="8">
        <v>3.8500000000000001E-3</v>
      </c>
      <c r="G71" s="9">
        <v>3.19576690825378E-3</v>
      </c>
      <c r="H71" s="8">
        <v>3.8999999999999998E-3</v>
      </c>
      <c r="I71" s="9">
        <v>3.6310503162023501E-3</v>
      </c>
      <c r="J71" s="8">
        <v>4.4612719999999996E-3</v>
      </c>
      <c r="K71" s="8">
        <v>3.5200000000000001E-3</v>
      </c>
      <c r="L71" s="9">
        <v>3.7919922672377399E-3</v>
      </c>
      <c r="M71" s="8">
        <v>3.4545169999999998E-3</v>
      </c>
      <c r="N71" s="8">
        <v>3.1452519999999999E-3</v>
      </c>
      <c r="O71" s="9">
        <v>3.3973090023779102E-3</v>
      </c>
      <c r="P71" s="10"/>
      <c r="Q71" s="9">
        <f t="shared" si="0"/>
        <v>3.5766561245059816E-3</v>
      </c>
      <c r="R71" s="9">
        <f t="shared" si="1"/>
        <v>3.5249218707426883E-3</v>
      </c>
      <c r="S71" s="9">
        <f t="shared" si="2"/>
        <v>3.6283903782692753E-3</v>
      </c>
      <c r="T71" s="10"/>
      <c r="U71" s="9">
        <f t="shared" si="3"/>
        <v>-1.0346850752658695E-4</v>
      </c>
    </row>
    <row r="72" spans="1:21" x14ac:dyDescent="0.2">
      <c r="A72" s="3">
        <v>160</v>
      </c>
      <c r="B72" s="3" t="s">
        <v>78</v>
      </c>
      <c r="C72" s="3">
        <v>2</v>
      </c>
      <c r="D72" s="8">
        <v>1.39822E-4</v>
      </c>
      <c r="E72" s="8">
        <v>1.02674E-4</v>
      </c>
      <c r="F72" s="8">
        <v>1.23798E-4</v>
      </c>
      <c r="G72" s="9">
        <v>1.1124906457537201E-4</v>
      </c>
      <c r="H72" s="8">
        <v>1.4999999999999999E-4</v>
      </c>
      <c r="I72" s="9">
        <v>2.1491665902634101E-4</v>
      </c>
      <c r="J72" s="8">
        <v>8.5400000000000002E-5</v>
      </c>
      <c r="K72" s="8">
        <v>1.49517E-4</v>
      </c>
      <c r="L72" s="9">
        <v>2.37354050273907E-4</v>
      </c>
      <c r="M72" s="8">
        <v>2.29564E-4</v>
      </c>
      <c r="N72" s="8">
        <v>4.0299999999999998E-4</v>
      </c>
      <c r="O72" s="9">
        <v>3.4132233732303899E-4</v>
      </c>
      <c r="P72" s="10"/>
      <c r="Q72" s="9">
        <f t="shared" si="0"/>
        <v>1.9071809259988825E-4</v>
      </c>
      <c r="R72" s="9">
        <f t="shared" si="1"/>
        <v>1.4040995393361884E-4</v>
      </c>
      <c r="S72" s="9">
        <f t="shared" si="2"/>
        <v>2.4102623126615765E-4</v>
      </c>
      <c r="T72" s="10"/>
      <c r="U72" s="9">
        <f t="shared" si="3"/>
        <v>-1.0061627733253881E-4</v>
      </c>
    </row>
    <row r="73" spans="1:21" x14ac:dyDescent="0.2">
      <c r="A73" s="3">
        <v>10</v>
      </c>
      <c r="B73" s="3" t="s">
        <v>79</v>
      </c>
      <c r="C73" s="3">
        <v>2</v>
      </c>
      <c r="D73" s="8">
        <v>9.3800000000000003E-5</v>
      </c>
      <c r="E73" s="8">
        <v>1.44845E-4</v>
      </c>
      <c r="F73" s="8">
        <v>1.3100000000000001E-4</v>
      </c>
      <c r="G73" s="9">
        <v>2.0956365156145099E-4</v>
      </c>
      <c r="H73" s="8">
        <v>1.6699999999999999E-4</v>
      </c>
      <c r="I73" s="9">
        <v>1.8854285559846299E-4</v>
      </c>
      <c r="J73" s="8">
        <v>9.9400000000000004E-5</v>
      </c>
      <c r="K73" s="8">
        <v>2.6699999999999998E-4</v>
      </c>
      <c r="L73" s="9">
        <v>2.81938696478592E-4</v>
      </c>
      <c r="M73" s="8">
        <v>2.3000000000000001E-4</v>
      </c>
      <c r="N73" s="8">
        <v>2.5599999999999999E-4</v>
      </c>
      <c r="O73" s="9">
        <v>4.0161331443606003E-4</v>
      </c>
      <c r="P73" s="10"/>
      <c r="Q73" s="9">
        <f t="shared" si="0"/>
        <v>2.0589195983954716E-4</v>
      </c>
      <c r="R73" s="9">
        <f t="shared" si="1"/>
        <v>1.5579191785998567E-4</v>
      </c>
      <c r="S73" s="9">
        <f t="shared" si="2"/>
        <v>2.5599200181910864E-4</v>
      </c>
      <c r="T73" s="10"/>
      <c r="U73" s="9">
        <f t="shared" si="3"/>
        <v>-1.0020008395912296E-4</v>
      </c>
    </row>
    <row r="74" spans="1:21" x14ac:dyDescent="0.2">
      <c r="A74" s="3">
        <v>190</v>
      </c>
      <c r="B74" s="3" t="s">
        <v>80</v>
      </c>
      <c r="C74" s="3">
        <v>2</v>
      </c>
      <c r="D74" s="8">
        <v>1.1068289999999999E-3</v>
      </c>
      <c r="E74" s="8">
        <v>6.59539E-4</v>
      </c>
      <c r="F74" s="8">
        <v>6.3772700000000004E-4</v>
      </c>
      <c r="G74" s="9">
        <v>6.2215204775389996E-4</v>
      </c>
      <c r="H74" s="8">
        <v>5.9981300000000004E-4</v>
      </c>
      <c r="I74" s="9">
        <v>8.5950839229033795E-4</v>
      </c>
      <c r="J74" s="8">
        <v>4.2858099999999998E-4</v>
      </c>
      <c r="K74" s="8">
        <v>9.1956999999999998E-4</v>
      </c>
      <c r="L74" s="9">
        <v>1.1237172121164199E-3</v>
      </c>
      <c r="M74" s="8">
        <v>5.15658E-4</v>
      </c>
      <c r="N74" s="8">
        <v>1.4859630000000001E-3</v>
      </c>
      <c r="O74" s="9">
        <v>5.5633505484959495E-4</v>
      </c>
      <c r="P74" s="10"/>
      <c r="Q74" s="9">
        <f t="shared" si="0"/>
        <v>7.9294939225085434E-4</v>
      </c>
      <c r="R74" s="9">
        <f t="shared" si="1"/>
        <v>7.4759474000737295E-4</v>
      </c>
      <c r="S74" s="9">
        <f t="shared" si="2"/>
        <v>8.3830404449433584E-4</v>
      </c>
      <c r="T74" s="10"/>
      <c r="U74" s="9">
        <f t="shared" si="3"/>
        <v>-9.0709304486962894E-5</v>
      </c>
    </row>
    <row r="75" spans="1:21" x14ac:dyDescent="0.2">
      <c r="A75" s="3">
        <v>80</v>
      </c>
      <c r="B75" s="3" t="s">
        <v>81</v>
      </c>
      <c r="C75" s="3">
        <v>2</v>
      </c>
      <c r="D75" s="8">
        <v>7.2399999999999998E-5</v>
      </c>
      <c r="E75" s="8">
        <v>1.1514999999999999E-4</v>
      </c>
      <c r="F75" s="8">
        <v>1.3799999999999999E-4</v>
      </c>
      <c r="G75" s="9">
        <v>1.3434657470913199E-4</v>
      </c>
      <c r="H75" s="8">
        <v>7.3100000000000001E-5</v>
      </c>
      <c r="I75" s="9">
        <v>2.2016310201235399E-4</v>
      </c>
      <c r="J75" s="8">
        <v>1.74E-4</v>
      </c>
      <c r="K75" s="8">
        <v>2.8499999999999999E-4</v>
      </c>
      <c r="L75" s="9">
        <v>1.12186375361488E-4</v>
      </c>
      <c r="M75" s="8">
        <v>2.4899999999999998E-4</v>
      </c>
      <c r="N75" s="8">
        <v>3.1700000000000001E-4</v>
      </c>
      <c r="O75" s="9">
        <v>1.27953266483729E-4</v>
      </c>
      <c r="P75" s="11"/>
      <c r="Q75" s="9">
        <f t="shared" si="0"/>
        <v>1.6819160988055856E-4</v>
      </c>
      <c r="R75" s="9">
        <f t="shared" si="1"/>
        <v>1.2552661278691433E-4</v>
      </c>
      <c r="S75" s="9">
        <f t="shared" si="2"/>
        <v>2.1085660697420285E-4</v>
      </c>
      <c r="T75" s="10"/>
      <c r="U75" s="9">
        <f t="shared" si="3"/>
        <v>-8.532999418728852E-5</v>
      </c>
    </row>
    <row r="76" spans="1:21" x14ac:dyDescent="0.2">
      <c r="A76" s="3">
        <v>179</v>
      </c>
      <c r="B76" s="3" t="s">
        <v>82</v>
      </c>
      <c r="C76" s="3">
        <v>1</v>
      </c>
      <c r="D76" s="8">
        <v>2.2247400000000001E-4</v>
      </c>
      <c r="E76" s="8">
        <v>2.8726899999999999E-4</v>
      </c>
      <c r="F76" s="8">
        <v>2.0002299999999999E-4</v>
      </c>
      <c r="G76" s="9">
        <v>1.3766049157746201E-4</v>
      </c>
      <c r="H76" s="8">
        <v>2.0699999999999999E-4</v>
      </c>
      <c r="I76" s="9">
        <v>2.2492101041814201E-4</v>
      </c>
      <c r="J76" s="8">
        <v>6.65764E-4</v>
      </c>
      <c r="K76" s="8">
        <v>2.2754200000000001E-4</v>
      </c>
      <c r="L76" s="9">
        <v>2.5425259446552802E-4</v>
      </c>
      <c r="M76" s="8">
        <v>2.33E-4</v>
      </c>
      <c r="N76" s="8">
        <v>2.0065E-4</v>
      </c>
      <c r="O76" s="9">
        <v>1.7366299305813E-4</v>
      </c>
      <c r="P76" s="11"/>
      <c r="Q76" s="9">
        <f t="shared" si="0"/>
        <v>2.5285159079327179E-4</v>
      </c>
      <c r="R76" s="9">
        <f t="shared" si="1"/>
        <v>2.1322458366593397E-4</v>
      </c>
      <c r="S76" s="9">
        <f t="shared" si="2"/>
        <v>2.9247859792060966E-4</v>
      </c>
      <c r="T76" s="10"/>
      <c r="U76" s="9">
        <f t="shared" si="3"/>
        <v>-7.9254014254675684E-5</v>
      </c>
    </row>
    <row r="77" spans="1:21" x14ac:dyDescent="0.2">
      <c r="A77" s="3">
        <v>35</v>
      </c>
      <c r="B77" s="3" t="s">
        <v>83</v>
      </c>
      <c r="C77" s="3">
        <v>2</v>
      </c>
      <c r="D77" s="8">
        <v>1.9032910000000001E-3</v>
      </c>
      <c r="E77" s="8">
        <v>1.14978E-3</v>
      </c>
      <c r="F77" s="8">
        <v>1.14E-3</v>
      </c>
      <c r="G77" s="9">
        <v>1.20772207546432E-3</v>
      </c>
      <c r="H77" s="8">
        <v>1.0399999999999999E-3</v>
      </c>
      <c r="I77" s="9">
        <v>1.2552402532945699E-3</v>
      </c>
      <c r="J77" s="8">
        <v>9.0899999999999998E-4</v>
      </c>
      <c r="K77" s="8">
        <v>1.6999999999999999E-3</v>
      </c>
      <c r="L77" s="9">
        <v>1.7686679029177599E-3</v>
      </c>
      <c r="M77" s="8">
        <v>1.1800000000000001E-3</v>
      </c>
      <c r="N77" s="8">
        <v>1.4599999999999999E-3</v>
      </c>
      <c r="O77" s="9">
        <v>1.0902475250128599E-3</v>
      </c>
      <c r="P77" s="10"/>
      <c r="Q77" s="9">
        <f t="shared" si="0"/>
        <v>1.3169957297241256E-3</v>
      </c>
      <c r="R77" s="9">
        <f t="shared" si="1"/>
        <v>1.282672221459815E-3</v>
      </c>
      <c r="S77" s="9">
        <f t="shared" si="2"/>
        <v>1.3513192379884366E-3</v>
      </c>
      <c r="T77" s="10"/>
      <c r="U77" s="9">
        <f t="shared" si="3"/>
        <v>-6.8647016528621593E-5</v>
      </c>
    </row>
    <row r="78" spans="1:21" x14ac:dyDescent="0.2">
      <c r="A78" s="3">
        <v>24</v>
      </c>
      <c r="B78" s="3" t="s">
        <v>84</v>
      </c>
      <c r="C78" s="3">
        <v>2</v>
      </c>
      <c r="D78" s="8">
        <v>7.9352750000000003E-3</v>
      </c>
      <c r="E78" s="8">
        <v>1.0003476000000001E-2</v>
      </c>
      <c r="F78" s="8">
        <v>9.0048279999999994E-3</v>
      </c>
      <c r="G78" s="9">
        <v>9.8381075833774492E-3</v>
      </c>
      <c r="H78" s="8">
        <v>8.3199999999999993E-3</v>
      </c>
      <c r="I78" s="9">
        <v>9.7364317101618306E-3</v>
      </c>
      <c r="J78" s="8">
        <v>9.2362179999999992E-3</v>
      </c>
      <c r="K78" s="8">
        <v>9.4576339999999995E-3</v>
      </c>
      <c r="L78" s="9">
        <v>9.0278841042758101E-3</v>
      </c>
      <c r="M78" s="8">
        <v>9.458714E-3</v>
      </c>
      <c r="N78" s="8">
        <v>8.6912670000000008E-3</v>
      </c>
      <c r="O78" s="9">
        <v>9.3772308563383807E-3</v>
      </c>
      <c r="P78" s="10"/>
      <c r="Q78" s="9">
        <f t="shared" si="0"/>
        <v>9.1739221878461216E-3</v>
      </c>
      <c r="R78" s="9">
        <f t="shared" si="1"/>
        <v>9.1396863822565469E-3</v>
      </c>
      <c r="S78" s="9">
        <f t="shared" si="2"/>
        <v>9.2081579934356981E-3</v>
      </c>
      <c r="T78" s="10"/>
      <c r="U78" s="9">
        <f t="shared" si="3"/>
        <v>-6.8471611179151196E-5</v>
      </c>
    </row>
    <row r="79" spans="1:21" x14ac:dyDescent="0.2">
      <c r="A79" s="3">
        <v>105</v>
      </c>
      <c r="B79" s="3" t="s">
        <v>85</v>
      </c>
      <c r="C79" s="3">
        <v>2</v>
      </c>
      <c r="D79" s="8">
        <v>2.62725E-4</v>
      </c>
      <c r="E79" s="8">
        <v>3.3444300000000002E-4</v>
      </c>
      <c r="F79" s="8">
        <v>2.4399999999999999E-4</v>
      </c>
      <c r="G79" s="9">
        <v>3.3303863100741398E-4</v>
      </c>
      <c r="H79" s="8">
        <v>2.9599999999999998E-4</v>
      </c>
      <c r="I79" s="9">
        <v>3.5860951103524003E-4</v>
      </c>
      <c r="J79" s="8">
        <v>3.1268099999999998E-4</v>
      </c>
      <c r="K79" s="8">
        <v>3.8699999999999997E-4</v>
      </c>
      <c r="L79" s="9">
        <v>3.6362220765960199E-4</v>
      </c>
      <c r="M79" s="8">
        <v>3.1074800000000001E-4</v>
      </c>
      <c r="N79" s="8">
        <v>5.4533999999999995E-4</v>
      </c>
      <c r="O79" s="9">
        <v>3.0561634691340798E-4</v>
      </c>
      <c r="P79" s="10"/>
      <c r="Q79" s="9">
        <f t="shared" si="0"/>
        <v>3.3781864138463863E-4</v>
      </c>
      <c r="R79" s="9">
        <f t="shared" si="1"/>
        <v>3.0480269034044238E-4</v>
      </c>
      <c r="S79" s="9">
        <f t="shared" si="2"/>
        <v>3.70834592428835E-4</v>
      </c>
      <c r="T79" s="10"/>
      <c r="U79" s="9">
        <f t="shared" si="3"/>
        <v>-6.6031902088392624E-5</v>
      </c>
    </row>
    <row r="80" spans="1:21" x14ac:dyDescent="0.2">
      <c r="A80" s="3">
        <v>150</v>
      </c>
      <c r="B80" s="3" t="s">
        <v>86</v>
      </c>
      <c r="C80" s="3">
        <v>2</v>
      </c>
      <c r="D80" s="8">
        <v>1.9866565999999999E-2</v>
      </c>
      <c r="E80" s="8">
        <v>1.4581757000000001E-2</v>
      </c>
      <c r="F80" s="8">
        <v>1.5928264000000001E-2</v>
      </c>
      <c r="G80" s="9">
        <v>1.8854141451138801E-2</v>
      </c>
      <c r="H80" s="8">
        <v>1.3302359E-2</v>
      </c>
      <c r="I80" s="9">
        <v>1.66098044657619E-2</v>
      </c>
      <c r="J80" s="8">
        <v>1.105195E-2</v>
      </c>
      <c r="K80" s="8">
        <v>1.7242509999999999E-2</v>
      </c>
      <c r="L80" s="9">
        <v>1.62994333650501E-2</v>
      </c>
      <c r="M80" s="8">
        <v>1.4848594999999999E-2</v>
      </c>
      <c r="N80" s="8">
        <v>2.1443182000000002E-2</v>
      </c>
      <c r="O80" s="9">
        <v>1.8647493553204199E-2</v>
      </c>
      <c r="P80" s="10"/>
      <c r="Q80" s="9">
        <f t="shared" si="0"/>
        <v>1.6556337986262916E-2</v>
      </c>
      <c r="R80" s="9">
        <f t="shared" si="1"/>
        <v>1.6523815319483451E-2</v>
      </c>
      <c r="S80" s="9">
        <f t="shared" si="2"/>
        <v>1.6588860653042381E-2</v>
      </c>
      <c r="T80" s="10"/>
      <c r="U80" s="9">
        <f t="shared" si="3"/>
        <v>-6.5045333558930163E-5</v>
      </c>
    </row>
    <row r="81" spans="1:21" x14ac:dyDescent="0.2">
      <c r="A81" s="3">
        <v>187</v>
      </c>
      <c r="B81" s="3" t="s">
        <v>87</v>
      </c>
      <c r="C81" s="3">
        <v>2</v>
      </c>
      <c r="D81" s="8">
        <v>1.25986E-4</v>
      </c>
      <c r="E81" s="8">
        <v>1.73714E-4</v>
      </c>
      <c r="F81" s="8">
        <v>1.19203E-4</v>
      </c>
      <c r="G81" s="9">
        <v>9.8390399239732201E-5</v>
      </c>
      <c r="H81" s="8">
        <v>1.3112599999999999E-4</v>
      </c>
      <c r="I81" s="9">
        <v>1.7223563579839101E-4</v>
      </c>
      <c r="J81" s="8">
        <v>1.4235300000000001E-4</v>
      </c>
      <c r="K81" s="8">
        <v>1.9673999999999999E-4</v>
      </c>
      <c r="L81" s="9">
        <v>1.2881904706991699E-4</v>
      </c>
      <c r="M81" s="8">
        <v>4.2995000000000002E-4</v>
      </c>
      <c r="N81" s="8">
        <v>2.1839099999999999E-4</v>
      </c>
      <c r="O81" s="9">
        <v>8.7111982828599402E-5</v>
      </c>
      <c r="P81" s="11"/>
      <c r="Q81" s="9">
        <f t="shared" si="0"/>
        <v>1.6866833874471996E-4</v>
      </c>
      <c r="R81" s="9">
        <f t="shared" si="1"/>
        <v>1.3677583917302052E-4</v>
      </c>
      <c r="S81" s="9">
        <f t="shared" si="2"/>
        <v>2.0056083831641942E-4</v>
      </c>
      <c r="T81" s="10"/>
      <c r="U81" s="9">
        <f t="shared" si="3"/>
        <v>-6.3784999143398901E-5</v>
      </c>
    </row>
    <row r="82" spans="1:21" x14ac:dyDescent="0.2">
      <c r="A82" s="3">
        <v>86</v>
      </c>
      <c r="B82" s="3" t="s">
        <v>88</v>
      </c>
      <c r="C82" s="3">
        <v>2</v>
      </c>
      <c r="D82" s="8">
        <v>8.0054400000000004E-4</v>
      </c>
      <c r="E82" s="8">
        <v>7.0457899999999999E-4</v>
      </c>
      <c r="F82" s="8">
        <v>6.2600000000000004E-4</v>
      </c>
      <c r="G82" s="9">
        <v>6.9210137899570296E-4</v>
      </c>
      <c r="H82" s="8">
        <v>5.6693499999999997E-4</v>
      </c>
      <c r="I82" s="9">
        <v>4.3393481149072197E-4</v>
      </c>
      <c r="J82" s="8">
        <v>3.9100000000000002E-4</v>
      </c>
      <c r="K82" s="8">
        <v>7.0804799999999997E-4</v>
      </c>
      <c r="L82" s="9">
        <v>7.0282874858503105E-4</v>
      </c>
      <c r="M82" s="8">
        <v>1.06E-3</v>
      </c>
      <c r="N82" s="8">
        <v>5.8809400000000005E-4</v>
      </c>
      <c r="O82" s="9">
        <v>7.5382271838404899E-4</v>
      </c>
      <c r="P82" s="11"/>
      <c r="Q82" s="9">
        <f t="shared" si="0"/>
        <v>6.6899063812129219E-4</v>
      </c>
      <c r="R82" s="9">
        <f t="shared" si="1"/>
        <v>6.3734903174773752E-4</v>
      </c>
      <c r="S82" s="9">
        <f t="shared" si="2"/>
        <v>7.0063224449484665E-4</v>
      </c>
      <c r="T82" s="10"/>
      <c r="U82" s="9">
        <f t="shared" si="3"/>
        <v>-6.3283212747109125E-5</v>
      </c>
    </row>
    <row r="83" spans="1:21" x14ac:dyDescent="0.2">
      <c r="A83" s="3">
        <v>161</v>
      </c>
      <c r="B83" s="3" t="s">
        <v>89</v>
      </c>
      <c r="C83" s="3">
        <v>2</v>
      </c>
      <c r="D83" s="8">
        <v>1.8000000000000001E-4</v>
      </c>
      <c r="E83" s="8">
        <v>1.60669E-4</v>
      </c>
      <c r="F83" s="8">
        <v>1.4300000000000001E-4</v>
      </c>
      <c r="G83" s="9">
        <v>1.14471299818723E-4</v>
      </c>
      <c r="H83" s="8">
        <v>1.05473E-4</v>
      </c>
      <c r="I83" s="9">
        <v>1.4468763084320101E-4</v>
      </c>
      <c r="J83" s="8">
        <v>1.20337E-4</v>
      </c>
      <c r="K83" s="8">
        <v>2.3651E-4</v>
      </c>
      <c r="L83" s="9">
        <v>8.4150477767281601E-5</v>
      </c>
      <c r="M83" s="8">
        <v>4.0162100000000001E-4</v>
      </c>
      <c r="N83" s="8">
        <v>2.5819200000000002E-4</v>
      </c>
      <c r="O83" s="9">
        <v>1.2489471471209101E-4</v>
      </c>
      <c r="P83" s="11"/>
      <c r="Q83" s="9">
        <f t="shared" si="0"/>
        <v>1.7283384359510802E-4</v>
      </c>
      <c r="R83" s="9">
        <f t="shared" si="1"/>
        <v>1.4138348844365401E-4</v>
      </c>
      <c r="S83" s="9">
        <f t="shared" si="2"/>
        <v>2.0428419874656207E-4</v>
      </c>
      <c r="T83" s="10"/>
      <c r="U83" s="9">
        <f t="shared" si="3"/>
        <v>-6.2900710302908055E-5</v>
      </c>
    </row>
    <row r="84" spans="1:21" x14ac:dyDescent="0.2">
      <c r="A84" s="3">
        <v>45</v>
      </c>
      <c r="B84" s="3" t="s">
        <v>90</v>
      </c>
      <c r="C84" s="3">
        <v>2</v>
      </c>
      <c r="D84" s="8">
        <v>2.0231399999999999E-4</v>
      </c>
      <c r="E84" s="8">
        <v>3.0402800000000002E-4</v>
      </c>
      <c r="F84" s="8">
        <v>1.5899999999999999E-4</v>
      </c>
      <c r="G84" s="9">
        <v>2.9638684540288202E-4</v>
      </c>
      <c r="H84" s="8">
        <v>1.75E-4</v>
      </c>
      <c r="I84" s="9">
        <v>2.7421820522313401E-4</v>
      </c>
      <c r="J84" s="8">
        <v>2.5500000000000002E-4</v>
      </c>
      <c r="K84" s="8">
        <v>2.5300000000000002E-4</v>
      </c>
      <c r="L84" s="9">
        <v>1.6902637649489501E-4</v>
      </c>
      <c r="M84" s="8">
        <v>6.7000000000000002E-4</v>
      </c>
      <c r="N84" s="8">
        <v>2.41E-4</v>
      </c>
      <c r="O84" s="9">
        <v>1.7343798273101001E-4</v>
      </c>
      <c r="P84" s="11"/>
      <c r="Q84" s="9">
        <f t="shared" si="0"/>
        <v>2.6436761748766007E-4</v>
      </c>
      <c r="R84" s="9">
        <f t="shared" si="1"/>
        <v>2.3515784177100267E-4</v>
      </c>
      <c r="S84" s="9">
        <f t="shared" si="2"/>
        <v>2.9357739320431752E-4</v>
      </c>
      <c r="T84" s="10"/>
      <c r="U84" s="9">
        <f t="shared" si="3"/>
        <v>-5.8419551433314847E-5</v>
      </c>
    </row>
    <row r="85" spans="1:21" x14ac:dyDescent="0.2">
      <c r="A85" s="3">
        <v>152</v>
      </c>
      <c r="B85" s="3" t="s">
        <v>91</v>
      </c>
      <c r="C85" s="3">
        <v>1</v>
      </c>
      <c r="D85" s="8">
        <v>9.6674900000000004E-4</v>
      </c>
      <c r="E85" s="8">
        <v>9.8862400000000001E-4</v>
      </c>
      <c r="F85" s="8">
        <v>9.9229000000000006E-4</v>
      </c>
      <c r="G85" s="9">
        <v>1.57020491659986E-3</v>
      </c>
      <c r="H85" s="8">
        <v>1.01E-3</v>
      </c>
      <c r="I85" s="9">
        <v>1.1407591358584799E-3</v>
      </c>
      <c r="J85" s="8">
        <v>8.3908300000000002E-4</v>
      </c>
      <c r="K85" s="8">
        <v>8.7299999999999997E-4</v>
      </c>
      <c r="L85" s="9">
        <v>1.1923766643921201E-3</v>
      </c>
      <c r="M85" s="8">
        <v>1.17E-3</v>
      </c>
      <c r="N85" s="8">
        <v>1.090209E-3</v>
      </c>
      <c r="O85" s="9">
        <v>1.8386756836948901E-3</v>
      </c>
      <c r="P85" s="10"/>
      <c r="Q85" s="9">
        <f t="shared" si="0"/>
        <v>1.1393309500454458E-3</v>
      </c>
      <c r="R85" s="9">
        <f t="shared" si="1"/>
        <v>1.1114378420763898E-3</v>
      </c>
      <c r="S85" s="9">
        <f t="shared" si="2"/>
        <v>1.1672240580145017E-3</v>
      </c>
      <c r="T85" s="10"/>
      <c r="U85" s="9">
        <f t="shared" si="3"/>
        <v>-5.5786215938111953E-5</v>
      </c>
    </row>
    <row r="86" spans="1:21" x14ac:dyDescent="0.2">
      <c r="A86" s="3">
        <v>153</v>
      </c>
      <c r="B86" s="3" t="s">
        <v>92</v>
      </c>
      <c r="C86" s="3">
        <v>2</v>
      </c>
      <c r="D86" s="8">
        <v>6.8920899999999998E-4</v>
      </c>
      <c r="E86" s="8">
        <v>6.7396700000000003E-4</v>
      </c>
      <c r="F86" s="8">
        <v>6.4382100000000004E-4</v>
      </c>
      <c r="G86" s="9">
        <v>5.5858484105306095E-4</v>
      </c>
      <c r="H86" s="8">
        <v>7.3099999999999999E-4</v>
      </c>
      <c r="I86" s="9">
        <v>5.6644860194137196E-4</v>
      </c>
      <c r="J86" s="8">
        <v>4.4699600000000001E-4</v>
      </c>
      <c r="K86" s="8">
        <v>6.13947E-4</v>
      </c>
      <c r="L86" s="9">
        <v>9.9676564482099905E-4</v>
      </c>
      <c r="M86" s="8">
        <v>1.186657E-3</v>
      </c>
      <c r="N86" s="8">
        <v>5.1070599999999999E-4</v>
      </c>
      <c r="O86" s="9">
        <v>4.2613770366313702E-4</v>
      </c>
      <c r="P86" s="10"/>
      <c r="Q86" s="9">
        <f t="shared" si="0"/>
        <v>6.7035331595654733E-4</v>
      </c>
      <c r="R86" s="9">
        <f t="shared" si="1"/>
        <v>6.4383840716573883E-4</v>
      </c>
      <c r="S86" s="9">
        <f t="shared" si="2"/>
        <v>6.9686822474735594E-4</v>
      </c>
      <c r="T86" s="10"/>
      <c r="U86" s="9">
        <f t="shared" si="3"/>
        <v>-5.3029817581617109E-5</v>
      </c>
    </row>
    <row r="87" spans="1:21" x14ac:dyDescent="0.2">
      <c r="A87" s="3">
        <v>143</v>
      </c>
      <c r="B87" s="3" t="s">
        <v>93</v>
      </c>
      <c r="C87" s="3">
        <v>2</v>
      </c>
      <c r="D87" s="8">
        <v>1.67038E-4</v>
      </c>
      <c r="E87" s="8">
        <v>7.2299999999999996E-5</v>
      </c>
      <c r="F87" s="8">
        <v>1.1783299999999999E-4</v>
      </c>
      <c r="G87" s="9">
        <v>1.8375003548743799E-4</v>
      </c>
      <c r="H87" s="8">
        <v>1.09114E-4</v>
      </c>
      <c r="I87" s="9">
        <v>1.73229602711531E-4</v>
      </c>
      <c r="J87" s="8">
        <v>1.46942E-4</v>
      </c>
      <c r="K87" s="8">
        <v>7.5400000000000003E-5</v>
      </c>
      <c r="L87" s="9">
        <v>1.12863504846558E-4</v>
      </c>
      <c r="M87" s="8">
        <v>3.4755000000000002E-4</v>
      </c>
      <c r="N87" s="8">
        <v>1.7714299999999999E-4</v>
      </c>
      <c r="O87" s="9">
        <v>2.38923448501752E-4</v>
      </c>
      <c r="P87" s="10"/>
      <c r="Q87" s="9">
        <f t="shared" si="0"/>
        <v>1.6017388262893991E-4</v>
      </c>
      <c r="R87" s="9">
        <f t="shared" si="1"/>
        <v>1.3721077303316149E-4</v>
      </c>
      <c r="S87" s="9">
        <f t="shared" si="2"/>
        <v>1.8313699222471835E-4</v>
      </c>
      <c r="T87" s="10"/>
      <c r="U87" s="9">
        <f t="shared" si="3"/>
        <v>-4.5926219191556866E-5</v>
      </c>
    </row>
    <row r="88" spans="1:21" x14ac:dyDescent="0.2">
      <c r="A88" s="3">
        <v>140</v>
      </c>
      <c r="B88" s="3" t="s">
        <v>94</v>
      </c>
      <c r="C88" s="3">
        <v>3</v>
      </c>
      <c r="D88" s="8">
        <v>7.25E-5</v>
      </c>
      <c r="E88" s="8">
        <v>5.5600000000000003E-5</v>
      </c>
      <c r="F88" s="8">
        <v>1.6399999999999999E-5</v>
      </c>
      <c r="G88" s="9">
        <v>8.2624900284677198E-5</v>
      </c>
      <c r="H88" s="8">
        <v>6.02E-5</v>
      </c>
      <c r="I88" s="9">
        <v>1.05616970987379E-4</v>
      </c>
      <c r="J88" s="8">
        <v>7.1500000000000003E-5</v>
      </c>
      <c r="K88" s="8">
        <v>5.5000000000000002E-5</v>
      </c>
      <c r="L88" s="9">
        <v>1.04081758467238E-5</v>
      </c>
      <c r="M88" s="8">
        <v>2.7823499999999999E-4</v>
      </c>
      <c r="N88" s="8">
        <v>1.73499E-4</v>
      </c>
      <c r="O88" s="9">
        <v>6.23848693371046E-5</v>
      </c>
      <c r="P88" s="11"/>
      <c r="Q88" s="9">
        <f t="shared" si="0"/>
        <v>8.6997409704657049E-5</v>
      </c>
      <c r="R88" s="9">
        <f t="shared" si="1"/>
        <v>6.5490311878676027E-5</v>
      </c>
      <c r="S88" s="9">
        <f t="shared" si="2"/>
        <v>1.0850450753063807E-4</v>
      </c>
      <c r="T88" s="10"/>
      <c r="U88" s="9">
        <f t="shared" si="3"/>
        <v>-4.3014195651962044E-5</v>
      </c>
    </row>
    <row r="89" spans="1:21" x14ac:dyDescent="0.2">
      <c r="A89" s="3">
        <v>15</v>
      </c>
      <c r="B89" s="3" t="s">
        <v>95</v>
      </c>
      <c r="C89" s="3">
        <v>3</v>
      </c>
      <c r="D89" s="8">
        <v>6.2199999999999994E-5</v>
      </c>
      <c r="E89" s="8">
        <v>2.24169E-4</v>
      </c>
      <c r="F89" s="8">
        <v>2.1499999999999999E-4</v>
      </c>
      <c r="G89" s="9">
        <v>1.02223389470045E-4</v>
      </c>
      <c r="H89" s="8">
        <v>7.3300000000000004E-4</v>
      </c>
      <c r="I89" s="9">
        <v>2.7946331624011898E-4</v>
      </c>
      <c r="J89" s="8">
        <v>5.6800000000000004E-4</v>
      </c>
      <c r="K89" s="8">
        <v>4.8000000000000001E-4</v>
      </c>
      <c r="L89" s="9">
        <v>6.0331063906128601E-5</v>
      </c>
      <c r="M89" s="8">
        <v>3.9500000000000001E-4</v>
      </c>
      <c r="N89" s="8">
        <v>5.9299999999999998E-5</v>
      </c>
      <c r="O89" s="9">
        <v>2.7058074533625E-4</v>
      </c>
      <c r="P89" s="11"/>
      <c r="Q89" s="9">
        <f t="shared" si="0"/>
        <v>2.8743895957937852E-4</v>
      </c>
      <c r="R89" s="9">
        <f t="shared" si="1"/>
        <v>2.6934261761836064E-4</v>
      </c>
      <c r="S89" s="9">
        <f t="shared" si="2"/>
        <v>3.0553530154039645E-4</v>
      </c>
      <c r="T89" s="10"/>
      <c r="U89" s="9">
        <f t="shared" si="3"/>
        <v>-3.6192683922035807E-5</v>
      </c>
    </row>
    <row r="90" spans="1:21" x14ac:dyDescent="0.2">
      <c r="A90" s="3">
        <v>163</v>
      </c>
      <c r="B90" s="3" t="s">
        <v>96</v>
      </c>
      <c r="C90" s="3">
        <v>2</v>
      </c>
      <c r="D90" s="8">
        <v>5.5199199999999996E-4</v>
      </c>
      <c r="E90" s="8">
        <v>4.3104200000000002E-4</v>
      </c>
      <c r="F90" s="8">
        <v>2.2753199999999999E-4</v>
      </c>
      <c r="G90" s="9">
        <v>8.7021050533933305E-4</v>
      </c>
      <c r="H90" s="8">
        <v>4.3899999999999999E-4</v>
      </c>
      <c r="I90" s="9">
        <v>5.8693406597296602E-4</v>
      </c>
      <c r="J90" s="8">
        <v>4.3455000000000002E-4</v>
      </c>
      <c r="K90" s="8">
        <v>7.4394000000000001E-4</v>
      </c>
      <c r="L90" s="9">
        <v>5.5336155685175898E-4</v>
      </c>
      <c r="M90" s="8">
        <v>4.3100000000000001E-4</v>
      </c>
      <c r="N90" s="8">
        <v>8.1039600000000001E-4</v>
      </c>
      <c r="O90" s="9">
        <v>3.4840683056751401E-4</v>
      </c>
      <c r="P90" s="10"/>
      <c r="Q90" s="9">
        <f t="shared" si="0"/>
        <v>5.3569707989429768E-4</v>
      </c>
      <c r="R90" s="9">
        <f t="shared" si="1"/>
        <v>5.1778509521871658E-4</v>
      </c>
      <c r="S90" s="9">
        <f t="shared" si="2"/>
        <v>5.5360906456987889E-4</v>
      </c>
      <c r="T90" s="10"/>
      <c r="U90" s="9">
        <f t="shared" si="3"/>
        <v>-3.5823969351162313E-5</v>
      </c>
    </row>
    <row r="91" spans="1:21" x14ac:dyDescent="0.2">
      <c r="A91" s="3">
        <v>102</v>
      </c>
      <c r="B91" s="3" t="s">
        <v>97</v>
      </c>
      <c r="C91" s="3">
        <v>1</v>
      </c>
      <c r="D91" s="8">
        <v>6.6715299999999997E-4</v>
      </c>
      <c r="E91" s="8">
        <v>9.2924900000000005E-4</v>
      </c>
      <c r="F91" s="8">
        <v>9.924039999999999E-4</v>
      </c>
      <c r="G91" s="9">
        <v>8.69073202188967E-4</v>
      </c>
      <c r="H91" s="8">
        <v>1.204934E-3</v>
      </c>
      <c r="I91" s="9">
        <v>8.5312077842223299E-4</v>
      </c>
      <c r="J91" s="8">
        <v>1.221757E-3</v>
      </c>
      <c r="K91" s="8">
        <v>6.9899999999999997E-4</v>
      </c>
      <c r="L91" s="9">
        <v>8.7048209318323099E-4</v>
      </c>
      <c r="M91" s="8">
        <v>1.0031350000000001E-3</v>
      </c>
      <c r="N91" s="8">
        <v>7.7676899999999996E-4</v>
      </c>
      <c r="O91" s="9">
        <v>1.15214480400016E-3</v>
      </c>
      <c r="P91" s="10"/>
      <c r="Q91" s="9">
        <f t="shared" si="0"/>
        <v>9.366018231495493E-4</v>
      </c>
      <c r="R91" s="9">
        <f t="shared" si="1"/>
        <v>9.1932233010186661E-4</v>
      </c>
      <c r="S91" s="9">
        <f t="shared" si="2"/>
        <v>9.5388131619723177E-4</v>
      </c>
      <c r="T91" s="10"/>
      <c r="U91" s="9">
        <f t="shared" si="3"/>
        <v>-3.4558986095365157E-5</v>
      </c>
    </row>
    <row r="92" spans="1:21" x14ac:dyDescent="0.2">
      <c r="A92" s="3">
        <v>43</v>
      </c>
      <c r="B92" s="3" t="s">
        <v>98</v>
      </c>
      <c r="C92" s="3">
        <v>2</v>
      </c>
      <c r="D92" s="8">
        <v>4.2700000000000001E-5</v>
      </c>
      <c r="E92" s="8">
        <v>7.2700000000000005E-5</v>
      </c>
      <c r="F92" s="8">
        <v>5.63E-5</v>
      </c>
      <c r="G92" s="9">
        <v>5.5024000863904997E-5</v>
      </c>
      <c r="H92" s="8">
        <v>2.6599999999999999E-5</v>
      </c>
      <c r="I92" s="9">
        <v>6.8764414625008299E-5</v>
      </c>
      <c r="J92" s="8">
        <v>9.6899999999999997E-5</v>
      </c>
      <c r="K92" s="8">
        <v>9.2399999999999996E-5</v>
      </c>
      <c r="L92" s="9">
        <v>3.3032727985938497E-5</v>
      </c>
      <c r="M92" s="8">
        <v>1.2999999999999999E-4</v>
      </c>
      <c r="N92" s="8">
        <v>9.6500000000000001E-5</v>
      </c>
      <c r="O92" s="9">
        <v>5.7939686536104803E-5</v>
      </c>
      <c r="P92" s="11"/>
      <c r="Q92" s="9">
        <f t="shared" si="0"/>
        <v>6.9071735834246376E-5</v>
      </c>
      <c r="R92" s="9">
        <f t="shared" si="1"/>
        <v>5.3681402581485546E-5</v>
      </c>
      <c r="S92" s="9">
        <f t="shared" si="2"/>
        <v>8.4462069087007212E-5</v>
      </c>
      <c r="T92" s="10"/>
      <c r="U92" s="9">
        <f t="shared" si="3"/>
        <v>-3.0780666505521665E-5</v>
      </c>
    </row>
    <row r="93" spans="1:21" x14ac:dyDescent="0.2">
      <c r="A93" s="3">
        <v>94</v>
      </c>
      <c r="B93" s="3" t="s">
        <v>99</v>
      </c>
      <c r="C93" s="3">
        <v>2</v>
      </c>
      <c r="D93" s="8">
        <v>6.2502200000000003E-4</v>
      </c>
      <c r="E93" s="8">
        <v>5.9402900000000004E-4</v>
      </c>
      <c r="F93" s="8">
        <v>6.1379900000000005E-4</v>
      </c>
      <c r="G93" s="9">
        <v>5.8991016078382996E-4</v>
      </c>
      <c r="H93" s="8">
        <v>3.77E-4</v>
      </c>
      <c r="I93" s="9">
        <v>7.1394348823595403E-4</v>
      </c>
      <c r="J93" s="8">
        <v>4.7641799999999999E-4</v>
      </c>
      <c r="K93" s="8">
        <v>7.8313000000000005E-4</v>
      </c>
      <c r="L93" s="9">
        <v>6.1293792297760399E-4</v>
      </c>
      <c r="M93" s="8">
        <v>6.7299999999999999E-4</v>
      </c>
      <c r="N93" s="8">
        <v>6.6412399999999999E-4</v>
      </c>
      <c r="O93" s="9">
        <v>4.8051397946147299E-4</v>
      </c>
      <c r="P93" s="10"/>
      <c r="Q93" s="9">
        <f t="shared" si="0"/>
        <v>6.0031896262157183E-4</v>
      </c>
      <c r="R93" s="9">
        <f t="shared" si="1"/>
        <v>5.8561727483663075E-4</v>
      </c>
      <c r="S93" s="9">
        <f t="shared" si="2"/>
        <v>6.150206504065128E-4</v>
      </c>
      <c r="T93" s="10"/>
      <c r="U93" s="9">
        <f t="shared" si="3"/>
        <v>-2.9403375569882055E-5</v>
      </c>
    </row>
    <row r="94" spans="1:21" x14ac:dyDescent="0.2">
      <c r="A94" s="3">
        <v>85</v>
      </c>
      <c r="B94" s="3" t="s">
        <v>100</v>
      </c>
      <c r="C94" s="3">
        <v>3</v>
      </c>
      <c r="D94" s="8">
        <v>3.4100000000000002E-5</v>
      </c>
      <c r="E94" s="8">
        <v>3.3599999999999997E-5</v>
      </c>
      <c r="F94" s="8">
        <v>2.1100000000000001E-5</v>
      </c>
      <c r="G94" s="9">
        <v>5.5192532959253603E-5</v>
      </c>
      <c r="H94" s="8">
        <v>2.0100000000000001E-5</v>
      </c>
      <c r="I94" s="9">
        <v>5.2832465927511001E-5</v>
      </c>
      <c r="J94" s="8">
        <v>1.77E-5</v>
      </c>
      <c r="K94" s="8">
        <v>3.7700000000000002E-5</v>
      </c>
      <c r="L94" s="9">
        <v>4.41616424919177E-5</v>
      </c>
      <c r="M94" s="8">
        <v>2.04E-4</v>
      </c>
      <c r="N94" s="8">
        <v>5.3399999999999997E-5</v>
      </c>
      <c r="O94" s="9">
        <v>3.09600754641727E-5</v>
      </c>
      <c r="P94" s="11"/>
      <c r="Q94" s="9">
        <f t="shared" si="0"/>
        <v>5.0403893070237911E-5</v>
      </c>
      <c r="R94" s="9">
        <f t="shared" si="1"/>
        <v>3.6154166481127434E-5</v>
      </c>
      <c r="S94" s="9">
        <f t="shared" si="2"/>
        <v>6.4653619659348389E-5</v>
      </c>
      <c r="T94" s="10"/>
      <c r="U94" s="9">
        <f t="shared" si="3"/>
        <v>-2.8499453178220955E-5</v>
      </c>
    </row>
    <row r="95" spans="1:21" x14ac:dyDescent="0.2">
      <c r="A95" s="3">
        <v>134</v>
      </c>
      <c r="B95" s="3" t="s">
        <v>101</v>
      </c>
      <c r="C95" s="3">
        <v>2</v>
      </c>
      <c r="D95" s="8">
        <v>5.9404900000000003E-4</v>
      </c>
      <c r="E95" s="8">
        <v>5.4221900000000003E-4</v>
      </c>
      <c r="F95" s="8">
        <v>6.1499999999999999E-4</v>
      </c>
      <c r="G95" s="9">
        <v>5.9479406950865301E-4</v>
      </c>
      <c r="H95" s="8">
        <v>4.64E-4</v>
      </c>
      <c r="I95" s="9">
        <v>8.2175069024284302E-4</v>
      </c>
      <c r="J95" s="8">
        <v>4.7800000000000002E-4</v>
      </c>
      <c r="K95" s="8">
        <v>6.6100000000000002E-4</v>
      </c>
      <c r="L95" s="9">
        <v>8.1029299994248699E-4</v>
      </c>
      <c r="M95" s="8">
        <v>7.5299999999999998E-4</v>
      </c>
      <c r="N95" s="8">
        <v>5.7399999999999997E-4</v>
      </c>
      <c r="O95" s="9">
        <v>5.22537745625094E-4</v>
      </c>
      <c r="P95" s="10"/>
      <c r="Q95" s="9">
        <f t="shared" si="0"/>
        <v>6.1922029210992313E-4</v>
      </c>
      <c r="R95" s="9">
        <f t="shared" si="1"/>
        <v>6.053021266252494E-4</v>
      </c>
      <c r="S95" s="9">
        <f t="shared" si="2"/>
        <v>6.3313845759459676E-4</v>
      </c>
      <c r="T95" s="10"/>
      <c r="U95" s="9">
        <f t="shared" si="3"/>
        <v>-2.7836330969347356E-5</v>
      </c>
    </row>
    <row r="96" spans="1:21" x14ac:dyDescent="0.2">
      <c r="A96" s="3">
        <v>101</v>
      </c>
      <c r="B96" s="3" t="s">
        <v>102</v>
      </c>
      <c r="C96" s="3">
        <v>2</v>
      </c>
      <c r="D96" s="8">
        <v>1.4587399999999999E-4</v>
      </c>
      <c r="E96" s="8">
        <v>1.7182499999999999E-4</v>
      </c>
      <c r="F96" s="8">
        <v>9.4599999999999996E-5</v>
      </c>
      <c r="G96" s="9">
        <v>1.3373038187143501E-4</v>
      </c>
      <c r="H96" s="8">
        <v>8.8200000000000003E-5</v>
      </c>
      <c r="I96" s="9">
        <v>2.0735331961497201E-4</v>
      </c>
      <c r="J96" s="8">
        <v>9.9099999999999996E-5</v>
      </c>
      <c r="K96" s="8">
        <v>2.24379E-4</v>
      </c>
      <c r="L96" s="9">
        <v>1.8470600519443701E-4</v>
      </c>
      <c r="M96" s="8">
        <v>8.9499999999999994E-5</v>
      </c>
      <c r="N96" s="8">
        <v>2.7017099999999999E-4</v>
      </c>
      <c r="O96" s="9">
        <v>1.35489588813334E-4</v>
      </c>
      <c r="P96" s="10"/>
      <c r="Q96" s="9">
        <f t="shared" si="0"/>
        <v>1.5374402462451484E-4</v>
      </c>
      <c r="R96" s="9">
        <f t="shared" si="1"/>
        <v>1.4026378358106785E-4</v>
      </c>
      <c r="S96" s="9">
        <f t="shared" si="2"/>
        <v>1.672242656679618E-4</v>
      </c>
      <c r="T96" s="10"/>
      <c r="U96" s="9">
        <f t="shared" si="3"/>
        <v>-2.696048208689395E-5</v>
      </c>
    </row>
    <row r="97" spans="1:21" x14ac:dyDescent="0.2">
      <c r="A97" s="3">
        <v>52</v>
      </c>
      <c r="B97" s="3" t="s">
        <v>103</v>
      </c>
      <c r="C97" s="3">
        <v>2</v>
      </c>
      <c r="D97" s="8">
        <v>1.7699999999999999E-4</v>
      </c>
      <c r="E97" s="8">
        <v>1.4167300000000001E-4</v>
      </c>
      <c r="F97" s="8">
        <v>1.7000000000000001E-4</v>
      </c>
      <c r="G97" s="9">
        <v>1.5947050844371301E-4</v>
      </c>
      <c r="H97" s="8">
        <v>1.26E-4</v>
      </c>
      <c r="I97" s="9">
        <v>2.1875491697507499E-4</v>
      </c>
      <c r="J97" s="8">
        <v>1.21983E-4</v>
      </c>
      <c r="K97" s="8">
        <v>2.0000000000000001E-4</v>
      </c>
      <c r="L97" s="9">
        <v>1.2583045445384701E-4</v>
      </c>
      <c r="M97" s="8">
        <v>2.41E-4</v>
      </c>
      <c r="N97" s="8">
        <v>2.7061499999999998E-4</v>
      </c>
      <c r="O97" s="9">
        <v>1.82228370264421E-4</v>
      </c>
      <c r="P97" s="10"/>
      <c r="Q97" s="9">
        <f t="shared" si="0"/>
        <v>1.7787960417808802E-4</v>
      </c>
      <c r="R97" s="9">
        <f t="shared" si="1"/>
        <v>1.6548307090313134E-4</v>
      </c>
      <c r="S97" s="9">
        <f t="shared" si="2"/>
        <v>1.9027613745304468E-4</v>
      </c>
      <c r="T97" s="10"/>
      <c r="U97" s="9">
        <f t="shared" si="3"/>
        <v>-2.4793066549913344E-5</v>
      </c>
    </row>
    <row r="98" spans="1:21" x14ac:dyDescent="0.2">
      <c r="A98" s="3">
        <v>131</v>
      </c>
      <c r="B98" s="3" t="s">
        <v>104</v>
      </c>
      <c r="C98" s="3">
        <v>2</v>
      </c>
      <c r="D98" s="8">
        <v>1.2093080000000001E-3</v>
      </c>
      <c r="E98" s="8">
        <v>1.104205E-3</v>
      </c>
      <c r="F98" s="8">
        <v>1.2099999999999999E-3</v>
      </c>
      <c r="G98" s="9">
        <v>1.22658577596655E-3</v>
      </c>
      <c r="H98" s="8">
        <v>1.14E-3</v>
      </c>
      <c r="I98" s="9">
        <v>1.1312915503964799E-3</v>
      </c>
      <c r="J98" s="8">
        <v>9.08974E-4</v>
      </c>
      <c r="K98" s="8">
        <v>1.3600000000000001E-3</v>
      </c>
      <c r="L98" s="9">
        <v>1.0635430482647599E-3</v>
      </c>
      <c r="M98" s="8">
        <v>1.47E-3</v>
      </c>
      <c r="N98" s="8">
        <v>1.4400000000000001E-3</v>
      </c>
      <c r="O98" s="9">
        <v>9.00183279428523E-4</v>
      </c>
      <c r="P98" s="10"/>
      <c r="Q98" s="9">
        <f t="shared" si="0"/>
        <v>1.180340887838026E-3</v>
      </c>
      <c r="R98" s="9">
        <f t="shared" si="1"/>
        <v>1.1702317210605048E-3</v>
      </c>
      <c r="S98" s="9">
        <f t="shared" si="2"/>
        <v>1.1904500546155471E-3</v>
      </c>
      <c r="T98" s="10"/>
      <c r="U98" s="9">
        <f t="shared" si="3"/>
        <v>-2.0218333555042326E-5</v>
      </c>
    </row>
    <row r="99" spans="1:21" x14ac:dyDescent="0.2">
      <c r="A99" s="3">
        <v>141</v>
      </c>
      <c r="B99" s="3" t="s">
        <v>105</v>
      </c>
      <c r="C99" s="3">
        <v>1</v>
      </c>
      <c r="D99" s="8">
        <v>1.229087E-3</v>
      </c>
      <c r="E99" s="8">
        <v>5.4271650000000003E-3</v>
      </c>
      <c r="F99" s="8">
        <v>7.5900000000000004E-3</v>
      </c>
      <c r="G99" s="9">
        <v>1.4177140730786599E-3</v>
      </c>
      <c r="H99" s="8">
        <v>7.3808579999999997E-3</v>
      </c>
      <c r="I99" s="9">
        <v>3.9654149362421997E-3</v>
      </c>
      <c r="J99" s="8">
        <v>6.565853E-3</v>
      </c>
      <c r="K99" s="8">
        <v>3.4339510000000002E-3</v>
      </c>
      <c r="L99" s="9">
        <v>4.0225449970346496E-3</v>
      </c>
      <c r="M99" s="8">
        <v>1.7144829999999999E-3</v>
      </c>
      <c r="N99" s="8">
        <v>3.9870139999999997E-3</v>
      </c>
      <c r="O99" s="9">
        <v>7.3934465236505801E-3</v>
      </c>
      <c r="P99" s="10"/>
      <c r="Q99" s="9">
        <f t="shared" si="0"/>
        <v>4.5106276275005078E-3</v>
      </c>
      <c r="R99" s="9">
        <f t="shared" si="1"/>
        <v>4.501706501553477E-3</v>
      </c>
      <c r="S99" s="9">
        <f t="shared" si="2"/>
        <v>4.5195487534475378E-3</v>
      </c>
      <c r="T99" s="10"/>
      <c r="U99" s="9">
        <f t="shared" si="3"/>
        <v>-1.784225189406085E-5</v>
      </c>
    </row>
    <row r="100" spans="1:21" x14ac:dyDescent="0.2">
      <c r="A100" s="3">
        <v>109</v>
      </c>
      <c r="B100" s="3" t="s">
        <v>106</v>
      </c>
      <c r="C100" s="3">
        <v>2</v>
      </c>
      <c r="D100" s="8">
        <v>5.6285909999999996E-3</v>
      </c>
      <c r="E100" s="8">
        <v>4.735558E-3</v>
      </c>
      <c r="F100" s="8">
        <v>4.1700000000000001E-3</v>
      </c>
      <c r="G100" s="9">
        <v>5.89934127123873E-3</v>
      </c>
      <c r="H100" s="8">
        <v>4.8500000000000001E-3</v>
      </c>
      <c r="I100" s="9">
        <v>5.8622412838253198E-3</v>
      </c>
      <c r="J100" s="8">
        <v>3.862374E-3</v>
      </c>
      <c r="K100" s="8">
        <v>5.8438889999999997E-3</v>
      </c>
      <c r="L100" s="9">
        <v>5.2253001609226498E-3</v>
      </c>
      <c r="M100" s="8">
        <v>5.13E-3</v>
      </c>
      <c r="N100" s="8">
        <v>5.7898910000000001E-3</v>
      </c>
      <c r="O100" s="9">
        <v>5.3974376770066198E-3</v>
      </c>
      <c r="P100" s="10"/>
      <c r="Q100" s="9">
        <f t="shared" si="0"/>
        <v>5.199551949416111E-3</v>
      </c>
      <c r="R100" s="9">
        <f t="shared" si="1"/>
        <v>5.1909552591773425E-3</v>
      </c>
      <c r="S100" s="9">
        <f t="shared" si="2"/>
        <v>5.2081486396548778E-3</v>
      </c>
      <c r="T100" s="10"/>
      <c r="U100" s="9">
        <f t="shared" si="3"/>
        <v>-1.7193380477535311E-5</v>
      </c>
    </row>
    <row r="101" spans="1:21" x14ac:dyDescent="0.2">
      <c r="A101" s="3">
        <v>115</v>
      </c>
      <c r="B101" s="3" t="s">
        <v>107</v>
      </c>
      <c r="C101" s="3">
        <v>1</v>
      </c>
      <c r="D101" s="8">
        <v>6.6400000000000001E-5</v>
      </c>
      <c r="E101" s="8">
        <v>1.7159599999999999E-4</v>
      </c>
      <c r="F101" s="8">
        <v>8.8999999999999995E-5</v>
      </c>
      <c r="G101" s="9">
        <v>5.64290208020775E-5</v>
      </c>
      <c r="H101" s="8">
        <v>1.02672E-4</v>
      </c>
      <c r="I101" s="9">
        <v>6.3584650426853795E-5</v>
      </c>
      <c r="J101" s="8">
        <v>1.92926E-4</v>
      </c>
      <c r="K101" s="8">
        <v>1.3134299999999999E-4</v>
      </c>
      <c r="L101" s="9">
        <v>5.1446482797238903E-5</v>
      </c>
      <c r="M101" s="8">
        <v>8.8300000000000005E-5</v>
      </c>
      <c r="N101" s="8">
        <v>5.8100000000000003E-5</v>
      </c>
      <c r="O101" s="9">
        <v>1.08661198466135E-4</v>
      </c>
      <c r="P101" s="11"/>
      <c r="Q101" s="9">
        <f t="shared" si="0"/>
        <v>9.8371529374358772E-5</v>
      </c>
      <c r="R101" s="9">
        <f t="shared" si="1"/>
        <v>9.161361187148854E-5</v>
      </c>
      <c r="S101" s="9">
        <f t="shared" si="2"/>
        <v>1.0512944687722899E-4</v>
      </c>
      <c r="T101" s="10"/>
      <c r="U101" s="9">
        <f t="shared" si="3"/>
        <v>-1.351583500574045E-5</v>
      </c>
    </row>
    <row r="102" spans="1:21" x14ac:dyDescent="0.2">
      <c r="A102" s="3">
        <v>173</v>
      </c>
      <c r="B102" s="3" t="s">
        <v>108</v>
      </c>
      <c r="C102" s="3">
        <v>2</v>
      </c>
      <c r="D102" s="8">
        <v>8.21199E-4</v>
      </c>
      <c r="E102" s="8">
        <v>6.2857799999999997E-4</v>
      </c>
      <c r="F102" s="8">
        <v>4.8999999999999998E-4</v>
      </c>
      <c r="G102" s="9">
        <v>6.7569695321807396E-4</v>
      </c>
      <c r="H102" s="8">
        <v>5.1500000000000005E-4</v>
      </c>
      <c r="I102" s="9">
        <v>5.9134176492468902E-4</v>
      </c>
      <c r="J102" s="8">
        <v>4.5100000000000001E-4</v>
      </c>
      <c r="K102" s="8">
        <v>6.8471700000000005E-4</v>
      </c>
      <c r="L102" s="9">
        <v>6.2644297888722405E-4</v>
      </c>
      <c r="M102" s="8">
        <v>7.9544700000000002E-4</v>
      </c>
      <c r="N102" s="8">
        <v>7.3999999999999999E-4</v>
      </c>
      <c r="O102" s="9">
        <v>4.8972186203076896E-4</v>
      </c>
      <c r="P102" s="10"/>
      <c r="Q102" s="9">
        <f t="shared" si="0"/>
        <v>6.2576204658839642E-4</v>
      </c>
      <c r="R102" s="9">
        <f t="shared" si="1"/>
        <v>6.203026196904605E-4</v>
      </c>
      <c r="S102" s="9">
        <f t="shared" si="2"/>
        <v>6.3122147348633213E-4</v>
      </c>
      <c r="T102" s="10"/>
      <c r="U102" s="9">
        <f t="shared" si="3"/>
        <v>-1.0918853795871628E-5</v>
      </c>
    </row>
    <row r="103" spans="1:21" x14ac:dyDescent="0.2">
      <c r="A103" s="3">
        <v>90</v>
      </c>
      <c r="B103" s="3" t="s">
        <v>109</v>
      </c>
      <c r="C103" s="3">
        <v>3</v>
      </c>
      <c r="D103" s="8">
        <v>1.63E-5</v>
      </c>
      <c r="E103" s="8">
        <v>4.49E-5</v>
      </c>
      <c r="F103" s="8">
        <v>1.13817E-4</v>
      </c>
      <c r="G103" s="9">
        <v>1.82473115968135E-5</v>
      </c>
      <c r="H103" s="8">
        <v>4.9700000000000002E-5</v>
      </c>
      <c r="I103" s="9">
        <v>5.7465069893664301E-5</v>
      </c>
      <c r="J103" s="8">
        <v>6.3600000000000001E-5</v>
      </c>
      <c r="K103" s="8">
        <v>6.9099999999999999E-5</v>
      </c>
      <c r="L103" s="9">
        <v>1.45680880151599E-5</v>
      </c>
      <c r="M103" s="8">
        <v>1.2050299999999999E-4</v>
      </c>
      <c r="N103" s="8">
        <v>5.9500000000000003E-5</v>
      </c>
      <c r="O103" s="9">
        <v>3.7730845155696397E-5</v>
      </c>
      <c r="P103" s="11"/>
      <c r="Q103" s="9">
        <f t="shared" si="0"/>
        <v>5.545260955511117E-5</v>
      </c>
      <c r="R103" s="9">
        <f t="shared" si="1"/>
        <v>5.0071563581746296E-5</v>
      </c>
      <c r="S103" s="9">
        <f t="shared" si="2"/>
        <v>6.083365552847605E-5</v>
      </c>
      <c r="T103" s="10"/>
      <c r="U103" s="9">
        <f t="shared" si="3"/>
        <v>-1.0762091946729754E-5</v>
      </c>
    </row>
    <row r="104" spans="1:21" x14ac:dyDescent="0.2">
      <c r="A104" s="3">
        <v>84</v>
      </c>
      <c r="B104" s="3" t="s">
        <v>110</v>
      </c>
      <c r="C104" s="3">
        <v>3</v>
      </c>
      <c r="D104" s="8">
        <v>1.64E-4</v>
      </c>
      <c r="E104" s="8">
        <v>7.3100000000000001E-5</v>
      </c>
      <c r="F104" s="8">
        <v>3.1999999999999999E-5</v>
      </c>
      <c r="G104" s="9">
        <v>1.0496030191937E-4</v>
      </c>
      <c r="H104" s="8">
        <v>5.4299999999999998E-5</v>
      </c>
      <c r="I104" s="9">
        <v>1.10401451272083E-4</v>
      </c>
      <c r="J104" s="8">
        <v>4.1199999999999999E-5</v>
      </c>
      <c r="K104" s="8">
        <v>5.5999999999999999E-5</v>
      </c>
      <c r="L104" s="9">
        <v>4.5789329350894503E-5</v>
      </c>
      <c r="M104" s="8">
        <v>2.8800000000000001E-4</v>
      </c>
      <c r="N104" s="8">
        <v>1.2300000000000001E-4</v>
      </c>
      <c r="O104" s="9">
        <v>4.1730831921872403E-5</v>
      </c>
      <c r="P104" s="11"/>
      <c r="Q104" s="9">
        <f t="shared" si="0"/>
        <v>9.4540159538684997E-5</v>
      </c>
      <c r="R104" s="9">
        <f t="shared" si="1"/>
        <v>8.9793625531908836E-5</v>
      </c>
      <c r="S104" s="9">
        <f t="shared" si="2"/>
        <v>9.9286693545461171E-5</v>
      </c>
      <c r="T104" s="10"/>
      <c r="U104" s="9">
        <f t="shared" si="3"/>
        <v>-9.4930680135523355E-6</v>
      </c>
    </row>
    <row r="105" spans="1:21" x14ac:dyDescent="0.2">
      <c r="A105" s="3">
        <v>166</v>
      </c>
      <c r="B105" s="3" t="s">
        <v>111</v>
      </c>
      <c r="C105" s="3">
        <v>3</v>
      </c>
      <c r="D105" s="8">
        <v>2.1061669999999999E-3</v>
      </c>
      <c r="E105" s="8">
        <v>1.392098E-3</v>
      </c>
      <c r="F105" s="8">
        <v>7.1354600000000002E-4</v>
      </c>
      <c r="G105" s="9">
        <v>1.3658080003282E-3</v>
      </c>
      <c r="H105" s="8">
        <v>7.9100000000000004E-4</v>
      </c>
      <c r="I105" s="9">
        <v>1.48429256530559E-3</v>
      </c>
      <c r="J105" s="8">
        <v>7.6800600000000001E-4</v>
      </c>
      <c r="K105" s="8">
        <v>1.17E-3</v>
      </c>
      <c r="L105" s="9">
        <v>1.19842106278223E-3</v>
      </c>
      <c r="M105" s="8">
        <v>1.5499999999999999E-3</v>
      </c>
      <c r="N105" s="8">
        <v>1.72E-3</v>
      </c>
      <c r="O105" s="9">
        <v>1.48289996279609E-3</v>
      </c>
      <c r="P105" s="10"/>
      <c r="Q105" s="9">
        <f t="shared" si="0"/>
        <v>1.3118532159343424E-3</v>
      </c>
      <c r="R105" s="9">
        <f t="shared" si="1"/>
        <v>1.3088185942722985E-3</v>
      </c>
      <c r="S105" s="9">
        <f t="shared" si="2"/>
        <v>1.3148878375963868E-3</v>
      </c>
      <c r="T105" s="10"/>
      <c r="U105" s="9">
        <f t="shared" si="3"/>
        <v>-6.0692433240883484E-6</v>
      </c>
    </row>
    <row r="106" spans="1:21" x14ac:dyDescent="0.2">
      <c r="A106" s="3">
        <v>28</v>
      </c>
      <c r="B106" s="3" t="s">
        <v>112</v>
      </c>
      <c r="C106" s="3">
        <v>1</v>
      </c>
      <c r="D106" s="8">
        <v>1.3591219999999999E-3</v>
      </c>
      <c r="E106" s="8">
        <v>1.564518E-3</v>
      </c>
      <c r="F106" s="8">
        <v>1.5776169999999999E-3</v>
      </c>
      <c r="G106" s="9">
        <v>1.2961192089880401E-3</v>
      </c>
      <c r="H106" s="8">
        <v>1.6299999999999999E-3</v>
      </c>
      <c r="I106" s="9">
        <v>1.25397833480906E-3</v>
      </c>
      <c r="J106" s="8">
        <v>2.0297290000000001E-3</v>
      </c>
      <c r="K106" s="8">
        <v>1.0404800000000001E-3</v>
      </c>
      <c r="L106" s="9">
        <v>1.73320321428778E-3</v>
      </c>
      <c r="M106" s="8">
        <v>1.4115449999999999E-3</v>
      </c>
      <c r="N106" s="8">
        <v>1.0631869999999999E-3</v>
      </c>
      <c r="O106" s="9">
        <v>1.43146618406088E-3</v>
      </c>
      <c r="P106" s="10"/>
      <c r="Q106" s="9">
        <f t="shared" si="0"/>
        <v>1.4492470785121465E-3</v>
      </c>
      <c r="R106" s="9">
        <f t="shared" si="1"/>
        <v>1.4468924239661833E-3</v>
      </c>
      <c r="S106" s="9">
        <f t="shared" si="2"/>
        <v>1.4516017330581102E-3</v>
      </c>
      <c r="T106" s="10"/>
      <c r="U106" s="9">
        <f t="shared" si="3"/>
        <v>-4.7093090919268429E-6</v>
      </c>
    </row>
    <row r="107" spans="1:21" x14ac:dyDescent="0.2">
      <c r="A107" s="3">
        <v>42</v>
      </c>
      <c r="B107" s="3" t="s">
        <v>113</v>
      </c>
      <c r="C107" s="3">
        <v>2</v>
      </c>
      <c r="D107" s="8">
        <v>1.7699999999999999E-4</v>
      </c>
      <c r="E107" s="8">
        <v>1.9797200000000001E-4</v>
      </c>
      <c r="F107" s="8">
        <v>4.7700000000000001E-5</v>
      </c>
      <c r="G107" s="9">
        <v>2.10934725312614E-4</v>
      </c>
      <c r="H107" s="8">
        <v>9.7800000000000006E-5</v>
      </c>
      <c r="I107" s="9">
        <v>1.4009208432799099E-4</v>
      </c>
      <c r="J107" s="8">
        <v>1.08E-4</v>
      </c>
      <c r="K107" s="8">
        <v>1.66E-4</v>
      </c>
      <c r="L107" s="9">
        <v>8.4719813314130494E-5</v>
      </c>
      <c r="M107" s="8">
        <v>2.9399999999999999E-4</v>
      </c>
      <c r="N107" s="8">
        <v>1.4899999999999999E-4</v>
      </c>
      <c r="O107" s="9">
        <v>9.3738122926790901E-5</v>
      </c>
      <c r="P107" s="11"/>
      <c r="Q107" s="9">
        <f t="shared" si="0"/>
        <v>1.4724639549012719E-4</v>
      </c>
      <c r="R107" s="9">
        <f t="shared" si="1"/>
        <v>1.452498016067675E-4</v>
      </c>
      <c r="S107" s="9">
        <f t="shared" si="2"/>
        <v>1.492429893734869E-4</v>
      </c>
      <c r="T107" s="10"/>
      <c r="U107" s="9">
        <f t="shared" si="3"/>
        <v>-3.9931877667193961E-6</v>
      </c>
    </row>
    <row r="108" spans="1:21" x14ac:dyDescent="0.2">
      <c r="A108" s="3">
        <v>20</v>
      </c>
      <c r="B108" s="3" t="s">
        <v>114</v>
      </c>
      <c r="C108" s="3">
        <v>3</v>
      </c>
      <c r="D108" s="8">
        <v>2.8599999999999999E-7</v>
      </c>
      <c r="E108" s="8">
        <v>1.9099999999999999E-6</v>
      </c>
      <c r="F108" s="8">
        <v>2.5899999999999998E-7</v>
      </c>
      <c r="G108" s="9">
        <v>9.4335493551358699E-8</v>
      </c>
      <c r="H108" s="8">
        <v>5.5099999999999998E-6</v>
      </c>
      <c r="I108" s="9">
        <v>3.8489721706898202E-7</v>
      </c>
      <c r="J108" s="8">
        <v>5.0500000000000004E-7</v>
      </c>
      <c r="K108" s="8">
        <v>1.04E-6</v>
      </c>
      <c r="L108" s="9">
        <v>4.7662678962949202E-7</v>
      </c>
      <c r="M108" s="8">
        <v>2.67E-7</v>
      </c>
      <c r="N108" s="8">
        <v>5.8299999999999997E-7</v>
      </c>
      <c r="O108" s="9">
        <v>2.55569677576246E-5</v>
      </c>
      <c r="P108" s="11"/>
      <c r="Q108" s="9">
        <f t="shared" si="0"/>
        <v>3.072735604822869E-6</v>
      </c>
      <c r="R108" s="9">
        <f t="shared" si="1"/>
        <v>1.4073721184367233E-6</v>
      </c>
      <c r="S108" s="9">
        <f t="shared" si="2"/>
        <v>4.7380990912090153E-6</v>
      </c>
      <c r="T108" s="10"/>
      <c r="U108" s="9">
        <f t="shared" si="3"/>
        <v>-3.3307269727722918E-6</v>
      </c>
    </row>
    <row r="109" spans="1:21" x14ac:dyDescent="0.2">
      <c r="A109" s="3">
        <v>175</v>
      </c>
      <c r="B109" s="3" t="s">
        <v>115</v>
      </c>
      <c r="C109" s="3">
        <v>1</v>
      </c>
      <c r="D109" s="8">
        <v>8.1500000000000002E-5</v>
      </c>
      <c r="E109" s="8">
        <v>6.7399999999999998E-5</v>
      </c>
      <c r="F109" s="8">
        <v>6.2500000000000001E-5</v>
      </c>
      <c r="G109" s="9">
        <v>4.7550563391358397E-5</v>
      </c>
      <c r="H109" s="8">
        <v>4.1600000000000002E-5</v>
      </c>
      <c r="I109" s="9">
        <v>7.6364331845368895E-5</v>
      </c>
      <c r="J109" s="8">
        <v>1.3212599999999999E-4</v>
      </c>
      <c r="K109" s="8">
        <v>4.6699999999999997E-5</v>
      </c>
      <c r="L109" s="9">
        <v>3.3513894351141697E-5</v>
      </c>
      <c r="M109" s="8">
        <v>3.7799999999999997E-5</v>
      </c>
      <c r="N109" s="8">
        <v>8.7299999999999994E-5</v>
      </c>
      <c r="O109" s="9">
        <v>5.9175028784156999E-5</v>
      </c>
      <c r="P109" s="11"/>
      <c r="Q109" s="9">
        <f t="shared" si="0"/>
        <v>6.4460818197668827E-5</v>
      </c>
      <c r="R109" s="9">
        <f t="shared" si="1"/>
        <v>6.2819149206121209E-5</v>
      </c>
      <c r="S109" s="9">
        <f t="shared" si="2"/>
        <v>6.6102487189216444E-5</v>
      </c>
      <c r="T109" s="10"/>
      <c r="U109" s="9">
        <f t="shared" si="3"/>
        <v>-3.2833379830952351E-6</v>
      </c>
    </row>
    <row r="110" spans="1:21" x14ac:dyDescent="0.2">
      <c r="A110" s="3">
        <v>49</v>
      </c>
      <c r="B110" s="3" t="s">
        <v>116</v>
      </c>
      <c r="C110" s="3">
        <v>2</v>
      </c>
      <c r="D110" s="8">
        <v>4.9599999999999999E-5</v>
      </c>
      <c r="E110" s="8">
        <v>5.27E-5</v>
      </c>
      <c r="F110" s="8">
        <v>2.37E-5</v>
      </c>
      <c r="G110" s="9">
        <v>2.5988159865895101E-5</v>
      </c>
      <c r="H110" s="8">
        <v>1.8499999999999999E-5</v>
      </c>
      <c r="I110" s="9">
        <v>4.2071244764634502E-5</v>
      </c>
      <c r="J110" s="8">
        <v>2.26E-5</v>
      </c>
      <c r="K110" s="8">
        <v>3.8800000000000001E-5</v>
      </c>
      <c r="L110" s="9">
        <v>1.8372867472752599E-5</v>
      </c>
      <c r="M110" s="8">
        <v>1.73E-5</v>
      </c>
      <c r="N110" s="8">
        <v>6.7100000000000005E-5</v>
      </c>
      <c r="O110" s="9">
        <v>4.4750735942331398E-5</v>
      </c>
      <c r="P110" s="11"/>
      <c r="Q110" s="9">
        <f t="shared" si="0"/>
        <v>3.5123584003801131E-5</v>
      </c>
      <c r="R110" s="9">
        <f t="shared" si="1"/>
        <v>3.5426567438421598E-5</v>
      </c>
      <c r="S110" s="9">
        <f t="shared" si="2"/>
        <v>3.4820600569180672E-5</v>
      </c>
      <c r="T110" s="10"/>
      <c r="U110" s="9">
        <f t="shared" si="3"/>
        <v>6.059668692409256E-7</v>
      </c>
    </row>
    <row r="111" spans="1:21" x14ac:dyDescent="0.2">
      <c r="A111" s="3">
        <v>50</v>
      </c>
      <c r="B111" s="3" t="s">
        <v>117</v>
      </c>
      <c r="C111" s="3">
        <v>2</v>
      </c>
      <c r="D111" s="8">
        <v>4.0695829999999999E-3</v>
      </c>
      <c r="E111" s="8">
        <v>3.8620830000000001E-3</v>
      </c>
      <c r="F111" s="8">
        <v>4.5399999999999998E-3</v>
      </c>
      <c r="G111" s="9">
        <v>4.3617683782357303E-3</v>
      </c>
      <c r="H111" s="8">
        <v>4.6299999999999996E-3</v>
      </c>
      <c r="I111" s="9">
        <v>5.1467242196441502E-3</v>
      </c>
      <c r="J111" s="8">
        <v>3.764323E-3</v>
      </c>
      <c r="K111" s="8">
        <v>4.4898730000000001E-3</v>
      </c>
      <c r="L111" s="9">
        <v>4.5707748026650201E-3</v>
      </c>
      <c r="M111" s="8">
        <v>4.2560489999999996E-3</v>
      </c>
      <c r="N111" s="8">
        <v>5.3499999999999997E-3</v>
      </c>
      <c r="O111" s="9">
        <v>4.1302676124242901E-3</v>
      </c>
      <c r="P111" s="11"/>
      <c r="Q111" s="9">
        <f t="shared" si="0"/>
        <v>4.4309538344140991E-3</v>
      </c>
      <c r="R111" s="9">
        <f t="shared" si="1"/>
        <v>4.4350264329799799E-3</v>
      </c>
      <c r="S111" s="9">
        <f t="shared" si="2"/>
        <v>4.4268812358482191E-3</v>
      </c>
      <c r="T111" s="10"/>
      <c r="U111" s="9">
        <f t="shared" si="3"/>
        <v>8.1451971317607688E-6</v>
      </c>
    </row>
    <row r="112" spans="1:21" x14ac:dyDescent="0.2">
      <c r="A112" s="3">
        <v>40</v>
      </c>
      <c r="B112" s="3" t="s">
        <v>118</v>
      </c>
      <c r="C112" s="3">
        <v>2</v>
      </c>
      <c r="D112" s="8">
        <v>2.4000000000000001E-5</v>
      </c>
      <c r="E112" s="8">
        <v>4.5500000000000001E-5</v>
      </c>
      <c r="F112" s="8">
        <v>3.3899999999999997E-5</v>
      </c>
      <c r="G112" s="9">
        <v>5.61723923841603E-6</v>
      </c>
      <c r="H112" s="8">
        <v>1.88E-5</v>
      </c>
      <c r="I112" s="9">
        <v>2.53387175565253E-5</v>
      </c>
      <c r="J112" s="8">
        <v>1.6699999999999999E-5</v>
      </c>
      <c r="K112" s="8">
        <v>7.6000000000000001E-6</v>
      </c>
      <c r="L112" s="9">
        <v>6.26376798981481E-6</v>
      </c>
      <c r="M112" s="8">
        <v>2.9899999999999998E-5</v>
      </c>
      <c r="N112" s="8">
        <v>1.5999999999999999E-5</v>
      </c>
      <c r="O112" s="9">
        <v>2.0322853898485899E-5</v>
      </c>
      <c r="P112" s="11"/>
      <c r="Q112" s="9">
        <f t="shared" si="0"/>
        <v>2.0828548223603501E-5</v>
      </c>
      <c r="R112" s="9">
        <f t="shared" si="1"/>
        <v>2.5525992799156887E-5</v>
      </c>
      <c r="S112" s="9">
        <f t="shared" si="2"/>
        <v>1.6131103648050116E-5</v>
      </c>
      <c r="T112" s="10"/>
      <c r="U112" s="9">
        <f t="shared" si="3"/>
        <v>9.3948891511067716E-6</v>
      </c>
    </row>
    <row r="113" spans="1:21" x14ac:dyDescent="0.2">
      <c r="A113" s="3">
        <v>44</v>
      </c>
      <c r="B113" s="3" t="s">
        <v>119</v>
      </c>
      <c r="C113" s="3">
        <v>2</v>
      </c>
      <c r="D113" s="8">
        <v>5.38E-5</v>
      </c>
      <c r="E113" s="8">
        <v>7.8499999999999997E-5</v>
      </c>
      <c r="F113" s="8">
        <v>8.1000000000000004E-5</v>
      </c>
      <c r="G113" s="9">
        <v>1.2430843775120799E-5</v>
      </c>
      <c r="H113" s="8">
        <v>2.2500000000000001E-5</v>
      </c>
      <c r="I113" s="9">
        <v>3.9293536493435199E-5</v>
      </c>
      <c r="J113" s="8">
        <v>9.3399999999999993E-5</v>
      </c>
      <c r="K113" s="8">
        <v>5.49E-5</v>
      </c>
      <c r="L113" s="9">
        <v>2.9059373628296299E-5</v>
      </c>
      <c r="M113" s="8">
        <v>5.13E-6</v>
      </c>
      <c r="N113" s="8">
        <v>3.0300000000000001E-5</v>
      </c>
      <c r="O113" s="9">
        <v>1.2158819634130901E-5</v>
      </c>
      <c r="P113" s="11"/>
      <c r="Q113" s="9">
        <f t="shared" si="0"/>
        <v>4.2706047794248594E-5</v>
      </c>
      <c r="R113" s="9">
        <f t="shared" si="1"/>
        <v>4.7920730044759334E-5</v>
      </c>
      <c r="S113" s="9">
        <f t="shared" si="2"/>
        <v>3.7491365543737868E-5</v>
      </c>
      <c r="T113" s="10"/>
      <c r="U113" s="9">
        <f t="shared" si="3"/>
        <v>1.0429364501021466E-5</v>
      </c>
    </row>
    <row r="114" spans="1:21" x14ac:dyDescent="0.2">
      <c r="A114" s="3">
        <v>82</v>
      </c>
      <c r="B114" s="3" t="s">
        <v>120</v>
      </c>
      <c r="C114" s="3">
        <v>2</v>
      </c>
      <c r="D114" s="8">
        <v>5.6499999999999998E-5</v>
      </c>
      <c r="E114" s="8">
        <v>9.6199999999999994E-5</v>
      </c>
      <c r="F114" s="8">
        <v>8.25E-5</v>
      </c>
      <c r="G114" s="9">
        <v>5.3361855384167401E-5</v>
      </c>
      <c r="H114" s="8">
        <v>4.6199999999999998E-5</v>
      </c>
      <c r="I114" s="9">
        <v>9.5416854850020695E-5</v>
      </c>
      <c r="J114" s="8">
        <v>5.3900000000000002E-5</v>
      </c>
      <c r="K114" s="8">
        <v>3.6900000000000002E-5</v>
      </c>
      <c r="L114" s="9">
        <v>1.7480615979338898E-5</v>
      </c>
      <c r="M114" s="8">
        <v>2.58E-5</v>
      </c>
      <c r="N114" s="8">
        <v>1.02E-4</v>
      </c>
      <c r="O114" s="9">
        <v>1.1380533216217699E-4</v>
      </c>
      <c r="P114" s="10"/>
      <c r="Q114" s="9">
        <f t="shared" si="0"/>
        <v>6.500538819797533E-5</v>
      </c>
      <c r="R114" s="9">
        <f t="shared" si="1"/>
        <v>7.1696451705698019E-5</v>
      </c>
      <c r="S114" s="9">
        <f t="shared" si="2"/>
        <v>5.8314324690252648E-5</v>
      </c>
      <c r="T114" s="10"/>
      <c r="U114" s="9">
        <f t="shared" si="3"/>
        <v>1.338212701544537E-5</v>
      </c>
    </row>
    <row r="115" spans="1:21" x14ac:dyDescent="0.2">
      <c r="A115" s="3">
        <v>46</v>
      </c>
      <c r="B115" s="3" t="s">
        <v>121</v>
      </c>
      <c r="C115" s="3">
        <v>2</v>
      </c>
      <c r="D115" s="8">
        <v>1.39E-3</v>
      </c>
      <c r="E115" s="8">
        <v>1.275857E-3</v>
      </c>
      <c r="F115" s="8">
        <v>1.5499999999999999E-3</v>
      </c>
      <c r="G115" s="9">
        <v>1.4426373532618201E-3</v>
      </c>
      <c r="H115" s="8">
        <v>1.1299999999999999E-3</v>
      </c>
      <c r="I115" s="9">
        <v>1.2946796175791E-3</v>
      </c>
      <c r="J115" s="8">
        <v>1.1299999999999999E-3</v>
      </c>
      <c r="K115" s="8">
        <v>1.47E-3</v>
      </c>
      <c r="L115" s="9">
        <v>1.5003367955456E-3</v>
      </c>
      <c r="M115" s="8">
        <v>1.32E-3</v>
      </c>
      <c r="N115" s="8">
        <v>1.47E-3</v>
      </c>
      <c r="O115" s="9">
        <v>1.1018044616621799E-3</v>
      </c>
      <c r="P115" s="11"/>
      <c r="Q115" s="9">
        <f t="shared" si="0"/>
        <v>1.3396096023373914E-3</v>
      </c>
      <c r="R115" s="9">
        <f t="shared" si="1"/>
        <v>1.3471956618068201E-3</v>
      </c>
      <c r="S115" s="9">
        <f t="shared" si="2"/>
        <v>1.3320235428679631E-3</v>
      </c>
      <c r="T115" s="10"/>
      <c r="U115" s="9">
        <f t="shared" si="3"/>
        <v>1.5172118938856956E-5</v>
      </c>
    </row>
    <row r="116" spans="1:21" x14ac:dyDescent="0.2">
      <c r="A116" s="3">
        <v>146</v>
      </c>
      <c r="B116" s="3" t="s">
        <v>122</v>
      </c>
      <c r="C116" s="3">
        <v>3</v>
      </c>
      <c r="D116" s="8">
        <v>9.1855799999999998E-4</v>
      </c>
      <c r="E116" s="8">
        <v>6.3094400000000004E-4</v>
      </c>
      <c r="F116" s="8">
        <v>3.4534300000000002E-4</v>
      </c>
      <c r="G116" s="9">
        <v>6.7716716589760403E-4</v>
      </c>
      <c r="H116" s="8">
        <v>2.34E-4</v>
      </c>
      <c r="I116" s="9">
        <v>1.00320649516643E-3</v>
      </c>
      <c r="J116" s="8">
        <v>4.5413700000000002E-4</v>
      </c>
      <c r="K116" s="8">
        <v>3.7713500000000001E-4</v>
      </c>
      <c r="L116" s="9">
        <v>8.2850468509314799E-4</v>
      </c>
      <c r="M116" s="8">
        <v>2.02955E-4</v>
      </c>
      <c r="N116" s="8">
        <v>1.08E-3</v>
      </c>
      <c r="O116" s="9">
        <v>7.6069235553975398E-4</v>
      </c>
      <c r="P116" s="10"/>
      <c r="Q116" s="9">
        <f t="shared" si="0"/>
        <v>6.2605355847474475E-4</v>
      </c>
      <c r="R116" s="9">
        <f t="shared" si="1"/>
        <v>6.3486977684400561E-4</v>
      </c>
      <c r="S116" s="9">
        <f t="shared" si="2"/>
        <v>6.1723734010548368E-4</v>
      </c>
      <c r="T116" s="10"/>
      <c r="U116" s="9">
        <f t="shared" si="3"/>
        <v>1.7632436738521931E-5</v>
      </c>
    </row>
    <row r="117" spans="1:21" x14ac:dyDescent="0.2">
      <c r="A117" s="3">
        <v>48</v>
      </c>
      <c r="B117" s="3" t="s">
        <v>123</v>
      </c>
      <c r="C117" s="3">
        <v>2</v>
      </c>
      <c r="D117" s="8">
        <v>4.6500000000000003E-4</v>
      </c>
      <c r="E117" s="8">
        <v>2.54713E-4</v>
      </c>
      <c r="F117" s="8">
        <v>1.8599999999999999E-4</v>
      </c>
      <c r="G117" s="9">
        <v>2.3632353262872201E-4</v>
      </c>
      <c r="H117" s="8">
        <v>1.2999999999999999E-4</v>
      </c>
      <c r="I117" s="9">
        <v>2.38131280535167E-4</v>
      </c>
      <c r="J117" s="8">
        <v>1.08E-4</v>
      </c>
      <c r="K117" s="8">
        <v>2.2100000000000001E-4</v>
      </c>
      <c r="L117" s="9">
        <v>1.9657793961978901E-4</v>
      </c>
      <c r="M117" s="8">
        <v>3.8299999999999999E-4</v>
      </c>
      <c r="N117" s="8">
        <v>2.99E-4</v>
      </c>
      <c r="O117" s="9">
        <v>1.8448091272274501E-4</v>
      </c>
      <c r="P117" s="10"/>
      <c r="Q117" s="9">
        <f t="shared" si="0"/>
        <v>2.4185222212553525E-4</v>
      </c>
      <c r="R117" s="9">
        <f t="shared" si="1"/>
        <v>2.5169463552731486E-4</v>
      </c>
      <c r="S117" s="9">
        <f t="shared" si="2"/>
        <v>2.3200980872375567E-4</v>
      </c>
      <c r="T117" s="10"/>
      <c r="U117" s="9">
        <f t="shared" si="3"/>
        <v>1.9684826803559194E-5</v>
      </c>
    </row>
    <row r="118" spans="1:21" x14ac:dyDescent="0.2">
      <c r="A118" s="3">
        <v>60</v>
      </c>
      <c r="B118" s="3" t="s">
        <v>124</v>
      </c>
      <c r="C118" s="3">
        <v>3</v>
      </c>
      <c r="D118" s="8">
        <v>1.7703400000000001E-4</v>
      </c>
      <c r="E118" s="8">
        <v>1.1399999999999999E-5</v>
      </c>
      <c r="F118" s="8">
        <v>3.1900000000000003E-5</v>
      </c>
      <c r="G118" s="9">
        <v>8.9663669529856495E-5</v>
      </c>
      <c r="H118" s="8">
        <v>3.4400000000000003E-5</v>
      </c>
      <c r="I118" s="9">
        <v>3.44085648024013E-5</v>
      </c>
      <c r="J118" s="8">
        <v>1.3499999999999999E-5</v>
      </c>
      <c r="K118" s="8">
        <v>7.7799999999999994E-5</v>
      </c>
      <c r="L118" s="9">
        <v>6.7962783468330303E-6</v>
      </c>
      <c r="M118" s="8">
        <v>9.8499999999999995E-5</v>
      </c>
      <c r="N118" s="8">
        <v>1.38E-5</v>
      </c>
      <c r="O118" s="9">
        <v>3.8171097225514902E-5</v>
      </c>
      <c r="P118" s="11"/>
      <c r="Q118" s="9">
        <f t="shared" si="0"/>
        <v>5.2281134158717145E-5</v>
      </c>
      <c r="R118" s="9">
        <f t="shared" si="1"/>
        <v>6.313437238870964E-5</v>
      </c>
      <c r="S118" s="9">
        <f t="shared" si="2"/>
        <v>4.1427895928724657E-5</v>
      </c>
      <c r="T118" s="10"/>
      <c r="U118" s="9">
        <f t="shared" si="3"/>
        <v>2.1706476459984983E-5</v>
      </c>
    </row>
    <row r="119" spans="1:21" x14ac:dyDescent="0.2">
      <c r="A119" s="3">
        <v>70</v>
      </c>
      <c r="B119" s="3" t="s">
        <v>125</v>
      </c>
      <c r="C119" s="3">
        <v>3</v>
      </c>
      <c r="D119" s="8">
        <v>1.4473599999999999E-4</v>
      </c>
      <c r="E119" s="8">
        <v>1.76398E-4</v>
      </c>
      <c r="F119" s="8">
        <v>2.5900000000000001E-4</v>
      </c>
      <c r="G119" s="9">
        <v>1.28391897988615E-4</v>
      </c>
      <c r="H119" s="8">
        <v>8.1000000000000004E-5</v>
      </c>
      <c r="I119" s="9">
        <v>1.4358357920933099E-4</v>
      </c>
      <c r="J119" s="8">
        <v>1.17495E-4</v>
      </c>
      <c r="K119" s="8">
        <v>5.8799999999999999E-5</v>
      </c>
      <c r="L119" s="9">
        <v>1.06656745141295E-4</v>
      </c>
      <c r="M119" s="8">
        <v>1.6873300000000001E-4</v>
      </c>
      <c r="N119" s="8">
        <v>1.32399E-4</v>
      </c>
      <c r="O119" s="9">
        <v>2.0987561831598499E-4</v>
      </c>
      <c r="P119" s="10"/>
      <c r="Q119" s="9">
        <f t="shared" si="0"/>
        <v>1.4392240338793549E-4</v>
      </c>
      <c r="R119" s="9">
        <f t="shared" si="1"/>
        <v>1.5551824619965764E-4</v>
      </c>
      <c r="S119" s="9">
        <f t="shared" si="2"/>
        <v>1.3232656057621334E-4</v>
      </c>
      <c r="T119" s="10"/>
      <c r="U119" s="9">
        <f t="shared" si="3"/>
        <v>2.3191685623444292E-5</v>
      </c>
    </row>
    <row r="120" spans="1:21" x14ac:dyDescent="0.2">
      <c r="A120" s="3">
        <v>53</v>
      </c>
      <c r="B120" s="3" t="s">
        <v>126</v>
      </c>
      <c r="C120" s="3">
        <v>2</v>
      </c>
      <c r="D120" s="8">
        <v>3.2699999999999998E-4</v>
      </c>
      <c r="E120" s="8">
        <v>2.7684900000000002E-4</v>
      </c>
      <c r="F120" s="8">
        <v>3.2134900000000002E-4</v>
      </c>
      <c r="G120" s="9">
        <v>2.6218315193287799E-4</v>
      </c>
      <c r="H120" s="8">
        <v>2.2800000000000001E-4</v>
      </c>
      <c r="I120" s="9">
        <v>3.0029399317815097E-4</v>
      </c>
      <c r="J120" s="8">
        <v>2.5700000000000001E-4</v>
      </c>
      <c r="K120" s="8">
        <v>2.7852500000000001E-4</v>
      </c>
      <c r="L120" s="9">
        <v>2.7243770754501801E-4</v>
      </c>
      <c r="M120" s="8">
        <v>1.8100000000000001E-4</v>
      </c>
      <c r="N120" s="8">
        <v>3.0058400000000001E-4</v>
      </c>
      <c r="O120" s="9">
        <v>2.7013256220955199E-4</v>
      </c>
      <c r="P120" s="10"/>
      <c r="Q120" s="9">
        <f t="shared" si="0"/>
        <v>2.7294620123879991E-4</v>
      </c>
      <c r="R120" s="9">
        <f t="shared" si="1"/>
        <v>2.8594585751850484E-4</v>
      </c>
      <c r="S120" s="9">
        <f t="shared" si="2"/>
        <v>2.5994654495909499E-4</v>
      </c>
      <c r="T120" s="10"/>
      <c r="U120" s="9">
        <f t="shared" si="3"/>
        <v>2.5999312559409852E-5</v>
      </c>
    </row>
    <row r="121" spans="1:21" x14ac:dyDescent="0.2">
      <c r="A121" s="3">
        <v>174</v>
      </c>
      <c r="B121" s="3" t="s">
        <v>127</v>
      </c>
      <c r="C121" s="3">
        <v>2</v>
      </c>
      <c r="D121" s="8">
        <v>4.95E-4</v>
      </c>
      <c r="E121" s="8">
        <v>4.2419300000000001E-4</v>
      </c>
      <c r="F121" s="8">
        <v>2.4399999999999999E-4</v>
      </c>
      <c r="G121" s="9">
        <v>4.7861653050915198E-4</v>
      </c>
      <c r="H121" s="8">
        <v>2.00414E-4</v>
      </c>
      <c r="I121" s="9">
        <v>2.4666492896011002E-4</v>
      </c>
      <c r="J121" s="8">
        <v>1.83E-4</v>
      </c>
      <c r="K121" s="8">
        <v>3.39E-4</v>
      </c>
      <c r="L121" s="9">
        <v>2.09999466434253E-4</v>
      </c>
      <c r="M121" s="8">
        <v>6.0400000000000004E-4</v>
      </c>
      <c r="N121" s="8">
        <v>3.48E-4</v>
      </c>
      <c r="O121" s="9">
        <v>1.6652780999389799E-4</v>
      </c>
      <c r="P121" s="10"/>
      <c r="Q121" s="9">
        <f t="shared" si="0"/>
        <v>3.2828464465811772E-4</v>
      </c>
      <c r="R121" s="9">
        <f t="shared" si="1"/>
        <v>3.481480765782103E-4</v>
      </c>
      <c r="S121" s="9">
        <f t="shared" si="2"/>
        <v>3.0842121273802519E-4</v>
      </c>
      <c r="T121" s="10"/>
      <c r="U121" s="9">
        <f t="shared" si="3"/>
        <v>3.9726863840185112E-5</v>
      </c>
    </row>
    <row r="122" spans="1:21" x14ac:dyDescent="0.2">
      <c r="A122" s="3">
        <v>137</v>
      </c>
      <c r="B122" s="3" t="s">
        <v>128</v>
      </c>
      <c r="C122" s="3">
        <v>2</v>
      </c>
      <c r="D122" s="8">
        <v>9.4899999999999997E-4</v>
      </c>
      <c r="E122" s="8">
        <v>7.36179E-4</v>
      </c>
      <c r="F122" s="8">
        <v>1.1999999999999999E-3</v>
      </c>
      <c r="G122" s="9">
        <v>1.0742294999583101E-3</v>
      </c>
      <c r="H122" s="8">
        <v>1.0224260000000001E-3</v>
      </c>
      <c r="I122" s="9">
        <v>8.6273172263638795E-4</v>
      </c>
      <c r="J122" s="8">
        <v>5.0500000000000002E-4</v>
      </c>
      <c r="K122" s="8">
        <v>7.3200000000000001E-4</v>
      </c>
      <c r="L122" s="9">
        <v>1.0592289433034099E-3</v>
      </c>
      <c r="M122" s="8">
        <v>9.7499999999999996E-4</v>
      </c>
      <c r="N122" s="8">
        <v>1.1202709999999999E-3</v>
      </c>
      <c r="O122" s="9">
        <v>1.20414022850273E-3</v>
      </c>
      <c r="P122" s="10"/>
      <c r="Q122" s="9">
        <f t="shared" si="0"/>
        <v>9.5335053286673636E-4</v>
      </c>
      <c r="R122" s="9">
        <f t="shared" si="1"/>
        <v>9.7409437043244958E-4</v>
      </c>
      <c r="S122" s="9">
        <f t="shared" si="2"/>
        <v>9.3260669530102335E-4</v>
      </c>
      <c r="T122" s="10"/>
      <c r="U122" s="9">
        <f t="shared" si="3"/>
        <v>4.1487675131426233E-5</v>
      </c>
    </row>
    <row r="123" spans="1:21" x14ac:dyDescent="0.2">
      <c r="A123" s="3">
        <v>36</v>
      </c>
      <c r="B123" s="3" t="s">
        <v>129</v>
      </c>
      <c r="C123" s="3">
        <v>2</v>
      </c>
      <c r="D123" s="8">
        <v>1.99E-3</v>
      </c>
      <c r="E123" s="8">
        <v>2.1704570000000002E-3</v>
      </c>
      <c r="F123" s="8">
        <v>2.2399999999999998E-3</v>
      </c>
      <c r="G123" s="9">
        <v>1.9991787729438299E-3</v>
      </c>
      <c r="H123" s="8">
        <v>1.75E-3</v>
      </c>
      <c r="I123" s="9">
        <v>1.7430792324222399E-3</v>
      </c>
      <c r="J123" s="8">
        <v>2.0200000000000001E-3</v>
      </c>
      <c r="K123" s="8">
        <v>1.34E-3</v>
      </c>
      <c r="L123" s="9">
        <v>1.44234264262704E-3</v>
      </c>
      <c r="M123" s="8">
        <v>8.9999999999999998E-4</v>
      </c>
      <c r="N123" s="8">
        <v>3.2592680000000001E-3</v>
      </c>
      <c r="O123" s="9">
        <v>2.62235271106976E-3</v>
      </c>
      <c r="P123" s="11"/>
      <c r="Q123" s="9">
        <f t="shared" si="0"/>
        <v>1.9563898632552392E-3</v>
      </c>
      <c r="R123" s="9">
        <f t="shared" si="1"/>
        <v>1.9821191675610116E-3</v>
      </c>
      <c r="S123" s="9">
        <f t="shared" si="2"/>
        <v>1.9306605589494666E-3</v>
      </c>
      <c r="T123" s="10"/>
      <c r="U123" s="9">
        <f t="shared" si="3"/>
        <v>5.1458608611544944E-5</v>
      </c>
    </row>
    <row r="124" spans="1:21" x14ac:dyDescent="0.2">
      <c r="A124" s="3">
        <v>139</v>
      </c>
      <c r="B124" s="3" t="s">
        <v>130</v>
      </c>
      <c r="C124" s="3">
        <v>3</v>
      </c>
      <c r="D124" s="8">
        <v>2.0516100000000001E-4</v>
      </c>
      <c r="E124" s="8">
        <v>2.1106599999999999E-4</v>
      </c>
      <c r="F124" s="8">
        <v>1.29312E-4</v>
      </c>
      <c r="G124" s="9">
        <v>4.1199637666513699E-4</v>
      </c>
      <c r="H124" s="8">
        <v>2.72E-5</v>
      </c>
      <c r="I124" s="9">
        <v>9.6182716125080495E-5</v>
      </c>
      <c r="J124" s="8">
        <v>4.0800000000000002E-5</v>
      </c>
      <c r="K124" s="8">
        <v>1.13E-4</v>
      </c>
      <c r="L124" s="9">
        <v>2.76231168468229E-5</v>
      </c>
      <c r="M124" s="8">
        <v>2.8641099999999998E-4</v>
      </c>
      <c r="N124" s="8">
        <v>2.02E-4</v>
      </c>
      <c r="O124" s="9">
        <v>7.2795131593157497E-5</v>
      </c>
      <c r="P124" s="11"/>
      <c r="Q124" s="9">
        <f t="shared" si="0"/>
        <v>1.5196227843584982E-4</v>
      </c>
      <c r="R124" s="9">
        <f t="shared" si="1"/>
        <v>1.8015301546503624E-4</v>
      </c>
      <c r="S124" s="9">
        <f t="shared" si="2"/>
        <v>1.237715414066634E-4</v>
      </c>
      <c r="T124" s="10"/>
      <c r="U124" s="9">
        <f t="shared" si="3"/>
        <v>5.638147405837284E-5</v>
      </c>
    </row>
    <row r="125" spans="1:21" x14ac:dyDescent="0.2">
      <c r="A125" s="3">
        <v>151</v>
      </c>
      <c r="B125" s="3" t="s">
        <v>131</v>
      </c>
      <c r="C125" s="3">
        <v>2</v>
      </c>
      <c r="D125" s="8">
        <v>5.7431699999999997E-4</v>
      </c>
      <c r="E125" s="8">
        <v>5.26317E-4</v>
      </c>
      <c r="F125" s="8">
        <v>4.9100000000000001E-4</v>
      </c>
      <c r="G125" s="9">
        <v>7.7379348194103997E-4</v>
      </c>
      <c r="H125" s="8">
        <v>4.5766999999999997E-4</v>
      </c>
      <c r="I125" s="9">
        <v>5.1760525157678195E-4</v>
      </c>
      <c r="J125" s="8">
        <v>3.0608399999999998E-4</v>
      </c>
      <c r="K125" s="8">
        <v>5.9199999999999997E-4</v>
      </c>
      <c r="L125" s="9">
        <v>6.2853320090524396E-4</v>
      </c>
      <c r="M125" s="8">
        <v>8.1861300000000004E-4</v>
      </c>
      <c r="N125" s="8">
        <v>1.9409700000000001E-4</v>
      </c>
      <c r="O125" s="9">
        <v>4.5426858935832302E-4</v>
      </c>
      <c r="P125" s="10"/>
      <c r="Q125" s="9">
        <f t="shared" si="0"/>
        <v>5.2785821031511566E-4</v>
      </c>
      <c r="R125" s="9">
        <f t="shared" si="1"/>
        <v>5.5678378891963701E-4</v>
      </c>
      <c r="S125" s="9">
        <f t="shared" si="2"/>
        <v>4.9893263171059442E-4</v>
      </c>
      <c r="T125" s="10"/>
      <c r="U125" s="9">
        <f t="shared" si="3"/>
        <v>5.785115720904259E-5</v>
      </c>
    </row>
    <row r="126" spans="1:21" x14ac:dyDescent="0.2">
      <c r="A126" s="3">
        <v>177</v>
      </c>
      <c r="B126" s="3" t="s">
        <v>132</v>
      </c>
      <c r="C126" s="3">
        <v>2</v>
      </c>
      <c r="D126" s="8">
        <v>8.8199800000000005E-4</v>
      </c>
      <c r="E126" s="8">
        <v>9.20026E-4</v>
      </c>
      <c r="F126" s="8">
        <v>8.0900000000000004E-4</v>
      </c>
      <c r="G126" s="9">
        <v>8.7282303278578895E-4</v>
      </c>
      <c r="H126" s="8">
        <v>6.3942800000000004E-4</v>
      </c>
      <c r="I126" s="9">
        <v>7.8102126594302098E-4</v>
      </c>
      <c r="J126" s="8">
        <v>6.5882400000000002E-4</v>
      </c>
      <c r="K126" s="8">
        <v>7.8636199999999998E-4</v>
      </c>
      <c r="L126" s="9">
        <v>6.7353624088948097E-4</v>
      </c>
      <c r="M126" s="8">
        <v>8.27541E-4</v>
      </c>
      <c r="N126" s="8">
        <v>8.8973600000000002E-4</v>
      </c>
      <c r="O126" s="9">
        <v>5.1843811959371598E-4</v>
      </c>
      <c r="P126" s="10"/>
      <c r="Q126" s="9">
        <f t="shared" si="0"/>
        <v>7.7156113826766721E-4</v>
      </c>
      <c r="R126" s="9">
        <f t="shared" si="1"/>
        <v>8.1738271645480159E-4</v>
      </c>
      <c r="S126" s="9">
        <f t="shared" si="2"/>
        <v>7.2573956008053283E-4</v>
      </c>
      <c r="T126" s="10"/>
      <c r="U126" s="9">
        <f t="shared" si="3"/>
        <v>9.1643156374268762E-5</v>
      </c>
    </row>
    <row r="127" spans="1:21" x14ac:dyDescent="0.2">
      <c r="A127" s="3">
        <v>111</v>
      </c>
      <c r="B127" s="3" t="s">
        <v>133</v>
      </c>
      <c r="C127" s="3">
        <v>2</v>
      </c>
      <c r="D127" s="8">
        <v>5.8343520000000001E-3</v>
      </c>
      <c r="E127" s="8">
        <v>4.6551439999999999E-3</v>
      </c>
      <c r="F127" s="8">
        <v>3.8899999999999998E-3</v>
      </c>
      <c r="G127" s="9">
        <v>6.0796436577638504E-3</v>
      </c>
      <c r="H127" s="8">
        <v>3.7877219999999999E-3</v>
      </c>
      <c r="I127" s="9">
        <v>5.0198209517949999E-3</v>
      </c>
      <c r="J127" s="8">
        <v>3.0799999999999998E-3</v>
      </c>
      <c r="K127" s="8">
        <v>4.9399999999999999E-3</v>
      </c>
      <c r="L127" s="9">
        <v>5.5877215375169402E-3</v>
      </c>
      <c r="M127" s="8">
        <v>5.0200000000000002E-3</v>
      </c>
      <c r="N127" s="8">
        <v>5.475606E-3</v>
      </c>
      <c r="O127" s="9">
        <v>4.5424301606438499E-3</v>
      </c>
      <c r="P127" s="10"/>
      <c r="Q127" s="9">
        <f t="shared" si="0"/>
        <v>4.8260366923099695E-3</v>
      </c>
      <c r="R127" s="9">
        <f t="shared" si="1"/>
        <v>4.877780434926475E-3</v>
      </c>
      <c r="S127" s="9">
        <f t="shared" si="2"/>
        <v>4.7742929496934648E-3</v>
      </c>
      <c r="T127" s="10"/>
      <c r="U127" s="9">
        <f t="shared" si="3"/>
        <v>1.0348748523301022E-4</v>
      </c>
    </row>
    <row r="128" spans="1:21" x14ac:dyDescent="0.2">
      <c r="A128" s="3">
        <v>180</v>
      </c>
      <c r="B128" s="3" t="s">
        <v>134</v>
      </c>
      <c r="C128" s="3">
        <v>2</v>
      </c>
      <c r="D128" s="8">
        <v>1.048897E-3</v>
      </c>
      <c r="E128" s="8">
        <v>6.2489299999999995E-4</v>
      </c>
      <c r="F128" s="8">
        <v>4.6696800000000001E-4</v>
      </c>
      <c r="G128" s="9">
        <v>7.5549934605246205E-4</v>
      </c>
      <c r="H128" s="8">
        <v>3.4285000000000001E-4</v>
      </c>
      <c r="I128" s="9">
        <v>7.0082735628969296E-4</v>
      </c>
      <c r="J128" s="8">
        <v>3.4299999999999999E-4</v>
      </c>
      <c r="K128" s="8">
        <v>8.1400000000000005E-4</v>
      </c>
      <c r="L128" s="9">
        <v>3.7391426424883498E-4</v>
      </c>
      <c r="M128" s="8">
        <v>8.9010499999999998E-4</v>
      </c>
      <c r="N128" s="8">
        <v>5.7600000000000001E-4</v>
      </c>
      <c r="O128" s="9">
        <v>3.1844370996185202E-4</v>
      </c>
      <c r="P128" s="10"/>
      <c r="Q128" s="9">
        <f t="shared" si="0"/>
        <v>6.0461647304607018E-4</v>
      </c>
      <c r="R128" s="9">
        <f t="shared" si="1"/>
        <v>6.5665578372369252E-4</v>
      </c>
      <c r="S128" s="9">
        <f t="shared" si="2"/>
        <v>5.5257716236844785E-4</v>
      </c>
      <c r="T128" s="10"/>
      <c r="U128" s="9">
        <f t="shared" si="3"/>
        <v>1.0407862135524467E-4</v>
      </c>
    </row>
    <row r="129" spans="1:21" x14ac:dyDescent="0.2">
      <c r="A129" s="3">
        <v>51</v>
      </c>
      <c r="B129" s="3" t="s">
        <v>135</v>
      </c>
      <c r="C129" s="3">
        <v>1</v>
      </c>
      <c r="D129" s="8">
        <v>2.201157E-3</v>
      </c>
      <c r="E129" s="8">
        <v>2.577523E-3</v>
      </c>
      <c r="F129" s="8">
        <v>3.16E-3</v>
      </c>
      <c r="G129" s="9">
        <v>2.6068999192705002E-3</v>
      </c>
      <c r="H129" s="8">
        <v>2.7795039999999999E-3</v>
      </c>
      <c r="I129" s="9">
        <v>2.5729646763140699E-3</v>
      </c>
      <c r="J129" s="8">
        <v>3.1800000000000001E-3</v>
      </c>
      <c r="K129" s="8">
        <v>2.4499999999999999E-3</v>
      </c>
      <c r="L129" s="9">
        <v>1.87120343158862E-3</v>
      </c>
      <c r="M129" s="8">
        <v>3.15E-3</v>
      </c>
      <c r="N129" s="8">
        <v>2.3600000000000001E-3</v>
      </c>
      <c r="O129" s="9">
        <v>2.20850773476444E-3</v>
      </c>
      <c r="P129" s="10"/>
      <c r="Q129" s="9">
        <f t="shared" si="0"/>
        <v>2.5931466468281359E-3</v>
      </c>
      <c r="R129" s="9">
        <f t="shared" si="1"/>
        <v>2.6496747659307614E-3</v>
      </c>
      <c r="S129" s="9">
        <f t="shared" si="2"/>
        <v>2.5366185277255105E-3</v>
      </c>
      <c r="T129" s="10"/>
      <c r="U129" s="9">
        <f t="shared" si="3"/>
        <v>1.1305623820525093E-4</v>
      </c>
    </row>
    <row r="130" spans="1:21" x14ac:dyDescent="0.2">
      <c r="A130" s="3">
        <v>81</v>
      </c>
      <c r="B130" s="3" t="s">
        <v>136</v>
      </c>
      <c r="C130" s="3">
        <v>2</v>
      </c>
      <c r="D130" s="8">
        <v>6.5099999999999999E-4</v>
      </c>
      <c r="E130" s="8">
        <v>3.1408500000000003E-4</v>
      </c>
      <c r="F130" s="8">
        <v>4.08E-4</v>
      </c>
      <c r="G130" s="9">
        <v>6.2829103261824004E-4</v>
      </c>
      <c r="H130" s="8">
        <v>2.12E-4</v>
      </c>
      <c r="I130" s="9">
        <v>4.0389406547957599E-4</v>
      </c>
      <c r="J130" s="8">
        <v>1.6100000000000001E-4</v>
      </c>
      <c r="K130" s="8">
        <v>3.0499999999999999E-4</v>
      </c>
      <c r="L130" s="9">
        <v>1.01045933258419E-4</v>
      </c>
      <c r="M130" s="8">
        <v>5.1500000000000005E-4</v>
      </c>
      <c r="N130" s="8">
        <v>4.5100000000000001E-4</v>
      </c>
      <c r="O130" s="9">
        <v>3.9363310837994798E-4</v>
      </c>
      <c r="P130" s="11"/>
      <c r="Q130" s="9">
        <f t="shared" si="0"/>
        <v>3.7866242831134867E-4</v>
      </c>
      <c r="R130" s="9">
        <f t="shared" si="1"/>
        <v>4.3621168301630268E-4</v>
      </c>
      <c r="S130" s="9">
        <f t="shared" si="2"/>
        <v>3.2111317360639455E-4</v>
      </c>
      <c r="T130" s="10"/>
      <c r="U130" s="9">
        <f t="shared" si="3"/>
        <v>1.1509850940990814E-4</v>
      </c>
    </row>
    <row r="131" spans="1:21" x14ac:dyDescent="0.2">
      <c r="A131" s="3">
        <v>142</v>
      </c>
      <c r="B131" s="3" t="s">
        <v>137</v>
      </c>
      <c r="C131" s="3">
        <v>2</v>
      </c>
      <c r="D131" s="8">
        <v>6.7746600000000005E-4</v>
      </c>
      <c r="E131" s="8">
        <v>6.1591499999999997E-4</v>
      </c>
      <c r="F131" s="8">
        <v>4.7923200000000001E-4</v>
      </c>
      <c r="G131" s="9">
        <v>7.8374698898190504E-4</v>
      </c>
      <c r="H131" s="8">
        <v>7.6519299999999995E-4</v>
      </c>
      <c r="I131" s="9">
        <v>6.5663685182742603E-4</v>
      </c>
      <c r="J131" s="8">
        <v>4.4635299999999997E-4</v>
      </c>
      <c r="K131" s="8">
        <v>3.9309300000000001E-4</v>
      </c>
      <c r="L131" s="9">
        <v>5.4170638326525404E-4</v>
      </c>
      <c r="M131" s="8">
        <v>6.2E-4</v>
      </c>
      <c r="N131" s="8">
        <v>5.6930000000000001E-4</v>
      </c>
      <c r="O131" s="9">
        <v>7.1196077546921595E-4</v>
      </c>
      <c r="P131" s="10"/>
      <c r="Q131" s="9">
        <f t="shared" si="0"/>
        <v>6.0505024996198339E-4</v>
      </c>
      <c r="R131" s="9">
        <f t="shared" si="1"/>
        <v>6.6303164013488847E-4</v>
      </c>
      <c r="S131" s="9">
        <f t="shared" si="2"/>
        <v>5.4706885978907831E-4</v>
      </c>
      <c r="T131" s="10"/>
      <c r="U131" s="9">
        <f t="shared" si="3"/>
        <v>1.1596278034581016E-4</v>
      </c>
    </row>
    <row r="132" spans="1:21" x14ac:dyDescent="0.2">
      <c r="A132" s="3">
        <v>56</v>
      </c>
      <c r="B132" s="3" t="s">
        <v>138</v>
      </c>
      <c r="C132" s="3">
        <v>2</v>
      </c>
      <c r="D132" s="8">
        <v>3.0280189999999998E-3</v>
      </c>
      <c r="E132" s="8">
        <v>2.7468219999999999E-3</v>
      </c>
      <c r="F132" s="8">
        <v>2.1142349999999999E-3</v>
      </c>
      <c r="G132" s="9">
        <v>3.6902754938231402E-3</v>
      </c>
      <c r="H132" s="8">
        <v>2.1700000000000001E-3</v>
      </c>
      <c r="I132" s="9">
        <v>2.9430906187886598E-3</v>
      </c>
      <c r="J132" s="8">
        <v>2.2487420000000002E-3</v>
      </c>
      <c r="K132" s="8">
        <v>3.3800000000000002E-3</v>
      </c>
      <c r="L132" s="9">
        <v>2.1780498052894402E-3</v>
      </c>
      <c r="M132" s="8">
        <v>2.1099999999999999E-3</v>
      </c>
      <c r="N132" s="8">
        <v>3.16E-3</v>
      </c>
      <c r="O132" s="9">
        <v>2.91625521048759E-3</v>
      </c>
      <c r="P132" s="11"/>
      <c r="Q132" s="9">
        <f t="shared" si="0"/>
        <v>2.7237907606990695E-3</v>
      </c>
      <c r="R132" s="9">
        <f t="shared" si="1"/>
        <v>2.7820736854352996E-3</v>
      </c>
      <c r="S132" s="9">
        <f t="shared" si="2"/>
        <v>2.6655078359628381E-3</v>
      </c>
      <c r="T132" s="10"/>
      <c r="U132" s="9">
        <f t="shared" si="3"/>
        <v>1.1656584947246145E-4</v>
      </c>
    </row>
    <row r="133" spans="1:21" x14ac:dyDescent="0.2">
      <c r="A133" s="3">
        <v>113</v>
      </c>
      <c r="B133" s="3" t="s">
        <v>139</v>
      </c>
      <c r="C133" s="3">
        <v>1</v>
      </c>
      <c r="D133" s="8">
        <v>8.6917320000000006E-3</v>
      </c>
      <c r="E133" s="8">
        <v>1.1152801E-2</v>
      </c>
      <c r="F133" s="8">
        <v>1.1500533E-2</v>
      </c>
      <c r="G133" s="9">
        <v>1.0276382835395E-2</v>
      </c>
      <c r="H133" s="8">
        <v>1.0200000000000001E-2</v>
      </c>
      <c r="I133" s="9">
        <v>9.4560081084266705E-3</v>
      </c>
      <c r="J133" s="8">
        <v>1.2699999999999999E-2</v>
      </c>
      <c r="K133" s="8">
        <v>9.5207309999999993E-3</v>
      </c>
      <c r="L133" s="9">
        <v>8.8470395033743692E-3</v>
      </c>
      <c r="M133" s="8">
        <v>1.0070585E-2</v>
      </c>
      <c r="N133" s="8">
        <v>8.3899999999999999E-3</v>
      </c>
      <c r="O133" s="9">
        <v>1.09901472927105E-2</v>
      </c>
      <c r="P133" s="10"/>
      <c r="Q133" s="9">
        <f t="shared" si="0"/>
        <v>1.0149663311658879E-2</v>
      </c>
      <c r="R133" s="9">
        <f t="shared" si="1"/>
        <v>1.0212909490636947E-2</v>
      </c>
      <c r="S133" s="9">
        <f t="shared" si="2"/>
        <v>1.0086417132680813E-2</v>
      </c>
      <c r="T133" s="10"/>
      <c r="U133" s="9">
        <f t="shared" si="3"/>
        <v>1.264923579561341E-4</v>
      </c>
    </row>
    <row r="134" spans="1:21" x14ac:dyDescent="0.2">
      <c r="A134" s="3">
        <v>125</v>
      </c>
      <c r="B134" s="3" t="s">
        <v>140</v>
      </c>
      <c r="C134" s="3">
        <v>2</v>
      </c>
      <c r="D134" s="8">
        <v>7.6768849999999996E-3</v>
      </c>
      <c r="E134" s="8">
        <v>8.4106389999999993E-3</v>
      </c>
      <c r="F134" s="8">
        <v>7.0762689999999996E-3</v>
      </c>
      <c r="G134" s="9">
        <v>9.9159918587148205E-3</v>
      </c>
      <c r="H134" s="8">
        <v>8.2241810000000005E-3</v>
      </c>
      <c r="I134" s="9">
        <v>1.16666898657008E-2</v>
      </c>
      <c r="J134" s="8">
        <v>5.626135E-3</v>
      </c>
      <c r="K134" s="8">
        <v>1.1111652E-2</v>
      </c>
      <c r="L134" s="9">
        <v>7.4632238330939902E-3</v>
      </c>
      <c r="M134" s="8">
        <v>1.0738933000000001E-2</v>
      </c>
      <c r="N134" s="8">
        <v>9.7098370000000007E-3</v>
      </c>
      <c r="O134" s="9">
        <v>7.5361894772512303E-3</v>
      </c>
      <c r="P134" s="10"/>
      <c r="Q134" s="9">
        <f t="shared" si="0"/>
        <v>8.7630521695634036E-3</v>
      </c>
      <c r="R134" s="9">
        <f t="shared" si="1"/>
        <v>8.8284426207359355E-3</v>
      </c>
      <c r="S134" s="9">
        <f t="shared" si="2"/>
        <v>8.69766171839087E-3</v>
      </c>
      <c r="T134" s="10"/>
      <c r="U134" s="9">
        <f t="shared" si="3"/>
        <v>1.3078090234506547E-4</v>
      </c>
    </row>
    <row r="135" spans="1:21" x14ac:dyDescent="0.2">
      <c r="A135" s="3">
        <v>132</v>
      </c>
      <c r="B135" s="3" t="s">
        <v>141</v>
      </c>
      <c r="C135" s="3">
        <v>1</v>
      </c>
      <c r="D135" s="8">
        <v>5.6419720000000003E-3</v>
      </c>
      <c r="E135" s="8">
        <v>5.8400300000000004E-3</v>
      </c>
      <c r="F135" s="8">
        <v>4.3926130000000001E-3</v>
      </c>
      <c r="G135" s="9">
        <v>5.41193792232042E-3</v>
      </c>
      <c r="H135" s="8">
        <v>5.45E-3</v>
      </c>
      <c r="I135" s="9">
        <v>5.2003013194816504E-3</v>
      </c>
      <c r="J135" s="8">
        <v>5.7800000000000004E-3</v>
      </c>
      <c r="K135" s="8">
        <v>5.79E-3</v>
      </c>
      <c r="L135" s="9">
        <v>5.2429751338574004E-3</v>
      </c>
      <c r="M135" s="8">
        <v>4.2100000000000002E-3</v>
      </c>
      <c r="N135" s="8">
        <v>5.0092310000000003E-3</v>
      </c>
      <c r="O135" s="9">
        <v>5.1057412142272596E-3</v>
      </c>
      <c r="P135" s="10"/>
      <c r="Q135" s="9">
        <f t="shared" si="0"/>
        <v>5.256233465823895E-3</v>
      </c>
      <c r="R135" s="9">
        <f t="shared" si="1"/>
        <v>5.3228090403003451E-3</v>
      </c>
      <c r="S135" s="9">
        <f t="shared" si="2"/>
        <v>5.1896578913474441E-3</v>
      </c>
      <c r="T135" s="10"/>
      <c r="U135" s="9">
        <f t="shared" si="3"/>
        <v>1.3315114895290098E-4</v>
      </c>
    </row>
    <row r="136" spans="1:21" x14ac:dyDescent="0.2">
      <c r="A136" s="3">
        <v>55</v>
      </c>
      <c r="B136" s="3" t="s">
        <v>142</v>
      </c>
      <c r="C136" s="3">
        <v>1</v>
      </c>
      <c r="D136" s="8">
        <v>2.824138E-2</v>
      </c>
      <c r="E136" s="8">
        <v>2.4139984999999999E-2</v>
      </c>
      <c r="F136" s="8">
        <v>2.5000000000000001E-2</v>
      </c>
      <c r="G136" s="9">
        <v>2.6542000034570801E-2</v>
      </c>
      <c r="H136" s="8">
        <v>2.6200000000000001E-2</v>
      </c>
      <c r="I136" s="9">
        <v>2.6765711749144602E-2</v>
      </c>
      <c r="J136" s="8">
        <v>2.23E-2</v>
      </c>
      <c r="K136" s="8">
        <v>2.81E-2</v>
      </c>
      <c r="L136" s="9">
        <v>2.62243760702317E-2</v>
      </c>
      <c r="M136" s="8">
        <v>2.7199999999999998E-2</v>
      </c>
      <c r="N136" s="8">
        <v>2.76E-2</v>
      </c>
      <c r="O136" s="9">
        <v>2.46312036714036E-2</v>
      </c>
      <c r="P136" s="11"/>
      <c r="Q136" s="9">
        <f t="shared" si="0"/>
        <v>2.6078721377112563E-2</v>
      </c>
      <c r="R136" s="9">
        <f t="shared" si="1"/>
        <v>2.6148179463952568E-2</v>
      </c>
      <c r="S136" s="9">
        <f t="shared" si="2"/>
        <v>2.600926329027255E-2</v>
      </c>
      <c r="T136" s="10"/>
      <c r="U136" s="9">
        <f t="shared" si="3"/>
        <v>1.3891617368001763E-4</v>
      </c>
    </row>
    <row r="137" spans="1:21" x14ac:dyDescent="0.2">
      <c r="A137" s="3">
        <v>11</v>
      </c>
      <c r="B137" s="3" t="s">
        <v>143</v>
      </c>
      <c r="C137" s="3">
        <v>2</v>
      </c>
      <c r="D137" s="8">
        <v>4.9409329999999998E-3</v>
      </c>
      <c r="E137" s="8">
        <v>4.5568900000000001E-3</v>
      </c>
      <c r="F137" s="8">
        <v>4.4999999999999997E-3</v>
      </c>
      <c r="G137" s="9">
        <v>5.4496577682119698E-3</v>
      </c>
      <c r="H137" s="8">
        <v>4.1999999999999997E-3</v>
      </c>
      <c r="I137" s="9">
        <v>4.5377085505573598E-3</v>
      </c>
      <c r="J137" s="8">
        <v>3.3899999999999998E-3</v>
      </c>
      <c r="K137" s="8">
        <v>4.9100000000000003E-3</v>
      </c>
      <c r="L137" s="9">
        <v>3.9078764131088599E-3</v>
      </c>
      <c r="M137" s="8">
        <v>5.94E-3</v>
      </c>
      <c r="N137" s="8">
        <v>4.7400000000000003E-3</v>
      </c>
      <c r="O137" s="9">
        <v>4.4522200772825499E-3</v>
      </c>
      <c r="P137" s="10"/>
      <c r="Q137" s="9">
        <f t="shared" si="0"/>
        <v>4.6271071507633941E-3</v>
      </c>
      <c r="R137" s="9">
        <f t="shared" si="1"/>
        <v>4.6975315531282216E-3</v>
      </c>
      <c r="S137" s="9">
        <f t="shared" si="2"/>
        <v>4.5566827483985682E-3</v>
      </c>
      <c r="T137" s="10"/>
      <c r="U137" s="9">
        <f t="shared" si="3"/>
        <v>1.4084880472965342E-4</v>
      </c>
    </row>
    <row r="138" spans="1:21" x14ac:dyDescent="0.2">
      <c r="A138" s="3">
        <v>19</v>
      </c>
      <c r="B138" s="3" t="s">
        <v>144</v>
      </c>
      <c r="C138" s="3">
        <v>1</v>
      </c>
      <c r="D138" s="8">
        <v>1.9199999999999998E-2</v>
      </c>
      <c r="E138" s="8">
        <v>2.4254332999999999E-2</v>
      </c>
      <c r="F138" s="8">
        <v>2.92E-2</v>
      </c>
      <c r="G138" s="9">
        <v>2.1516078876615202E-2</v>
      </c>
      <c r="H138" s="8">
        <v>2.1399999999999999E-2</v>
      </c>
      <c r="I138" s="9">
        <v>2.0700370064340799E-2</v>
      </c>
      <c r="J138" s="8">
        <v>2.87E-2</v>
      </c>
      <c r="K138" s="8">
        <v>2.24E-2</v>
      </c>
      <c r="L138" s="9">
        <v>2.13426563782886E-2</v>
      </c>
      <c r="M138" s="8">
        <v>2.1700000000000001E-2</v>
      </c>
      <c r="N138" s="8">
        <v>1.8800000000000001E-2</v>
      </c>
      <c r="O138" s="9">
        <v>2.24780513256236E-2</v>
      </c>
      <c r="P138" s="11"/>
      <c r="Q138" s="9">
        <f t="shared" si="0"/>
        <v>2.2640957470405686E-2</v>
      </c>
      <c r="R138" s="9">
        <f t="shared" si="1"/>
        <v>2.2711796990159336E-2</v>
      </c>
      <c r="S138" s="9">
        <f t="shared" si="2"/>
        <v>2.2570117950652033E-2</v>
      </c>
      <c r="T138" s="10"/>
      <c r="U138" s="9">
        <f t="shared" si="3"/>
        <v>1.416790395073024E-4</v>
      </c>
    </row>
    <row r="139" spans="1:21" x14ac:dyDescent="0.2">
      <c r="A139" s="3">
        <v>117</v>
      </c>
      <c r="B139" s="3" t="s">
        <v>145</v>
      </c>
      <c r="C139" s="3">
        <v>2</v>
      </c>
      <c r="D139" s="8">
        <v>3.2521849999999999E-3</v>
      </c>
      <c r="E139" s="8">
        <v>3.1583929999999998E-3</v>
      </c>
      <c r="F139" s="8">
        <v>2.1296869999999999E-3</v>
      </c>
      <c r="G139" s="9">
        <v>3.35671507322039E-3</v>
      </c>
      <c r="H139" s="8">
        <v>2.9691129999999998E-3</v>
      </c>
      <c r="I139" s="9">
        <v>3.5461805677809198E-3</v>
      </c>
      <c r="J139" s="8">
        <v>2.5802949999999998E-3</v>
      </c>
      <c r="K139" s="8">
        <v>3.5387700000000001E-3</v>
      </c>
      <c r="L139" s="9">
        <v>3.1158313299898999E-3</v>
      </c>
      <c r="M139" s="8">
        <v>2.5238679999999999E-3</v>
      </c>
      <c r="N139" s="8">
        <v>3.1186E-3</v>
      </c>
      <c r="O139" s="9">
        <v>2.5609618637472899E-3</v>
      </c>
      <c r="P139" s="10"/>
      <c r="Q139" s="9">
        <f t="shared" si="0"/>
        <v>2.987549986228208E-3</v>
      </c>
      <c r="R139" s="9">
        <f t="shared" si="1"/>
        <v>3.068712273500218E-3</v>
      </c>
      <c r="S139" s="9">
        <f t="shared" si="2"/>
        <v>2.9063876989561983E-3</v>
      </c>
      <c r="T139" s="10"/>
      <c r="U139" s="9">
        <f t="shared" si="3"/>
        <v>1.6232457454401971E-4</v>
      </c>
    </row>
    <row r="140" spans="1:21" x14ac:dyDescent="0.2">
      <c r="A140" s="3">
        <v>93</v>
      </c>
      <c r="B140" s="3" t="s">
        <v>146</v>
      </c>
      <c r="C140" s="3">
        <v>1</v>
      </c>
      <c r="D140" s="8">
        <v>1.4599999999999999E-3</v>
      </c>
      <c r="E140" s="8">
        <v>1.2604980000000001E-3</v>
      </c>
      <c r="F140" s="8">
        <v>1.34E-3</v>
      </c>
      <c r="G140" s="9">
        <v>1.32534575612917E-3</v>
      </c>
      <c r="H140" s="8">
        <v>1.3770690000000001E-3</v>
      </c>
      <c r="I140" s="9">
        <v>1.06839949344088E-3</v>
      </c>
      <c r="J140" s="8">
        <v>1.236362E-3</v>
      </c>
      <c r="K140" s="8">
        <v>1.1199999999999999E-3</v>
      </c>
      <c r="L140" s="9">
        <v>1.5351774329982E-3</v>
      </c>
      <c r="M140" s="8">
        <v>1.2857490000000001E-3</v>
      </c>
      <c r="N140" s="8">
        <v>9.5308399999999998E-4</v>
      </c>
      <c r="O140" s="9">
        <v>6.88024871451653E-4</v>
      </c>
      <c r="P140" s="10"/>
      <c r="Q140" s="9">
        <f t="shared" si="0"/>
        <v>1.2208091295016585E-3</v>
      </c>
      <c r="R140" s="9">
        <f t="shared" si="1"/>
        <v>1.3052187082616751E-3</v>
      </c>
      <c r="S140" s="9">
        <f t="shared" si="2"/>
        <v>1.1363995507416421E-3</v>
      </c>
      <c r="T140" s="10"/>
      <c r="U140" s="9">
        <f t="shared" si="3"/>
        <v>1.68819157520033E-4</v>
      </c>
    </row>
    <row r="141" spans="1:21" x14ac:dyDescent="0.2">
      <c r="A141" s="3">
        <v>114</v>
      </c>
      <c r="B141" s="3" t="s">
        <v>147</v>
      </c>
      <c r="C141" s="3">
        <v>2</v>
      </c>
      <c r="D141" s="8">
        <v>4.62E-3</v>
      </c>
      <c r="E141" s="8">
        <v>4.237892E-3</v>
      </c>
      <c r="F141" s="8">
        <v>4.8300000000000001E-3</v>
      </c>
      <c r="G141" s="9">
        <v>4.21937879336439E-3</v>
      </c>
      <c r="H141" s="8">
        <v>3.9479880000000004E-3</v>
      </c>
      <c r="I141" s="9">
        <v>4.6502466840812702E-3</v>
      </c>
      <c r="J141" s="8">
        <v>3.8500000000000001E-3</v>
      </c>
      <c r="K141" s="8">
        <v>4.1468859999999998E-3</v>
      </c>
      <c r="L141" s="9">
        <v>4.9517866136684699E-3</v>
      </c>
      <c r="M141" s="8">
        <v>4.6362499999999997E-3</v>
      </c>
      <c r="N141" s="8">
        <v>3.8800000000000002E-3</v>
      </c>
      <c r="O141" s="9">
        <v>4.0190053266519997E-3</v>
      </c>
      <c r="P141" s="10"/>
      <c r="Q141" s="9">
        <f t="shared" si="0"/>
        <v>4.3324527848138438E-3</v>
      </c>
      <c r="R141" s="9">
        <f t="shared" si="1"/>
        <v>4.4175842462409439E-3</v>
      </c>
      <c r="S141" s="9">
        <f t="shared" si="2"/>
        <v>4.2473213233867454E-3</v>
      </c>
      <c r="T141" s="10"/>
      <c r="U141" s="9">
        <f t="shared" si="3"/>
        <v>1.7026292285419846E-4</v>
      </c>
    </row>
    <row r="142" spans="1:21" x14ac:dyDescent="0.2">
      <c r="A142" s="3">
        <v>124</v>
      </c>
      <c r="B142" s="3" t="s">
        <v>148</v>
      </c>
      <c r="C142" s="3">
        <v>2</v>
      </c>
      <c r="D142" s="8">
        <v>2.0706729999999999E-3</v>
      </c>
      <c r="E142" s="8">
        <v>1.7887389999999999E-3</v>
      </c>
      <c r="F142" s="8">
        <v>1.3691700000000001E-3</v>
      </c>
      <c r="G142" s="9">
        <v>2.1311305563263198E-3</v>
      </c>
      <c r="H142" s="8">
        <v>1.8E-3</v>
      </c>
      <c r="I142" s="9">
        <v>1.6999477564737301E-3</v>
      </c>
      <c r="J142" s="8">
        <v>1.373892E-3</v>
      </c>
      <c r="K142" s="8">
        <v>1.5744159999999999E-3</v>
      </c>
      <c r="L142" s="9">
        <v>1.4726400594775001E-3</v>
      </c>
      <c r="M142" s="8">
        <v>1.2246309999999999E-3</v>
      </c>
      <c r="N142" s="8">
        <v>2.0090580000000002E-3</v>
      </c>
      <c r="O142" s="9">
        <v>1.9965117931216901E-3</v>
      </c>
      <c r="P142" s="10"/>
      <c r="Q142" s="9">
        <f t="shared" si="0"/>
        <v>1.7092340971166032E-3</v>
      </c>
      <c r="R142" s="9">
        <f t="shared" si="1"/>
        <v>1.8099433854666747E-3</v>
      </c>
      <c r="S142" s="9">
        <f t="shared" si="2"/>
        <v>1.6085248087665319E-3</v>
      </c>
      <c r="T142" s="10"/>
      <c r="U142" s="9">
        <f t="shared" si="3"/>
        <v>2.014185767001428E-4</v>
      </c>
    </row>
    <row r="143" spans="1:21" x14ac:dyDescent="0.2">
      <c r="A143" s="3">
        <v>59</v>
      </c>
      <c r="B143" s="3" t="s">
        <v>149</v>
      </c>
      <c r="C143" s="3">
        <v>2</v>
      </c>
      <c r="D143" s="8">
        <v>8.1400000000000005E-4</v>
      </c>
      <c r="E143" s="8">
        <v>7.9464200000000003E-4</v>
      </c>
      <c r="F143" s="8">
        <v>6.3299999999999999E-4</v>
      </c>
      <c r="G143" s="9">
        <v>1.1571342108646699E-3</v>
      </c>
      <c r="H143" s="8">
        <v>7.0349200000000001E-4</v>
      </c>
      <c r="I143" s="9">
        <v>7.82190134840584E-4</v>
      </c>
      <c r="J143" s="8">
        <v>4.76253E-4</v>
      </c>
      <c r="K143" s="8">
        <v>7.3700000000000002E-4</v>
      </c>
      <c r="L143" s="9">
        <v>4.8896340311174995E-4</v>
      </c>
      <c r="M143" s="8">
        <v>4.73E-4</v>
      </c>
      <c r="N143" s="8">
        <v>8.4800000000000001E-4</v>
      </c>
      <c r="O143" s="9">
        <v>6.4876465054451E-4</v>
      </c>
      <c r="P143" s="10"/>
      <c r="Q143" s="9">
        <f t="shared" si="0"/>
        <v>7.1303661661345963E-4</v>
      </c>
      <c r="R143" s="9">
        <f t="shared" si="1"/>
        <v>8.1407639095087568E-4</v>
      </c>
      <c r="S143" s="9">
        <f t="shared" si="2"/>
        <v>6.1199684227604336E-4</v>
      </c>
      <c r="T143" s="10"/>
      <c r="U143" s="9">
        <f t="shared" si="3"/>
        <v>2.0207954867483232E-4</v>
      </c>
    </row>
    <row r="144" spans="1:21" x14ac:dyDescent="0.2">
      <c r="A144" s="3">
        <v>5</v>
      </c>
      <c r="B144" s="3" t="s">
        <v>150</v>
      </c>
      <c r="C144" s="3">
        <v>2</v>
      </c>
      <c r="D144" s="8">
        <v>6.3705399999999996E-4</v>
      </c>
      <c r="E144" s="8">
        <v>3.1792300000000001E-4</v>
      </c>
      <c r="F144" s="8">
        <v>2.1599999999999999E-4</v>
      </c>
      <c r="G144" s="9">
        <v>4.3610104181168502E-4</v>
      </c>
      <c r="H144" s="8">
        <v>2.7500000000000002E-4</v>
      </c>
      <c r="I144" s="9">
        <v>2.7386508321580998E-4</v>
      </c>
      <c r="J144" s="8">
        <v>9.8599999999999998E-5</v>
      </c>
      <c r="K144" s="8">
        <v>1.27E-4</v>
      </c>
      <c r="L144" s="9">
        <v>2.23148172948377E-4</v>
      </c>
      <c r="M144" s="8">
        <v>1.6631799999999999E-4</v>
      </c>
      <c r="N144" s="8">
        <v>1.4313999999999999E-4</v>
      </c>
      <c r="O144" s="9">
        <v>1.6171706968065599E-4</v>
      </c>
      <c r="P144" s="10"/>
      <c r="Q144" s="9">
        <f t="shared" si="0"/>
        <v>2.5632219730471062E-4</v>
      </c>
      <c r="R144" s="9">
        <f t="shared" si="1"/>
        <v>3.5932385417124913E-4</v>
      </c>
      <c r="S144" s="9">
        <f t="shared" si="2"/>
        <v>1.5332054043817216E-4</v>
      </c>
      <c r="T144" s="10"/>
      <c r="U144" s="9">
        <f t="shared" si="3"/>
        <v>2.0600331373307697E-4</v>
      </c>
    </row>
    <row r="145" spans="1:21" x14ac:dyDescent="0.2">
      <c r="A145" s="3">
        <v>39</v>
      </c>
      <c r="B145" s="3" t="s">
        <v>151</v>
      </c>
      <c r="C145" s="3">
        <v>1</v>
      </c>
      <c r="D145" s="8">
        <v>5.4799999999999998E-4</v>
      </c>
      <c r="E145" s="8">
        <v>8.3975599999999999E-4</v>
      </c>
      <c r="F145" s="8">
        <v>6.5399999999999996E-4</v>
      </c>
      <c r="G145" s="9">
        <v>6.6975032873411902E-4</v>
      </c>
      <c r="H145" s="8">
        <v>5.2499999999999997E-4</v>
      </c>
      <c r="I145" s="9">
        <v>4.2879216844224301E-4</v>
      </c>
      <c r="J145" s="8">
        <v>6.3599999999999996E-4</v>
      </c>
      <c r="K145" s="8">
        <v>3.9100000000000002E-4</v>
      </c>
      <c r="L145" s="9">
        <v>3.1028148254851198E-4</v>
      </c>
      <c r="M145" s="8">
        <v>3.6000000000000002E-4</v>
      </c>
      <c r="N145" s="8">
        <v>4.6700000000000002E-4</v>
      </c>
      <c r="O145" s="9">
        <v>2.5644626303798399E-4</v>
      </c>
      <c r="P145" s="11"/>
      <c r="Q145" s="9">
        <f t="shared" si="0"/>
        <v>5.0716885356357161E-4</v>
      </c>
      <c r="R145" s="9">
        <f t="shared" si="1"/>
        <v>6.1088308286272699E-4</v>
      </c>
      <c r="S145" s="9">
        <f t="shared" si="2"/>
        <v>4.0345462426441607E-4</v>
      </c>
      <c r="T145" s="10"/>
      <c r="U145" s="9">
        <f t="shared" si="3"/>
        <v>2.0742845859831092E-4</v>
      </c>
    </row>
    <row r="146" spans="1:21" x14ac:dyDescent="0.2">
      <c r="A146" s="3">
        <v>2</v>
      </c>
      <c r="B146" s="3" t="s">
        <v>152</v>
      </c>
      <c r="C146" s="3">
        <v>2</v>
      </c>
      <c r="D146" s="8">
        <v>1.2706410000000001E-3</v>
      </c>
      <c r="E146" s="8">
        <v>1.131997E-3</v>
      </c>
      <c r="F146" s="8">
        <v>9.3499999999999996E-4</v>
      </c>
      <c r="G146" s="9">
        <v>1.35903694338415E-3</v>
      </c>
      <c r="H146" s="8">
        <v>1.121597E-3</v>
      </c>
      <c r="I146" s="9">
        <v>1.2863510481756399E-3</v>
      </c>
      <c r="J146" s="8">
        <v>8.4283299999999997E-4</v>
      </c>
      <c r="K146" s="8">
        <v>1.24E-3</v>
      </c>
      <c r="L146" s="9">
        <v>5.1439227617705195E-4</v>
      </c>
      <c r="M146" s="8">
        <v>1.168999E-3</v>
      </c>
      <c r="N146" s="8">
        <v>1.2582959999999999E-3</v>
      </c>
      <c r="O146" s="9">
        <v>7.7532495180570801E-4</v>
      </c>
      <c r="P146" s="10"/>
      <c r="Q146" s="9">
        <f t="shared" si="0"/>
        <v>1.0753723516285457E-3</v>
      </c>
      <c r="R146" s="9">
        <f t="shared" si="1"/>
        <v>1.1841038319266317E-3</v>
      </c>
      <c r="S146" s="9">
        <f t="shared" si="2"/>
        <v>9.6664087133045999E-4</v>
      </c>
      <c r="T146" s="10"/>
      <c r="U146" s="9">
        <f t="shared" si="3"/>
        <v>2.174629605961717E-4</v>
      </c>
    </row>
    <row r="147" spans="1:21" x14ac:dyDescent="0.2">
      <c r="A147" s="3">
        <v>27</v>
      </c>
      <c r="B147" s="3" t="s">
        <v>153</v>
      </c>
      <c r="C147" s="3">
        <v>2</v>
      </c>
      <c r="D147" s="8">
        <v>1.890147E-3</v>
      </c>
      <c r="E147" s="8">
        <v>1.8999189999999999E-3</v>
      </c>
      <c r="F147" s="8">
        <v>1.679636E-3</v>
      </c>
      <c r="G147" s="9">
        <v>1.7348764062303E-3</v>
      </c>
      <c r="H147" s="8">
        <v>1.57E-3</v>
      </c>
      <c r="I147" s="9">
        <v>1.5179875108258601E-3</v>
      </c>
      <c r="J147" s="8">
        <v>1.1919159999999999E-3</v>
      </c>
      <c r="K147" s="8">
        <v>1.3799999999999999E-3</v>
      </c>
      <c r="L147" s="9">
        <v>1.4922893663478899E-3</v>
      </c>
      <c r="M147" s="8">
        <v>1.8600000000000001E-3</v>
      </c>
      <c r="N147" s="8">
        <v>1.516086E-3</v>
      </c>
      <c r="O147" s="9">
        <v>1.5342961526023499E-3</v>
      </c>
      <c r="P147" s="10"/>
      <c r="Q147" s="9">
        <f t="shared" si="0"/>
        <v>1.6055961196671997E-3</v>
      </c>
      <c r="R147" s="9">
        <f t="shared" si="1"/>
        <v>1.7154276528426934E-3</v>
      </c>
      <c r="S147" s="9">
        <f t="shared" si="2"/>
        <v>1.4957645864917067E-3</v>
      </c>
      <c r="T147" s="10"/>
      <c r="U147" s="9">
        <f t="shared" si="3"/>
        <v>2.196630663509867E-4</v>
      </c>
    </row>
    <row r="148" spans="1:21" x14ac:dyDescent="0.2">
      <c r="A148" s="3">
        <v>61</v>
      </c>
      <c r="B148" s="3" t="s">
        <v>154</v>
      </c>
      <c r="C148" s="3">
        <v>1</v>
      </c>
      <c r="D148" s="8">
        <v>1.5984189999999999E-2</v>
      </c>
      <c r="E148" s="8">
        <v>1.3016292E-2</v>
      </c>
      <c r="F148" s="8">
        <v>1.4003682E-2</v>
      </c>
      <c r="G148" s="9">
        <v>1.50737986790184E-2</v>
      </c>
      <c r="H148" s="8">
        <v>1.6262235E-2</v>
      </c>
      <c r="I148" s="9">
        <v>1.42285462126706E-2</v>
      </c>
      <c r="J148" s="8">
        <v>1.3848209E-2</v>
      </c>
      <c r="K148" s="8">
        <v>1.4543601E-2</v>
      </c>
      <c r="L148" s="9">
        <v>1.5850162653355E-2</v>
      </c>
      <c r="M148" s="8">
        <v>1.178819E-2</v>
      </c>
      <c r="N148" s="8">
        <v>1.4782481E-2</v>
      </c>
      <c r="O148" s="9">
        <v>1.6345118257824101E-2</v>
      </c>
      <c r="P148" s="10"/>
      <c r="Q148" s="9">
        <f t="shared" si="0"/>
        <v>1.4643875483572341E-2</v>
      </c>
      <c r="R148" s="9">
        <f t="shared" si="1"/>
        <v>1.4761457315281499E-2</v>
      </c>
      <c r="S148" s="9">
        <f t="shared" si="2"/>
        <v>1.4526293651863184E-2</v>
      </c>
      <c r="T148" s="10"/>
      <c r="U148" s="9">
        <f t="shared" si="3"/>
        <v>2.3516366341831511E-4</v>
      </c>
    </row>
    <row r="149" spans="1:21" x14ac:dyDescent="0.2">
      <c r="A149" s="3">
        <v>129</v>
      </c>
      <c r="B149" s="3" t="s">
        <v>155</v>
      </c>
      <c r="C149" s="3">
        <v>2</v>
      </c>
      <c r="D149" s="8">
        <v>2.8709600000000001E-3</v>
      </c>
      <c r="E149" s="8">
        <v>2.4505120000000002E-3</v>
      </c>
      <c r="F149" s="8">
        <v>2.2000000000000001E-3</v>
      </c>
      <c r="G149" s="9">
        <v>2.8980353577404598E-3</v>
      </c>
      <c r="H149" s="8">
        <v>2.2799999999999999E-3</v>
      </c>
      <c r="I149" s="9">
        <v>2.5907633615403999E-3</v>
      </c>
      <c r="J149" s="8">
        <v>1.8799999999999999E-3</v>
      </c>
      <c r="K149" s="8">
        <v>2.7264339999999998E-3</v>
      </c>
      <c r="L149" s="9">
        <v>2.99666040777497E-3</v>
      </c>
      <c r="M149" s="8">
        <v>1.6949910000000001E-3</v>
      </c>
      <c r="N149" s="8">
        <v>2.5330230000000001E-3</v>
      </c>
      <c r="O149" s="9">
        <v>2.0194167139929199E-3</v>
      </c>
      <c r="P149" s="10"/>
      <c r="Q149" s="9">
        <f t="shared" si="0"/>
        <v>2.4283996534207289E-3</v>
      </c>
      <c r="R149" s="9">
        <f t="shared" si="1"/>
        <v>2.5483784532134767E-3</v>
      </c>
      <c r="S149" s="9">
        <f t="shared" si="2"/>
        <v>2.3084208536279815E-3</v>
      </c>
      <c r="T149" s="10"/>
      <c r="U149" s="9">
        <f t="shared" si="3"/>
        <v>2.3995759958549525E-4</v>
      </c>
    </row>
    <row r="150" spans="1:21" x14ac:dyDescent="0.2">
      <c r="A150" s="3">
        <v>118</v>
      </c>
      <c r="B150" s="3" t="s">
        <v>156</v>
      </c>
      <c r="C150" s="3">
        <v>2</v>
      </c>
      <c r="D150" s="8">
        <v>1.8400000000000001E-3</v>
      </c>
      <c r="E150" s="8">
        <v>2.9995080000000001E-3</v>
      </c>
      <c r="F150" s="8">
        <v>2.6492270000000001E-3</v>
      </c>
      <c r="G150" s="9">
        <v>1.8171455212219901E-3</v>
      </c>
      <c r="H150" s="8">
        <v>1.709489E-3</v>
      </c>
      <c r="I150" s="9">
        <v>1.7938800947637501E-3</v>
      </c>
      <c r="J150" s="8">
        <v>1.7424389999999999E-3</v>
      </c>
      <c r="K150" s="8">
        <v>1.8696850000000001E-3</v>
      </c>
      <c r="L150" s="9">
        <v>1.9559586413298901E-3</v>
      </c>
      <c r="M150" s="8">
        <v>2.417991E-3</v>
      </c>
      <c r="N150" s="8">
        <v>2.0769120000000002E-3</v>
      </c>
      <c r="O150" s="9">
        <v>1.28085282629146E-3</v>
      </c>
      <c r="P150" s="10"/>
      <c r="Q150" s="9">
        <f t="shared" si="0"/>
        <v>2.0127573403005911E-3</v>
      </c>
      <c r="R150" s="9">
        <f t="shared" si="1"/>
        <v>2.1348749359976233E-3</v>
      </c>
      <c r="S150" s="9">
        <f t="shared" si="2"/>
        <v>1.8906397446035582E-3</v>
      </c>
      <c r="T150" s="10"/>
      <c r="U150" s="9">
        <f t="shared" si="3"/>
        <v>2.4423519139406507E-4</v>
      </c>
    </row>
    <row r="151" spans="1:21" x14ac:dyDescent="0.2">
      <c r="A151" s="3">
        <v>23</v>
      </c>
      <c r="B151" s="3" t="s">
        <v>157</v>
      </c>
      <c r="C151" s="3">
        <v>1</v>
      </c>
      <c r="D151" s="8">
        <v>2.0899999999999998E-3</v>
      </c>
      <c r="E151" s="8">
        <v>2.2204339999999999E-3</v>
      </c>
      <c r="F151" s="8">
        <v>2.3656609999999998E-3</v>
      </c>
      <c r="G151" s="9">
        <v>1.77444760160574E-3</v>
      </c>
      <c r="H151" s="8">
        <v>2.445245E-3</v>
      </c>
      <c r="I151" s="9">
        <v>1.5105826690737299E-3</v>
      </c>
      <c r="J151" s="8">
        <v>2.1341250000000002E-3</v>
      </c>
      <c r="K151" s="8">
        <v>1.41E-3</v>
      </c>
      <c r="L151" s="9">
        <v>1.83994070839226E-3</v>
      </c>
      <c r="M151" s="8">
        <v>2.4391690000000001E-3</v>
      </c>
      <c r="N151" s="8">
        <v>1.3842399999999999E-3</v>
      </c>
      <c r="O151" s="9">
        <v>1.69980665783529E-3</v>
      </c>
      <c r="P151" s="10"/>
      <c r="Q151" s="9">
        <f t="shared" si="0"/>
        <v>1.942804303075585E-3</v>
      </c>
      <c r="R151" s="9">
        <f t="shared" si="1"/>
        <v>2.0677283784465783E-3</v>
      </c>
      <c r="S151" s="9">
        <f t="shared" si="2"/>
        <v>1.8178802277045915E-3</v>
      </c>
      <c r="T151" s="10"/>
      <c r="U151" s="9">
        <f t="shared" si="3"/>
        <v>2.4984815074198682E-4</v>
      </c>
    </row>
    <row r="152" spans="1:21" x14ac:dyDescent="0.2">
      <c r="A152" s="3">
        <v>91</v>
      </c>
      <c r="B152" s="3" t="s">
        <v>158</v>
      </c>
      <c r="C152" s="3">
        <v>2</v>
      </c>
      <c r="D152" s="8">
        <v>1.0666423E-2</v>
      </c>
      <c r="E152" s="8">
        <v>8.2463469999999994E-3</v>
      </c>
      <c r="F152" s="8">
        <v>6.8944849999999997E-3</v>
      </c>
      <c r="G152" s="9">
        <v>9.5812709401952405E-3</v>
      </c>
      <c r="H152" s="8">
        <v>6.5599999999999999E-3</v>
      </c>
      <c r="I152" s="9">
        <v>9.0682588823174006E-3</v>
      </c>
      <c r="J152" s="8">
        <v>4.9111379999999998E-3</v>
      </c>
      <c r="K152" s="8">
        <v>9.5856499999999994E-3</v>
      </c>
      <c r="L152" s="9">
        <v>8.4960785081989003E-3</v>
      </c>
      <c r="M152" s="8">
        <v>8.9023450000000007E-3</v>
      </c>
      <c r="N152" s="8">
        <v>1.01E-2</v>
      </c>
      <c r="O152" s="9">
        <v>7.4729581562273202E-3</v>
      </c>
      <c r="P152" s="10"/>
      <c r="Q152" s="9">
        <f t="shared" si="0"/>
        <v>8.3737462072449066E-3</v>
      </c>
      <c r="R152" s="9">
        <f t="shared" si="1"/>
        <v>8.5027974704187746E-3</v>
      </c>
      <c r="S152" s="9">
        <f t="shared" si="2"/>
        <v>8.2446949440710352E-3</v>
      </c>
      <c r="T152" s="10"/>
      <c r="U152" s="9">
        <f t="shared" si="3"/>
        <v>2.5810252634773934E-4</v>
      </c>
    </row>
    <row r="153" spans="1:21" x14ac:dyDescent="0.2">
      <c r="A153" s="3">
        <v>122</v>
      </c>
      <c r="B153" s="3" t="s">
        <v>159</v>
      </c>
      <c r="C153" s="3">
        <v>1</v>
      </c>
      <c r="D153" s="8">
        <v>3.4699539999999999E-3</v>
      </c>
      <c r="E153" s="8">
        <v>2.368537E-3</v>
      </c>
      <c r="F153" s="8">
        <v>2.2563729999999999E-3</v>
      </c>
      <c r="G153" s="9">
        <v>3.1768905939119898E-3</v>
      </c>
      <c r="H153" s="8">
        <v>2.53222E-3</v>
      </c>
      <c r="I153" s="9">
        <v>2.7602615076869901E-3</v>
      </c>
      <c r="J153" s="8">
        <v>2.080925E-3</v>
      </c>
      <c r="K153" s="8">
        <v>2.8435689999999998E-3</v>
      </c>
      <c r="L153" s="9">
        <v>2.90347790239865E-3</v>
      </c>
      <c r="M153" s="8">
        <v>2.2494360000000001E-3</v>
      </c>
      <c r="N153" s="8">
        <v>2.7861019999999999E-3</v>
      </c>
      <c r="O153" s="9">
        <v>2.0966146276609702E-3</v>
      </c>
      <c r="P153" s="10"/>
      <c r="Q153" s="9">
        <f t="shared" si="0"/>
        <v>2.627030052638217E-3</v>
      </c>
      <c r="R153" s="9">
        <f t="shared" si="1"/>
        <v>2.7607060169331636E-3</v>
      </c>
      <c r="S153" s="9">
        <f t="shared" si="2"/>
        <v>2.4933540883432703E-3</v>
      </c>
      <c r="T153" s="10"/>
      <c r="U153" s="9">
        <f t="shared" si="3"/>
        <v>2.6735192858989322E-4</v>
      </c>
    </row>
    <row r="154" spans="1:21" x14ac:dyDescent="0.2">
      <c r="A154" s="3">
        <v>104</v>
      </c>
      <c r="B154" s="3" t="s">
        <v>160</v>
      </c>
      <c r="C154" s="3">
        <v>2</v>
      </c>
      <c r="D154" s="8">
        <v>9.56934E-4</v>
      </c>
      <c r="E154" s="8">
        <v>1.180915E-3</v>
      </c>
      <c r="F154" s="8">
        <v>9.2857699999999998E-4</v>
      </c>
      <c r="G154" s="9">
        <v>8.2156833783115103E-4</v>
      </c>
      <c r="H154" s="8">
        <v>7.5769300000000004E-4</v>
      </c>
      <c r="I154" s="9">
        <v>6.0919539363573499E-4</v>
      </c>
      <c r="J154" s="8">
        <v>3.8014800000000002E-4</v>
      </c>
      <c r="K154" s="8">
        <v>6.6799999999999997E-4</v>
      </c>
      <c r="L154" s="9">
        <v>5.6882290750015897E-4</v>
      </c>
      <c r="M154" s="8">
        <v>9.0357000000000002E-4</v>
      </c>
      <c r="N154" s="8">
        <v>5.10211E-4</v>
      </c>
      <c r="O154" s="9">
        <v>5.09872638329908E-4</v>
      </c>
      <c r="P154" s="10"/>
      <c r="Q154" s="9">
        <f t="shared" si="0"/>
        <v>7.3295893977474611E-4</v>
      </c>
      <c r="R154" s="9">
        <f t="shared" si="1"/>
        <v>8.7581378857781429E-4</v>
      </c>
      <c r="S154" s="9">
        <f t="shared" si="2"/>
        <v>5.9010409097167782E-4</v>
      </c>
      <c r="T154" s="10"/>
      <c r="U154" s="9">
        <f t="shared" si="3"/>
        <v>2.8570969760613647E-4</v>
      </c>
    </row>
    <row r="155" spans="1:21" x14ac:dyDescent="0.2">
      <c r="A155" s="3">
        <v>29</v>
      </c>
      <c r="B155" s="3" t="s">
        <v>161</v>
      </c>
      <c r="C155" s="3">
        <v>2</v>
      </c>
      <c r="D155" s="8">
        <v>2.2421250000000002E-3</v>
      </c>
      <c r="E155" s="8">
        <v>1.6798379999999999E-3</v>
      </c>
      <c r="F155" s="8">
        <v>1.3600000000000001E-3</v>
      </c>
      <c r="G155" s="9">
        <v>2.03773069524456E-3</v>
      </c>
      <c r="H155" s="8">
        <v>1.5511030000000001E-3</v>
      </c>
      <c r="I155" s="9">
        <v>1.63033501876094E-3</v>
      </c>
      <c r="J155" s="8">
        <v>9.1600000000000004E-4</v>
      </c>
      <c r="K155" s="8">
        <v>1.73E-3</v>
      </c>
      <c r="L155" s="9">
        <v>1.41088363970142E-3</v>
      </c>
      <c r="M155" s="8">
        <v>2.0625309999999998E-3</v>
      </c>
      <c r="N155" s="8">
        <v>1.641862E-3</v>
      </c>
      <c r="O155" s="9">
        <v>1.01364735126229E-3</v>
      </c>
      <c r="P155" s="10"/>
      <c r="Q155" s="9">
        <f t="shared" si="0"/>
        <v>1.6063379754141011E-3</v>
      </c>
      <c r="R155" s="9">
        <f t="shared" si="1"/>
        <v>1.7501886190009169E-3</v>
      </c>
      <c r="S155" s="9">
        <f t="shared" si="2"/>
        <v>1.4624873318272852E-3</v>
      </c>
      <c r="T155" s="10"/>
      <c r="U155" s="9">
        <f t="shared" si="3"/>
        <v>2.8770128717363168E-4</v>
      </c>
    </row>
    <row r="156" spans="1:21" x14ac:dyDescent="0.2">
      <c r="A156" s="3">
        <v>128</v>
      </c>
      <c r="B156" s="3" t="s">
        <v>162</v>
      </c>
      <c r="C156" s="3">
        <v>2</v>
      </c>
      <c r="D156" s="8">
        <v>7.8199300000000003E-4</v>
      </c>
      <c r="E156" s="8">
        <v>7.78128E-4</v>
      </c>
      <c r="F156" s="8">
        <v>7.6449799999999996E-4</v>
      </c>
      <c r="G156" s="9">
        <v>6.8824784158616297E-4</v>
      </c>
      <c r="H156" s="8">
        <v>7.7999999999999999E-4</v>
      </c>
      <c r="I156" s="9">
        <v>5.14441933518359E-4</v>
      </c>
      <c r="J156" s="8">
        <v>5.5751399999999995E-4</v>
      </c>
      <c r="K156" s="8">
        <v>4.3600000000000003E-4</v>
      </c>
      <c r="L156" s="9">
        <v>3.1104246025089998E-4</v>
      </c>
      <c r="M156" s="8">
        <v>6.6156099999999996E-4</v>
      </c>
      <c r="N156" s="8">
        <v>2.2237400000000001E-4</v>
      </c>
      <c r="O156" s="9">
        <v>3.7153683869938799E-4</v>
      </c>
      <c r="P156" s="10"/>
      <c r="Q156" s="9">
        <f t="shared" si="0"/>
        <v>5.7227808950456745E-4</v>
      </c>
      <c r="R156" s="9">
        <f t="shared" si="1"/>
        <v>7.1788479585075358E-4</v>
      </c>
      <c r="S156" s="9">
        <f t="shared" si="2"/>
        <v>4.2667138315838132E-4</v>
      </c>
      <c r="T156" s="10"/>
      <c r="U156" s="9">
        <f t="shared" si="3"/>
        <v>2.9121341269237227E-4</v>
      </c>
    </row>
    <row r="157" spans="1:21" x14ac:dyDescent="0.2">
      <c r="A157" s="3">
        <v>189</v>
      </c>
      <c r="B157" s="3" t="s">
        <v>163</v>
      </c>
      <c r="C157" s="3">
        <v>2</v>
      </c>
      <c r="D157" s="8">
        <v>1.4785E-3</v>
      </c>
      <c r="E157" s="8">
        <v>1.0727460000000001E-3</v>
      </c>
      <c r="F157" s="8">
        <v>8.4024700000000002E-4</v>
      </c>
      <c r="G157" s="9">
        <v>1.1125009965141501E-3</v>
      </c>
      <c r="H157" s="8">
        <v>1.097247E-3</v>
      </c>
      <c r="I157" s="9">
        <v>7.8542423835368603E-4</v>
      </c>
      <c r="J157" s="8">
        <v>9.4677800000000001E-4</v>
      </c>
      <c r="K157" s="8">
        <v>7.1811399999999995E-4</v>
      </c>
      <c r="L157" s="9">
        <v>6.8130746106127903E-4</v>
      </c>
      <c r="M157" s="8">
        <v>3.6515799999999998E-4</v>
      </c>
      <c r="N157" s="8">
        <v>1.261975E-3</v>
      </c>
      <c r="O157" s="9">
        <v>6.1691486012430098E-4</v>
      </c>
      <c r="P157" s="10"/>
      <c r="Q157" s="9">
        <f t="shared" si="0"/>
        <v>9.1474271300445123E-4</v>
      </c>
      <c r="R157" s="9">
        <f t="shared" si="1"/>
        <v>1.064444205811306E-3</v>
      </c>
      <c r="S157" s="9">
        <f t="shared" si="2"/>
        <v>7.6504122019759675E-4</v>
      </c>
      <c r="T157" s="10"/>
      <c r="U157" s="9">
        <f t="shared" si="3"/>
        <v>2.9940298561370929E-4</v>
      </c>
    </row>
    <row r="158" spans="1:21" x14ac:dyDescent="0.2">
      <c r="A158" s="3">
        <v>99</v>
      </c>
      <c r="B158" s="3" t="s">
        <v>164</v>
      </c>
      <c r="C158" s="3">
        <v>2</v>
      </c>
      <c r="D158" s="8">
        <v>1.5737769999999999E-3</v>
      </c>
      <c r="E158" s="8">
        <v>1.116693E-3</v>
      </c>
      <c r="F158" s="8">
        <v>1.0796569999999999E-3</v>
      </c>
      <c r="G158" s="9">
        <v>1.38792885542071E-3</v>
      </c>
      <c r="H158" s="8">
        <v>1.0300000000000001E-3</v>
      </c>
      <c r="I158" s="9">
        <v>9.1113602758262195E-4</v>
      </c>
      <c r="J158" s="8">
        <v>4.8948800000000005E-4</v>
      </c>
      <c r="K158" s="8">
        <v>1.0521599999999999E-3</v>
      </c>
      <c r="L158" s="9">
        <v>6.7008110222621805E-4</v>
      </c>
      <c r="M158" s="8">
        <v>1.4400000000000001E-3</v>
      </c>
      <c r="N158" s="8">
        <v>8.5664699999999999E-4</v>
      </c>
      <c r="O158" s="9">
        <v>7.2754210357820902E-4</v>
      </c>
      <c r="P158" s="10"/>
      <c r="Q158" s="9">
        <f t="shared" si="0"/>
        <v>1.0279258407339799E-3</v>
      </c>
      <c r="R158" s="9">
        <f t="shared" si="1"/>
        <v>1.1831986471672218E-3</v>
      </c>
      <c r="S158" s="9">
        <f t="shared" si="2"/>
        <v>8.7265303430073785E-4</v>
      </c>
      <c r="T158" s="10"/>
      <c r="U158" s="9">
        <f t="shared" si="3"/>
        <v>3.1054561286648398E-4</v>
      </c>
    </row>
    <row r="159" spans="1:21" x14ac:dyDescent="0.2">
      <c r="A159" s="3">
        <v>25</v>
      </c>
      <c r="B159" s="3" t="s">
        <v>165</v>
      </c>
      <c r="C159" s="3">
        <v>1</v>
      </c>
      <c r="D159" s="8">
        <v>5.2283939999999999E-3</v>
      </c>
      <c r="E159" s="8">
        <v>6.1750930000000004E-3</v>
      </c>
      <c r="F159" s="8">
        <v>6.1530600000000001E-3</v>
      </c>
      <c r="G159" s="9">
        <v>5.50700465828658E-3</v>
      </c>
      <c r="H159" s="8">
        <v>6.3905730000000001E-3</v>
      </c>
      <c r="I159" s="9">
        <v>5.0902095448288297E-3</v>
      </c>
      <c r="J159" s="8">
        <v>6.0889949999999998E-3</v>
      </c>
      <c r="K159" s="8">
        <v>5.3184210000000003E-3</v>
      </c>
      <c r="L159" s="9">
        <v>5.8639733303228201E-3</v>
      </c>
      <c r="M159" s="8">
        <v>5.047078E-3</v>
      </c>
      <c r="N159" s="8">
        <v>4.6504429999999998E-3</v>
      </c>
      <c r="O159" s="9">
        <v>5.5412561631934696E-3</v>
      </c>
      <c r="P159" s="10"/>
      <c r="Q159" s="9">
        <f t="shared" si="0"/>
        <v>5.5878750580526416E-3</v>
      </c>
      <c r="R159" s="9">
        <f t="shared" si="1"/>
        <v>5.7573890338525682E-3</v>
      </c>
      <c r="S159" s="9">
        <f t="shared" si="2"/>
        <v>5.4183610822527151E-3</v>
      </c>
      <c r="T159" s="10"/>
      <c r="U159" s="9">
        <f t="shared" si="3"/>
        <v>3.3902795159985316E-4</v>
      </c>
    </row>
    <row r="160" spans="1:21" x14ac:dyDescent="0.2">
      <c r="A160" s="3">
        <v>63</v>
      </c>
      <c r="B160" s="3" t="s">
        <v>166</v>
      </c>
      <c r="C160" s="3">
        <v>2</v>
      </c>
      <c r="D160" s="8">
        <v>1.4870300000000001E-3</v>
      </c>
      <c r="E160" s="8">
        <v>1.723362E-3</v>
      </c>
      <c r="F160" s="8">
        <v>1.5505689999999999E-3</v>
      </c>
      <c r="G160" s="9">
        <v>2.1519062921882401E-3</v>
      </c>
      <c r="H160" s="8">
        <v>1.5981929999999999E-3</v>
      </c>
      <c r="I160" s="9">
        <v>1.6251606171404499E-3</v>
      </c>
      <c r="J160" s="8">
        <v>1.2674850000000001E-3</v>
      </c>
      <c r="K160" s="8">
        <v>1.643704E-3</v>
      </c>
      <c r="L160" s="9">
        <v>1.2973993075651501E-3</v>
      </c>
      <c r="M160" s="8">
        <v>9.03486E-4</v>
      </c>
      <c r="N160" s="8">
        <v>1.2142489999999999E-3</v>
      </c>
      <c r="O160" s="9">
        <v>1.6405746642178399E-3</v>
      </c>
      <c r="P160" s="10"/>
      <c r="Q160" s="9">
        <f t="shared" si="0"/>
        <v>1.5085932400926399E-3</v>
      </c>
      <c r="R160" s="9">
        <f t="shared" si="1"/>
        <v>1.6893701515547817E-3</v>
      </c>
      <c r="S160" s="9">
        <f t="shared" si="2"/>
        <v>1.3278163286304984E-3</v>
      </c>
      <c r="T160" s="10"/>
      <c r="U160" s="9">
        <f t="shared" si="3"/>
        <v>3.6155382292428332E-4</v>
      </c>
    </row>
    <row r="161" spans="1:21" x14ac:dyDescent="0.2">
      <c r="A161" s="3">
        <v>133</v>
      </c>
      <c r="B161" s="3" t="s">
        <v>167</v>
      </c>
      <c r="C161" s="3">
        <v>1</v>
      </c>
      <c r="D161" s="8">
        <v>8.5199999999999998E-3</v>
      </c>
      <c r="E161" s="8">
        <v>1.0405301E-2</v>
      </c>
      <c r="F161" s="8">
        <v>9.7599999999999996E-3</v>
      </c>
      <c r="G161" s="9">
        <v>8.9889905687852798E-3</v>
      </c>
      <c r="H161" s="8">
        <v>9.2700000000000005E-3</v>
      </c>
      <c r="I161" s="9">
        <v>8.7302295092193897E-3</v>
      </c>
      <c r="J161" s="8">
        <v>1.0500000000000001E-2</v>
      </c>
      <c r="K161" s="8">
        <v>8.0400000000000003E-3</v>
      </c>
      <c r="L161" s="9">
        <v>8.9250111086929106E-3</v>
      </c>
      <c r="M161" s="8">
        <v>8.4052959999999996E-3</v>
      </c>
      <c r="N161" s="8">
        <v>8.4161129999999994E-3</v>
      </c>
      <c r="O161" s="9">
        <v>9.1361541229348902E-3</v>
      </c>
      <c r="P161" s="10"/>
      <c r="Q161" s="9">
        <f t="shared" si="0"/>
        <v>9.0914246091360392E-3</v>
      </c>
      <c r="R161" s="9">
        <f t="shared" si="1"/>
        <v>9.2790868463341111E-3</v>
      </c>
      <c r="S161" s="9">
        <f t="shared" si="2"/>
        <v>8.9037623719379674E-3</v>
      </c>
      <c r="T161" s="10"/>
      <c r="U161" s="9">
        <f t="shared" si="3"/>
        <v>3.7532447439614369E-4</v>
      </c>
    </row>
    <row r="162" spans="1:21" x14ac:dyDescent="0.2">
      <c r="A162" s="3">
        <v>126</v>
      </c>
      <c r="B162" s="3" t="s">
        <v>168</v>
      </c>
      <c r="C162" s="3">
        <v>2</v>
      </c>
      <c r="D162" s="8">
        <v>5.5492939999999998E-3</v>
      </c>
      <c r="E162" s="8">
        <v>4.9276099999999998E-3</v>
      </c>
      <c r="F162" s="8">
        <v>3.8800000000000002E-3</v>
      </c>
      <c r="G162" s="9">
        <v>5.7281109973592696E-3</v>
      </c>
      <c r="H162" s="8">
        <v>4.1581220000000002E-3</v>
      </c>
      <c r="I162" s="9">
        <v>4.4978590752908698E-3</v>
      </c>
      <c r="J162" s="8">
        <v>3.212749E-3</v>
      </c>
      <c r="K162" s="8">
        <v>5.0800000000000003E-3</v>
      </c>
      <c r="L162" s="9">
        <v>4.1194427598099798E-3</v>
      </c>
      <c r="M162" s="8">
        <v>4.9161989999999996E-3</v>
      </c>
      <c r="N162" s="8">
        <v>4.8476669999999999E-3</v>
      </c>
      <c r="O162" s="9">
        <v>4.2732504753173204E-3</v>
      </c>
      <c r="P162" s="10"/>
      <c r="Q162" s="9">
        <f t="shared" si="0"/>
        <v>4.5991920256481201E-3</v>
      </c>
      <c r="R162" s="9">
        <f t="shared" si="1"/>
        <v>4.7901660121083571E-3</v>
      </c>
      <c r="S162" s="9">
        <f t="shared" si="2"/>
        <v>4.4082180391878832E-3</v>
      </c>
      <c r="T162" s="10"/>
      <c r="U162" s="9">
        <f t="shared" si="3"/>
        <v>3.8194797292047389E-4</v>
      </c>
    </row>
    <row r="163" spans="1:21" x14ac:dyDescent="0.2">
      <c r="A163" s="3">
        <v>4</v>
      </c>
      <c r="B163" s="3" t="s">
        <v>169</v>
      </c>
      <c r="C163" s="3">
        <v>1</v>
      </c>
      <c r="D163" s="8">
        <v>2.068594E-3</v>
      </c>
      <c r="E163" s="8">
        <v>2.2446889999999998E-3</v>
      </c>
      <c r="F163" s="8">
        <v>2.288614E-3</v>
      </c>
      <c r="G163" s="9">
        <v>2.0262586078160301E-3</v>
      </c>
      <c r="H163" s="8">
        <v>2.5799999999999998E-3</v>
      </c>
      <c r="I163" s="9">
        <v>1.8833636322569301E-3</v>
      </c>
      <c r="J163" s="8">
        <v>2.4054160000000001E-3</v>
      </c>
      <c r="K163" s="8">
        <v>1.92E-3</v>
      </c>
      <c r="L163" s="9">
        <v>1.0043370688891E-3</v>
      </c>
      <c r="M163" s="8">
        <v>1.47E-3</v>
      </c>
      <c r="N163" s="8">
        <v>1.6941079999999999E-3</v>
      </c>
      <c r="O163" s="9">
        <v>2.1092908488908502E-3</v>
      </c>
      <c r="P163" s="10"/>
      <c r="Q163" s="9">
        <f t="shared" si="0"/>
        <v>1.9745559298210758E-3</v>
      </c>
      <c r="R163" s="9">
        <f t="shared" si="1"/>
        <v>2.1819198733454928E-3</v>
      </c>
      <c r="S163" s="9">
        <f t="shared" si="2"/>
        <v>1.7671919862966585E-3</v>
      </c>
      <c r="T163" s="10"/>
      <c r="U163" s="9">
        <f t="shared" si="3"/>
        <v>4.1472788704883428E-4</v>
      </c>
    </row>
    <row r="164" spans="1:21" x14ac:dyDescent="0.2">
      <c r="A164" s="3">
        <v>54</v>
      </c>
      <c r="B164" s="3" t="s">
        <v>170</v>
      </c>
      <c r="C164" s="3">
        <v>1</v>
      </c>
      <c r="D164" s="8">
        <v>1.9066650000000001E-3</v>
      </c>
      <c r="E164" s="8">
        <v>1.676552E-3</v>
      </c>
      <c r="F164" s="8">
        <v>2.0899999999999998E-3</v>
      </c>
      <c r="G164" s="9">
        <v>1.7210099537092901E-3</v>
      </c>
      <c r="H164" s="8">
        <v>1.542007E-3</v>
      </c>
      <c r="I164" s="9">
        <v>2.0369549455460001E-3</v>
      </c>
      <c r="J164" s="8">
        <v>1.3699999999999999E-3</v>
      </c>
      <c r="K164" s="8">
        <v>1.7600000000000001E-3</v>
      </c>
      <c r="L164" s="9">
        <v>1.4432763498482301E-3</v>
      </c>
      <c r="M164" s="8">
        <v>1.783733E-3</v>
      </c>
      <c r="N164" s="8">
        <v>1.1908330000000001E-3</v>
      </c>
      <c r="O164" s="9">
        <v>7.4086343259537296E-4</v>
      </c>
      <c r="P164" s="10"/>
      <c r="Q164" s="9">
        <f t="shared" si="0"/>
        <v>1.6051578901415745E-3</v>
      </c>
      <c r="R164" s="9">
        <f t="shared" si="1"/>
        <v>1.8288648165425483E-3</v>
      </c>
      <c r="S164" s="9">
        <f t="shared" si="2"/>
        <v>1.3814509637406003E-3</v>
      </c>
      <c r="T164" s="10"/>
      <c r="U164" s="9">
        <f t="shared" si="3"/>
        <v>4.47413852801948E-4</v>
      </c>
    </row>
    <row r="165" spans="1:21" x14ac:dyDescent="0.2">
      <c r="A165" s="3">
        <v>17</v>
      </c>
      <c r="B165" s="3" t="s">
        <v>171</v>
      </c>
      <c r="C165" s="3">
        <v>2</v>
      </c>
      <c r="D165" s="8">
        <v>1.7600000000000001E-3</v>
      </c>
      <c r="E165" s="8">
        <v>7.1379799999999997E-4</v>
      </c>
      <c r="F165" s="8">
        <v>5.3700000000000004E-4</v>
      </c>
      <c r="G165" s="9">
        <v>1.4245984643437601E-3</v>
      </c>
      <c r="H165" s="8">
        <v>9.3800000000000003E-4</v>
      </c>
      <c r="I165" s="9">
        <v>7.3255115877955104E-4</v>
      </c>
      <c r="J165" s="8">
        <v>2.24E-4</v>
      </c>
      <c r="K165" s="8">
        <v>5.9000000000000003E-4</v>
      </c>
      <c r="L165" s="9">
        <v>8.0908192279428295E-4</v>
      </c>
      <c r="M165" s="8">
        <v>2.8800000000000001E-4</v>
      </c>
      <c r="N165" s="8">
        <v>5.7200000000000003E-4</v>
      </c>
      <c r="O165" s="9">
        <v>6.7116713486917601E-4</v>
      </c>
      <c r="P165" s="10"/>
      <c r="Q165" s="9">
        <f t="shared" si="0"/>
        <v>7.7168305673223079E-4</v>
      </c>
      <c r="R165" s="9">
        <f t="shared" si="1"/>
        <v>1.0176579371872186E-3</v>
      </c>
      <c r="S165" s="9">
        <f t="shared" si="2"/>
        <v>5.2570817627724318E-4</v>
      </c>
      <c r="T165" s="10"/>
      <c r="U165" s="9">
        <f t="shared" si="3"/>
        <v>4.9194976090997542E-4</v>
      </c>
    </row>
    <row r="166" spans="1:21" x14ac:dyDescent="0.2">
      <c r="A166" s="3">
        <v>14</v>
      </c>
      <c r="B166" s="3" t="s">
        <v>172</v>
      </c>
      <c r="C166" s="3">
        <v>2</v>
      </c>
      <c r="D166" s="8">
        <v>2.2736459999999998E-3</v>
      </c>
      <c r="E166" s="8">
        <v>2.362458E-3</v>
      </c>
      <c r="F166" s="8">
        <v>2.3400000000000001E-3</v>
      </c>
      <c r="G166" s="9">
        <v>2.12722918781503E-3</v>
      </c>
      <c r="H166" s="8">
        <v>1.75E-3</v>
      </c>
      <c r="I166" s="9">
        <v>1.69535846241699E-3</v>
      </c>
      <c r="J166" s="8">
        <v>1.1900000000000001E-3</v>
      </c>
      <c r="K166" s="8">
        <v>1.99E-3</v>
      </c>
      <c r="L166" s="9">
        <v>1.49787596113039E-3</v>
      </c>
      <c r="M166" s="8">
        <v>1.49E-3</v>
      </c>
      <c r="N166" s="8">
        <v>1.8400000000000001E-3</v>
      </c>
      <c r="O166" s="9">
        <v>1.5513908828940601E-3</v>
      </c>
      <c r="P166" s="10"/>
      <c r="Q166" s="9">
        <f t="shared" si="0"/>
        <v>1.8423298745213724E-3</v>
      </c>
      <c r="R166" s="9">
        <f t="shared" si="1"/>
        <v>2.0914486083720035E-3</v>
      </c>
      <c r="S166" s="9">
        <f t="shared" si="2"/>
        <v>1.5932111406707415E-3</v>
      </c>
      <c r="T166" s="10"/>
      <c r="U166" s="9">
        <f t="shared" si="3"/>
        <v>4.9823746770126195E-4</v>
      </c>
    </row>
    <row r="167" spans="1:21" x14ac:dyDescent="0.2">
      <c r="A167" s="3">
        <v>13</v>
      </c>
      <c r="B167" s="3" t="s">
        <v>173</v>
      </c>
      <c r="C167" s="3">
        <v>2</v>
      </c>
      <c r="D167" s="8">
        <v>9.7000000000000003E-3</v>
      </c>
      <c r="E167" s="8">
        <v>7.6442369999999999E-3</v>
      </c>
      <c r="F167" s="8">
        <v>6.9899999999999997E-3</v>
      </c>
      <c r="G167" s="9">
        <v>8.7768352653812502E-3</v>
      </c>
      <c r="H167" s="8">
        <v>6.43E-3</v>
      </c>
      <c r="I167" s="9">
        <v>7.72643579730056E-3</v>
      </c>
      <c r="J167" s="8">
        <v>5.3899999999999998E-3</v>
      </c>
      <c r="K167" s="8">
        <v>7.8799999999999999E-3</v>
      </c>
      <c r="L167" s="9">
        <v>8.6688633055010608E-3</v>
      </c>
      <c r="M167" s="8">
        <v>7.0499999999999998E-3</v>
      </c>
      <c r="N167" s="8">
        <v>7.62E-3</v>
      </c>
      <c r="O167" s="9">
        <v>7.53727784195409E-3</v>
      </c>
      <c r="P167" s="10"/>
      <c r="Q167" s="9">
        <f t="shared" si="0"/>
        <v>7.6178041008447455E-3</v>
      </c>
      <c r="R167" s="9">
        <f t="shared" si="1"/>
        <v>7.8779180104469691E-3</v>
      </c>
      <c r="S167" s="9">
        <f t="shared" si="2"/>
        <v>7.3576901912425254E-3</v>
      </c>
      <c r="T167" s="10"/>
      <c r="U167" s="9">
        <f t="shared" si="3"/>
        <v>5.2022781920444371E-4</v>
      </c>
    </row>
    <row r="168" spans="1:21" x14ac:dyDescent="0.2">
      <c r="A168" s="3">
        <v>184</v>
      </c>
      <c r="B168" s="3" t="s">
        <v>174</v>
      </c>
      <c r="C168" s="3">
        <v>1</v>
      </c>
      <c r="D168" s="8">
        <v>7.1399999999999996E-3</v>
      </c>
      <c r="E168" s="8">
        <v>8.9410949999999996E-3</v>
      </c>
      <c r="F168" s="8">
        <v>8.9983379999999998E-3</v>
      </c>
      <c r="G168" s="9">
        <v>7.1545690155217804E-3</v>
      </c>
      <c r="H168" s="8">
        <v>8.1926589999999997E-3</v>
      </c>
      <c r="I168" s="9">
        <v>6.9999702833165398E-3</v>
      </c>
      <c r="J168" s="8">
        <v>1.04E-2</v>
      </c>
      <c r="K168" s="8">
        <v>7.5016500000000003E-3</v>
      </c>
      <c r="L168" s="9">
        <v>6.5410829494108504E-3</v>
      </c>
      <c r="M168" s="8">
        <v>7.11E-3</v>
      </c>
      <c r="N168" s="8">
        <v>6.6402859999999996E-3</v>
      </c>
      <c r="O168" s="9">
        <v>6.0520349994861401E-3</v>
      </c>
      <c r="P168" s="10"/>
      <c r="Q168" s="9">
        <f t="shared" si="0"/>
        <v>7.6393071039779423E-3</v>
      </c>
      <c r="R168" s="9">
        <f t="shared" si="1"/>
        <v>7.9044385498063859E-3</v>
      </c>
      <c r="S168" s="9">
        <f t="shared" si="2"/>
        <v>7.3741756581494977E-3</v>
      </c>
      <c r="T168" s="10"/>
      <c r="U168" s="9">
        <f t="shared" si="3"/>
        <v>5.3026289165688818E-4</v>
      </c>
    </row>
    <row r="169" spans="1:21" x14ac:dyDescent="0.2">
      <c r="A169" s="3">
        <v>71</v>
      </c>
      <c r="B169" s="3" t="s">
        <v>175</v>
      </c>
      <c r="C169" s="3">
        <v>3</v>
      </c>
      <c r="D169" s="8">
        <v>6.1565109999999999E-3</v>
      </c>
      <c r="E169" s="8">
        <v>4.7315969999999997E-3</v>
      </c>
      <c r="F169" s="8">
        <v>3.15E-3</v>
      </c>
      <c r="G169" s="9">
        <v>5.8225804688744297E-3</v>
      </c>
      <c r="H169" s="8">
        <v>2.4199999999999998E-3</v>
      </c>
      <c r="I169" s="9">
        <v>4.5343239801790098E-3</v>
      </c>
      <c r="J169" s="8">
        <v>2.6099999999999999E-3</v>
      </c>
      <c r="K169" s="8">
        <v>4.9100000000000003E-3</v>
      </c>
      <c r="L169" s="9">
        <v>4.1566163400791299E-3</v>
      </c>
      <c r="M169" s="8">
        <v>1.4899999999999999E-4</v>
      </c>
      <c r="N169" s="8">
        <v>6.6708260000000004E-3</v>
      </c>
      <c r="O169" s="9">
        <v>4.8470328329735003E-3</v>
      </c>
      <c r="P169" s="10"/>
      <c r="Q169" s="9">
        <f t="shared" si="0"/>
        <v>4.1798739685088388E-3</v>
      </c>
      <c r="R169" s="9">
        <f t="shared" si="1"/>
        <v>4.4691687415089063E-3</v>
      </c>
      <c r="S169" s="9">
        <f t="shared" si="2"/>
        <v>3.8905791955087718E-3</v>
      </c>
      <c r="T169" s="10"/>
      <c r="U169" s="9">
        <f t="shared" si="3"/>
        <v>5.7858954600013444E-4</v>
      </c>
    </row>
    <row r="170" spans="1:21" x14ac:dyDescent="0.2">
      <c r="A170" s="3">
        <v>32</v>
      </c>
      <c r="B170" s="3" t="s">
        <v>176</v>
      </c>
      <c r="C170" s="3">
        <v>1</v>
      </c>
      <c r="D170" s="8">
        <v>3.943345E-3</v>
      </c>
      <c r="E170" s="8">
        <v>3.9874289999999998E-3</v>
      </c>
      <c r="F170" s="8">
        <v>4.2100000000000002E-3</v>
      </c>
      <c r="G170" s="9">
        <v>3.5206970366477002E-3</v>
      </c>
      <c r="H170" s="8">
        <v>3.96E-3</v>
      </c>
      <c r="I170" s="9">
        <v>3.1158902888035601E-3</v>
      </c>
      <c r="J170" s="8">
        <v>3.1800000000000001E-3</v>
      </c>
      <c r="K170" s="8">
        <v>3.1800000000000001E-3</v>
      </c>
      <c r="L170" s="9">
        <v>4.0802936223873296E-3</v>
      </c>
      <c r="M170" s="8">
        <v>3.3009039999999999E-3</v>
      </c>
      <c r="N170" s="8">
        <v>2.8464919999999999E-3</v>
      </c>
      <c r="O170" s="9">
        <v>2.5561790813712201E-3</v>
      </c>
      <c r="P170" s="10"/>
      <c r="Q170" s="9">
        <f t="shared" si="0"/>
        <v>3.4901025024341504E-3</v>
      </c>
      <c r="R170" s="9">
        <f t="shared" si="1"/>
        <v>3.7895602209085436E-3</v>
      </c>
      <c r="S170" s="9">
        <f t="shared" si="2"/>
        <v>3.1906447839597581E-3</v>
      </c>
      <c r="T170" s="10"/>
      <c r="U170" s="9">
        <f t="shared" si="3"/>
        <v>5.9891543694878552E-4</v>
      </c>
    </row>
    <row r="171" spans="1:21" x14ac:dyDescent="0.2">
      <c r="A171" s="3">
        <v>34</v>
      </c>
      <c r="B171" s="3" t="s">
        <v>177</v>
      </c>
      <c r="C171" s="3">
        <v>1</v>
      </c>
      <c r="D171" s="8">
        <v>1.8061521000000001E-2</v>
      </c>
      <c r="E171" s="8">
        <v>1.9945441000000001E-2</v>
      </c>
      <c r="F171" s="8">
        <v>0.02</v>
      </c>
      <c r="G171" s="9">
        <v>1.95497127738362E-2</v>
      </c>
      <c r="H171" s="8">
        <v>2.24E-2</v>
      </c>
      <c r="I171" s="9">
        <v>1.72842053930123E-2</v>
      </c>
      <c r="J171" s="8">
        <v>2.0062638000000001E-2</v>
      </c>
      <c r="K171" s="8">
        <v>1.7000000000000001E-2</v>
      </c>
      <c r="L171" s="9">
        <v>2.0639494654624401E-2</v>
      </c>
      <c r="M171" s="8">
        <v>1.89E-2</v>
      </c>
      <c r="N171" s="8">
        <v>1.6799999999999999E-2</v>
      </c>
      <c r="O171" s="9">
        <v>2.0055032831017301E-2</v>
      </c>
      <c r="P171" s="10"/>
      <c r="Q171" s="9">
        <f t="shared" si="0"/>
        <v>1.9224837137707517E-2</v>
      </c>
      <c r="R171" s="9">
        <f t="shared" si="1"/>
        <v>1.9540146694474753E-2</v>
      </c>
      <c r="S171" s="9">
        <f t="shared" si="2"/>
        <v>1.8909527580940281E-2</v>
      </c>
      <c r="T171" s="10"/>
      <c r="U171" s="9">
        <f t="shared" si="3"/>
        <v>6.3061911353447242E-4</v>
      </c>
    </row>
    <row r="172" spans="1:21" x14ac:dyDescent="0.2">
      <c r="A172" s="3">
        <v>76</v>
      </c>
      <c r="B172" s="3" t="s">
        <v>178</v>
      </c>
      <c r="C172" s="3">
        <v>1</v>
      </c>
      <c r="D172" s="8">
        <v>2.1508971000000002E-2</v>
      </c>
      <c r="E172" s="8">
        <v>2.3323281000000001E-2</v>
      </c>
      <c r="F172" s="8">
        <v>2.24E-2</v>
      </c>
      <c r="G172" s="9">
        <v>1.92887363837261E-2</v>
      </c>
      <c r="H172" s="8">
        <v>2.1899999999999999E-2</v>
      </c>
      <c r="I172" s="9">
        <v>1.9375941404344399E-2</v>
      </c>
      <c r="J172" s="8">
        <v>2.47E-2</v>
      </c>
      <c r="K172" s="8">
        <v>2.0799999999999999E-2</v>
      </c>
      <c r="L172" s="9">
        <v>2.1720403996243701E-2</v>
      </c>
      <c r="M172" s="8">
        <v>1.9300000000000001E-2</v>
      </c>
      <c r="N172" s="8">
        <v>1.9099999999999999E-2</v>
      </c>
      <c r="O172" s="9">
        <v>1.81915131101681E-2</v>
      </c>
      <c r="P172" s="10"/>
      <c r="Q172" s="9">
        <f t="shared" si="0"/>
        <v>2.0967403907873525E-2</v>
      </c>
      <c r="R172" s="9">
        <f t="shared" si="1"/>
        <v>2.1299488298011749E-2</v>
      </c>
      <c r="S172" s="9">
        <f t="shared" si="2"/>
        <v>2.0635319517735302E-2</v>
      </c>
      <c r="T172" s="10"/>
      <c r="U172" s="9">
        <f t="shared" si="3"/>
        <v>6.6416878027644732E-4</v>
      </c>
    </row>
    <row r="173" spans="1:21" x14ac:dyDescent="0.2">
      <c r="A173" s="3">
        <v>75</v>
      </c>
      <c r="B173" s="3" t="s">
        <v>179</v>
      </c>
      <c r="C173" s="3">
        <v>3</v>
      </c>
      <c r="D173" s="8">
        <v>1.8799999999999999E-3</v>
      </c>
      <c r="E173" s="8">
        <v>1.5767489999999999E-3</v>
      </c>
      <c r="F173" s="8">
        <v>1.3600000000000001E-3</v>
      </c>
      <c r="G173" s="9">
        <v>2.1875080377893302E-3</v>
      </c>
      <c r="H173" s="8">
        <v>1.3500000000000001E-3</v>
      </c>
      <c r="I173" s="9">
        <v>1.82446941141094E-3</v>
      </c>
      <c r="J173" s="8">
        <v>8.3974500000000003E-4</v>
      </c>
      <c r="K173" s="8">
        <v>1.4599999999999999E-3</v>
      </c>
      <c r="L173" s="9">
        <v>9.1460735424101695E-4</v>
      </c>
      <c r="M173" s="8">
        <v>9.0899999999999998E-4</v>
      </c>
      <c r="N173" s="8">
        <v>1.2199999999999999E-3</v>
      </c>
      <c r="O173" s="9">
        <v>7.6432872933772996E-4</v>
      </c>
      <c r="P173" s="10"/>
      <c r="Q173" s="9">
        <f t="shared" si="0"/>
        <v>1.3572006277315848E-3</v>
      </c>
      <c r="R173" s="9">
        <f t="shared" si="1"/>
        <v>1.6964544082000452E-3</v>
      </c>
      <c r="S173" s="9">
        <f t="shared" si="2"/>
        <v>1.0179468472631245E-3</v>
      </c>
      <c r="T173" s="10"/>
      <c r="U173" s="9">
        <f t="shared" si="3"/>
        <v>6.7850756093692068E-4</v>
      </c>
    </row>
    <row r="174" spans="1:21" x14ac:dyDescent="0.2">
      <c r="A174" s="3">
        <v>69</v>
      </c>
      <c r="B174" s="3" t="s">
        <v>180</v>
      </c>
      <c r="C174" s="3">
        <v>2</v>
      </c>
      <c r="D174" s="8">
        <v>2.7653249999999999E-3</v>
      </c>
      <c r="E174" s="8">
        <v>2.884705E-3</v>
      </c>
      <c r="F174" s="8">
        <v>1.712267E-3</v>
      </c>
      <c r="G174" s="9">
        <v>2.3658739733639E-3</v>
      </c>
      <c r="H174" s="8">
        <v>1.83E-3</v>
      </c>
      <c r="I174" s="9">
        <v>1.56980288720017E-3</v>
      </c>
      <c r="J174" s="8">
        <v>1.067424E-3</v>
      </c>
      <c r="K174" s="8">
        <v>1.5100000000000001E-3</v>
      </c>
      <c r="L174" s="9">
        <v>1.51829761549811E-3</v>
      </c>
      <c r="M174" s="8">
        <v>1.9400000000000001E-3</v>
      </c>
      <c r="N174" s="8">
        <v>1.517729E-3</v>
      </c>
      <c r="O174" s="9">
        <v>1.41338541804574E-3</v>
      </c>
      <c r="P174" s="10"/>
      <c r="Q174" s="9">
        <f t="shared" si="0"/>
        <v>1.8412341578423266E-3</v>
      </c>
      <c r="R174" s="9">
        <f t="shared" si="1"/>
        <v>2.1879956434273451E-3</v>
      </c>
      <c r="S174" s="9">
        <f t="shared" si="2"/>
        <v>1.4944726722573084E-3</v>
      </c>
      <c r="T174" s="10"/>
      <c r="U174" s="9">
        <f t="shared" si="3"/>
        <v>6.9352297117003677E-4</v>
      </c>
    </row>
    <row r="175" spans="1:21" x14ac:dyDescent="0.2">
      <c r="A175" s="3">
        <v>1</v>
      </c>
      <c r="B175" s="3" t="s">
        <v>181</v>
      </c>
      <c r="C175" s="3">
        <v>2</v>
      </c>
      <c r="D175" s="8">
        <v>2.8193979999999999E-3</v>
      </c>
      <c r="E175" s="8">
        <v>1.9600529999999998E-3</v>
      </c>
      <c r="F175" s="8">
        <v>1.8455920000000001E-3</v>
      </c>
      <c r="G175" s="9">
        <v>2.5002552951316199E-3</v>
      </c>
      <c r="H175" s="8">
        <v>2.2699999999999999E-3</v>
      </c>
      <c r="I175" s="9">
        <v>1.66580611455669E-3</v>
      </c>
      <c r="J175" s="8">
        <v>9.9135099999999991E-4</v>
      </c>
      <c r="K175" s="8">
        <v>1.6147449999999999E-3</v>
      </c>
      <c r="L175" s="9">
        <v>1.3827051337000601E-3</v>
      </c>
      <c r="M175" s="8">
        <v>1.414287E-3</v>
      </c>
      <c r="N175" s="8">
        <v>1.3650229999999999E-3</v>
      </c>
      <c r="O175" s="9">
        <v>1.40387924005329E-3</v>
      </c>
      <c r="P175" s="10"/>
      <c r="Q175" s="9">
        <f t="shared" si="0"/>
        <v>1.7694245652868047E-3</v>
      </c>
      <c r="R175" s="9">
        <f t="shared" si="1"/>
        <v>2.1768507349480513E-3</v>
      </c>
      <c r="S175" s="9">
        <f t="shared" si="2"/>
        <v>1.3619983956255583E-3</v>
      </c>
      <c r="T175" s="10"/>
      <c r="U175" s="9">
        <f t="shared" si="3"/>
        <v>8.1485233932249309E-4</v>
      </c>
    </row>
    <row r="176" spans="1:21" x14ac:dyDescent="0.2">
      <c r="A176" s="3">
        <v>33</v>
      </c>
      <c r="B176" s="3" t="s">
        <v>182</v>
      </c>
      <c r="C176" s="3">
        <v>2</v>
      </c>
      <c r="D176" s="8">
        <v>2.7899999999999999E-3</v>
      </c>
      <c r="E176" s="8">
        <v>4.7400050000000003E-3</v>
      </c>
      <c r="F176" s="8">
        <v>4.6299999999999996E-3</v>
      </c>
      <c r="G176" s="9">
        <v>3.4547243105303698E-3</v>
      </c>
      <c r="H176" s="8">
        <v>6.2500000000000003E-3</v>
      </c>
      <c r="I176" s="9">
        <v>4.1805873993974599E-3</v>
      </c>
      <c r="J176" s="8">
        <v>3.5500000000000002E-3</v>
      </c>
      <c r="K176" s="8">
        <v>3.4499999999999999E-3</v>
      </c>
      <c r="L176" s="9">
        <v>3.06760320977559E-3</v>
      </c>
      <c r="M176" s="8">
        <v>4.1099999999999999E-3</v>
      </c>
      <c r="N176" s="8">
        <v>1.6762579999999999E-3</v>
      </c>
      <c r="O176" s="9">
        <v>3.9329104044683802E-3</v>
      </c>
      <c r="P176" s="10"/>
      <c r="Q176" s="9">
        <f t="shared" si="0"/>
        <v>3.8193406936809834E-3</v>
      </c>
      <c r="R176" s="9">
        <f t="shared" si="1"/>
        <v>4.3408861183213054E-3</v>
      </c>
      <c r="S176" s="9">
        <f t="shared" si="2"/>
        <v>3.2977952690406618E-3</v>
      </c>
      <c r="T176" s="10"/>
      <c r="U176" s="9">
        <f t="shared" si="3"/>
        <v>1.0430908492806436E-3</v>
      </c>
    </row>
    <row r="177" spans="1:21" x14ac:dyDescent="0.2">
      <c r="A177" s="3">
        <v>9</v>
      </c>
      <c r="B177" s="3" t="s">
        <v>183</v>
      </c>
      <c r="C177" s="3">
        <v>2</v>
      </c>
      <c r="D177" s="8">
        <v>4.3509450000000002E-3</v>
      </c>
      <c r="E177" s="8">
        <v>3.2471589999999999E-3</v>
      </c>
      <c r="F177" s="8">
        <v>2.0100000000000001E-3</v>
      </c>
      <c r="G177" s="9">
        <v>2.6458002260929502E-3</v>
      </c>
      <c r="H177" s="8">
        <v>1.6900000000000001E-3</v>
      </c>
      <c r="I177" s="9">
        <v>2.67667658410065E-3</v>
      </c>
      <c r="J177" s="8">
        <v>1.8E-3</v>
      </c>
      <c r="K177" s="8">
        <v>2.2799999999999999E-3</v>
      </c>
      <c r="L177" s="9">
        <v>1.06312620888654E-3</v>
      </c>
      <c r="M177" s="8">
        <v>1.0300000000000001E-3</v>
      </c>
      <c r="N177" s="8">
        <v>2.1049520000000002E-3</v>
      </c>
      <c r="O177" s="9">
        <v>2.0525056050609098E-3</v>
      </c>
      <c r="P177" s="10"/>
      <c r="Q177" s="9">
        <f t="shared" si="0"/>
        <v>2.2459303853450876E-3</v>
      </c>
      <c r="R177" s="9">
        <f t="shared" si="1"/>
        <v>2.770096801698933E-3</v>
      </c>
      <c r="S177" s="9">
        <f t="shared" si="2"/>
        <v>1.7217639689912419E-3</v>
      </c>
      <c r="T177" s="10"/>
      <c r="U177" s="9">
        <f t="shared" si="3"/>
        <v>1.0483328327076911E-3</v>
      </c>
    </row>
    <row r="178" spans="1:21" x14ac:dyDescent="0.2">
      <c r="A178" s="3">
        <v>31</v>
      </c>
      <c r="B178" s="3" t="s">
        <v>184</v>
      </c>
      <c r="C178" s="3">
        <v>1</v>
      </c>
      <c r="D178" s="8">
        <v>2.9339016999999998E-2</v>
      </c>
      <c r="E178" s="8">
        <v>2.6721001000000001E-2</v>
      </c>
      <c r="F178" s="8">
        <v>3.2034302000000001E-2</v>
      </c>
      <c r="G178" s="9">
        <v>2.51442226962099E-2</v>
      </c>
      <c r="H178" s="8">
        <v>2.8199999999999999E-2</v>
      </c>
      <c r="I178" s="9">
        <v>2.4407934282242499E-2</v>
      </c>
      <c r="J178" s="8">
        <v>2.7840562999999999E-2</v>
      </c>
      <c r="K178" s="8">
        <v>2.3599999999999999E-2</v>
      </c>
      <c r="L178" s="9">
        <v>2.8293083256041501E-2</v>
      </c>
      <c r="M178" s="8">
        <v>2.4799999999999999E-2</v>
      </c>
      <c r="N178" s="8">
        <v>2.6599999999999999E-2</v>
      </c>
      <c r="O178" s="9">
        <v>2.7887145455747001E-2</v>
      </c>
      <c r="P178" s="10"/>
      <c r="Q178" s="9">
        <f t="shared" si="0"/>
        <v>2.707227239085341E-2</v>
      </c>
      <c r="R178" s="9">
        <f t="shared" si="1"/>
        <v>2.7641079496408733E-2</v>
      </c>
      <c r="S178" s="9">
        <f t="shared" si="2"/>
        <v>2.6503465285298084E-2</v>
      </c>
      <c r="T178" s="10"/>
      <c r="U178" s="9">
        <f t="shared" si="3"/>
        <v>1.1376142111106484E-3</v>
      </c>
    </row>
    <row r="179" spans="1:21" x14ac:dyDescent="0.2">
      <c r="A179" s="3">
        <v>72</v>
      </c>
      <c r="B179" s="3" t="s">
        <v>185</v>
      </c>
      <c r="C179" s="3">
        <v>2</v>
      </c>
      <c r="D179" s="8">
        <v>7.7526779999999998E-3</v>
      </c>
      <c r="E179" s="8">
        <v>5.9744300000000002E-3</v>
      </c>
      <c r="F179" s="8">
        <v>3.8367760000000001E-3</v>
      </c>
      <c r="G179" s="9">
        <v>8.1169992198245697E-3</v>
      </c>
      <c r="H179" s="8">
        <v>4.6299999999999996E-3</v>
      </c>
      <c r="I179" s="9">
        <v>5.4047796428949198E-3</v>
      </c>
      <c r="J179" s="8">
        <v>3.2131640000000001E-3</v>
      </c>
      <c r="K179" s="8">
        <v>5.0699999999999999E-3</v>
      </c>
      <c r="L179" s="9">
        <v>4.5611123730963004E-3</v>
      </c>
      <c r="M179" s="8">
        <v>5.3299999999999997E-3</v>
      </c>
      <c r="N179" s="8">
        <v>5.4105079999999996E-3</v>
      </c>
      <c r="O179" s="9">
        <v>5.1372140506178001E-3</v>
      </c>
      <c r="P179" s="10"/>
      <c r="Q179" s="9">
        <f t="shared" si="0"/>
        <v>5.3698051072027997E-3</v>
      </c>
      <c r="R179" s="9">
        <f t="shared" si="1"/>
        <v>5.9526104771199144E-3</v>
      </c>
      <c r="S179" s="9">
        <f t="shared" si="2"/>
        <v>4.7869997372856831E-3</v>
      </c>
      <c r="T179" s="10"/>
      <c r="U179" s="9">
        <f t="shared" si="3"/>
        <v>1.1656107398342313E-3</v>
      </c>
    </row>
    <row r="180" spans="1:21" x14ac:dyDescent="0.2">
      <c r="A180" s="3">
        <v>87</v>
      </c>
      <c r="B180" s="3" t="s">
        <v>186</v>
      </c>
      <c r="C180" s="3">
        <v>2</v>
      </c>
      <c r="D180" s="8">
        <v>5.0499999999999998E-3</v>
      </c>
      <c r="E180" s="8">
        <v>4.1489170000000002E-3</v>
      </c>
      <c r="F180" s="8">
        <v>4.3800000000000002E-3</v>
      </c>
      <c r="G180" s="9">
        <v>4.6815119626674199E-3</v>
      </c>
      <c r="H180" s="8">
        <v>2.7446430000000002E-3</v>
      </c>
      <c r="I180" s="9">
        <v>3.7502276170212601E-3</v>
      </c>
      <c r="J180" s="8">
        <v>1.73E-3</v>
      </c>
      <c r="K180" s="8">
        <v>4.3482340000000003E-3</v>
      </c>
      <c r="L180" s="9">
        <v>1.5032063153908801E-3</v>
      </c>
      <c r="M180" s="8">
        <v>5.7499999999999999E-3</v>
      </c>
      <c r="N180" s="8">
        <v>2.4599999999999999E-3</v>
      </c>
      <c r="O180" s="9">
        <v>1.50408895695144E-3</v>
      </c>
      <c r="P180" s="10"/>
      <c r="Q180" s="9">
        <f t="shared" si="0"/>
        <v>3.5042357376692495E-3</v>
      </c>
      <c r="R180" s="9">
        <f t="shared" si="1"/>
        <v>4.1258832632814465E-3</v>
      </c>
      <c r="S180" s="9">
        <f t="shared" si="2"/>
        <v>2.8825882120570531E-3</v>
      </c>
      <c r="T180" s="10"/>
      <c r="U180" s="9">
        <f t="shared" si="3"/>
        <v>1.2432950512243934E-3</v>
      </c>
    </row>
    <row r="181" spans="1:21" x14ac:dyDescent="0.2">
      <c r="A181" s="3">
        <v>12</v>
      </c>
      <c r="B181" s="3" t="s">
        <v>187</v>
      </c>
      <c r="C181" s="3">
        <v>1</v>
      </c>
      <c r="D181" s="8">
        <v>1.18E-2</v>
      </c>
      <c r="E181" s="8">
        <v>1.1313816000000001E-2</v>
      </c>
      <c r="F181" s="8">
        <v>1.3899999999999999E-2</v>
      </c>
      <c r="G181" s="9">
        <v>1.24194407430126E-2</v>
      </c>
      <c r="H181" s="8">
        <v>1.55E-2</v>
      </c>
      <c r="I181" s="9">
        <v>1.0571707769139099E-2</v>
      </c>
      <c r="J181" s="8">
        <v>1.1299999999999999E-2</v>
      </c>
      <c r="K181" s="8">
        <v>9.5300000000000003E-3</v>
      </c>
      <c r="L181" s="9">
        <v>1.38205673309968E-2</v>
      </c>
      <c r="M181" s="8">
        <v>9.6399999999999993E-3</v>
      </c>
      <c r="N181" s="8">
        <v>1.0622951E-2</v>
      </c>
      <c r="O181" s="9">
        <v>1.30897954682558E-2</v>
      </c>
      <c r="P181" s="10"/>
      <c r="Q181" s="9">
        <f t="shared" si="0"/>
        <v>1.1959023192617026E-2</v>
      </c>
      <c r="R181" s="9">
        <f t="shared" si="1"/>
        <v>1.2584160752025285E-2</v>
      </c>
      <c r="S181" s="9">
        <f t="shared" si="2"/>
        <v>1.1333885633208767E-2</v>
      </c>
      <c r="T181" s="10"/>
      <c r="U181" s="9">
        <f t="shared" si="3"/>
        <v>1.2502751188165177E-3</v>
      </c>
    </row>
    <row r="182" spans="1:21" x14ac:dyDescent="0.2">
      <c r="A182" s="3">
        <v>58</v>
      </c>
      <c r="B182" s="3" t="s">
        <v>188</v>
      </c>
      <c r="C182" s="3">
        <v>1</v>
      </c>
      <c r="D182" s="8">
        <v>1.0999999999999999E-2</v>
      </c>
      <c r="E182" s="8">
        <v>1.1345836E-2</v>
      </c>
      <c r="F182" s="8">
        <v>9.5999999999999992E-3</v>
      </c>
      <c r="G182" s="9">
        <v>8.9891509149411398E-3</v>
      </c>
      <c r="H182" s="8">
        <v>1.2E-2</v>
      </c>
      <c r="I182" s="9">
        <v>8.6930687522419701E-3</v>
      </c>
      <c r="J182" s="8">
        <v>1.12E-2</v>
      </c>
      <c r="K182" s="8">
        <v>9.4449730000000006E-3</v>
      </c>
      <c r="L182" s="9">
        <v>9.0708632644729004E-3</v>
      </c>
      <c r="M182" s="8">
        <v>6.3699999999999998E-3</v>
      </c>
      <c r="N182" s="8">
        <v>7.9525729999999992E-3</v>
      </c>
      <c r="O182" s="9">
        <v>8.0819773454393895E-3</v>
      </c>
      <c r="P182" s="10"/>
      <c r="Q182" s="9">
        <f t="shared" si="0"/>
        <v>9.4790368564246167E-3</v>
      </c>
      <c r="R182" s="9">
        <f t="shared" si="1"/>
        <v>1.0271342611197184E-2</v>
      </c>
      <c r="S182" s="9">
        <f t="shared" si="2"/>
        <v>8.6867311016520475E-3</v>
      </c>
      <c r="T182" s="10"/>
      <c r="U182" s="9">
        <f t="shared" si="3"/>
        <v>1.5846115095451366E-3</v>
      </c>
    </row>
    <row r="183" spans="1:21" x14ac:dyDescent="0.2">
      <c r="A183" s="3">
        <v>123</v>
      </c>
      <c r="B183" s="3" t="s">
        <v>189</v>
      </c>
      <c r="C183" s="3">
        <v>1</v>
      </c>
      <c r="D183" s="8">
        <v>9.6845319999999992E-3</v>
      </c>
      <c r="E183" s="8">
        <v>1.2541086E-2</v>
      </c>
      <c r="F183" s="8">
        <v>9.6874019999999995E-3</v>
      </c>
      <c r="G183" s="9">
        <v>1.0210443916826401E-2</v>
      </c>
      <c r="H183" s="8">
        <v>1.1005727E-2</v>
      </c>
      <c r="I183" s="9">
        <v>9.1054515518846704E-3</v>
      </c>
      <c r="J183" s="8">
        <v>9.5031379999999995E-3</v>
      </c>
      <c r="K183" s="8">
        <v>9.3200000000000002E-3</v>
      </c>
      <c r="L183" s="9">
        <v>7.4084204685933297E-3</v>
      </c>
      <c r="M183" s="8">
        <v>8.9947120000000002E-3</v>
      </c>
      <c r="N183" s="8">
        <v>8.1191479999999996E-3</v>
      </c>
      <c r="O183" s="9">
        <v>8.8383810147669804E-3</v>
      </c>
      <c r="P183" s="10"/>
      <c r="Q183" s="9">
        <f t="shared" si="0"/>
        <v>9.5348701626726158E-3</v>
      </c>
      <c r="R183" s="9">
        <f t="shared" si="1"/>
        <v>1.0372440411451845E-2</v>
      </c>
      <c r="S183" s="9">
        <f t="shared" si="2"/>
        <v>8.6972999138933849E-3</v>
      </c>
      <c r="T183" s="10"/>
      <c r="U183" s="9">
        <f t="shared" si="3"/>
        <v>1.67514049755846E-3</v>
      </c>
    </row>
    <row r="184" spans="1:21" x14ac:dyDescent="0.2">
      <c r="A184" s="3">
        <v>145</v>
      </c>
      <c r="B184" s="3" t="s">
        <v>190</v>
      </c>
      <c r="C184" s="3">
        <v>3</v>
      </c>
      <c r="D184" s="8">
        <v>5.1716289999999996E-3</v>
      </c>
      <c r="E184" s="8">
        <v>2.3913229999999999E-3</v>
      </c>
      <c r="F184" s="8">
        <v>3.7718370000000001E-3</v>
      </c>
      <c r="G184" s="9">
        <v>5.2965434163286199E-3</v>
      </c>
      <c r="H184" s="8">
        <v>3.03119E-3</v>
      </c>
      <c r="I184" s="9">
        <v>2.0247166078095099E-3</v>
      </c>
      <c r="J184" s="8">
        <v>7.6927600000000005E-4</v>
      </c>
      <c r="K184" s="8">
        <v>2.2799999999999999E-3</v>
      </c>
      <c r="L184" s="9">
        <v>8.0133199787050505E-4</v>
      </c>
      <c r="M184" s="8">
        <v>2.6028829999999998E-3</v>
      </c>
      <c r="N184" s="8">
        <v>2.0326820000000001E-3</v>
      </c>
      <c r="O184" s="9">
        <v>2.1788509678750201E-3</v>
      </c>
      <c r="P184" s="10"/>
      <c r="Q184" s="9">
        <f t="shared" si="0"/>
        <v>2.6960219158236377E-3</v>
      </c>
      <c r="R184" s="9">
        <f t="shared" si="1"/>
        <v>3.6145398373563548E-3</v>
      </c>
      <c r="S184" s="9">
        <f t="shared" si="2"/>
        <v>1.7775039942909208E-3</v>
      </c>
      <c r="T184" s="10"/>
      <c r="U184" s="9">
        <f t="shared" si="3"/>
        <v>1.837035843065434E-3</v>
      </c>
    </row>
    <row r="185" spans="1:21" x14ac:dyDescent="0.2">
      <c r="A185" s="3">
        <v>21</v>
      </c>
      <c r="B185" s="3" t="s">
        <v>191</v>
      </c>
      <c r="C185" s="3">
        <v>1</v>
      </c>
      <c r="D185" s="8">
        <v>1.8129871999999998E-2</v>
      </c>
      <c r="E185" s="8">
        <v>1.7027042999999999E-2</v>
      </c>
      <c r="F185" s="8">
        <v>1.7335731E-2</v>
      </c>
      <c r="G185" s="9">
        <v>1.7557896088051701E-2</v>
      </c>
      <c r="H185" s="8">
        <v>1.5401745999999999E-2</v>
      </c>
      <c r="I185" s="9">
        <v>1.3603267739864399E-2</v>
      </c>
      <c r="J185" s="8">
        <v>1.3263324999999999E-2</v>
      </c>
      <c r="K185" s="8">
        <v>1.4692556000000001E-2</v>
      </c>
      <c r="L185" s="9">
        <v>1.4439860232103601E-2</v>
      </c>
      <c r="M185" s="8">
        <v>1.2341166000000001E-2</v>
      </c>
      <c r="N185" s="8">
        <v>1.4800000000000001E-2</v>
      </c>
      <c r="O185" s="9">
        <v>1.5755432211732E-2</v>
      </c>
      <c r="P185" s="11"/>
      <c r="Q185" s="9">
        <f t="shared" si="0"/>
        <v>1.536232460597931E-2</v>
      </c>
      <c r="R185" s="9">
        <f t="shared" si="1"/>
        <v>1.650925930465268E-2</v>
      </c>
      <c r="S185" s="9">
        <f t="shared" si="2"/>
        <v>1.4215389907305934E-2</v>
      </c>
      <c r="T185" s="10"/>
      <c r="U185" s="9">
        <f t="shared" si="3"/>
        <v>2.2938693973467462E-3</v>
      </c>
    </row>
    <row r="186" spans="1:21" x14ac:dyDescent="0.2">
      <c r="A186" s="3">
        <v>181</v>
      </c>
      <c r="B186" s="3" t="s">
        <v>192</v>
      </c>
      <c r="C186" s="3">
        <v>1</v>
      </c>
      <c r="D186" s="8">
        <v>6.6380537000000003E-2</v>
      </c>
      <c r="E186" s="8">
        <v>7.1867797999999997E-2</v>
      </c>
      <c r="F186" s="8">
        <v>6.9500000000000006E-2</v>
      </c>
      <c r="G186" s="9">
        <v>6.8730154873962307E-2</v>
      </c>
      <c r="H186" s="8">
        <v>7.2599999999999998E-2</v>
      </c>
      <c r="I186" s="9">
        <v>7.0803702109296804E-2</v>
      </c>
      <c r="J186" s="8">
        <v>7.2649356999999998E-2</v>
      </c>
      <c r="K186" s="8">
        <v>7.3428038000000001E-2</v>
      </c>
      <c r="L186" s="9">
        <v>6.3937103869485507E-2</v>
      </c>
      <c r="M186" s="8">
        <v>7.2371996999999993E-2</v>
      </c>
      <c r="N186" s="8">
        <v>6.5003735000000007E-2</v>
      </c>
      <c r="O186" s="9">
        <v>5.8390255617848399E-2</v>
      </c>
      <c r="P186" s="11"/>
      <c r="Q186" s="9">
        <f t="shared" si="0"/>
        <v>6.880522320588274E-2</v>
      </c>
      <c r="R186" s="9">
        <f t="shared" si="1"/>
        <v>6.9980365330543179E-2</v>
      </c>
      <c r="S186" s="9">
        <f t="shared" si="2"/>
        <v>6.7630081081222315E-2</v>
      </c>
      <c r="T186" s="10"/>
      <c r="U186" s="9">
        <f t="shared" si="3"/>
        <v>2.3502842493208637E-3</v>
      </c>
    </row>
    <row r="187" spans="1:21" x14ac:dyDescent="0.2">
      <c r="A187" s="3">
        <v>182</v>
      </c>
      <c r="B187" s="3" t="s">
        <v>193</v>
      </c>
      <c r="C187" s="3">
        <v>1</v>
      </c>
      <c r="D187" s="8">
        <v>1.0699999999999999E-2</v>
      </c>
      <c r="E187" s="8">
        <v>1.0959211999999999E-2</v>
      </c>
      <c r="F187" s="8">
        <v>1.1966144999999999E-2</v>
      </c>
      <c r="G187" s="9">
        <v>9.5323561779856198E-3</v>
      </c>
      <c r="H187" s="8">
        <v>1.069734E-2</v>
      </c>
      <c r="I187" s="9">
        <v>8.2989934224231808E-3</v>
      </c>
      <c r="J187" s="8">
        <v>8.6583619999999993E-3</v>
      </c>
      <c r="K187" s="8">
        <v>8.5897609999999996E-3</v>
      </c>
      <c r="L187" s="9">
        <v>7.8038204837260396E-3</v>
      </c>
      <c r="M187" s="8">
        <v>7.9600000000000001E-3</v>
      </c>
      <c r="N187" s="8">
        <v>6.7799999999999996E-3</v>
      </c>
      <c r="O187" s="9">
        <v>6.5258330174850004E-3</v>
      </c>
      <c r="P187" s="10"/>
      <c r="Q187" s="9">
        <f t="shared" si="0"/>
        <v>9.0393185918016521E-3</v>
      </c>
      <c r="R187" s="9">
        <f t="shared" si="1"/>
        <v>1.0359007766734799E-2</v>
      </c>
      <c r="S187" s="9">
        <f t="shared" si="2"/>
        <v>7.7196294168685071E-3</v>
      </c>
      <c r="T187" s="10"/>
      <c r="U187" s="9">
        <f t="shared" si="3"/>
        <v>2.6393783498662917E-3</v>
      </c>
    </row>
    <row r="188" spans="1:21" x14ac:dyDescent="0.2">
      <c r="A188" s="3">
        <v>108</v>
      </c>
      <c r="B188" s="3" t="s">
        <v>194</v>
      </c>
      <c r="C188" s="3">
        <v>1</v>
      </c>
      <c r="D188" s="8">
        <v>2.0626328999999999E-2</v>
      </c>
      <c r="E188" s="8">
        <v>2.5681455999999998E-2</v>
      </c>
      <c r="F188" s="8">
        <v>2.35E-2</v>
      </c>
      <c r="G188" s="9">
        <v>2.16577641620069E-2</v>
      </c>
      <c r="H188" s="8">
        <v>2.35E-2</v>
      </c>
      <c r="I188" s="9">
        <v>2.0174491992111299E-2</v>
      </c>
      <c r="J188" s="8">
        <v>2.2599999999999999E-2</v>
      </c>
      <c r="K188" s="8">
        <v>2.0199999999999999E-2</v>
      </c>
      <c r="L188" s="9">
        <v>1.7893115448930502E-2</v>
      </c>
      <c r="M188" s="8">
        <v>1.72E-2</v>
      </c>
      <c r="N188" s="8">
        <v>1.7288630999999999E-2</v>
      </c>
      <c r="O188" s="9">
        <v>2.16278958811215E-2</v>
      </c>
      <c r="P188" s="10"/>
      <c r="Q188" s="9">
        <f t="shared" si="0"/>
        <v>2.0995806957014182E-2</v>
      </c>
      <c r="R188" s="9">
        <f t="shared" si="1"/>
        <v>2.2523340192353036E-2</v>
      </c>
      <c r="S188" s="9">
        <f t="shared" si="2"/>
        <v>1.9468273721675332E-2</v>
      </c>
      <c r="T188" s="10"/>
      <c r="U188" s="9">
        <f t="shared" si="3"/>
        <v>3.0550664706777038E-3</v>
      </c>
    </row>
    <row r="189" spans="1:21" x14ac:dyDescent="0.2">
      <c r="A189" s="3">
        <v>162</v>
      </c>
      <c r="B189" s="3" t="s">
        <v>195</v>
      </c>
      <c r="C189" s="3">
        <v>1</v>
      </c>
      <c r="D189" s="8">
        <v>3.1598038000000002E-2</v>
      </c>
      <c r="E189" s="8">
        <v>3.2918731E-2</v>
      </c>
      <c r="F189" s="8">
        <v>3.5000000000000003E-2</v>
      </c>
      <c r="G189" s="9">
        <v>3.0627249338778001E-2</v>
      </c>
      <c r="H189" s="8">
        <v>3.4867648000000001E-2</v>
      </c>
      <c r="I189" s="9">
        <v>3.2783422917441997E-2</v>
      </c>
      <c r="J189" s="8">
        <v>2.9189086999999999E-2</v>
      </c>
      <c r="K189" s="8">
        <v>3.2099999999999997E-2</v>
      </c>
      <c r="L189" s="9">
        <v>3.3870736017448701E-2</v>
      </c>
      <c r="M189" s="8">
        <v>2.9499999999999998E-2</v>
      </c>
      <c r="N189" s="8">
        <v>2.4414044999999999E-2</v>
      </c>
      <c r="O189" s="9">
        <v>2.96588838967176E-2</v>
      </c>
      <c r="P189" s="10"/>
      <c r="Q189" s="9">
        <f t="shared" si="0"/>
        <v>3.1377320097532198E-2</v>
      </c>
      <c r="R189" s="9">
        <f t="shared" si="1"/>
        <v>3.2965848209369999E-2</v>
      </c>
      <c r="S189" s="9">
        <f t="shared" si="2"/>
        <v>2.9788791985694379E-2</v>
      </c>
      <c r="T189" s="10"/>
      <c r="U189" s="9">
        <f t="shared" si="3"/>
        <v>3.1770562236756207E-3</v>
      </c>
    </row>
    <row r="190" spans="1:21" x14ac:dyDescent="0.2">
      <c r="A190" s="3">
        <v>171</v>
      </c>
      <c r="B190" s="3" t="s">
        <v>196</v>
      </c>
      <c r="C190" s="3">
        <v>2</v>
      </c>
      <c r="D190" s="8">
        <v>2.4263608999999998E-2</v>
      </c>
      <c r="E190" s="8">
        <v>2.1374015E-2</v>
      </c>
      <c r="F190" s="8">
        <v>2.5100000000000001E-2</v>
      </c>
      <c r="G190" s="9">
        <v>2.9910641551876699E-2</v>
      </c>
      <c r="H190" s="8">
        <v>2.06E-2</v>
      </c>
      <c r="I190" s="9">
        <v>2.5394794579688601E-2</v>
      </c>
      <c r="J190" s="8">
        <v>2.9600000000000001E-2</v>
      </c>
      <c r="K190" s="8">
        <v>1.8700000000000001E-2</v>
      </c>
      <c r="L190" s="9">
        <v>1.2905897915284801E-2</v>
      </c>
      <c r="M190" s="8">
        <v>1.7999999999999999E-2</v>
      </c>
      <c r="N190" s="8">
        <v>1.6985528999999999E-2</v>
      </c>
      <c r="O190" s="9">
        <v>2.3001226296309098E-2</v>
      </c>
      <c r="P190" s="11"/>
      <c r="Q190" s="9">
        <f t="shared" si="0"/>
        <v>2.2152976111929932E-2</v>
      </c>
      <c r="R190" s="9">
        <f t="shared" si="1"/>
        <v>2.4440510021927552E-2</v>
      </c>
      <c r="S190" s="9">
        <f t="shared" si="2"/>
        <v>1.9865442201932319E-2</v>
      </c>
      <c r="T190" s="10"/>
      <c r="U190" s="9">
        <f t="shared" si="3"/>
        <v>4.5750678199952335E-3</v>
      </c>
    </row>
    <row r="191" spans="1:21" x14ac:dyDescent="0.2">
      <c r="A191" s="3">
        <v>167</v>
      </c>
      <c r="B191" s="3" t="s">
        <v>197</v>
      </c>
      <c r="C191" s="3">
        <v>1</v>
      </c>
      <c r="D191" s="8">
        <v>9.1546113999999998E-2</v>
      </c>
      <c r="E191" s="8">
        <v>7.7421954000000001E-2</v>
      </c>
      <c r="F191" s="8">
        <v>8.3000000000000004E-2</v>
      </c>
      <c r="G191" s="9">
        <v>7.1199755174389701E-2</v>
      </c>
      <c r="H191" s="8">
        <v>7.2599999999999998E-2</v>
      </c>
      <c r="I191" s="9">
        <v>8.4084258813915499E-2</v>
      </c>
      <c r="J191" s="8">
        <v>7.3137957000000003E-2</v>
      </c>
      <c r="K191" s="8">
        <v>7.7399999999999997E-2</v>
      </c>
      <c r="L191" s="9">
        <v>5.7404243670967699E-2</v>
      </c>
      <c r="M191" s="8">
        <v>7.2070943999999998E-2</v>
      </c>
      <c r="N191" s="8">
        <v>6.0168816E-2</v>
      </c>
      <c r="O191" s="9">
        <v>6.03288109820233E-2</v>
      </c>
      <c r="P191" s="10"/>
      <c r="Q191" s="9">
        <f t="shared" si="0"/>
        <v>7.3363571136774691E-2</v>
      </c>
      <c r="R191" s="9">
        <f t="shared" si="1"/>
        <v>7.9975346998050867E-2</v>
      </c>
      <c r="S191" s="9">
        <f t="shared" si="2"/>
        <v>6.6751795275498502E-2</v>
      </c>
      <c r="T191" s="10"/>
      <c r="U191" s="9">
        <f t="shared" si="3"/>
        <v>1.3223551722552365E-2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D565-837B-C94C-91ED-236C23EB12EE}">
  <dimension ref="A1:Y8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6" x14ac:dyDescent="0.2"/>
  <cols>
    <col min="1" max="1" width="26.83203125" customWidth="1"/>
  </cols>
  <sheetData>
    <row r="1" spans="1:25" x14ac:dyDescent="0.2">
      <c r="A1" s="12" t="s">
        <v>252</v>
      </c>
      <c r="B1" s="12" t="s">
        <v>210</v>
      </c>
      <c r="C1" s="12" t="s">
        <v>211</v>
      </c>
      <c r="D1" s="12" t="s">
        <v>212</v>
      </c>
      <c r="E1" s="12" t="s">
        <v>213</v>
      </c>
      <c r="F1" s="12" t="s">
        <v>214</v>
      </c>
      <c r="G1" s="12" t="s">
        <v>215</v>
      </c>
      <c r="H1" s="12" t="s">
        <v>216</v>
      </c>
      <c r="I1" s="12" t="s">
        <v>217</v>
      </c>
      <c r="J1" s="12" t="s">
        <v>218</v>
      </c>
      <c r="K1" s="12" t="s">
        <v>219</v>
      </c>
      <c r="L1" s="12" t="s">
        <v>220</v>
      </c>
      <c r="M1" s="12" t="s">
        <v>221</v>
      </c>
      <c r="N1" s="12" t="s">
        <v>222</v>
      </c>
      <c r="O1" s="12" t="s">
        <v>223</v>
      </c>
      <c r="P1" s="12" t="s">
        <v>224</v>
      </c>
      <c r="Q1" s="12" t="s">
        <v>225</v>
      </c>
      <c r="R1" s="12" t="s">
        <v>226</v>
      </c>
      <c r="S1" s="12" t="s">
        <v>227</v>
      </c>
      <c r="T1" s="12" t="s">
        <v>228</v>
      </c>
      <c r="U1" s="12" t="s">
        <v>229</v>
      </c>
      <c r="W1" s="12" t="s">
        <v>230</v>
      </c>
      <c r="X1" s="12" t="s">
        <v>231</v>
      </c>
      <c r="Y1" s="12" t="s">
        <v>232</v>
      </c>
    </row>
    <row r="2" spans="1:25" x14ac:dyDescent="0.2">
      <c r="A2" s="2" t="s">
        <v>233</v>
      </c>
      <c r="B2" s="3">
        <v>9.9988514000000001E-2</v>
      </c>
      <c r="C2" s="3">
        <v>4.9956506999999997E-2</v>
      </c>
      <c r="D2" s="3">
        <v>4.3515106099999999E-2</v>
      </c>
      <c r="E2" s="3">
        <v>6.8563009600000002E-2</v>
      </c>
      <c r="F2" s="3">
        <v>7.5130611000000002E-3</v>
      </c>
      <c r="G2" s="3">
        <v>6.5279009200000002E-2</v>
      </c>
      <c r="H2" s="3">
        <v>9.1397012799999997E-2</v>
      </c>
      <c r="I2" s="3">
        <v>5.0590907099999999E-2</v>
      </c>
      <c r="J2" s="3">
        <v>2.3045603299999998E-2</v>
      </c>
      <c r="K2" s="3">
        <v>4.8591306899999999E-2</v>
      </c>
      <c r="L2" s="3">
        <v>8.2314411599999998E-2</v>
      </c>
      <c r="M2" s="3">
        <v>6.7458709500000005E-2</v>
      </c>
      <c r="N2" s="3">
        <v>2.0847803000000002E-2</v>
      </c>
      <c r="O2" s="3">
        <v>2.7203703900000001E-2</v>
      </c>
      <c r="P2" s="3">
        <v>4.2382205999999999E-2</v>
      </c>
      <c r="Q2" s="3">
        <v>6.5464909200000004E-2</v>
      </c>
      <c r="R2" s="3">
        <v>5.4788807699999997E-2</v>
      </c>
      <c r="S2" s="3">
        <v>8.0013011999999998E-3</v>
      </c>
      <c r="T2" s="3">
        <v>2.2363003199999999E-2</v>
      </c>
      <c r="U2" s="3">
        <v>6.0735107599999998E-2</v>
      </c>
      <c r="V2" s="6"/>
      <c r="W2" s="3">
        <f t="shared" ref="W2:W20" si="0">I2+C2+B2+P2</f>
        <v>0.24291813409999999</v>
      </c>
      <c r="X2" s="3">
        <f t="shared" ref="X2:X20" si="1">O2+T2+N2+K2+D2+M2</f>
        <v>0.22997963259999998</v>
      </c>
      <c r="Y2" s="3">
        <v>45.9</v>
      </c>
    </row>
    <row r="3" spans="1:25" x14ac:dyDescent="0.2">
      <c r="A3" s="2" t="s">
        <v>234</v>
      </c>
      <c r="B3" s="3">
        <v>0.12801401030000001</v>
      </c>
      <c r="C3" s="3">
        <v>9.2059507400000004E-2</v>
      </c>
      <c r="D3" s="3">
        <v>2.2808301900000001E-2</v>
      </c>
      <c r="E3" s="3">
        <v>6.8654705499999996E-2</v>
      </c>
      <c r="F3" s="3">
        <v>7.3869006000000003E-3</v>
      </c>
      <c r="G3" s="3">
        <v>4.9419603999999999E-2</v>
      </c>
      <c r="H3" s="3">
        <v>9.1173007299999997E-2</v>
      </c>
      <c r="I3" s="3">
        <v>6.5952905300000003E-2</v>
      </c>
      <c r="J3" s="3">
        <v>2.4837702E-2</v>
      </c>
      <c r="K3" s="3">
        <v>3.9867303200000002E-2</v>
      </c>
      <c r="L3" s="3">
        <v>8.4148806800000003E-2</v>
      </c>
      <c r="M3" s="3">
        <v>3.21182026E-2</v>
      </c>
      <c r="N3" s="3">
        <v>1.7726001500000001E-2</v>
      </c>
      <c r="O3" s="3">
        <v>2.2334101799999999E-2</v>
      </c>
      <c r="P3" s="3">
        <v>6.0307804899999998E-2</v>
      </c>
      <c r="Q3" s="3">
        <v>5.3475804299999999E-2</v>
      </c>
      <c r="R3" s="3">
        <v>5.1959104200000002E-2</v>
      </c>
      <c r="S3" s="3">
        <v>8.6931206999999993E-3</v>
      </c>
      <c r="T3" s="3">
        <v>1.77472015E-2</v>
      </c>
      <c r="U3" s="3">
        <v>6.13159042E-2</v>
      </c>
      <c r="V3" s="6"/>
      <c r="W3" s="3">
        <f t="shared" si="0"/>
        <v>0.34633422790000001</v>
      </c>
      <c r="X3" s="3">
        <f t="shared" si="1"/>
        <v>0.1526011125</v>
      </c>
      <c r="Y3" s="3">
        <v>62.15</v>
      </c>
    </row>
    <row r="4" spans="1:25" x14ac:dyDescent="0.2">
      <c r="A4" s="2" t="s">
        <v>235</v>
      </c>
      <c r="B4" s="3">
        <v>5.9816788099999997E-2</v>
      </c>
      <c r="C4" s="3">
        <v>5.2405689599999999E-2</v>
      </c>
      <c r="D4" s="3">
        <v>5.7064688600000003E-2</v>
      </c>
      <c r="E4" s="3">
        <v>5.5628288900000003E-2</v>
      </c>
      <c r="F4" s="3">
        <v>2.0384395999999999E-2</v>
      </c>
      <c r="G4" s="3">
        <v>4.0486491999999999E-2</v>
      </c>
      <c r="H4" s="3">
        <v>6.3689587300000003E-2</v>
      </c>
      <c r="I4" s="3">
        <v>5.20777896E-2</v>
      </c>
      <c r="J4" s="3">
        <v>2.44811952E-2</v>
      </c>
      <c r="K4" s="3">
        <v>5.9246288199999997E-2</v>
      </c>
      <c r="L4" s="3">
        <v>8.7522182500000004E-2</v>
      </c>
      <c r="M4" s="3">
        <v>7.1122785800000005E-2</v>
      </c>
      <c r="N4" s="3">
        <v>2.4938295100000001E-2</v>
      </c>
      <c r="O4" s="3">
        <v>4.2315491599999998E-2</v>
      </c>
      <c r="P4" s="3">
        <v>4.5968690899999998E-2</v>
      </c>
      <c r="Q4" s="3">
        <v>8.1439483800000004E-2</v>
      </c>
      <c r="R4" s="3">
        <v>5.7744288499999998E-2</v>
      </c>
      <c r="S4" s="3">
        <v>1.0322298000000001E-2</v>
      </c>
      <c r="T4" s="3">
        <v>3.0023094E-2</v>
      </c>
      <c r="U4" s="3">
        <v>6.33221863E-2</v>
      </c>
      <c r="V4" s="6"/>
      <c r="W4" s="3">
        <f t="shared" si="0"/>
        <v>0.21026895819999999</v>
      </c>
      <c r="X4" s="3">
        <f t="shared" si="1"/>
        <v>0.28471064330000001</v>
      </c>
      <c r="Y4" s="3">
        <v>40.715800000000002</v>
      </c>
    </row>
    <row r="5" spans="1:25" x14ac:dyDescent="0.2">
      <c r="A5" s="2" t="s">
        <v>236</v>
      </c>
      <c r="B5" s="3">
        <v>0.15835306020000001</v>
      </c>
      <c r="C5" s="3">
        <v>7.2668127700000001E-2</v>
      </c>
      <c r="D5" s="3">
        <v>2.3084408800000001E-2</v>
      </c>
      <c r="E5" s="3">
        <v>5.48180209E-2</v>
      </c>
      <c r="F5" s="3">
        <v>6.7717825999999998E-3</v>
      </c>
      <c r="G5" s="3">
        <v>5.9545622700000002E-2</v>
      </c>
      <c r="H5" s="3">
        <v>6.6817525399999994E-2</v>
      </c>
      <c r="I5" s="3">
        <v>6.7006325500000005E-2</v>
      </c>
      <c r="J5" s="3">
        <v>2.4105909200000001E-2</v>
      </c>
      <c r="K5" s="3">
        <v>3.3883512900000003E-2</v>
      </c>
      <c r="L5" s="3">
        <v>8.3426531799999995E-2</v>
      </c>
      <c r="M5" s="3">
        <v>3.84059146E-2</v>
      </c>
      <c r="N5" s="3">
        <v>2.07095079E-2</v>
      </c>
      <c r="O5" s="3">
        <v>2.1659508300000001E-2</v>
      </c>
      <c r="P5" s="3">
        <v>6.8931726200000001E-2</v>
      </c>
      <c r="Q5" s="3">
        <v>5.9283722599999998E-2</v>
      </c>
      <c r="R5" s="3">
        <v>5.3648520399999997E-2</v>
      </c>
      <c r="S5" s="3">
        <v>9.3413435999999996E-3</v>
      </c>
      <c r="T5" s="3">
        <v>1.4305205499999999E-2</v>
      </c>
      <c r="U5" s="3">
        <v>6.3233723199999994E-2</v>
      </c>
      <c r="V5" s="6"/>
      <c r="W5" s="3">
        <f t="shared" si="0"/>
        <v>0.36695923959999999</v>
      </c>
      <c r="X5" s="3">
        <f t="shared" si="1"/>
        <v>0.15204805799999999</v>
      </c>
      <c r="Y5" s="3">
        <v>65.381349999999998</v>
      </c>
    </row>
    <row r="6" spans="1:25" x14ac:dyDescent="0.2">
      <c r="A6" s="2" t="s">
        <v>237</v>
      </c>
      <c r="B6" s="3">
        <v>7.1698733000000001E-2</v>
      </c>
      <c r="C6" s="3">
        <v>4.2410419599999999E-2</v>
      </c>
      <c r="D6" s="3">
        <v>5.3743424800000002E-2</v>
      </c>
      <c r="E6" s="3">
        <v>6.5366330099999995E-2</v>
      </c>
      <c r="F6" s="3">
        <v>5.0790623999999998E-3</v>
      </c>
      <c r="G6" s="3">
        <v>5.8056926799999999E-2</v>
      </c>
      <c r="H6" s="3">
        <v>0.1133720522</v>
      </c>
      <c r="I6" s="3">
        <v>4.7084621700000003E-2</v>
      </c>
      <c r="J6" s="3">
        <v>1.93441089E-2</v>
      </c>
      <c r="K6" s="3">
        <v>5.7125226299999998E-2</v>
      </c>
      <c r="L6" s="3">
        <v>7.3813234000000005E-2</v>
      </c>
      <c r="M6" s="3">
        <v>0.104206048</v>
      </c>
      <c r="N6" s="3">
        <v>2.0350409400000002E-2</v>
      </c>
      <c r="O6" s="3">
        <v>3.0270214E-2</v>
      </c>
      <c r="P6" s="3">
        <v>3.5588816400000001E-2</v>
      </c>
      <c r="Q6" s="3">
        <v>5.7593626500000002E-2</v>
      </c>
      <c r="R6" s="3">
        <v>5.2454024199999998E-2</v>
      </c>
      <c r="S6" s="3">
        <v>5.6606827E-3</v>
      </c>
      <c r="T6" s="3">
        <v>3.0016913900000001E-2</v>
      </c>
      <c r="U6" s="3">
        <v>5.6765125100000001E-2</v>
      </c>
      <c r="V6" s="6"/>
      <c r="W6" s="3">
        <f t="shared" si="0"/>
        <v>0.19678259069999998</v>
      </c>
      <c r="X6" s="3">
        <f t="shared" si="1"/>
        <v>0.29571223639999999</v>
      </c>
      <c r="Y6" s="3">
        <v>40.6</v>
      </c>
    </row>
    <row r="7" spans="1:25" x14ac:dyDescent="0.2">
      <c r="A7" s="2" t="s">
        <v>238</v>
      </c>
      <c r="B7" s="3">
        <v>5.3378284599999999E-2</v>
      </c>
      <c r="C7" s="3">
        <v>4.5545286800000001E-2</v>
      </c>
      <c r="D7" s="3">
        <v>5.3099884700000002E-2</v>
      </c>
      <c r="E7" s="3">
        <v>5.38327844E-2</v>
      </c>
      <c r="F7" s="3">
        <v>7.7989677999999998E-3</v>
      </c>
      <c r="G7" s="3">
        <v>3.1282290999999997E-2</v>
      </c>
      <c r="H7" s="3">
        <v>0.1068239691</v>
      </c>
      <c r="I7" s="3">
        <v>5.1780785000000003E-2</v>
      </c>
      <c r="J7" s="3">
        <v>1.4835295700000001E-2</v>
      </c>
      <c r="K7" s="3">
        <v>7.6457577900000004E-2</v>
      </c>
      <c r="L7" s="3">
        <v>7.6820477799999995E-2</v>
      </c>
      <c r="M7" s="3">
        <v>0.1424899587</v>
      </c>
      <c r="N7" s="3">
        <v>2.1452193800000002E-2</v>
      </c>
      <c r="O7" s="3">
        <v>3.5529389699999997E-2</v>
      </c>
      <c r="P7" s="3">
        <v>3.478059E-2</v>
      </c>
      <c r="Q7" s="3">
        <v>6.0123382599999997E-2</v>
      </c>
      <c r="R7" s="3">
        <v>4.3265987499999999E-2</v>
      </c>
      <c r="S7" s="3">
        <v>6.3072181999999999E-3</v>
      </c>
      <c r="T7" s="3">
        <v>2.6808292300000001E-2</v>
      </c>
      <c r="U7" s="3">
        <v>5.7587382399999998E-2</v>
      </c>
      <c r="V7" s="6"/>
      <c r="W7" s="3">
        <f t="shared" si="0"/>
        <v>0.18548494639999999</v>
      </c>
      <c r="X7" s="3">
        <f t="shared" si="1"/>
        <v>0.35583729710000001</v>
      </c>
      <c r="Y7" s="3">
        <v>34.049999999999997</v>
      </c>
    </row>
    <row r="8" spans="1:25" x14ac:dyDescent="0.2">
      <c r="A8" s="2" t="s">
        <v>239</v>
      </c>
      <c r="B8" s="3">
        <v>0.1064559351</v>
      </c>
      <c r="C8" s="3">
        <v>5.6238765699999999E-2</v>
      </c>
      <c r="D8" s="3">
        <v>4.3449773499999997E-2</v>
      </c>
      <c r="E8" s="3">
        <v>5.9903963499999997E-2</v>
      </c>
      <c r="F8" s="3">
        <v>7.6802653999999996E-3</v>
      </c>
      <c r="G8" s="3">
        <v>7.0337357099999998E-2</v>
      </c>
      <c r="H8" s="3">
        <v>7.7815652599999993E-2</v>
      </c>
      <c r="I8" s="3">
        <v>4.7138071300000001E-2</v>
      </c>
      <c r="J8" s="3">
        <v>2.5939284199999999E-2</v>
      </c>
      <c r="K8" s="3">
        <v>4.9722969700000001E-2</v>
      </c>
      <c r="L8" s="3">
        <v>8.6876447100000004E-2</v>
      </c>
      <c r="M8" s="3">
        <v>5.6273365700000001E-2</v>
      </c>
      <c r="N8" s="3">
        <v>2.11086872E-2</v>
      </c>
      <c r="O8" s="3">
        <v>2.5157784700000001E-2</v>
      </c>
      <c r="P8" s="3">
        <v>4.75017711E-2</v>
      </c>
      <c r="Q8" s="3">
        <v>6.82705584E-2</v>
      </c>
      <c r="R8" s="3">
        <v>5.8844764200000003E-2</v>
      </c>
      <c r="S8" s="3">
        <v>8.8776345999999999E-3</v>
      </c>
      <c r="T8" s="3">
        <v>2.1069687199999999E-2</v>
      </c>
      <c r="U8" s="3">
        <v>6.1337261699999999E-2</v>
      </c>
      <c r="V8" s="6"/>
      <c r="W8" s="3">
        <f t="shared" si="0"/>
        <v>0.25733454319999999</v>
      </c>
      <c r="X8" s="3">
        <f t="shared" si="1"/>
        <v>0.21678226799999997</v>
      </c>
      <c r="Y8" s="3">
        <v>52.1753</v>
      </c>
    </row>
    <row r="9" spans="1:25" x14ac:dyDescent="0.2">
      <c r="A9" s="2" t="s">
        <v>240</v>
      </c>
      <c r="B9" s="3">
        <v>0.1124729292</v>
      </c>
      <c r="C9" s="3">
        <v>6.9495856300000006E-2</v>
      </c>
      <c r="D9" s="3">
        <v>2.0691886999999999E-2</v>
      </c>
      <c r="E9" s="3">
        <v>0.12095092390000001</v>
      </c>
      <c r="F9" s="3">
        <v>4.1195575E-3</v>
      </c>
      <c r="G9" s="3">
        <v>2.7163182899999999E-2</v>
      </c>
      <c r="H9" s="3">
        <v>0.13036991789999999</v>
      </c>
      <c r="I9" s="3">
        <v>7.0806955399999996E-2</v>
      </c>
      <c r="J9" s="3">
        <v>1.7010489300000001E-2</v>
      </c>
      <c r="K9" s="3">
        <v>3.5331377800000001E-2</v>
      </c>
      <c r="L9" s="3">
        <v>6.9755856099999999E-2</v>
      </c>
      <c r="M9" s="3">
        <v>1.6783989499999999E-2</v>
      </c>
      <c r="N9" s="3">
        <v>1.24807922E-2</v>
      </c>
      <c r="O9" s="3">
        <v>2.1994286200000001E-2</v>
      </c>
      <c r="P9" s="3">
        <v>4.5399971400000003E-2</v>
      </c>
      <c r="Q9" s="3">
        <v>6.0947661700000003E-2</v>
      </c>
      <c r="R9" s="3">
        <v>6.5144258999999996E-2</v>
      </c>
      <c r="S9" s="3">
        <v>5.9911662999999997E-3</v>
      </c>
      <c r="T9" s="3">
        <v>1.8388188499999999E-2</v>
      </c>
      <c r="U9" s="3">
        <v>7.4700751900000001E-2</v>
      </c>
      <c r="V9" s="6"/>
      <c r="W9" s="3">
        <f t="shared" si="0"/>
        <v>0.29817571230000001</v>
      </c>
      <c r="X9" s="3">
        <f t="shared" si="1"/>
        <v>0.1256705212</v>
      </c>
      <c r="Y9" s="3">
        <v>63.7</v>
      </c>
    </row>
    <row r="10" spans="1:25" x14ac:dyDescent="0.2">
      <c r="A10" s="2" t="s">
        <v>241</v>
      </c>
      <c r="B10" s="3">
        <v>7.3417288299999994E-2</v>
      </c>
      <c r="C10" s="3">
        <v>4.0406093599999998E-2</v>
      </c>
      <c r="D10" s="3">
        <v>5.0940791899999997E-2</v>
      </c>
      <c r="E10" s="3">
        <v>7.0518888799999999E-2</v>
      </c>
      <c r="F10" s="3">
        <v>4.0561794000000002E-3</v>
      </c>
      <c r="G10" s="3">
        <v>5.8521290699999999E-2</v>
      </c>
      <c r="H10" s="3">
        <v>0.11031098239999999</v>
      </c>
      <c r="I10" s="3">
        <v>4.7826692400000002E-2</v>
      </c>
      <c r="J10" s="3">
        <v>2.15545966E-2</v>
      </c>
      <c r="K10" s="3">
        <v>6.0639590299999997E-2</v>
      </c>
      <c r="L10" s="3">
        <v>7.4650488099999995E-2</v>
      </c>
      <c r="M10" s="3">
        <v>9.2935485200000001E-2</v>
      </c>
      <c r="N10" s="3">
        <v>2.29128964E-2</v>
      </c>
      <c r="O10" s="3">
        <v>2.9825195299999999E-2</v>
      </c>
      <c r="P10" s="3">
        <v>3.50948944E-2</v>
      </c>
      <c r="Q10" s="3">
        <v>5.6189591099999998E-2</v>
      </c>
      <c r="R10" s="3">
        <v>5.6010991099999997E-2</v>
      </c>
      <c r="S10" s="3">
        <v>5.7100791000000003E-3</v>
      </c>
      <c r="T10" s="3">
        <v>2.8073895599999999E-2</v>
      </c>
      <c r="U10" s="3">
        <v>6.0404089299999998E-2</v>
      </c>
      <c r="V10" s="6"/>
      <c r="W10" s="3">
        <f t="shared" si="0"/>
        <v>0.19674496869999999</v>
      </c>
      <c r="X10" s="3">
        <f t="shared" si="1"/>
        <v>0.28532785469999999</v>
      </c>
      <c r="Y10" s="3">
        <v>37.700000000000003</v>
      </c>
    </row>
    <row r="11" spans="1:25" x14ac:dyDescent="0.2">
      <c r="A11" s="2" t="s">
        <v>242</v>
      </c>
      <c r="B11" s="3">
        <v>7.9464699299999997E-2</v>
      </c>
      <c r="C11" s="3">
        <v>6.3205899400000001E-2</v>
      </c>
      <c r="D11" s="3">
        <v>3.9315899699999997E-2</v>
      </c>
      <c r="E11" s="3">
        <v>6.7062299399999997E-2</v>
      </c>
      <c r="F11" s="3">
        <v>9.53326E-3</v>
      </c>
      <c r="G11" s="3">
        <v>3.3028499699999998E-2</v>
      </c>
      <c r="H11" s="3">
        <v>0.102765999</v>
      </c>
      <c r="I11" s="3">
        <v>5.7337899499999997E-2</v>
      </c>
      <c r="J11" s="3">
        <v>1.97742999E-2</v>
      </c>
      <c r="K11" s="3">
        <v>6.6255599400000004E-2</v>
      </c>
      <c r="L11" s="3">
        <v>7.49967993E-2</v>
      </c>
      <c r="M11" s="3">
        <v>7.7281199300000006E-2</v>
      </c>
      <c r="N11" s="3">
        <v>2.4455799800000001E-2</v>
      </c>
      <c r="O11" s="3">
        <v>2.7540799800000001E-2</v>
      </c>
      <c r="P11" s="3">
        <v>4.2396999599999999E-2</v>
      </c>
      <c r="Q11" s="3">
        <v>6.3457899400000004E-2</v>
      </c>
      <c r="R11" s="3">
        <v>5.4003999499999997E-2</v>
      </c>
      <c r="S11" s="3">
        <v>4.9604499999999999E-3</v>
      </c>
      <c r="T11" s="3">
        <v>2.4582899799999999E-2</v>
      </c>
      <c r="U11" s="3">
        <v>6.8578798199999999E-2</v>
      </c>
      <c r="V11" s="6"/>
      <c r="W11" s="3">
        <f t="shared" si="0"/>
        <v>0.24240549779999998</v>
      </c>
      <c r="X11" s="3">
        <f t="shared" si="1"/>
        <v>0.25943219779999999</v>
      </c>
      <c r="Y11" s="3">
        <v>47.4</v>
      </c>
    </row>
    <row r="12" spans="1:25" x14ac:dyDescent="0.2">
      <c r="A12" s="2" t="s">
        <v>243</v>
      </c>
      <c r="B12" s="3">
        <v>0.1451159971</v>
      </c>
      <c r="C12" s="3">
        <v>8.1417198400000002E-2</v>
      </c>
      <c r="D12" s="3">
        <v>1.7255599699999999E-2</v>
      </c>
      <c r="E12" s="3">
        <v>7.4698798600000005E-2</v>
      </c>
      <c r="F12" s="3">
        <v>3.8486200000000001E-3</v>
      </c>
      <c r="G12" s="3">
        <v>3.6820899300000001E-2</v>
      </c>
      <c r="H12" s="3">
        <v>8.39802984E-2</v>
      </c>
      <c r="I12" s="3">
        <v>7.6785598499999996E-2</v>
      </c>
      <c r="J12" s="3">
        <v>2.1458399600000001E-2</v>
      </c>
      <c r="K12" s="3">
        <v>3.2975799399999998E-2</v>
      </c>
      <c r="L12" s="3">
        <v>7.5276798500000006E-2</v>
      </c>
      <c r="M12" s="3">
        <v>2.5907199499999999E-2</v>
      </c>
      <c r="N12" s="3">
        <v>1.49316998E-2</v>
      </c>
      <c r="O12" s="3">
        <v>1.9663799700000002E-2</v>
      </c>
      <c r="P12" s="3">
        <v>6.7372198699999997E-2</v>
      </c>
      <c r="Q12" s="3">
        <v>5.8124598899999998E-2</v>
      </c>
      <c r="R12" s="3">
        <v>6.5878398699999993E-2</v>
      </c>
      <c r="S12" s="3">
        <v>9.3677998999999994E-3</v>
      </c>
      <c r="T12" s="3">
        <v>1.3011899800000001E-2</v>
      </c>
      <c r="U12" s="3">
        <v>7.6108397499999994E-2</v>
      </c>
      <c r="V12" s="6"/>
      <c r="W12" s="3">
        <f t="shared" si="0"/>
        <v>0.3706909927</v>
      </c>
      <c r="X12" s="3">
        <f t="shared" si="1"/>
        <v>0.12374599789999999</v>
      </c>
      <c r="Y12" s="3">
        <v>69.650000000000006</v>
      </c>
    </row>
    <row r="13" spans="1:25" x14ac:dyDescent="0.2">
      <c r="A13" s="2" t="s">
        <v>244</v>
      </c>
      <c r="B13" s="3">
        <v>0.1023499806</v>
      </c>
      <c r="C13" s="3">
        <v>6.1060388399999999E-2</v>
      </c>
      <c r="D13" s="3">
        <v>3.7037393000000002E-2</v>
      </c>
      <c r="E13" s="3">
        <v>7.1123086500000002E-2</v>
      </c>
      <c r="F13" s="3">
        <v>7.3241686999999996E-3</v>
      </c>
      <c r="G13" s="3">
        <v>6.2354188200000001E-2</v>
      </c>
      <c r="H13" s="3">
        <v>9.7620081499999997E-2</v>
      </c>
      <c r="I13" s="3">
        <v>5.3706289800000001E-2</v>
      </c>
      <c r="J13" s="3">
        <v>2.37684955E-2</v>
      </c>
      <c r="K13" s="3">
        <v>4.7377291000000002E-2</v>
      </c>
      <c r="L13" s="3">
        <v>8.0406784800000006E-2</v>
      </c>
      <c r="M13" s="3">
        <v>5.9709188699999999E-2</v>
      </c>
      <c r="N13" s="3">
        <v>2.2282195800000001E-2</v>
      </c>
      <c r="O13" s="3">
        <v>2.4530895399999999E-2</v>
      </c>
      <c r="P13" s="3">
        <v>4.5127991499999999E-2</v>
      </c>
      <c r="Q13" s="3">
        <v>6.19221883E-2</v>
      </c>
      <c r="R13" s="3">
        <v>5.2470990100000003E-2</v>
      </c>
      <c r="S13" s="3">
        <v>7.9623184999999992E-3</v>
      </c>
      <c r="T13" s="3">
        <v>2.01837962E-2</v>
      </c>
      <c r="U13" s="3">
        <v>6.1682287500000002E-2</v>
      </c>
      <c r="V13" s="6"/>
      <c r="W13" s="3">
        <f t="shared" si="0"/>
        <v>0.26224465029999999</v>
      </c>
      <c r="X13" s="3">
        <f t="shared" si="1"/>
        <v>0.2111207601</v>
      </c>
      <c r="Y13" s="3">
        <v>54.4</v>
      </c>
    </row>
    <row r="14" spans="1:25" x14ac:dyDescent="0.2">
      <c r="A14" s="2" t="s">
        <v>245</v>
      </c>
      <c r="B14" s="3">
        <v>0.1024549837</v>
      </c>
      <c r="C14" s="3">
        <v>5.5203291199999997E-2</v>
      </c>
      <c r="D14" s="3">
        <v>3.9376093700000003E-2</v>
      </c>
      <c r="E14" s="3">
        <v>6.0680990300000001E-2</v>
      </c>
      <c r="F14" s="3">
        <v>7.3525088999999997E-3</v>
      </c>
      <c r="G14" s="3">
        <v>4.5935092699999999E-2</v>
      </c>
      <c r="H14" s="3">
        <v>7.0640688699999996E-2</v>
      </c>
      <c r="I14" s="3">
        <v>6.7352889299999996E-2</v>
      </c>
      <c r="J14" s="3">
        <v>2.2369196500000001E-2</v>
      </c>
      <c r="K14" s="3">
        <v>4.2632093199999999E-2</v>
      </c>
      <c r="L14" s="3">
        <v>6.9321888999999998E-2</v>
      </c>
      <c r="M14" s="3">
        <v>5.81076908E-2</v>
      </c>
      <c r="N14" s="3">
        <v>2.0000796800000002E-2</v>
      </c>
      <c r="O14" s="3">
        <v>2.7718895600000001E-2</v>
      </c>
      <c r="P14" s="3">
        <v>6.8980188999999997E-2</v>
      </c>
      <c r="Q14" s="3">
        <v>9.0340785600000001E-2</v>
      </c>
      <c r="R14" s="3">
        <v>6.3831089800000004E-2</v>
      </c>
      <c r="S14" s="3">
        <v>8.3899487000000002E-3</v>
      </c>
      <c r="T14" s="3">
        <v>2.1285996599999999E-2</v>
      </c>
      <c r="U14" s="3">
        <v>5.8024889900000001E-2</v>
      </c>
      <c r="V14" s="6"/>
      <c r="W14" s="3">
        <f t="shared" si="0"/>
        <v>0.29399135320000003</v>
      </c>
      <c r="X14" s="3">
        <f t="shared" si="1"/>
        <v>0.20912156669999998</v>
      </c>
      <c r="Y14" s="3">
        <v>48.9</v>
      </c>
    </row>
    <row r="15" spans="1:25" x14ac:dyDescent="0.2">
      <c r="A15" s="2" t="s">
        <v>246</v>
      </c>
      <c r="B15" s="3">
        <v>9.6844681599999996E-2</v>
      </c>
      <c r="C15" s="3">
        <v>5.2613690099999999E-2</v>
      </c>
      <c r="D15" s="3">
        <v>4.0675192300000003E-2</v>
      </c>
      <c r="E15" s="3">
        <v>5.8946588899999999E-2</v>
      </c>
      <c r="F15" s="3">
        <v>8.9610982999999995E-3</v>
      </c>
      <c r="G15" s="3">
        <v>4.6941091099999999E-2</v>
      </c>
      <c r="H15" s="3">
        <v>9.5477281900000002E-2</v>
      </c>
      <c r="I15" s="3">
        <v>5.1621490200000002E-2</v>
      </c>
      <c r="J15" s="3">
        <v>2.1485396E-2</v>
      </c>
      <c r="K15" s="3">
        <v>6.3176787999999998E-2</v>
      </c>
      <c r="L15" s="3">
        <v>8.1517384600000006E-2</v>
      </c>
      <c r="M15" s="3">
        <v>8.3225084199999994E-2</v>
      </c>
      <c r="N15" s="3">
        <v>2.6094995100000001E-2</v>
      </c>
      <c r="O15" s="3">
        <v>2.8229094699999999E-2</v>
      </c>
      <c r="P15" s="3">
        <v>3.7138892999999999E-2</v>
      </c>
      <c r="Q15" s="3">
        <v>5.1779290200000001E-2</v>
      </c>
      <c r="R15" s="3">
        <v>5.3797289800000002E-2</v>
      </c>
      <c r="S15" s="3">
        <v>5.7462889999999999E-3</v>
      </c>
      <c r="T15" s="3">
        <v>2.5522995199999999E-2</v>
      </c>
      <c r="U15" s="3">
        <v>7.0205385800000006E-2</v>
      </c>
      <c r="V15" s="6"/>
      <c r="W15" s="3">
        <f t="shared" si="0"/>
        <v>0.2382187549</v>
      </c>
      <c r="X15" s="3">
        <f t="shared" si="1"/>
        <v>0.26692414949999999</v>
      </c>
      <c r="Y15" s="3">
        <v>48.9</v>
      </c>
    </row>
    <row r="16" spans="1:25" x14ac:dyDescent="0.2">
      <c r="A16" s="2" t="s">
        <v>247</v>
      </c>
      <c r="B16" s="3">
        <v>6.0611583699999999E-2</v>
      </c>
      <c r="C16" s="3">
        <v>3.4181390800000003E-2</v>
      </c>
      <c r="D16" s="3">
        <v>5.6244084899999998E-2</v>
      </c>
      <c r="E16" s="3">
        <v>5.8397484299999997E-2</v>
      </c>
      <c r="F16" s="3">
        <v>8.3602677999999996E-3</v>
      </c>
      <c r="G16" s="3">
        <v>3.7059990000000001E-2</v>
      </c>
      <c r="H16" s="3">
        <v>7.82218789E-2</v>
      </c>
      <c r="I16" s="3">
        <v>4.9891886599999997E-2</v>
      </c>
      <c r="J16" s="3">
        <v>1.7357195400000001E-2</v>
      </c>
      <c r="K16" s="3">
        <v>8.6058476800000006E-2</v>
      </c>
      <c r="L16" s="3">
        <v>7.8061178999999994E-2</v>
      </c>
      <c r="M16" s="3">
        <v>9.79990736E-2</v>
      </c>
      <c r="N16" s="3">
        <v>2.5681993100000002E-2</v>
      </c>
      <c r="O16" s="3">
        <v>3.9250589500000002E-2</v>
      </c>
      <c r="P16" s="3">
        <v>3.1955991400000001E-2</v>
      </c>
      <c r="Q16" s="3">
        <v>7.9406378599999994E-2</v>
      </c>
      <c r="R16" s="3">
        <v>6.0559183699999998E-2</v>
      </c>
      <c r="S16" s="3">
        <v>5.5288986000000002E-3</v>
      </c>
      <c r="T16" s="3">
        <v>2.6702892799999999E-2</v>
      </c>
      <c r="U16" s="3">
        <v>6.8469580500000002E-2</v>
      </c>
      <c r="V16" s="6"/>
      <c r="W16" s="3">
        <f t="shared" si="0"/>
        <v>0.1766408525</v>
      </c>
      <c r="X16" s="3">
        <f t="shared" si="1"/>
        <v>0.33193711069999998</v>
      </c>
      <c r="Y16" s="3">
        <v>34.200000000000003</v>
      </c>
    </row>
    <row r="17" spans="1:25" x14ac:dyDescent="0.2">
      <c r="A17" s="2" t="s">
        <v>248</v>
      </c>
      <c r="B17" s="3">
        <v>6.9562518099999998E-2</v>
      </c>
      <c r="C17" s="3">
        <v>7.7066620099999997E-2</v>
      </c>
      <c r="D17" s="3">
        <v>3.5293709200000002E-2</v>
      </c>
      <c r="E17" s="3">
        <v>5.0034313099999998E-2</v>
      </c>
      <c r="F17" s="3">
        <v>3.2472108999999998E-3</v>
      </c>
      <c r="G17" s="3">
        <v>2.4461206400000001E-2</v>
      </c>
      <c r="H17" s="3">
        <v>0.1033570269</v>
      </c>
      <c r="I17" s="3">
        <v>5.4414214199999998E-2</v>
      </c>
      <c r="J17" s="3">
        <v>1.44547038E-2</v>
      </c>
      <c r="K17" s="3">
        <v>6.6910117399999997E-2</v>
      </c>
      <c r="L17" s="3">
        <v>8.6848922600000003E-2</v>
      </c>
      <c r="M17" s="3">
        <v>9.2540524099999993E-2</v>
      </c>
      <c r="N17" s="3">
        <v>2.35169062E-2</v>
      </c>
      <c r="O17" s="3">
        <v>2.8570607500000001E-2</v>
      </c>
      <c r="P17" s="3">
        <v>4.3834611400000001E-2</v>
      </c>
      <c r="Q17" s="3">
        <v>5.6754614799999999E-2</v>
      </c>
      <c r="R17" s="3">
        <v>4.0683110600000003E-2</v>
      </c>
      <c r="S17" s="3">
        <v>9.9676325999999999E-3</v>
      </c>
      <c r="T17" s="3">
        <v>3.67671096E-2</v>
      </c>
      <c r="U17" s="3">
        <v>8.1714320500000007E-2</v>
      </c>
      <c r="V17" s="6"/>
      <c r="W17" s="3">
        <f t="shared" si="0"/>
        <v>0.24487796379999999</v>
      </c>
      <c r="X17" s="3">
        <f t="shared" si="1"/>
        <v>0.283598974</v>
      </c>
      <c r="Y17" s="3">
        <v>49</v>
      </c>
    </row>
    <row r="18" spans="1:25" x14ac:dyDescent="0.2">
      <c r="A18" s="2" t="s">
        <v>249</v>
      </c>
      <c r="B18" s="3">
        <v>0.1530499817</v>
      </c>
      <c r="C18" s="3">
        <v>8.4152989999999997E-2</v>
      </c>
      <c r="D18" s="3">
        <v>2.2517997299999998E-2</v>
      </c>
      <c r="E18" s="3">
        <v>6.5030892199999996E-2</v>
      </c>
      <c r="F18" s="3">
        <v>5.5355194000000002E-3</v>
      </c>
      <c r="G18" s="3">
        <v>5.0136493999999997E-2</v>
      </c>
      <c r="H18" s="3">
        <v>7.3130791299999998E-2</v>
      </c>
      <c r="I18" s="3">
        <v>6.9055691799999999E-2</v>
      </c>
      <c r="J18" s="3">
        <v>2.3509797200000002E-2</v>
      </c>
      <c r="K18" s="3">
        <v>3.3816595999999997E-2</v>
      </c>
      <c r="L18" s="3">
        <v>8.6061089699999996E-2</v>
      </c>
      <c r="M18" s="3">
        <v>3.63847957E-2</v>
      </c>
      <c r="N18" s="3">
        <v>1.7269897999999999E-2</v>
      </c>
      <c r="O18" s="3">
        <v>2.2329597400000002E-2</v>
      </c>
      <c r="P18" s="3">
        <v>6.4932092299999994E-2</v>
      </c>
      <c r="Q18" s="3">
        <v>5.3816793600000003E-2</v>
      </c>
      <c r="R18" s="3">
        <v>4.8762594200000002E-2</v>
      </c>
      <c r="S18" s="3">
        <v>1.1119198699999999E-2</v>
      </c>
      <c r="T18" s="3">
        <v>1.53846982E-2</v>
      </c>
      <c r="U18" s="3">
        <v>6.4002491300000006E-2</v>
      </c>
      <c r="V18" s="6"/>
      <c r="W18" s="3">
        <f t="shared" si="0"/>
        <v>0.37119075579999994</v>
      </c>
      <c r="X18" s="3">
        <f t="shared" si="1"/>
        <v>0.14770358259999999</v>
      </c>
      <c r="Y18" s="3">
        <v>66.025000000000006</v>
      </c>
    </row>
    <row r="19" spans="1:25" x14ac:dyDescent="0.2">
      <c r="A19" s="4" t="s">
        <v>250</v>
      </c>
      <c r="B19" s="5">
        <v>0.13917402649999999</v>
      </c>
      <c r="C19" s="3">
        <v>8.1127915499999995E-2</v>
      </c>
      <c r="D19" s="3">
        <v>2.2440804299999999E-2</v>
      </c>
      <c r="E19" s="3">
        <v>6.63195127E-2</v>
      </c>
      <c r="F19" s="3">
        <v>6.7202813000000004E-3</v>
      </c>
      <c r="G19" s="3">
        <v>3.68696071E-2</v>
      </c>
      <c r="H19" s="3">
        <v>7.8416914899999995E-2</v>
      </c>
      <c r="I19" s="3">
        <v>7.0705813500000006E-2</v>
      </c>
      <c r="J19" s="3">
        <v>2.20886042E-2</v>
      </c>
      <c r="K19" s="3">
        <v>4.26399082E-2</v>
      </c>
      <c r="L19" s="3">
        <v>8.3912416000000004E-2</v>
      </c>
      <c r="M19" s="3">
        <v>4.0244007700000001E-2</v>
      </c>
      <c r="N19" s="3">
        <v>2.2579204299999999E-2</v>
      </c>
      <c r="O19" s="3">
        <v>2.5867205000000001E-2</v>
      </c>
      <c r="P19" s="3">
        <v>6.2383311900000002E-2</v>
      </c>
      <c r="Q19" s="3">
        <v>5.0749209699999999E-2</v>
      </c>
      <c r="R19" s="3">
        <v>5.5442810600000003E-2</v>
      </c>
      <c r="S19" s="3">
        <v>9.1416317999999993E-3</v>
      </c>
      <c r="T19" s="3">
        <v>1.6484403200000001E-2</v>
      </c>
      <c r="U19" s="3">
        <v>6.6692411600000001E-2</v>
      </c>
      <c r="V19" s="6"/>
      <c r="W19" s="3">
        <f t="shared" si="0"/>
        <v>0.35339106740000004</v>
      </c>
      <c r="X19" s="3">
        <f t="shared" si="1"/>
        <v>0.17025553270000002</v>
      </c>
      <c r="Y19" s="3">
        <v>65.032899999999998</v>
      </c>
    </row>
    <row r="20" spans="1:25" x14ac:dyDescent="0.2">
      <c r="A20" s="4" t="s">
        <v>251</v>
      </c>
      <c r="B20" s="3">
        <v>6.5744604700000001E-2</v>
      </c>
      <c r="C20" s="3">
        <v>4.4197403099999998E-2</v>
      </c>
      <c r="D20" s="3">
        <v>4.7253803400000002E-2</v>
      </c>
      <c r="E20" s="3">
        <v>6.4945304600000003E-2</v>
      </c>
      <c r="F20" s="3">
        <v>4.1240303000000004E-3</v>
      </c>
      <c r="G20" s="3">
        <v>5.4079403800000002E-2</v>
      </c>
      <c r="H20" s="3">
        <v>0.1206100085</v>
      </c>
      <c r="I20" s="3">
        <v>4.7546303400000003E-2</v>
      </c>
      <c r="J20" s="3">
        <v>2.3529301700000001E-2</v>
      </c>
      <c r="K20" s="3">
        <v>6.2659704400000002E-2</v>
      </c>
      <c r="L20" s="3">
        <v>7.7344805500000002E-2</v>
      </c>
      <c r="M20" s="3">
        <v>9.0124806399999993E-2</v>
      </c>
      <c r="N20" s="3">
        <v>2.3122801700000001E-2</v>
      </c>
      <c r="O20" s="3">
        <v>3.2227502300000002E-2</v>
      </c>
      <c r="P20" s="3">
        <v>3.43711025E-2</v>
      </c>
      <c r="Q20" s="3">
        <v>5.6771504E-2</v>
      </c>
      <c r="R20" s="3">
        <v>5.3504603800000002E-2</v>
      </c>
      <c r="S20" s="3">
        <v>6.8634005000000001E-3</v>
      </c>
      <c r="T20" s="3">
        <v>2.8017701999999998E-2</v>
      </c>
      <c r="U20" s="3">
        <v>6.2961903400000005E-2</v>
      </c>
      <c r="V20" s="6"/>
      <c r="W20" s="3">
        <f t="shared" si="0"/>
        <v>0.19185941370000001</v>
      </c>
      <c r="X20" s="3">
        <f t="shared" si="1"/>
        <v>0.28340632020000001</v>
      </c>
      <c r="Y20" s="3">
        <v>42.15</v>
      </c>
    </row>
    <row r="21" spans="1:25" x14ac:dyDescent="0.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x14ac:dyDescent="0.2">
      <c r="A22" s="13" t="s">
        <v>253</v>
      </c>
      <c r="B22" s="6">
        <f>AVERAGE(B2:B20)</f>
        <v>9.8840452621052635E-2</v>
      </c>
      <c r="C22" s="6">
        <f>AVERAGE(C2:C20)</f>
        <v>6.0811212668421065E-2</v>
      </c>
      <c r="D22" s="6">
        <f>AVERAGE(D2:D20)</f>
        <v>3.820046551578947E-2</v>
      </c>
      <c r="E22" s="6">
        <f>AVERAGE(E2:E20)</f>
        <v>6.6077694010526308E-2</v>
      </c>
      <c r="F22" s="6">
        <f>AVERAGE(F2:F20)</f>
        <v>7.1472178105263153E-3</v>
      </c>
      <c r="G22" s="6">
        <f>AVERAGE(G2:G20)</f>
        <v>4.6725170984210529E-2</v>
      </c>
      <c r="H22" s="6">
        <f>AVERAGE(H2:H20)</f>
        <v>9.2420561947368404E-2</v>
      </c>
      <c r="I22" s="6">
        <f>AVERAGE(I2:I20)</f>
        <v>5.7825427900000011E-2</v>
      </c>
      <c r="J22" s="6">
        <f>AVERAGE(J2:J20)</f>
        <v>2.1313135484210533E-2</v>
      </c>
      <c r="K22" s="6">
        <f>AVERAGE(K2:K20)</f>
        <v>5.2914080368421039E-2</v>
      </c>
      <c r="L22" s="6">
        <f>AVERAGE(L2:L20)</f>
        <v>7.9635605515789465E-2</v>
      </c>
      <c r="M22" s="6">
        <f>AVERAGE(M2:M20)</f>
        <v>6.7543054189473664E-2</v>
      </c>
      <c r="N22" s="6">
        <f>AVERAGE(N2:N20)</f>
        <v>2.1182256689473686E-2</v>
      </c>
      <c r="O22" s="6">
        <f>AVERAGE(O2:O20)</f>
        <v>2.8011508547368422E-2</v>
      </c>
      <c r="P22" s="6">
        <f>AVERAGE(P2:P20)</f>
        <v>4.8128939610526313E-2</v>
      </c>
      <c r="Q22" s="6">
        <f>AVERAGE(Q2:Q20)</f>
        <v>6.2416421226315799E-2</v>
      </c>
      <c r="R22" s="6">
        <f>AVERAGE(R2:R20)</f>
        <v>5.488393776842105E-2</v>
      </c>
      <c r="S22" s="6">
        <f>AVERAGE(S2:S20)</f>
        <v>7.7869690894736832E-3</v>
      </c>
      <c r="T22" s="6">
        <f>AVERAGE(T2:T20)</f>
        <v>2.2986309215789473E-2</v>
      </c>
      <c r="U22" s="6">
        <f>AVERAGE(U2:U20)</f>
        <v>6.5149578836842095E-2</v>
      </c>
      <c r="V22" s="6"/>
      <c r="W22" s="6"/>
      <c r="X22" s="6"/>
      <c r="Y22" s="6"/>
    </row>
    <row r="23" spans="1:25" x14ac:dyDescent="0.2">
      <c r="A23" s="13" t="s">
        <v>298</v>
      </c>
      <c r="B23" s="6">
        <f>AVERAGE(B26:B68)</f>
        <v>7.9642348837209317E-2</v>
      </c>
      <c r="C23" s="6">
        <f>AVERAGE(C26:C68)</f>
        <v>8.2623418604651139E-2</v>
      </c>
      <c r="D23" s="6">
        <f>AVERAGE(D26:D68)</f>
        <v>3.4979860465116273E-2</v>
      </c>
      <c r="E23" s="6">
        <f>AVERAGE(E26:E68)</f>
        <v>3.9346232558139536E-2</v>
      </c>
      <c r="F23" s="6">
        <f>AVERAGE(F26:F68)</f>
        <v>5.1483023255813947E-3</v>
      </c>
      <c r="G23" s="6">
        <f>AVERAGE(G26:G68)</f>
        <v>2.9588348837209299E-2</v>
      </c>
      <c r="H23" s="6">
        <f>AVERAGE(H26:H68)</f>
        <v>5.3683999999999996E-2</v>
      </c>
      <c r="I23" s="6">
        <f>AVERAGE(I26:I68)</f>
        <v>9.5747488372093029E-2</v>
      </c>
      <c r="J23" s="6">
        <f>AVERAGE(J26:J68)</f>
        <v>2.143604651162791E-2</v>
      </c>
      <c r="K23" s="6">
        <f>AVERAGE(K26:K68)</f>
        <v>7.0072651162790711E-2</v>
      </c>
      <c r="L23" s="6">
        <f>AVERAGE(L26:L68)</f>
        <v>6.951072093023257E-2</v>
      </c>
      <c r="M23" s="6">
        <f>AVERAGE(M26:M68)</f>
        <v>0.10045148837209303</v>
      </c>
      <c r="N23" s="6">
        <f>AVERAGE(N26:N68)</f>
        <v>2.5369348837209316E-2</v>
      </c>
      <c r="O23" s="6">
        <f>AVERAGE(O26:O68)</f>
        <v>2.8069418604651161E-2</v>
      </c>
      <c r="P23" s="6">
        <f>AVERAGE(P26:P68)</f>
        <v>4.1209976744186055E-2</v>
      </c>
      <c r="Q23" s="6">
        <f>AVERAGE(Q26:Q68)</f>
        <v>5.2455697674418607E-2</v>
      </c>
      <c r="R23" s="6">
        <f>AVERAGE(R26:R68)</f>
        <v>5.2486953488372096E-2</v>
      </c>
      <c r="S23" s="6">
        <f>AVERAGE(S26:S68)</f>
        <v>6.2620930232558129E-3</v>
      </c>
      <c r="T23" s="6">
        <f>AVERAGE(T26:T68)</f>
        <v>2.1444046511627908E-2</v>
      </c>
      <c r="U23" s="6">
        <f>AVERAGE(U26:U68)</f>
        <v>9.0471604651162787E-2</v>
      </c>
      <c r="V23" s="6"/>
      <c r="W23" s="6"/>
      <c r="X23" s="6"/>
      <c r="Y23" s="6"/>
    </row>
    <row r="24" spans="1:25" x14ac:dyDescent="0.2">
      <c r="A24" s="13" t="s">
        <v>254</v>
      </c>
      <c r="B24" s="6">
        <f>B23-B22</f>
        <v>-1.9198103783843318E-2</v>
      </c>
      <c r="C24" s="6">
        <f>C23-C22</f>
        <v>2.1812205936230074E-2</v>
      </c>
      <c r="D24" s="6">
        <f>D23-D22</f>
        <v>-3.2206050506731962E-3</v>
      </c>
      <c r="E24" s="6">
        <f>E23-E22</f>
        <v>-2.6731461452386772E-2</v>
      </c>
      <c r="F24" s="6">
        <f>F23-F22</f>
        <v>-1.9989154849449206E-3</v>
      </c>
      <c r="G24" s="6">
        <f>G23-G22</f>
        <v>-1.713682214700123E-2</v>
      </c>
      <c r="H24" s="6">
        <f>H23-H22</f>
        <v>-3.8736561947368409E-2</v>
      </c>
      <c r="I24" s="6">
        <f>I23-I22</f>
        <v>3.7922060472093018E-2</v>
      </c>
      <c r="J24" s="6">
        <f>J23-J22</f>
        <v>1.2291102741737725E-4</v>
      </c>
      <c r="K24" s="6">
        <f>K23-K22</f>
        <v>1.7158570794369672E-2</v>
      </c>
      <c r="L24" s="6">
        <f>L23-L22</f>
        <v>-1.0124884585556895E-2</v>
      </c>
      <c r="M24" s="6">
        <f>M23-M22</f>
        <v>3.2908434182619364E-2</v>
      </c>
      <c r="N24" s="6">
        <f>N23-N22</f>
        <v>4.1870921477356292E-3</v>
      </c>
      <c r="O24" s="6">
        <f>O23-O22</f>
        <v>5.7910057282738875E-5</v>
      </c>
      <c r="P24" s="6">
        <f>P23-P22</f>
        <v>-6.9189628663402572E-3</v>
      </c>
      <c r="Q24" s="6">
        <f>Q23-Q22</f>
        <v>-9.9607235518971923E-3</v>
      </c>
      <c r="R24" s="6">
        <f>R23-R22</f>
        <v>-2.3969842800489541E-3</v>
      </c>
      <c r="S24" s="6">
        <f>S23-S22</f>
        <v>-1.5248760662178703E-3</v>
      </c>
      <c r="T24" s="6">
        <f>T23-T22</f>
        <v>-1.542262704161565E-3</v>
      </c>
      <c r="U24" s="6">
        <f>U23-U22</f>
        <v>2.5322025814320692E-2</v>
      </c>
      <c r="V24" s="6"/>
      <c r="W24" s="6"/>
      <c r="X24" s="6"/>
      <c r="Y24" s="6"/>
    </row>
    <row r="25" spans="1:25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 x14ac:dyDescent="0.2">
      <c r="A26" s="4" t="s">
        <v>255</v>
      </c>
      <c r="B26" s="5">
        <v>8.7863999999999998E-2</v>
      </c>
      <c r="C26" s="3">
        <v>7.9076999999999995E-2</v>
      </c>
      <c r="D26" s="3">
        <v>3.6014999999999998E-2</v>
      </c>
      <c r="E26" s="3">
        <v>3.8989999999999997E-2</v>
      </c>
      <c r="F26" s="3">
        <v>2.1740000000000002E-3</v>
      </c>
      <c r="G26" s="3">
        <v>3.2994999999999997E-2</v>
      </c>
      <c r="H26" s="3">
        <v>4.4641E-2</v>
      </c>
      <c r="I26" s="3">
        <v>9.2119999999999994E-2</v>
      </c>
      <c r="J26" s="3">
        <v>2.1829000000000001E-2</v>
      </c>
      <c r="K26" s="3">
        <v>6.8071999999999994E-2</v>
      </c>
      <c r="L26" s="3">
        <v>6.7659999999999998E-2</v>
      </c>
      <c r="M26" s="3">
        <v>0.10188999999999999</v>
      </c>
      <c r="N26" s="3">
        <v>2.3133000000000001E-2</v>
      </c>
      <c r="O26" s="3">
        <v>2.3316E-2</v>
      </c>
      <c r="P26" s="3">
        <v>3.9264E-2</v>
      </c>
      <c r="Q26" s="3">
        <v>5.6013E-2</v>
      </c>
      <c r="R26" s="3">
        <v>6.7179000000000003E-2</v>
      </c>
      <c r="S26" s="3">
        <v>4.0730000000000002E-3</v>
      </c>
      <c r="T26" s="3">
        <v>2.0775999999999999E-2</v>
      </c>
      <c r="U26" s="3">
        <v>9.2921000000000004E-2</v>
      </c>
      <c r="V26" s="6"/>
      <c r="W26" s="3">
        <f t="shared" ref="W26:W68" si="2">I26+C26+B26+P26</f>
        <v>0.29832500000000001</v>
      </c>
      <c r="X26" s="3">
        <f t="shared" ref="X26:X68" si="3">O26+T26+N26+K26+D26+M26</f>
        <v>0.273202</v>
      </c>
      <c r="Y26" s="6"/>
    </row>
    <row r="27" spans="1:25" x14ac:dyDescent="0.2">
      <c r="A27" s="2" t="s">
        <v>256</v>
      </c>
      <c r="B27" s="5">
        <v>0.101519</v>
      </c>
      <c r="C27" s="3">
        <v>8.4490999999999997E-2</v>
      </c>
      <c r="D27" s="3">
        <v>3.2125000000000001E-2</v>
      </c>
      <c r="E27" s="3">
        <v>3.9608999999999998E-2</v>
      </c>
      <c r="F27" s="3">
        <v>4.2709999999999996E-3</v>
      </c>
      <c r="G27" s="3">
        <v>2.9302999999999999E-2</v>
      </c>
      <c r="H27" s="3">
        <v>5.1938999999999999E-2</v>
      </c>
      <c r="I27" s="3">
        <v>9.9235000000000004E-2</v>
      </c>
      <c r="J27" s="3">
        <v>2.2376E-2</v>
      </c>
      <c r="K27" s="3">
        <v>6.5736000000000003E-2</v>
      </c>
      <c r="L27" s="3">
        <v>6.8930000000000005E-2</v>
      </c>
      <c r="M27" s="3">
        <v>8.8038000000000005E-2</v>
      </c>
      <c r="N27" s="3">
        <v>2.5736999999999999E-2</v>
      </c>
      <c r="O27" s="3">
        <v>2.6591E-2</v>
      </c>
      <c r="P27" s="3">
        <v>3.9274000000000003E-2</v>
      </c>
      <c r="Q27" s="3">
        <v>4.9245999999999998E-2</v>
      </c>
      <c r="R27" s="3">
        <v>5.2719000000000002E-2</v>
      </c>
      <c r="S27" s="3">
        <v>5.849E-3</v>
      </c>
      <c r="T27" s="3">
        <v>1.8532E-2</v>
      </c>
      <c r="U27" s="3">
        <v>9.4480999999999996E-2</v>
      </c>
      <c r="V27" s="6"/>
      <c r="W27" s="3">
        <f t="shared" si="2"/>
        <v>0.324519</v>
      </c>
      <c r="X27" s="3">
        <f t="shared" si="3"/>
        <v>0.25675900000000001</v>
      </c>
      <c r="Y27" s="6"/>
    </row>
    <row r="28" spans="1:25" x14ac:dyDescent="0.2">
      <c r="A28" s="2" t="s">
        <v>257</v>
      </c>
      <c r="B28" s="5">
        <v>9.1757000000000005E-2</v>
      </c>
      <c r="C28" s="3">
        <v>8.7774000000000005E-2</v>
      </c>
      <c r="D28" s="3">
        <v>3.3848000000000003E-2</v>
      </c>
      <c r="E28" s="3">
        <v>4.0939999999999997E-2</v>
      </c>
      <c r="F28" s="3">
        <v>4.4479999999999997E-3</v>
      </c>
      <c r="G28" s="3">
        <v>3.3204999999999998E-2</v>
      </c>
      <c r="H28" s="3">
        <v>5.6604000000000002E-2</v>
      </c>
      <c r="I28" s="3">
        <v>9.5507999999999996E-2</v>
      </c>
      <c r="J28" s="3">
        <v>2.1041000000000001E-2</v>
      </c>
      <c r="K28" s="3">
        <v>6.0354999999999999E-2</v>
      </c>
      <c r="L28" s="3">
        <v>6.8411E-2</v>
      </c>
      <c r="M28" s="3">
        <v>8.8558999999999999E-2</v>
      </c>
      <c r="N28" s="3">
        <v>2.6006999999999999E-2</v>
      </c>
      <c r="O28" s="3">
        <v>2.4792000000000002E-2</v>
      </c>
      <c r="P28" s="3">
        <v>3.8206999999999998E-2</v>
      </c>
      <c r="Q28" s="3">
        <v>5.2227999999999997E-2</v>
      </c>
      <c r="R28" s="3">
        <v>5.5479000000000001E-2</v>
      </c>
      <c r="S28" s="3">
        <v>6.6090000000000003E-3</v>
      </c>
      <c r="T28" s="3">
        <v>1.6986999999999999E-2</v>
      </c>
      <c r="U28" s="3">
        <v>9.7239999999999993E-2</v>
      </c>
      <c r="V28" s="6"/>
      <c r="W28" s="3">
        <f t="shared" si="2"/>
        <v>0.31324600000000002</v>
      </c>
      <c r="X28" s="3">
        <f t="shared" si="3"/>
        <v>0.25054799999999999</v>
      </c>
      <c r="Y28" s="6"/>
    </row>
    <row r="29" spans="1:25" x14ac:dyDescent="0.2">
      <c r="A29" s="2" t="s">
        <v>258</v>
      </c>
      <c r="B29" s="5">
        <v>8.9181999999999997E-2</v>
      </c>
      <c r="C29" s="3">
        <v>8.6217000000000002E-2</v>
      </c>
      <c r="D29" s="3">
        <v>3.5487999999999999E-2</v>
      </c>
      <c r="E29" s="3">
        <v>4.3041999999999997E-2</v>
      </c>
      <c r="F29" s="3">
        <v>4.646E-3</v>
      </c>
      <c r="G29" s="3">
        <v>3.1361E-2</v>
      </c>
      <c r="H29" s="3">
        <v>5.3779E-2</v>
      </c>
      <c r="I29" s="3">
        <v>9.2459E-2</v>
      </c>
      <c r="J29" s="3">
        <v>2.036E-2</v>
      </c>
      <c r="K29" s="3">
        <v>6.8085999999999994E-2</v>
      </c>
      <c r="L29" s="3">
        <v>6.8783999999999998E-2</v>
      </c>
      <c r="M29" s="3">
        <v>9.4395000000000007E-2</v>
      </c>
      <c r="N29" s="3">
        <v>2.3712E-2</v>
      </c>
      <c r="O29" s="3">
        <v>2.8953E-2</v>
      </c>
      <c r="P29" s="3">
        <v>3.7526999999999998E-2</v>
      </c>
      <c r="Q29" s="3">
        <v>4.6582999999999999E-2</v>
      </c>
      <c r="R29" s="3">
        <v>5.5393999999999999E-2</v>
      </c>
      <c r="S29" s="3">
        <v>6.979E-3</v>
      </c>
      <c r="T29" s="3">
        <v>1.6469000000000001E-2</v>
      </c>
      <c r="U29" s="3">
        <v>9.6585000000000004E-2</v>
      </c>
      <c r="V29" s="6"/>
      <c r="W29" s="3">
        <f t="shared" si="2"/>
        <v>0.30538499999999996</v>
      </c>
      <c r="X29" s="3">
        <f t="shared" si="3"/>
        <v>0.26710299999999998</v>
      </c>
      <c r="Y29" s="6"/>
    </row>
    <row r="30" spans="1:25" x14ac:dyDescent="0.2">
      <c r="A30" s="2" t="s">
        <v>259</v>
      </c>
      <c r="B30" s="5">
        <v>9.4274999999999998E-2</v>
      </c>
      <c r="C30" s="3">
        <v>0.101814</v>
      </c>
      <c r="D30" s="3">
        <v>3.1789999999999999E-2</v>
      </c>
      <c r="E30" s="3">
        <v>4.1880000000000001E-2</v>
      </c>
      <c r="F30" s="3">
        <v>4.7879999999999997E-3</v>
      </c>
      <c r="G30" s="3">
        <v>3.4854999999999997E-2</v>
      </c>
      <c r="H30" s="3">
        <v>5.2977000000000003E-2</v>
      </c>
      <c r="I30" s="3">
        <v>9.9107000000000001E-2</v>
      </c>
      <c r="J30" s="3">
        <v>2.273E-2</v>
      </c>
      <c r="K30" s="3">
        <v>6.1232000000000002E-2</v>
      </c>
      <c r="L30" s="3">
        <v>6.8367999999999998E-2</v>
      </c>
      <c r="M30" s="3">
        <v>7.6087000000000002E-2</v>
      </c>
      <c r="N30" s="3">
        <v>2.6017999999999999E-2</v>
      </c>
      <c r="O30" s="3">
        <v>2.5437000000000001E-2</v>
      </c>
      <c r="P30" s="3">
        <v>4.2708000000000003E-2</v>
      </c>
      <c r="Q30" s="3">
        <v>4.6823999999999998E-2</v>
      </c>
      <c r="R30" s="3">
        <v>4.8904999999999997E-2</v>
      </c>
      <c r="S30" s="3">
        <v>6.8230000000000001E-3</v>
      </c>
      <c r="T30" s="3">
        <v>1.7495E-2</v>
      </c>
      <c r="U30" s="3">
        <v>9.5885999999999999E-2</v>
      </c>
      <c r="V30" s="6"/>
      <c r="W30" s="3">
        <f t="shared" si="2"/>
        <v>0.33790400000000004</v>
      </c>
      <c r="X30" s="3">
        <f t="shared" si="3"/>
        <v>0.23805900000000002</v>
      </c>
      <c r="Y30" s="6"/>
    </row>
    <row r="31" spans="1:25" x14ac:dyDescent="0.2">
      <c r="A31" s="2" t="s">
        <v>260</v>
      </c>
      <c r="B31" s="5">
        <v>9.5444000000000001E-2</v>
      </c>
      <c r="C31" s="3">
        <v>8.7067000000000005E-2</v>
      </c>
      <c r="D31" s="3">
        <v>3.2767999999999999E-2</v>
      </c>
      <c r="E31" s="3">
        <v>4.1058999999999998E-2</v>
      </c>
      <c r="F31" s="3">
        <v>4.0080000000000003E-3</v>
      </c>
      <c r="G31" s="3">
        <v>3.2819000000000001E-2</v>
      </c>
      <c r="H31" s="3">
        <v>5.74E-2</v>
      </c>
      <c r="I31" s="3">
        <v>9.5889000000000002E-2</v>
      </c>
      <c r="J31" s="3">
        <v>2.0195000000000001E-2</v>
      </c>
      <c r="K31" s="3">
        <v>6.2469999999999998E-2</v>
      </c>
      <c r="L31" s="3">
        <v>6.7044000000000006E-2</v>
      </c>
      <c r="M31" s="3">
        <v>8.8540999999999995E-2</v>
      </c>
      <c r="N31" s="3">
        <v>2.5420000000000002E-2</v>
      </c>
      <c r="O31" s="3">
        <v>2.5779E-2</v>
      </c>
      <c r="P31" s="3">
        <v>3.9945000000000001E-2</v>
      </c>
      <c r="Q31" s="3">
        <v>4.9263000000000001E-2</v>
      </c>
      <c r="R31" s="3">
        <v>5.4144999999999999E-2</v>
      </c>
      <c r="S31" s="3">
        <v>6.6119999999999998E-3</v>
      </c>
      <c r="T31" s="3">
        <v>1.7454999999999998E-2</v>
      </c>
      <c r="U31" s="3">
        <v>9.6676999999999999E-2</v>
      </c>
      <c r="V31" s="6"/>
      <c r="W31" s="3">
        <f t="shared" si="2"/>
        <v>0.31834499999999999</v>
      </c>
      <c r="X31" s="3">
        <f t="shared" si="3"/>
        <v>0.25243299999999996</v>
      </c>
      <c r="Y31" s="6"/>
    </row>
    <row r="32" spans="1:25" x14ac:dyDescent="0.2">
      <c r="A32" s="2" t="s">
        <v>261</v>
      </c>
      <c r="B32" s="5">
        <v>7.6189000000000007E-2</v>
      </c>
      <c r="C32" s="3">
        <v>8.4062999999999999E-2</v>
      </c>
      <c r="D32" s="3">
        <v>3.4204999999999999E-2</v>
      </c>
      <c r="E32" s="3">
        <v>4.0721E-2</v>
      </c>
      <c r="F32" s="3">
        <v>7.8189999999999996E-3</v>
      </c>
      <c r="G32" s="3">
        <v>2.8715999999999998E-2</v>
      </c>
      <c r="H32" s="3">
        <v>5.2859000000000003E-2</v>
      </c>
      <c r="I32" s="3">
        <v>9.493E-2</v>
      </c>
      <c r="J32" s="3">
        <v>2.0542000000000001E-2</v>
      </c>
      <c r="K32" s="3">
        <v>7.0424E-2</v>
      </c>
      <c r="L32" s="3">
        <v>7.2746000000000005E-2</v>
      </c>
      <c r="M32" s="3">
        <v>0.10251200000000001</v>
      </c>
      <c r="N32" s="3">
        <v>2.6259999999999999E-2</v>
      </c>
      <c r="O32" s="3">
        <v>2.8320999999999999E-2</v>
      </c>
      <c r="P32" s="3">
        <v>4.1929000000000001E-2</v>
      </c>
      <c r="Q32" s="3">
        <v>5.1508999999999999E-2</v>
      </c>
      <c r="R32" s="3">
        <v>4.9242000000000001E-2</v>
      </c>
      <c r="S32" s="3">
        <v>6.6179999999999998E-3</v>
      </c>
      <c r="T32" s="3">
        <v>2.1284000000000001E-2</v>
      </c>
      <c r="U32" s="3">
        <v>8.9109999999999995E-2</v>
      </c>
      <c r="V32" s="6"/>
      <c r="W32" s="3">
        <f t="shared" si="2"/>
        <v>0.29711100000000001</v>
      </c>
      <c r="X32" s="3">
        <f t="shared" si="3"/>
        <v>0.28300599999999998</v>
      </c>
      <c r="Y32" s="6"/>
    </row>
    <row r="33" spans="1:25" x14ac:dyDescent="0.2">
      <c r="A33" s="2" t="s">
        <v>262</v>
      </c>
      <c r="B33" s="5">
        <v>9.6951999999999997E-2</v>
      </c>
      <c r="C33" s="3">
        <v>8.5418999999999995E-2</v>
      </c>
      <c r="D33" s="3">
        <v>3.4278999999999997E-2</v>
      </c>
      <c r="E33" s="3">
        <v>4.2278999999999997E-2</v>
      </c>
      <c r="F33" s="3">
        <v>4.1619999999999999E-3</v>
      </c>
      <c r="G33" s="3">
        <v>3.4906E-2</v>
      </c>
      <c r="H33" s="3">
        <v>5.0368999999999997E-2</v>
      </c>
      <c r="I33" s="3">
        <v>9.4585000000000002E-2</v>
      </c>
      <c r="J33" s="3">
        <v>2.1632999999999999E-2</v>
      </c>
      <c r="K33" s="3">
        <v>6.5381999999999996E-2</v>
      </c>
      <c r="L33" s="3">
        <v>6.7858000000000002E-2</v>
      </c>
      <c r="M33" s="3">
        <v>8.8736999999999996E-2</v>
      </c>
      <c r="N33" s="3">
        <v>2.6637000000000001E-2</v>
      </c>
      <c r="O33" s="3">
        <v>2.5381999999999998E-2</v>
      </c>
      <c r="P33" s="3">
        <v>3.8691000000000003E-2</v>
      </c>
      <c r="Q33" s="3">
        <v>4.8611000000000001E-2</v>
      </c>
      <c r="R33" s="3">
        <v>5.4422999999999999E-2</v>
      </c>
      <c r="S33" s="3">
        <v>4.3949999999999996E-3</v>
      </c>
      <c r="T33" s="3">
        <v>2.0681999999999999E-2</v>
      </c>
      <c r="U33" s="3">
        <v>9.4620999999999997E-2</v>
      </c>
      <c r="V33" s="6"/>
      <c r="W33" s="3">
        <f t="shared" si="2"/>
        <v>0.31564700000000001</v>
      </c>
      <c r="X33" s="3">
        <f t="shared" si="3"/>
        <v>0.26109899999999997</v>
      </c>
      <c r="Y33" s="6"/>
    </row>
    <row r="34" spans="1:25" x14ac:dyDescent="0.2">
      <c r="A34" s="2" t="s">
        <v>263</v>
      </c>
      <c r="B34" s="5">
        <v>9.4402E-2</v>
      </c>
      <c r="C34" s="3">
        <v>9.6377000000000004E-2</v>
      </c>
      <c r="D34" s="3">
        <v>3.1718000000000003E-2</v>
      </c>
      <c r="E34" s="3">
        <v>4.3728000000000003E-2</v>
      </c>
      <c r="F34" s="3">
        <v>4.4330000000000003E-3</v>
      </c>
      <c r="G34" s="3">
        <v>2.9515E-2</v>
      </c>
      <c r="H34" s="3">
        <v>5.0028999999999997E-2</v>
      </c>
      <c r="I34" s="3">
        <v>9.8646999999999999E-2</v>
      </c>
      <c r="J34" s="3">
        <v>2.0648E-2</v>
      </c>
      <c r="K34" s="3">
        <v>5.9230999999999999E-2</v>
      </c>
      <c r="L34" s="3">
        <v>7.417E-2</v>
      </c>
      <c r="M34" s="3">
        <v>8.5885000000000003E-2</v>
      </c>
      <c r="N34" s="3">
        <v>2.2946000000000001E-2</v>
      </c>
      <c r="O34" s="3">
        <v>2.7916E-2</v>
      </c>
      <c r="P34" s="3">
        <v>4.0127999999999997E-2</v>
      </c>
      <c r="Q34" s="3">
        <v>4.8053999999999999E-2</v>
      </c>
      <c r="R34" s="3">
        <v>5.2635000000000001E-2</v>
      </c>
      <c r="S34" s="3">
        <v>7.2009999999999999E-3</v>
      </c>
      <c r="T34" s="3">
        <v>1.7599E-2</v>
      </c>
      <c r="U34" s="3">
        <v>9.4738000000000003E-2</v>
      </c>
      <c r="V34" s="6"/>
      <c r="W34" s="3">
        <f t="shared" si="2"/>
        <v>0.32955400000000001</v>
      </c>
      <c r="X34" s="3">
        <f t="shared" si="3"/>
        <v>0.24529499999999999</v>
      </c>
      <c r="Y34" s="6"/>
    </row>
    <row r="35" spans="1:25" x14ac:dyDescent="0.2">
      <c r="A35" s="2" t="s">
        <v>264</v>
      </c>
      <c r="B35" s="5">
        <v>9.3268000000000004E-2</v>
      </c>
      <c r="C35" s="3">
        <v>9.0882000000000004E-2</v>
      </c>
      <c r="D35" s="3">
        <v>3.4928000000000001E-2</v>
      </c>
      <c r="E35" s="3">
        <v>4.7412000000000003E-2</v>
      </c>
      <c r="F35" s="3">
        <v>4.6639999999999997E-3</v>
      </c>
      <c r="G35" s="3">
        <v>3.1647000000000002E-2</v>
      </c>
      <c r="H35" s="3">
        <v>4.9373E-2</v>
      </c>
      <c r="I35" s="3">
        <v>9.9640999999999993E-2</v>
      </c>
      <c r="J35" s="3">
        <v>1.9597E-2</v>
      </c>
      <c r="K35" s="3">
        <v>6.2182000000000001E-2</v>
      </c>
      <c r="L35" s="3">
        <v>6.6755999999999996E-2</v>
      </c>
      <c r="M35" s="3">
        <v>9.1098999999999999E-2</v>
      </c>
      <c r="N35" s="3">
        <v>2.7805E-2</v>
      </c>
      <c r="O35" s="3">
        <v>2.7136E-2</v>
      </c>
      <c r="P35" s="3">
        <v>3.7848E-2</v>
      </c>
      <c r="Q35" s="3">
        <v>4.7185999999999999E-2</v>
      </c>
      <c r="R35" s="3">
        <v>5.3575999999999999E-2</v>
      </c>
      <c r="S35" s="3">
        <v>7.8910000000000004E-3</v>
      </c>
      <c r="T35" s="3">
        <v>1.7871000000000001E-2</v>
      </c>
      <c r="U35" s="3">
        <v>8.9236999999999997E-2</v>
      </c>
      <c r="V35" s="6"/>
      <c r="W35" s="3">
        <f t="shared" si="2"/>
        <v>0.32163900000000001</v>
      </c>
      <c r="X35" s="3">
        <f t="shared" si="3"/>
        <v>0.261021</v>
      </c>
      <c r="Y35" s="6"/>
    </row>
    <row r="36" spans="1:25" x14ac:dyDescent="0.2">
      <c r="A36" s="2" t="s">
        <v>265</v>
      </c>
      <c r="B36" s="5">
        <v>9.3622999999999998E-2</v>
      </c>
      <c r="C36" s="3">
        <v>9.1615000000000002E-2</v>
      </c>
      <c r="D36" s="3">
        <v>3.2717999999999997E-2</v>
      </c>
      <c r="E36" s="3">
        <v>4.5053000000000003E-2</v>
      </c>
      <c r="F36" s="3">
        <v>4.2310000000000004E-3</v>
      </c>
      <c r="G36" s="3">
        <v>3.0681E-2</v>
      </c>
      <c r="H36" s="3">
        <v>5.0714000000000002E-2</v>
      </c>
      <c r="I36" s="3">
        <v>9.8804000000000003E-2</v>
      </c>
      <c r="J36" s="3">
        <v>2.2554999999999999E-2</v>
      </c>
      <c r="K36" s="3">
        <v>6.2341000000000001E-2</v>
      </c>
      <c r="L36" s="3">
        <v>6.7586999999999994E-2</v>
      </c>
      <c r="M36" s="3">
        <v>8.9006000000000002E-2</v>
      </c>
      <c r="N36" s="3">
        <v>2.4691999999999999E-2</v>
      </c>
      <c r="O36" s="3">
        <v>2.853E-2</v>
      </c>
      <c r="P36" s="3">
        <v>3.9286000000000001E-2</v>
      </c>
      <c r="Q36" s="3">
        <v>4.8890999999999997E-2</v>
      </c>
      <c r="R36" s="3">
        <v>4.9977000000000001E-2</v>
      </c>
      <c r="S36" s="3">
        <v>6.6680000000000003E-3</v>
      </c>
      <c r="T36" s="3">
        <v>1.6902E-2</v>
      </c>
      <c r="U36" s="3">
        <v>9.6124000000000001E-2</v>
      </c>
      <c r="V36" s="6"/>
      <c r="W36" s="3">
        <f t="shared" si="2"/>
        <v>0.323328</v>
      </c>
      <c r="X36" s="3">
        <f t="shared" si="3"/>
        <v>0.254189</v>
      </c>
      <c r="Y36" s="6"/>
    </row>
    <row r="37" spans="1:25" x14ac:dyDescent="0.2">
      <c r="A37" s="2" t="s">
        <v>266</v>
      </c>
      <c r="B37" s="5">
        <v>7.5463000000000002E-2</v>
      </c>
      <c r="C37" s="3">
        <v>8.0944000000000002E-2</v>
      </c>
      <c r="D37" s="3">
        <v>3.0120000000000001E-2</v>
      </c>
      <c r="E37" s="3">
        <v>3.7227000000000003E-2</v>
      </c>
      <c r="F37" s="3">
        <v>7.4650000000000003E-3</v>
      </c>
      <c r="G37" s="3">
        <v>2.69E-2</v>
      </c>
      <c r="H37" s="3">
        <v>5.3116999999999998E-2</v>
      </c>
      <c r="I37" s="3">
        <v>9.7532999999999995E-2</v>
      </c>
      <c r="J37" s="3">
        <v>2.0865999999999999E-2</v>
      </c>
      <c r="K37" s="3">
        <v>7.6357999999999995E-2</v>
      </c>
      <c r="L37" s="3">
        <v>7.195E-2</v>
      </c>
      <c r="M37" s="3">
        <v>0.10594099999999999</v>
      </c>
      <c r="N37" s="3">
        <v>2.7616000000000002E-2</v>
      </c>
      <c r="O37" s="3">
        <v>2.6071E-2</v>
      </c>
      <c r="P37" s="3">
        <v>4.3782000000000001E-2</v>
      </c>
      <c r="Q37" s="3">
        <v>5.3751E-2</v>
      </c>
      <c r="R37" s="3">
        <v>4.7945000000000002E-2</v>
      </c>
      <c r="S37" s="3">
        <v>7.6600000000000001E-3</v>
      </c>
      <c r="T37" s="3">
        <v>2.2606000000000001E-2</v>
      </c>
      <c r="U37" s="3">
        <v>8.6684999999999998E-2</v>
      </c>
      <c r="V37" s="6"/>
      <c r="W37" s="3">
        <f t="shared" si="2"/>
        <v>0.29772199999999999</v>
      </c>
      <c r="X37" s="3">
        <f t="shared" si="3"/>
        <v>0.28871199999999997</v>
      </c>
      <c r="Y37" s="6"/>
    </row>
    <row r="38" spans="1:25" x14ac:dyDescent="0.2">
      <c r="A38" s="2" t="s">
        <v>267</v>
      </c>
      <c r="B38" s="5">
        <v>8.4023E-2</v>
      </c>
      <c r="C38" s="3">
        <v>7.4409000000000003E-2</v>
      </c>
      <c r="D38" s="3">
        <v>3.5933E-2</v>
      </c>
      <c r="E38" s="3">
        <v>4.0773999999999998E-2</v>
      </c>
      <c r="F38" s="3">
        <v>4.8399999999999997E-3</v>
      </c>
      <c r="G38" s="3">
        <v>2.5874000000000001E-2</v>
      </c>
      <c r="H38" s="3">
        <v>5.3844000000000003E-2</v>
      </c>
      <c r="I38" s="3">
        <v>0.100707</v>
      </c>
      <c r="J38" s="3">
        <v>2.3241999999999999E-2</v>
      </c>
      <c r="K38" s="3">
        <v>7.0997000000000005E-2</v>
      </c>
      <c r="L38" s="3">
        <v>6.5934000000000006E-2</v>
      </c>
      <c r="M38" s="3">
        <v>0.10148799999999999</v>
      </c>
      <c r="N38" s="3">
        <v>2.9755E-2</v>
      </c>
      <c r="O38" s="3">
        <v>2.5026E-2</v>
      </c>
      <c r="P38" s="3">
        <v>4.2603000000000002E-2</v>
      </c>
      <c r="Q38" s="3">
        <v>4.6371999999999997E-2</v>
      </c>
      <c r="R38" s="3">
        <v>5.2684000000000002E-2</v>
      </c>
      <c r="S38" s="3">
        <v>6.0889999999999998E-3</v>
      </c>
      <c r="T38" s="3">
        <v>1.9873999999999999E-2</v>
      </c>
      <c r="U38" s="3">
        <v>9.5532000000000006E-2</v>
      </c>
      <c r="V38" s="6"/>
      <c r="W38" s="3">
        <f t="shared" si="2"/>
        <v>0.30174200000000001</v>
      </c>
      <c r="X38" s="3">
        <f t="shared" si="3"/>
        <v>0.28307300000000002</v>
      </c>
      <c r="Y38" s="6"/>
    </row>
    <row r="39" spans="1:25" x14ac:dyDescent="0.2">
      <c r="A39" s="2" t="s">
        <v>268</v>
      </c>
      <c r="B39" s="5">
        <v>7.8187999999999994E-2</v>
      </c>
      <c r="C39" s="3">
        <v>7.4205999999999994E-2</v>
      </c>
      <c r="D39" s="3">
        <v>4.0398999999999997E-2</v>
      </c>
      <c r="E39" s="3">
        <v>4.1529000000000003E-2</v>
      </c>
      <c r="F39" s="3">
        <v>5.7959999999999999E-3</v>
      </c>
      <c r="G39" s="3">
        <v>2.6568000000000001E-2</v>
      </c>
      <c r="H39" s="3">
        <v>5.9185000000000001E-2</v>
      </c>
      <c r="I39" s="3">
        <v>9.6447000000000005E-2</v>
      </c>
      <c r="J39" s="3">
        <v>2.0417000000000001E-2</v>
      </c>
      <c r="K39" s="3">
        <v>7.1307999999999996E-2</v>
      </c>
      <c r="L39" s="3">
        <v>6.3966999999999996E-2</v>
      </c>
      <c r="M39" s="3">
        <v>0.108196</v>
      </c>
      <c r="N39" s="3">
        <v>2.8969000000000002E-2</v>
      </c>
      <c r="O39" s="3">
        <v>2.3021E-2</v>
      </c>
      <c r="P39" s="3">
        <v>4.1619999999999997E-2</v>
      </c>
      <c r="Q39" s="3">
        <v>4.4918E-2</v>
      </c>
      <c r="R39" s="3">
        <v>5.1888999999999998E-2</v>
      </c>
      <c r="S39" s="3">
        <v>5.9280000000000001E-3</v>
      </c>
      <c r="T39" s="3">
        <v>2.3730999999999999E-2</v>
      </c>
      <c r="U39" s="3">
        <v>9.3716999999999995E-2</v>
      </c>
      <c r="V39" s="6"/>
      <c r="W39" s="3">
        <f t="shared" si="2"/>
        <v>0.29046099999999997</v>
      </c>
      <c r="X39" s="3">
        <f t="shared" si="3"/>
        <v>0.295624</v>
      </c>
      <c r="Y39" s="6"/>
    </row>
    <row r="40" spans="1:25" x14ac:dyDescent="0.2">
      <c r="A40" s="2" t="s">
        <v>269</v>
      </c>
      <c r="B40" s="5">
        <v>7.7926999999999996E-2</v>
      </c>
      <c r="C40" s="3">
        <v>7.6262999999999997E-2</v>
      </c>
      <c r="D40" s="3">
        <v>4.4296000000000002E-2</v>
      </c>
      <c r="E40" s="3">
        <v>4.1793999999999998E-2</v>
      </c>
      <c r="F40" s="3">
        <v>1.6019999999999999E-3</v>
      </c>
      <c r="G40" s="3">
        <v>2.9190000000000001E-2</v>
      </c>
      <c r="H40" s="3">
        <v>6.1142000000000002E-2</v>
      </c>
      <c r="I40" s="3">
        <v>9.5200000000000007E-2</v>
      </c>
      <c r="J40" s="3">
        <v>1.9882E-2</v>
      </c>
      <c r="K40" s="3">
        <v>6.7856E-2</v>
      </c>
      <c r="L40" s="3">
        <v>6.3339000000000006E-2</v>
      </c>
      <c r="M40" s="3">
        <v>9.9257999999999999E-2</v>
      </c>
      <c r="N40" s="3">
        <v>2.3772999999999999E-2</v>
      </c>
      <c r="O40" s="3">
        <v>2.5085E-2</v>
      </c>
      <c r="P40" s="3">
        <v>3.9031999999999997E-2</v>
      </c>
      <c r="Q40" s="3">
        <v>5.2505000000000003E-2</v>
      </c>
      <c r="R40" s="3">
        <v>5.7036999999999997E-2</v>
      </c>
      <c r="S40" s="3">
        <v>5.7219999999999997E-3</v>
      </c>
      <c r="T40" s="3">
        <v>2.1819999999999999E-2</v>
      </c>
      <c r="U40" s="3">
        <v>9.7275E-2</v>
      </c>
      <c r="V40" s="6"/>
      <c r="W40" s="3">
        <f t="shared" si="2"/>
        <v>0.28842200000000001</v>
      </c>
      <c r="X40" s="3">
        <f t="shared" si="3"/>
        <v>0.28208800000000001</v>
      </c>
      <c r="Y40" s="6"/>
    </row>
    <row r="41" spans="1:25" x14ac:dyDescent="0.2">
      <c r="A41" s="2" t="s">
        <v>270</v>
      </c>
      <c r="B41" s="5">
        <v>7.6073000000000002E-2</v>
      </c>
      <c r="C41" s="3">
        <v>8.0474000000000004E-2</v>
      </c>
      <c r="D41" s="3">
        <v>3.8488000000000001E-2</v>
      </c>
      <c r="E41" s="3">
        <v>4.2122E-2</v>
      </c>
      <c r="F41" s="3">
        <v>1.245E-3</v>
      </c>
      <c r="G41" s="3">
        <v>3.0197000000000002E-2</v>
      </c>
      <c r="H41" s="3">
        <v>6.5852999999999995E-2</v>
      </c>
      <c r="I41" s="3">
        <v>9.6767000000000006E-2</v>
      </c>
      <c r="J41" s="3">
        <v>2.2416999999999999E-2</v>
      </c>
      <c r="K41" s="3">
        <v>6.7065E-2</v>
      </c>
      <c r="L41" s="3">
        <v>6.7337999999999995E-2</v>
      </c>
      <c r="M41" s="3">
        <v>9.9667000000000006E-2</v>
      </c>
      <c r="N41" s="3">
        <v>2.5079000000000001E-2</v>
      </c>
      <c r="O41" s="3">
        <v>2.1599E-2</v>
      </c>
      <c r="P41" s="3">
        <v>4.2104999999999997E-2</v>
      </c>
      <c r="Q41" s="3">
        <v>4.8314999999999997E-2</v>
      </c>
      <c r="R41" s="3">
        <v>5.2102999999999997E-2</v>
      </c>
      <c r="S41" s="3">
        <v>5.3400000000000001E-3</v>
      </c>
      <c r="T41" s="3">
        <v>2.3424E-2</v>
      </c>
      <c r="U41" s="3">
        <v>9.4326999999999994E-2</v>
      </c>
      <c r="V41" s="6"/>
      <c r="W41" s="3">
        <f t="shared" si="2"/>
        <v>0.29541900000000004</v>
      </c>
      <c r="X41" s="3">
        <f t="shared" si="3"/>
        <v>0.27532199999999996</v>
      </c>
      <c r="Y41" s="6"/>
    </row>
    <row r="42" spans="1:25" x14ac:dyDescent="0.2">
      <c r="A42" s="2" t="s">
        <v>271</v>
      </c>
      <c r="B42" s="5">
        <v>7.9354999999999995E-2</v>
      </c>
      <c r="C42" s="3">
        <v>8.1664E-2</v>
      </c>
      <c r="D42" s="3">
        <v>3.2681000000000002E-2</v>
      </c>
      <c r="E42" s="3">
        <v>3.7238E-2</v>
      </c>
      <c r="F42" s="3">
        <v>8.0829999999999999E-3</v>
      </c>
      <c r="G42" s="3">
        <v>2.8930999999999998E-2</v>
      </c>
      <c r="H42" s="3">
        <v>5.2510000000000001E-2</v>
      </c>
      <c r="I42" s="3">
        <v>9.5980999999999997E-2</v>
      </c>
      <c r="J42" s="3">
        <v>2.2523999999999999E-2</v>
      </c>
      <c r="K42" s="3">
        <v>7.0452000000000001E-2</v>
      </c>
      <c r="L42" s="3">
        <v>7.2116E-2</v>
      </c>
      <c r="M42" s="3">
        <v>0.102239</v>
      </c>
      <c r="N42" s="3">
        <v>3.0159999999999999E-2</v>
      </c>
      <c r="O42" s="3">
        <v>3.1289999999999998E-2</v>
      </c>
      <c r="P42" s="3">
        <v>4.3668999999999999E-2</v>
      </c>
      <c r="Q42" s="3">
        <v>5.3106E-2</v>
      </c>
      <c r="R42" s="3">
        <v>4.7481000000000002E-2</v>
      </c>
      <c r="S42" s="3">
        <v>8.5179999999999995E-3</v>
      </c>
      <c r="T42" s="3">
        <v>2.0773E-2</v>
      </c>
      <c r="U42" s="3">
        <v>8.1229999999999997E-2</v>
      </c>
      <c r="V42" s="6"/>
      <c r="W42" s="3">
        <f t="shared" si="2"/>
        <v>0.30066900000000002</v>
      </c>
      <c r="X42" s="3">
        <f t="shared" si="3"/>
        <v>0.28759500000000005</v>
      </c>
      <c r="Y42" s="6"/>
    </row>
    <row r="43" spans="1:25" x14ac:dyDescent="0.2">
      <c r="A43" s="2" t="s">
        <v>272</v>
      </c>
      <c r="B43" s="5">
        <v>8.3088999999999996E-2</v>
      </c>
      <c r="C43" s="3">
        <v>0.101149</v>
      </c>
      <c r="D43" s="3">
        <v>3.6421000000000002E-2</v>
      </c>
      <c r="E43" s="3">
        <v>3.4859000000000001E-2</v>
      </c>
      <c r="F43" s="3">
        <v>6.757E-3</v>
      </c>
      <c r="G43" s="3">
        <v>4.1181000000000002E-2</v>
      </c>
      <c r="H43" s="3">
        <v>5.2021999999999999E-2</v>
      </c>
      <c r="I43" s="3">
        <v>9.7136E-2</v>
      </c>
      <c r="J43" s="3">
        <v>1.8211000000000001E-2</v>
      </c>
      <c r="K43" s="3">
        <v>7.1599999999999997E-2</v>
      </c>
      <c r="L43" s="3">
        <v>6.9352999999999998E-2</v>
      </c>
      <c r="M43" s="3">
        <v>7.4770000000000003E-2</v>
      </c>
      <c r="N43" s="3">
        <v>2.3778000000000001E-2</v>
      </c>
      <c r="O43" s="3">
        <v>2.2668000000000001E-2</v>
      </c>
      <c r="P43" s="3">
        <v>4.5025000000000003E-2</v>
      </c>
      <c r="Q43" s="3">
        <v>5.1942000000000002E-2</v>
      </c>
      <c r="R43" s="3">
        <v>5.5705999999999999E-2</v>
      </c>
      <c r="S43" s="3">
        <v>6.1890000000000001E-3</v>
      </c>
      <c r="T43" s="3">
        <v>2.3902E-2</v>
      </c>
      <c r="U43" s="3">
        <v>8.4242999999999998E-2</v>
      </c>
      <c r="V43" s="6"/>
      <c r="W43" s="3">
        <f t="shared" si="2"/>
        <v>0.32639899999999999</v>
      </c>
      <c r="X43" s="3">
        <f t="shared" si="3"/>
        <v>0.253139</v>
      </c>
      <c r="Y43" s="6"/>
    </row>
    <row r="44" spans="1:25" x14ac:dyDescent="0.2">
      <c r="A44" s="2" t="s">
        <v>273</v>
      </c>
      <c r="B44" s="5">
        <v>6.8118999999999999E-2</v>
      </c>
      <c r="C44" s="3">
        <v>7.6756000000000005E-2</v>
      </c>
      <c r="D44" s="3">
        <v>3.5989E-2</v>
      </c>
      <c r="E44" s="3">
        <v>3.6457999999999997E-2</v>
      </c>
      <c r="F44" s="3">
        <v>3.8219999999999999E-3</v>
      </c>
      <c r="G44" s="3">
        <v>2.0851999999999999E-2</v>
      </c>
      <c r="H44" s="3">
        <v>5.1726000000000001E-2</v>
      </c>
      <c r="I44" s="3">
        <v>9.7269999999999995E-2</v>
      </c>
      <c r="J44" s="3">
        <v>1.6841999999999999E-2</v>
      </c>
      <c r="K44" s="3">
        <v>7.3496000000000006E-2</v>
      </c>
      <c r="L44" s="3">
        <v>7.4658000000000002E-2</v>
      </c>
      <c r="M44" s="3">
        <v>0.115818</v>
      </c>
      <c r="N44" s="3">
        <v>2.3643000000000001E-2</v>
      </c>
      <c r="O44" s="3">
        <v>2.9732000000000001E-2</v>
      </c>
      <c r="P44" s="3">
        <v>4.0486000000000001E-2</v>
      </c>
      <c r="Q44" s="3">
        <v>6.7463999999999996E-2</v>
      </c>
      <c r="R44" s="3">
        <v>4.8654000000000003E-2</v>
      </c>
      <c r="S44" s="3">
        <v>7.5129999999999997E-3</v>
      </c>
      <c r="T44" s="3">
        <v>2.2463E-2</v>
      </c>
      <c r="U44" s="3">
        <v>8.8239999999999999E-2</v>
      </c>
      <c r="V44" s="6"/>
      <c r="W44" s="3">
        <f t="shared" si="2"/>
        <v>0.28263100000000002</v>
      </c>
      <c r="X44" s="3">
        <f t="shared" si="3"/>
        <v>0.30114099999999999</v>
      </c>
      <c r="Y44" s="6"/>
    </row>
    <row r="45" spans="1:25" x14ac:dyDescent="0.2">
      <c r="A45" s="2" t="s">
        <v>274</v>
      </c>
      <c r="B45" s="5">
        <v>6.4198000000000005E-2</v>
      </c>
      <c r="C45" s="3">
        <v>7.4740000000000001E-2</v>
      </c>
      <c r="D45" s="3">
        <v>3.7753000000000002E-2</v>
      </c>
      <c r="E45" s="3">
        <v>3.6905E-2</v>
      </c>
      <c r="F45" s="3">
        <v>2.6879999999999999E-3</v>
      </c>
      <c r="G45" s="3">
        <v>3.1447000000000003E-2</v>
      </c>
      <c r="H45" s="3">
        <v>5.1048999999999997E-2</v>
      </c>
      <c r="I45" s="3">
        <v>9.8169999999999993E-2</v>
      </c>
      <c r="J45" s="3">
        <v>2.0237000000000002E-2</v>
      </c>
      <c r="K45" s="3">
        <v>7.8520000000000006E-2</v>
      </c>
      <c r="L45" s="3">
        <v>7.1708999999999995E-2</v>
      </c>
      <c r="M45" s="3">
        <v>0.11847199999999999</v>
      </c>
      <c r="N45" s="3">
        <v>2.8171999999999999E-2</v>
      </c>
      <c r="O45" s="3">
        <v>3.3695999999999997E-2</v>
      </c>
      <c r="P45" s="3">
        <v>3.7899000000000002E-2</v>
      </c>
      <c r="Q45" s="3">
        <v>6.1037000000000001E-2</v>
      </c>
      <c r="R45" s="3">
        <v>4.6241999999999998E-2</v>
      </c>
      <c r="S45" s="3">
        <v>6.4029999999999998E-3</v>
      </c>
      <c r="T45" s="3">
        <v>1.9553000000000001E-2</v>
      </c>
      <c r="U45" s="3">
        <v>8.1111000000000003E-2</v>
      </c>
      <c r="V45" s="6"/>
      <c r="W45" s="3">
        <f t="shared" si="2"/>
        <v>0.275007</v>
      </c>
      <c r="X45" s="3">
        <f t="shared" si="3"/>
        <v>0.316166</v>
      </c>
      <c r="Y45" s="6"/>
    </row>
    <row r="46" spans="1:25" x14ac:dyDescent="0.2">
      <c r="A46" s="2" t="s">
        <v>275</v>
      </c>
      <c r="B46" s="5">
        <v>8.0264000000000002E-2</v>
      </c>
      <c r="C46" s="3">
        <v>8.9429999999999996E-2</v>
      </c>
      <c r="D46" s="3">
        <v>2.7989E-2</v>
      </c>
      <c r="E46" s="3">
        <v>3.6833999999999999E-2</v>
      </c>
      <c r="F46" s="3">
        <v>3.8930000000000002E-3</v>
      </c>
      <c r="G46" s="3">
        <v>2.8632000000000001E-2</v>
      </c>
      <c r="H46" s="3">
        <v>4.8230000000000002E-2</v>
      </c>
      <c r="I46" s="3">
        <v>9.4607999999999998E-2</v>
      </c>
      <c r="J46" s="3">
        <v>2.5835E-2</v>
      </c>
      <c r="K46" s="3">
        <v>6.9944999999999993E-2</v>
      </c>
      <c r="L46" s="3">
        <v>6.9434999999999997E-2</v>
      </c>
      <c r="M46" s="3">
        <v>9.7651000000000002E-2</v>
      </c>
      <c r="N46" s="3">
        <v>2.7328000000000002E-2</v>
      </c>
      <c r="O46" s="3">
        <v>2.8197E-2</v>
      </c>
      <c r="P46" s="3">
        <v>4.1993000000000003E-2</v>
      </c>
      <c r="Q46" s="3">
        <v>5.2634E-2</v>
      </c>
      <c r="R46" s="3">
        <v>5.7924999999999997E-2</v>
      </c>
      <c r="S46" s="3">
        <v>6.9930000000000001E-3</v>
      </c>
      <c r="T46" s="3">
        <v>1.7670999999999999E-2</v>
      </c>
      <c r="U46" s="3">
        <v>9.4514000000000001E-2</v>
      </c>
      <c r="V46" s="6"/>
      <c r="W46" s="3">
        <f t="shared" si="2"/>
        <v>0.30629499999999998</v>
      </c>
      <c r="X46" s="3">
        <f t="shared" si="3"/>
        <v>0.26878099999999999</v>
      </c>
      <c r="Y46" s="6"/>
    </row>
    <row r="47" spans="1:25" x14ac:dyDescent="0.2">
      <c r="A47" s="2" t="s">
        <v>276</v>
      </c>
      <c r="B47" s="5">
        <v>6.4574999999999994E-2</v>
      </c>
      <c r="C47" s="3">
        <v>7.5341000000000005E-2</v>
      </c>
      <c r="D47" s="3">
        <v>3.7269999999999998E-2</v>
      </c>
      <c r="E47" s="3">
        <v>3.8641000000000002E-2</v>
      </c>
      <c r="F47" s="3">
        <v>2.4610000000000001E-3</v>
      </c>
      <c r="G47" s="3">
        <v>2.3403E-2</v>
      </c>
      <c r="H47" s="3">
        <v>5.1858000000000001E-2</v>
      </c>
      <c r="I47" s="3">
        <v>9.3079999999999996E-2</v>
      </c>
      <c r="J47" s="3">
        <v>1.7479000000000001E-2</v>
      </c>
      <c r="K47" s="3">
        <v>7.8713000000000005E-2</v>
      </c>
      <c r="L47" s="3">
        <v>6.6175999999999999E-2</v>
      </c>
      <c r="M47" s="3">
        <v>0.12684799999999999</v>
      </c>
      <c r="N47" s="3">
        <v>2.6634000000000001E-2</v>
      </c>
      <c r="O47" s="3">
        <v>3.3908000000000001E-2</v>
      </c>
      <c r="P47" s="3">
        <v>3.9842000000000002E-2</v>
      </c>
      <c r="Q47" s="3">
        <v>5.7600999999999999E-2</v>
      </c>
      <c r="R47" s="3">
        <v>5.3298999999999999E-2</v>
      </c>
      <c r="S47" s="3">
        <v>6.5839999999999996E-3</v>
      </c>
      <c r="T47" s="3">
        <v>2.4423E-2</v>
      </c>
      <c r="U47" s="3">
        <v>8.1864000000000006E-2</v>
      </c>
      <c r="V47" s="6"/>
      <c r="W47" s="3">
        <f t="shared" si="2"/>
        <v>0.27283799999999997</v>
      </c>
      <c r="X47" s="3">
        <f t="shared" si="3"/>
        <v>0.32779599999999998</v>
      </c>
      <c r="Y47" s="6"/>
    </row>
    <row r="48" spans="1:25" x14ac:dyDescent="0.2">
      <c r="A48" s="2" t="s">
        <v>277</v>
      </c>
      <c r="B48" s="5">
        <v>7.0921999999999999E-2</v>
      </c>
      <c r="C48" s="3">
        <v>7.1734000000000006E-2</v>
      </c>
      <c r="D48" s="3">
        <v>3.85E-2</v>
      </c>
      <c r="E48" s="3">
        <v>3.5450000000000002E-2</v>
      </c>
      <c r="F48" s="3">
        <v>6.1859999999999997E-3</v>
      </c>
      <c r="G48" s="3">
        <v>2.6588000000000001E-2</v>
      </c>
      <c r="H48" s="3">
        <v>5.9735000000000003E-2</v>
      </c>
      <c r="I48" s="3">
        <v>9.4154000000000002E-2</v>
      </c>
      <c r="J48" s="3">
        <v>1.7637E-2</v>
      </c>
      <c r="K48" s="3">
        <v>7.8754000000000005E-2</v>
      </c>
      <c r="L48" s="3">
        <v>6.6469E-2</v>
      </c>
      <c r="M48" s="3">
        <v>0.12817799999999999</v>
      </c>
      <c r="N48" s="3">
        <v>2.8518000000000002E-2</v>
      </c>
      <c r="O48" s="3">
        <v>3.0602000000000001E-2</v>
      </c>
      <c r="P48" s="3">
        <v>3.1458E-2</v>
      </c>
      <c r="Q48" s="3">
        <v>5.7474999999999998E-2</v>
      </c>
      <c r="R48" s="3">
        <v>4.7690999999999997E-2</v>
      </c>
      <c r="S48" s="3">
        <v>7.0200000000000002E-3</v>
      </c>
      <c r="T48" s="3">
        <v>1.8164E-2</v>
      </c>
      <c r="U48" s="3">
        <v>8.4764999999999993E-2</v>
      </c>
      <c r="V48" s="6"/>
      <c r="W48" s="3">
        <f t="shared" si="2"/>
        <v>0.26826800000000001</v>
      </c>
      <c r="X48" s="3">
        <f t="shared" si="3"/>
        <v>0.322716</v>
      </c>
      <c r="Y48" s="6"/>
    </row>
    <row r="49" spans="1:25" x14ac:dyDescent="0.2">
      <c r="A49" s="2" t="s">
        <v>278</v>
      </c>
      <c r="B49" s="5">
        <v>7.3134000000000005E-2</v>
      </c>
      <c r="C49" s="3">
        <v>7.2649000000000005E-2</v>
      </c>
      <c r="D49" s="3">
        <v>3.5088000000000001E-2</v>
      </c>
      <c r="E49" s="3">
        <v>3.5779999999999999E-2</v>
      </c>
      <c r="F49" s="3">
        <v>5.4429999999999999E-3</v>
      </c>
      <c r="G49" s="3">
        <v>3.0484000000000001E-2</v>
      </c>
      <c r="H49" s="3">
        <v>5.0492000000000002E-2</v>
      </c>
      <c r="I49" s="3">
        <v>9.3495999999999996E-2</v>
      </c>
      <c r="J49" s="3">
        <v>2.4303999999999999E-2</v>
      </c>
      <c r="K49" s="3">
        <v>6.9986000000000007E-2</v>
      </c>
      <c r="L49" s="3">
        <v>6.8808999999999995E-2</v>
      </c>
      <c r="M49" s="3">
        <v>0.114181</v>
      </c>
      <c r="N49" s="3">
        <v>2.9498E-2</v>
      </c>
      <c r="O49" s="3">
        <v>3.1071999999999999E-2</v>
      </c>
      <c r="P49" s="3">
        <v>3.9944E-2</v>
      </c>
      <c r="Q49" s="3">
        <v>5.0257000000000003E-2</v>
      </c>
      <c r="R49" s="3">
        <v>5.4788000000000003E-2</v>
      </c>
      <c r="S49" s="3">
        <v>7.1500000000000001E-3</v>
      </c>
      <c r="T49" s="3">
        <v>2.0891E-2</v>
      </c>
      <c r="U49" s="3">
        <v>9.2553999999999997E-2</v>
      </c>
      <c r="V49" s="6"/>
      <c r="W49" s="3">
        <f t="shared" si="2"/>
        <v>0.279223</v>
      </c>
      <c r="X49" s="3">
        <f t="shared" si="3"/>
        <v>0.30071599999999998</v>
      </c>
      <c r="Y49" s="6"/>
    </row>
    <row r="50" spans="1:25" x14ac:dyDescent="0.2">
      <c r="A50" s="2" t="s">
        <v>279</v>
      </c>
      <c r="B50" s="5">
        <v>9.0649999999999994E-2</v>
      </c>
      <c r="C50" s="3">
        <v>8.9587E-2</v>
      </c>
      <c r="D50" s="3">
        <v>2.6116E-2</v>
      </c>
      <c r="E50" s="3">
        <v>3.5985999999999997E-2</v>
      </c>
      <c r="F50" s="3">
        <v>1.165E-3</v>
      </c>
      <c r="G50" s="3">
        <v>2.7237000000000001E-2</v>
      </c>
      <c r="H50" s="3">
        <v>4.6802000000000003E-2</v>
      </c>
      <c r="I50" s="3">
        <v>9.5758999999999997E-2</v>
      </c>
      <c r="J50" s="3">
        <v>2.0905E-2</v>
      </c>
      <c r="K50" s="3">
        <v>6.3864000000000004E-2</v>
      </c>
      <c r="L50" s="3">
        <v>6.4140000000000003E-2</v>
      </c>
      <c r="M50" s="3">
        <v>0.101815</v>
      </c>
      <c r="N50" s="3">
        <v>2.4340000000000001E-2</v>
      </c>
      <c r="O50" s="3">
        <v>3.0905999999999999E-2</v>
      </c>
      <c r="P50" s="3">
        <v>4.3949000000000002E-2</v>
      </c>
      <c r="Q50" s="3">
        <v>5.6904999999999997E-2</v>
      </c>
      <c r="R50" s="3">
        <v>5.8069999999999997E-2</v>
      </c>
      <c r="S50" s="3">
        <v>6.3759999999999997E-3</v>
      </c>
      <c r="T50" s="3">
        <v>2.0308E-2</v>
      </c>
      <c r="U50" s="3">
        <v>9.5118999999999995E-2</v>
      </c>
      <c r="V50" s="6"/>
      <c r="W50" s="3">
        <f t="shared" si="2"/>
        <v>0.31994500000000003</v>
      </c>
      <c r="X50" s="3">
        <f t="shared" si="3"/>
        <v>0.267349</v>
      </c>
      <c r="Y50" s="6"/>
    </row>
    <row r="51" spans="1:25" x14ac:dyDescent="0.2">
      <c r="A51" s="2" t="s">
        <v>280</v>
      </c>
      <c r="B51" s="5">
        <v>7.0416000000000006E-2</v>
      </c>
      <c r="C51" s="3">
        <v>7.1887000000000006E-2</v>
      </c>
      <c r="D51" s="3">
        <v>4.1221000000000001E-2</v>
      </c>
      <c r="E51" s="3">
        <v>3.7976999999999997E-2</v>
      </c>
      <c r="F51" s="3">
        <v>6.2030000000000002E-3</v>
      </c>
      <c r="G51" s="3">
        <v>3.0872E-2</v>
      </c>
      <c r="H51" s="3">
        <v>4.9306999999999997E-2</v>
      </c>
      <c r="I51" s="3">
        <v>9.0480000000000005E-2</v>
      </c>
      <c r="J51" s="3">
        <v>2.0206999999999999E-2</v>
      </c>
      <c r="K51" s="3">
        <v>8.2409999999999997E-2</v>
      </c>
      <c r="L51" s="3">
        <v>7.4894000000000002E-2</v>
      </c>
      <c r="M51" s="3">
        <v>0.123346</v>
      </c>
      <c r="N51" s="3">
        <v>2.5745000000000001E-2</v>
      </c>
      <c r="O51" s="3">
        <v>3.0159999999999999E-2</v>
      </c>
      <c r="P51" s="3">
        <v>3.9417000000000001E-2</v>
      </c>
      <c r="Q51" s="3">
        <v>4.8326000000000001E-2</v>
      </c>
      <c r="R51" s="3">
        <v>4.6981000000000002E-2</v>
      </c>
      <c r="S51" s="3">
        <v>6.6140000000000001E-3</v>
      </c>
      <c r="T51" s="3">
        <v>2.1156000000000001E-2</v>
      </c>
      <c r="U51" s="3">
        <v>8.2378999999999994E-2</v>
      </c>
      <c r="V51" s="6"/>
      <c r="W51" s="3">
        <f t="shared" si="2"/>
        <v>0.2722</v>
      </c>
      <c r="X51" s="3">
        <f t="shared" si="3"/>
        <v>0.32403799999999999</v>
      </c>
      <c r="Y51" s="6"/>
    </row>
    <row r="52" spans="1:25" x14ac:dyDescent="0.2">
      <c r="A52" s="2" t="s">
        <v>281</v>
      </c>
      <c r="B52" s="5">
        <v>7.0373000000000005E-2</v>
      </c>
      <c r="C52" s="3">
        <v>7.8903000000000001E-2</v>
      </c>
      <c r="D52" s="3">
        <v>2.7796000000000001E-2</v>
      </c>
      <c r="E52" s="3">
        <v>3.6677000000000001E-2</v>
      </c>
      <c r="F52" s="3">
        <v>3.2940000000000001E-3</v>
      </c>
      <c r="G52" s="3">
        <v>2.2623000000000001E-2</v>
      </c>
      <c r="H52" s="3">
        <v>5.1507999999999998E-2</v>
      </c>
      <c r="I52" s="3">
        <v>0.101438</v>
      </c>
      <c r="J52" s="3">
        <v>1.7274000000000001E-2</v>
      </c>
      <c r="K52" s="3">
        <v>7.7588000000000004E-2</v>
      </c>
      <c r="L52" s="3">
        <v>7.2789999999999994E-2</v>
      </c>
      <c r="M52" s="3">
        <v>0.117309</v>
      </c>
      <c r="N52" s="3">
        <v>2.3286000000000001E-2</v>
      </c>
      <c r="O52" s="3">
        <v>3.0702E-2</v>
      </c>
      <c r="P52" s="3">
        <v>4.3603999999999997E-2</v>
      </c>
      <c r="Q52" s="3">
        <v>5.5253999999999998E-2</v>
      </c>
      <c r="R52" s="3">
        <v>4.6986E-2</v>
      </c>
      <c r="S52" s="3">
        <v>6.326E-3</v>
      </c>
      <c r="T52" s="3">
        <v>2.0993999999999999E-2</v>
      </c>
      <c r="U52" s="3">
        <v>9.5274999999999999E-2</v>
      </c>
      <c r="V52" s="6"/>
      <c r="W52" s="3">
        <f t="shared" si="2"/>
        <v>0.29431799999999997</v>
      </c>
      <c r="X52" s="3">
        <f t="shared" si="3"/>
        <v>0.29767499999999997</v>
      </c>
      <c r="Y52" s="6"/>
    </row>
    <row r="53" spans="1:25" x14ac:dyDescent="0.2">
      <c r="A53" s="2" t="s">
        <v>282</v>
      </c>
      <c r="B53" s="5">
        <v>5.8402999999999997E-2</v>
      </c>
      <c r="C53" s="3">
        <v>7.1748999999999993E-2</v>
      </c>
      <c r="D53" s="3">
        <v>3.4636E-2</v>
      </c>
      <c r="E53" s="3">
        <v>3.7649000000000002E-2</v>
      </c>
      <c r="F53" s="3">
        <v>4.6870000000000002E-3</v>
      </c>
      <c r="G53" s="3">
        <v>2.9347000000000002E-2</v>
      </c>
      <c r="H53" s="3">
        <v>4.9611000000000002E-2</v>
      </c>
      <c r="I53" s="3">
        <v>9.1254000000000002E-2</v>
      </c>
      <c r="J53" s="3">
        <v>2.0598999999999999E-2</v>
      </c>
      <c r="K53" s="3">
        <v>8.5608000000000004E-2</v>
      </c>
      <c r="L53" s="3">
        <v>7.6101000000000002E-2</v>
      </c>
      <c r="M53" s="3">
        <v>0.128635</v>
      </c>
      <c r="N53" s="3">
        <v>2.1447000000000001E-2</v>
      </c>
      <c r="O53" s="3">
        <v>3.3675999999999998E-2</v>
      </c>
      <c r="P53" s="3">
        <v>3.8385000000000002E-2</v>
      </c>
      <c r="Q53" s="3">
        <v>5.4809999999999998E-2</v>
      </c>
      <c r="R53" s="3">
        <v>4.9499000000000001E-2</v>
      </c>
      <c r="S53" s="3">
        <v>5.4229999999999999E-3</v>
      </c>
      <c r="T53" s="3">
        <v>2.6735999999999999E-2</v>
      </c>
      <c r="U53" s="3">
        <v>8.1747E-2</v>
      </c>
      <c r="V53" s="6"/>
      <c r="W53" s="3">
        <f t="shared" si="2"/>
        <v>0.25979099999999999</v>
      </c>
      <c r="X53" s="3">
        <f t="shared" si="3"/>
        <v>0.33073799999999998</v>
      </c>
      <c r="Y53" s="6"/>
    </row>
    <row r="54" spans="1:25" x14ac:dyDescent="0.2">
      <c r="A54" s="2" t="s">
        <v>283</v>
      </c>
      <c r="B54" s="5">
        <v>6.5446000000000004E-2</v>
      </c>
      <c r="C54" s="3">
        <v>7.7373999999999998E-2</v>
      </c>
      <c r="D54" s="3">
        <v>3.6651999999999997E-2</v>
      </c>
      <c r="E54" s="3">
        <v>3.7537000000000001E-2</v>
      </c>
      <c r="F54" s="3">
        <v>3.8400000000000001E-3</v>
      </c>
      <c r="G54" s="3">
        <v>2.6315999999999999E-2</v>
      </c>
      <c r="H54" s="3">
        <v>4.7376000000000001E-2</v>
      </c>
      <c r="I54" s="3">
        <v>9.7053E-2</v>
      </c>
      <c r="J54" s="3">
        <v>1.7909999999999999E-2</v>
      </c>
      <c r="K54" s="3">
        <v>8.4381999999999999E-2</v>
      </c>
      <c r="L54" s="3">
        <v>7.5799000000000005E-2</v>
      </c>
      <c r="M54" s="3">
        <v>0.119476</v>
      </c>
      <c r="N54" s="3">
        <v>2.3377999999999999E-2</v>
      </c>
      <c r="O54" s="3">
        <v>3.0828999999999999E-2</v>
      </c>
      <c r="P54" s="3">
        <v>3.8032000000000003E-2</v>
      </c>
      <c r="Q54" s="3">
        <v>6.0650000000000003E-2</v>
      </c>
      <c r="R54" s="3">
        <v>4.7676999999999997E-2</v>
      </c>
      <c r="S54" s="3">
        <v>3.7160000000000001E-3</v>
      </c>
      <c r="T54" s="3">
        <v>2.1625999999999999E-2</v>
      </c>
      <c r="U54" s="3">
        <v>8.4931000000000006E-2</v>
      </c>
      <c r="V54" s="6"/>
      <c r="W54" s="3">
        <f t="shared" si="2"/>
        <v>0.27790500000000001</v>
      </c>
      <c r="X54" s="3">
        <f t="shared" si="3"/>
        <v>0.31634299999999999</v>
      </c>
      <c r="Y54" s="6"/>
    </row>
    <row r="55" spans="1:25" x14ac:dyDescent="0.2">
      <c r="A55" s="2" t="s">
        <v>284</v>
      </c>
      <c r="B55" s="5">
        <v>6.7517999999999995E-2</v>
      </c>
      <c r="C55" s="3">
        <v>7.9365000000000005E-2</v>
      </c>
      <c r="D55" s="3">
        <v>3.0683999999999999E-2</v>
      </c>
      <c r="E55" s="3">
        <v>3.8313E-2</v>
      </c>
      <c r="F55" s="3">
        <v>5.8050000000000003E-3</v>
      </c>
      <c r="G55" s="3">
        <v>3.0884000000000002E-2</v>
      </c>
      <c r="H55" s="3">
        <v>4.3643000000000001E-2</v>
      </c>
      <c r="I55" s="3">
        <v>9.8914000000000002E-2</v>
      </c>
      <c r="J55" s="3">
        <v>2.1538999999999999E-2</v>
      </c>
      <c r="K55" s="3">
        <v>7.8434000000000004E-2</v>
      </c>
      <c r="L55" s="3">
        <v>7.4928999999999996E-2</v>
      </c>
      <c r="M55" s="3">
        <v>0.108059</v>
      </c>
      <c r="N55" s="3">
        <v>2.6047000000000001E-2</v>
      </c>
      <c r="O55" s="3">
        <v>2.9076999999999999E-2</v>
      </c>
      <c r="P55" s="3">
        <v>4.326E-2</v>
      </c>
      <c r="Q55" s="3">
        <v>5.4376000000000001E-2</v>
      </c>
      <c r="R55" s="3">
        <v>5.4850999999999997E-2</v>
      </c>
      <c r="S55" s="3">
        <v>5.7679999999999997E-3</v>
      </c>
      <c r="T55" s="3">
        <v>2.1940000000000001E-2</v>
      </c>
      <c r="U55" s="3">
        <v>8.6593000000000003E-2</v>
      </c>
      <c r="V55" s="6"/>
      <c r="W55" s="3">
        <f t="shared" si="2"/>
        <v>0.28905700000000001</v>
      </c>
      <c r="X55" s="3">
        <f t="shared" si="3"/>
        <v>0.29424099999999997</v>
      </c>
      <c r="Y55" s="6"/>
    </row>
    <row r="56" spans="1:25" x14ac:dyDescent="0.2">
      <c r="A56" s="2" t="s">
        <v>285</v>
      </c>
      <c r="B56" s="5">
        <v>8.2124000000000003E-2</v>
      </c>
      <c r="C56" s="3">
        <v>9.9308999999999995E-2</v>
      </c>
      <c r="D56" s="3">
        <v>2.7054999999999999E-2</v>
      </c>
      <c r="E56" s="3">
        <v>4.0495000000000003E-2</v>
      </c>
      <c r="F56" s="3">
        <v>5.5459999999999997E-3</v>
      </c>
      <c r="G56" s="3">
        <v>3.1897000000000002E-2</v>
      </c>
      <c r="H56" s="3">
        <v>5.2878000000000001E-2</v>
      </c>
      <c r="I56" s="3">
        <v>0.100865</v>
      </c>
      <c r="J56" s="3">
        <v>2.3640999999999999E-2</v>
      </c>
      <c r="K56" s="3">
        <v>6.7569000000000004E-2</v>
      </c>
      <c r="L56" s="3">
        <v>7.3095999999999994E-2</v>
      </c>
      <c r="M56" s="3">
        <v>8.2446000000000005E-2</v>
      </c>
      <c r="N56" s="3">
        <v>2.7622000000000001E-2</v>
      </c>
      <c r="O56" s="3">
        <v>2.5021000000000002E-2</v>
      </c>
      <c r="P56" s="3">
        <v>4.5317000000000003E-2</v>
      </c>
      <c r="Q56" s="3">
        <v>4.8134000000000003E-2</v>
      </c>
      <c r="R56" s="3">
        <v>5.0188000000000003E-2</v>
      </c>
      <c r="S56" s="3">
        <v>6.6220000000000003E-3</v>
      </c>
      <c r="T56" s="3">
        <v>1.9855999999999999E-2</v>
      </c>
      <c r="U56" s="3">
        <v>9.0319999999999998E-2</v>
      </c>
      <c r="V56" s="6"/>
      <c r="W56" s="3">
        <f t="shared" si="2"/>
        <v>0.32761499999999999</v>
      </c>
      <c r="X56" s="3">
        <f t="shared" si="3"/>
        <v>0.24956900000000004</v>
      </c>
      <c r="Y56" s="6"/>
    </row>
    <row r="57" spans="1:25" x14ac:dyDescent="0.2">
      <c r="A57" s="2" t="s">
        <v>286</v>
      </c>
      <c r="B57" s="5">
        <v>7.6474E-2</v>
      </c>
      <c r="C57" s="3">
        <v>7.0807999999999996E-2</v>
      </c>
      <c r="D57" s="3">
        <v>4.0642999999999999E-2</v>
      </c>
      <c r="E57" s="3">
        <v>3.7574000000000003E-2</v>
      </c>
      <c r="F57" s="3">
        <v>4.1770000000000002E-3</v>
      </c>
      <c r="G57" s="3">
        <v>3.0809E-2</v>
      </c>
      <c r="H57" s="3">
        <v>5.7097000000000002E-2</v>
      </c>
      <c r="I57" s="3">
        <v>9.5415E-2</v>
      </c>
      <c r="J57" s="3">
        <v>1.6480999999999999E-2</v>
      </c>
      <c r="K57" s="3">
        <v>6.9736000000000006E-2</v>
      </c>
      <c r="L57" s="3">
        <v>7.1952000000000002E-2</v>
      </c>
      <c r="M57" s="3">
        <v>0.109817</v>
      </c>
      <c r="N57" s="3">
        <v>2.4825E-2</v>
      </c>
      <c r="O57" s="3">
        <v>2.9638000000000001E-2</v>
      </c>
      <c r="P57" s="3">
        <v>3.4469E-2</v>
      </c>
      <c r="Q57" s="3">
        <v>6.3144000000000006E-2</v>
      </c>
      <c r="R57" s="3">
        <v>5.2547000000000003E-2</v>
      </c>
      <c r="S57" s="3">
        <v>4.1590000000000004E-3</v>
      </c>
      <c r="T57" s="3">
        <v>2.3772000000000001E-2</v>
      </c>
      <c r="U57" s="3">
        <v>8.6461999999999997E-2</v>
      </c>
      <c r="V57" s="6"/>
      <c r="W57" s="3">
        <f t="shared" si="2"/>
        <v>0.27716600000000002</v>
      </c>
      <c r="X57" s="3">
        <f t="shared" si="3"/>
        <v>0.298431</v>
      </c>
      <c r="Y57" s="6"/>
    </row>
    <row r="58" spans="1:25" x14ac:dyDescent="0.2">
      <c r="A58" s="2" t="s">
        <v>287</v>
      </c>
      <c r="B58" s="5">
        <v>7.2605000000000003E-2</v>
      </c>
      <c r="C58" s="3">
        <v>7.1804000000000007E-2</v>
      </c>
      <c r="D58" s="3">
        <v>3.9099000000000002E-2</v>
      </c>
      <c r="E58" s="3">
        <v>3.6236999999999998E-2</v>
      </c>
      <c r="F58" s="3">
        <v>3.702E-3</v>
      </c>
      <c r="G58" s="3">
        <v>2.9554E-2</v>
      </c>
      <c r="H58" s="3">
        <v>5.425E-2</v>
      </c>
      <c r="I58" s="3">
        <v>9.6354999999999996E-2</v>
      </c>
      <c r="J58" s="3">
        <v>1.8748999999999998E-2</v>
      </c>
      <c r="K58" s="3">
        <v>6.9531999999999997E-2</v>
      </c>
      <c r="L58" s="3">
        <v>7.3852000000000001E-2</v>
      </c>
      <c r="M58" s="3">
        <v>0.10959000000000001</v>
      </c>
      <c r="N58" s="3">
        <v>2.4670000000000001E-2</v>
      </c>
      <c r="O58" s="3">
        <v>2.8805999999999998E-2</v>
      </c>
      <c r="P58" s="3">
        <v>3.814E-2</v>
      </c>
      <c r="Q58" s="3">
        <v>6.1076999999999999E-2</v>
      </c>
      <c r="R58" s="3">
        <v>5.4670000000000003E-2</v>
      </c>
      <c r="S58" s="3">
        <v>4.4510000000000001E-3</v>
      </c>
      <c r="T58" s="3">
        <v>2.4184000000000001E-2</v>
      </c>
      <c r="U58" s="3">
        <v>8.8675000000000004E-2</v>
      </c>
      <c r="V58" s="6"/>
      <c r="W58" s="3">
        <f t="shared" si="2"/>
        <v>0.27890399999999999</v>
      </c>
      <c r="X58" s="3">
        <f t="shared" si="3"/>
        <v>0.29588100000000001</v>
      </c>
      <c r="Y58" s="6"/>
    </row>
    <row r="59" spans="1:25" x14ac:dyDescent="0.2">
      <c r="A59" s="2" t="s">
        <v>288</v>
      </c>
      <c r="B59" s="5">
        <v>7.3473999999999998E-2</v>
      </c>
      <c r="C59" s="3">
        <v>7.3107000000000005E-2</v>
      </c>
      <c r="D59" s="3">
        <v>4.1911999999999998E-2</v>
      </c>
      <c r="E59" s="3">
        <v>3.4596000000000002E-2</v>
      </c>
      <c r="F59" s="3">
        <v>6.1399999999999996E-3</v>
      </c>
      <c r="G59" s="3">
        <v>2.9503999999999999E-2</v>
      </c>
      <c r="H59" s="3">
        <v>5.7206E-2</v>
      </c>
      <c r="I59" s="3">
        <v>9.5221E-2</v>
      </c>
      <c r="J59" s="3">
        <v>1.7260999999999999E-2</v>
      </c>
      <c r="K59" s="3">
        <v>7.4007000000000003E-2</v>
      </c>
      <c r="L59" s="3">
        <v>7.2683999999999999E-2</v>
      </c>
      <c r="M59" s="3">
        <v>0.106673</v>
      </c>
      <c r="N59" s="3">
        <v>2.6304999999999999E-2</v>
      </c>
      <c r="O59" s="3">
        <v>2.8125000000000001E-2</v>
      </c>
      <c r="P59" s="3">
        <v>3.8254000000000003E-2</v>
      </c>
      <c r="Q59" s="3">
        <v>5.7848999999999998E-2</v>
      </c>
      <c r="R59" s="3">
        <v>5.2040000000000003E-2</v>
      </c>
      <c r="S59" s="3">
        <v>4.2100000000000002E-3</v>
      </c>
      <c r="T59" s="3">
        <v>2.5201999999999999E-2</v>
      </c>
      <c r="U59" s="3">
        <v>8.6232000000000003E-2</v>
      </c>
      <c r="V59" s="6"/>
      <c r="W59" s="3">
        <f t="shared" si="2"/>
        <v>0.28005600000000003</v>
      </c>
      <c r="X59" s="3">
        <f t="shared" si="3"/>
        <v>0.30222399999999999</v>
      </c>
      <c r="Y59" s="6"/>
    </row>
    <row r="60" spans="1:25" x14ac:dyDescent="0.2">
      <c r="A60" s="2" t="s">
        <v>289</v>
      </c>
      <c r="B60" s="5">
        <v>9.1849E-2</v>
      </c>
      <c r="C60" s="3">
        <v>9.6317E-2</v>
      </c>
      <c r="D60" s="3">
        <v>2.8489E-2</v>
      </c>
      <c r="E60" s="3">
        <v>4.7726999999999999E-2</v>
      </c>
      <c r="F60" s="3">
        <v>1.676E-3</v>
      </c>
      <c r="G60" s="3">
        <v>3.1213999999999999E-2</v>
      </c>
      <c r="H60" s="3">
        <v>4.9750000000000003E-2</v>
      </c>
      <c r="I60" s="3">
        <v>0.10440000000000001</v>
      </c>
      <c r="J60" s="3">
        <v>2.5772E-2</v>
      </c>
      <c r="K60" s="3">
        <v>5.6182000000000003E-2</v>
      </c>
      <c r="L60" s="3">
        <v>6.5890000000000004E-2</v>
      </c>
      <c r="M60" s="3">
        <v>7.9076999999999995E-2</v>
      </c>
      <c r="N60" s="3">
        <v>2.0896999999999999E-2</v>
      </c>
      <c r="O60" s="3">
        <v>2.3401999999999999E-2</v>
      </c>
      <c r="P60" s="3">
        <v>4.4290999999999997E-2</v>
      </c>
      <c r="Q60" s="3">
        <v>4.7565999999999997E-2</v>
      </c>
      <c r="R60" s="3">
        <v>6.1836000000000002E-2</v>
      </c>
      <c r="S60" s="3">
        <v>6.195E-3</v>
      </c>
      <c r="T60" s="3">
        <v>1.7985000000000001E-2</v>
      </c>
      <c r="U60" s="3">
        <v>9.9483000000000002E-2</v>
      </c>
      <c r="V60" s="6"/>
      <c r="W60" s="3">
        <f t="shared" si="2"/>
        <v>0.33685699999999996</v>
      </c>
      <c r="X60" s="3">
        <f t="shared" si="3"/>
        <v>0.22603200000000001</v>
      </c>
      <c r="Y60" s="6"/>
    </row>
    <row r="61" spans="1:25" x14ac:dyDescent="0.2">
      <c r="A61" s="2" t="s">
        <v>290</v>
      </c>
      <c r="B61" s="5">
        <v>6.9725999999999996E-2</v>
      </c>
      <c r="C61" s="3">
        <v>6.6629999999999995E-2</v>
      </c>
      <c r="D61" s="3">
        <v>4.6304999999999999E-2</v>
      </c>
      <c r="E61" s="3">
        <v>3.8420999999999997E-2</v>
      </c>
      <c r="F61" s="3">
        <v>7.2890000000000003E-3</v>
      </c>
      <c r="G61" s="3">
        <v>2.962E-2</v>
      </c>
      <c r="H61" s="3">
        <v>5.1637000000000002E-2</v>
      </c>
      <c r="I61" s="3">
        <v>8.8761000000000007E-2</v>
      </c>
      <c r="J61" s="3">
        <v>2.2970000000000001E-2</v>
      </c>
      <c r="K61" s="3">
        <v>8.1795000000000007E-2</v>
      </c>
      <c r="L61" s="3">
        <v>6.9009000000000001E-2</v>
      </c>
      <c r="M61" s="3">
        <v>0.105818</v>
      </c>
      <c r="N61" s="3">
        <v>2.4202000000000001E-2</v>
      </c>
      <c r="O61" s="3">
        <v>3.3432999999999997E-2</v>
      </c>
      <c r="P61" s="3">
        <v>4.0398999999999997E-2</v>
      </c>
      <c r="Q61" s="3">
        <v>5.4446000000000001E-2</v>
      </c>
      <c r="R61" s="3">
        <v>5.8746E-2</v>
      </c>
      <c r="S61" s="3">
        <v>3.705E-3</v>
      </c>
      <c r="T61" s="3">
        <v>2.2138000000000001E-2</v>
      </c>
      <c r="U61" s="3">
        <v>8.4947999999999996E-2</v>
      </c>
      <c r="V61" s="6"/>
      <c r="W61" s="3">
        <f t="shared" si="2"/>
        <v>0.26551600000000003</v>
      </c>
      <c r="X61" s="3">
        <f t="shared" si="3"/>
        <v>0.31369099999999994</v>
      </c>
      <c r="Y61" s="6"/>
    </row>
    <row r="62" spans="1:25" x14ac:dyDescent="0.2">
      <c r="A62" s="2" t="s">
        <v>291</v>
      </c>
      <c r="B62" s="5">
        <v>8.2612000000000005E-2</v>
      </c>
      <c r="C62" s="3">
        <v>8.3241999999999997E-2</v>
      </c>
      <c r="D62" s="3">
        <v>3.3911999999999998E-2</v>
      </c>
      <c r="E62" s="3">
        <v>3.8249999999999999E-2</v>
      </c>
      <c r="F62" s="3">
        <v>7.9109999999999996E-3</v>
      </c>
      <c r="G62" s="3">
        <v>3.0113999999999998E-2</v>
      </c>
      <c r="H62" s="3">
        <v>5.9666999999999998E-2</v>
      </c>
      <c r="I62" s="3">
        <v>9.7557000000000005E-2</v>
      </c>
      <c r="J62" s="3">
        <v>2.2428E-2</v>
      </c>
      <c r="K62" s="3">
        <v>7.0004999999999998E-2</v>
      </c>
      <c r="L62" s="3">
        <v>6.1060000000000003E-2</v>
      </c>
      <c r="M62" s="3">
        <v>8.2904000000000005E-2</v>
      </c>
      <c r="N62" s="3">
        <v>2.8249E-2</v>
      </c>
      <c r="O62" s="3">
        <v>2.4923000000000001E-2</v>
      </c>
      <c r="P62" s="3">
        <v>4.7779000000000002E-2</v>
      </c>
      <c r="Q62" s="3">
        <v>5.1486999999999998E-2</v>
      </c>
      <c r="R62" s="3">
        <v>5.4879999999999998E-2</v>
      </c>
      <c r="S62" s="3">
        <v>6.1130000000000004E-3</v>
      </c>
      <c r="T62" s="3">
        <v>2.5193E-2</v>
      </c>
      <c r="U62" s="3">
        <v>9.1714000000000004E-2</v>
      </c>
      <c r="V62" s="6"/>
      <c r="W62" s="3">
        <f t="shared" si="2"/>
        <v>0.31119000000000002</v>
      </c>
      <c r="X62" s="3">
        <f t="shared" si="3"/>
        <v>0.26518600000000003</v>
      </c>
      <c r="Y62" s="6"/>
    </row>
    <row r="63" spans="1:25" x14ac:dyDescent="0.2">
      <c r="A63" s="2" t="s">
        <v>292</v>
      </c>
      <c r="B63" s="5">
        <v>8.9445999999999998E-2</v>
      </c>
      <c r="C63" s="3">
        <v>8.3399000000000001E-2</v>
      </c>
      <c r="D63" s="3">
        <v>2.8545999999999998E-2</v>
      </c>
      <c r="E63" s="3">
        <v>6.7402000000000004E-2</v>
      </c>
      <c r="F63" s="3">
        <v>2.9299999999999999E-3</v>
      </c>
      <c r="G63" s="3">
        <v>3.4735000000000002E-2</v>
      </c>
      <c r="H63" s="3">
        <v>8.7581999999999993E-2</v>
      </c>
      <c r="I63" s="3">
        <v>9.8972000000000004E-2</v>
      </c>
      <c r="J63" s="3">
        <v>2.6588000000000001E-2</v>
      </c>
      <c r="K63" s="3">
        <v>4.4324000000000002E-2</v>
      </c>
      <c r="L63" s="3">
        <v>6.1621000000000002E-2</v>
      </c>
      <c r="M63" s="3">
        <v>4.9994999999999998E-2</v>
      </c>
      <c r="N63" s="3">
        <v>1.9834999999999998E-2</v>
      </c>
      <c r="O63" s="3">
        <v>2.4143999999999999E-2</v>
      </c>
      <c r="P63" s="3">
        <v>5.0903999999999998E-2</v>
      </c>
      <c r="Q63" s="3">
        <v>4.7222E-2</v>
      </c>
      <c r="R63" s="3">
        <v>6.2655000000000002E-2</v>
      </c>
      <c r="S63" s="3">
        <v>5.3270000000000001E-3</v>
      </c>
      <c r="T63" s="3">
        <v>1.8159000000000002E-2</v>
      </c>
      <c r="U63" s="3">
        <v>9.6214999999999995E-2</v>
      </c>
      <c r="V63" s="6"/>
      <c r="W63" s="3">
        <f t="shared" si="2"/>
        <v>0.32272099999999998</v>
      </c>
      <c r="X63" s="3">
        <f t="shared" si="3"/>
        <v>0.18500299999999997</v>
      </c>
      <c r="Y63" s="6"/>
    </row>
    <row r="64" spans="1:25" x14ac:dyDescent="0.2">
      <c r="A64" s="2" t="s">
        <v>293</v>
      </c>
      <c r="B64" s="5">
        <v>6.7017999999999994E-2</v>
      </c>
      <c r="C64" s="3">
        <v>7.2292999999999996E-2</v>
      </c>
      <c r="D64" s="3">
        <v>3.9288999999999998E-2</v>
      </c>
      <c r="E64" s="3">
        <v>3.3391999999999998E-2</v>
      </c>
      <c r="F64" s="3">
        <v>7.9360000000000003E-3</v>
      </c>
      <c r="G64" s="3">
        <v>2.7001000000000001E-2</v>
      </c>
      <c r="H64" s="3">
        <v>5.6917000000000002E-2</v>
      </c>
      <c r="I64" s="3">
        <v>8.7947999999999998E-2</v>
      </c>
      <c r="J64" s="3">
        <v>2.0503E-2</v>
      </c>
      <c r="K64" s="3">
        <v>8.5781999999999997E-2</v>
      </c>
      <c r="L64" s="3">
        <v>7.2658E-2</v>
      </c>
      <c r="M64" s="3">
        <v>0.13122500000000001</v>
      </c>
      <c r="N64" s="3">
        <v>2.3806000000000001E-2</v>
      </c>
      <c r="O64" s="3">
        <v>3.1033000000000002E-2</v>
      </c>
      <c r="P64" s="3">
        <v>4.2313000000000003E-2</v>
      </c>
      <c r="Q64" s="3">
        <v>5.3572000000000002E-2</v>
      </c>
      <c r="R64" s="3">
        <v>4.6237E-2</v>
      </c>
      <c r="S64" s="3">
        <v>5.0629999999999998E-3</v>
      </c>
      <c r="T64" s="3">
        <v>2.3355000000000001E-2</v>
      </c>
      <c r="U64" s="3">
        <v>7.2658E-2</v>
      </c>
      <c r="V64" s="6"/>
      <c r="W64" s="3">
        <f t="shared" si="2"/>
        <v>0.26957199999999998</v>
      </c>
      <c r="X64" s="3">
        <f t="shared" si="3"/>
        <v>0.33449000000000001</v>
      </c>
      <c r="Y64" s="6"/>
    </row>
    <row r="65" spans="1:25" x14ac:dyDescent="0.2">
      <c r="A65" s="2" t="s">
        <v>294</v>
      </c>
      <c r="B65" s="5">
        <v>7.5628000000000001E-2</v>
      </c>
      <c r="C65" s="3">
        <v>9.3213000000000004E-2</v>
      </c>
      <c r="D65" s="3">
        <v>2.6922000000000001E-2</v>
      </c>
      <c r="E65" s="3">
        <v>3.1627000000000002E-2</v>
      </c>
      <c r="F65" s="3">
        <v>2.4120000000000001E-3</v>
      </c>
      <c r="G65" s="3">
        <v>2.3064999999999999E-2</v>
      </c>
      <c r="H65" s="3">
        <v>5.9114E-2</v>
      </c>
      <c r="I65" s="3">
        <v>9.1143000000000002E-2</v>
      </c>
      <c r="J65" s="3">
        <v>2.2544000000000002E-2</v>
      </c>
      <c r="K65" s="3">
        <v>7.4258000000000005E-2</v>
      </c>
      <c r="L65" s="3">
        <v>7.7369999999999994E-2</v>
      </c>
      <c r="M65" s="3">
        <v>8.7897000000000003E-2</v>
      </c>
      <c r="N65" s="3">
        <v>2.3585999999999999E-2</v>
      </c>
      <c r="O65" s="3">
        <v>2.6401000000000001E-2</v>
      </c>
      <c r="P65" s="3">
        <v>5.3843000000000002E-2</v>
      </c>
      <c r="Q65" s="3">
        <v>4.2631000000000002E-2</v>
      </c>
      <c r="R65" s="3">
        <v>4.3003E-2</v>
      </c>
      <c r="S65" s="3">
        <v>9.9319999999999999E-3</v>
      </c>
      <c r="T65" s="3">
        <v>3.0003999999999999E-2</v>
      </c>
      <c r="U65" s="3">
        <v>0.105408</v>
      </c>
      <c r="V65" s="6"/>
      <c r="W65" s="3">
        <f t="shared" si="2"/>
        <v>0.31382699999999997</v>
      </c>
      <c r="X65" s="3">
        <f t="shared" si="3"/>
        <v>0.26906799999999997</v>
      </c>
      <c r="Y65" s="6"/>
    </row>
    <row r="66" spans="1:25" x14ac:dyDescent="0.2">
      <c r="A66" s="2" t="s">
        <v>295</v>
      </c>
      <c r="B66" s="5">
        <v>7.1956999999999993E-2</v>
      </c>
      <c r="C66" s="3">
        <v>9.5738000000000004E-2</v>
      </c>
      <c r="D66" s="3">
        <v>3.6930999999999999E-2</v>
      </c>
      <c r="E66" s="3">
        <v>3.4055000000000002E-2</v>
      </c>
      <c r="F66" s="3">
        <v>1.8762999999999998E-2</v>
      </c>
      <c r="G66" s="3">
        <v>2.7886000000000001E-2</v>
      </c>
      <c r="H66" s="3">
        <v>4.7125E-2</v>
      </c>
      <c r="I66" s="3">
        <v>8.8241E-2</v>
      </c>
      <c r="J66" s="3">
        <v>3.0662999999999999E-2</v>
      </c>
      <c r="K66" s="3">
        <v>6.5827999999999998E-2</v>
      </c>
      <c r="L66" s="3">
        <v>6.5888000000000002E-2</v>
      </c>
      <c r="M66" s="3">
        <v>9.9049999999999999E-2</v>
      </c>
      <c r="N66" s="3">
        <v>2.5128999999999999E-2</v>
      </c>
      <c r="O66" s="3">
        <v>3.2606999999999997E-2</v>
      </c>
      <c r="P66" s="3">
        <v>3.9787000000000003E-2</v>
      </c>
      <c r="Q66" s="3">
        <v>4.8136999999999999E-2</v>
      </c>
      <c r="R66" s="3">
        <v>4.6053999999999998E-2</v>
      </c>
      <c r="S66" s="3">
        <v>7.2589999999999998E-3</v>
      </c>
      <c r="T66" s="3">
        <v>2.8976999999999999E-2</v>
      </c>
      <c r="U66" s="3">
        <v>8.9926000000000006E-2</v>
      </c>
      <c r="V66" s="6"/>
      <c r="W66" s="3">
        <f t="shared" si="2"/>
        <v>0.29572300000000001</v>
      </c>
      <c r="X66" s="3">
        <f t="shared" si="3"/>
        <v>0.28852199999999995</v>
      </c>
      <c r="Y66" s="6"/>
    </row>
    <row r="67" spans="1:25" x14ac:dyDescent="0.2">
      <c r="A67" s="2" t="s">
        <v>296</v>
      </c>
      <c r="B67" s="5">
        <v>7.7842999999999996E-2</v>
      </c>
      <c r="C67" s="3">
        <v>9.0825000000000003E-2</v>
      </c>
      <c r="D67" s="3">
        <v>3.9983999999999999E-2</v>
      </c>
      <c r="E67" s="3">
        <v>2.9745000000000001E-2</v>
      </c>
      <c r="F67" s="3">
        <v>1.0381E-2</v>
      </c>
      <c r="G67" s="3">
        <v>2.7029000000000001E-2</v>
      </c>
      <c r="H67" s="3">
        <v>5.2096999999999997E-2</v>
      </c>
      <c r="I67" s="3">
        <v>9.1177999999999995E-2</v>
      </c>
      <c r="J67" s="3">
        <v>3.1565000000000003E-2</v>
      </c>
      <c r="K67" s="3">
        <v>6.4237000000000002E-2</v>
      </c>
      <c r="L67" s="3">
        <v>6.497E-2</v>
      </c>
      <c r="M67" s="3">
        <v>8.8924000000000003E-2</v>
      </c>
      <c r="N67" s="3">
        <v>2.2901000000000001E-2</v>
      </c>
      <c r="O67" s="3">
        <v>2.8223999999999999E-2</v>
      </c>
      <c r="P67" s="3">
        <v>4.4491999999999997E-2</v>
      </c>
      <c r="Q67" s="3">
        <v>5.4241999999999999E-2</v>
      </c>
      <c r="R67" s="3">
        <v>5.0929000000000002E-2</v>
      </c>
      <c r="S67" s="3">
        <v>8.1270000000000005E-3</v>
      </c>
      <c r="T67" s="3">
        <v>3.056E-2</v>
      </c>
      <c r="U67" s="3">
        <v>9.1747999999999996E-2</v>
      </c>
      <c r="V67" s="6"/>
      <c r="W67" s="3">
        <f t="shared" si="2"/>
        <v>0.304338</v>
      </c>
      <c r="X67" s="3">
        <f t="shared" si="3"/>
        <v>0.27483000000000002</v>
      </c>
      <c r="Y67" s="6"/>
    </row>
    <row r="68" spans="1:25" x14ac:dyDescent="0.2">
      <c r="A68" s="2" t="s">
        <v>297</v>
      </c>
      <c r="B68" s="5">
        <v>8.1254000000000007E-2</v>
      </c>
      <c r="C68" s="3">
        <v>8.2701999999999998E-2</v>
      </c>
      <c r="D68" s="3">
        <v>3.7132999999999999E-2</v>
      </c>
      <c r="E68" s="3">
        <v>3.7904E-2</v>
      </c>
      <c r="F68" s="3">
        <v>7.5950000000000002E-3</v>
      </c>
      <c r="G68" s="3">
        <v>3.2342000000000003E-2</v>
      </c>
      <c r="H68" s="3">
        <v>5.3398000000000001E-2</v>
      </c>
      <c r="I68" s="3">
        <v>9.4714000000000007E-2</v>
      </c>
      <c r="J68" s="3">
        <v>2.0752E-2</v>
      </c>
      <c r="K68" s="3">
        <v>6.7021999999999998E-2</v>
      </c>
      <c r="L68" s="3">
        <v>7.0691000000000004E-2</v>
      </c>
      <c r="M68" s="3">
        <v>9.9902000000000005E-2</v>
      </c>
      <c r="N68" s="3">
        <v>2.3321999999999999E-2</v>
      </c>
      <c r="O68" s="3">
        <v>3.1758000000000002E-2</v>
      </c>
      <c r="P68" s="3">
        <v>4.1128999999999999E-2</v>
      </c>
      <c r="Q68" s="3">
        <v>5.3982000000000002E-2</v>
      </c>
      <c r="R68" s="3">
        <v>5.1971999999999997E-2</v>
      </c>
      <c r="S68" s="3">
        <v>7.0569999999999999E-3</v>
      </c>
      <c r="T68" s="3">
        <v>1.8602E-2</v>
      </c>
      <c r="U68" s="3">
        <v>8.6768999999999999E-2</v>
      </c>
      <c r="V68" s="6"/>
      <c r="W68" s="3">
        <f t="shared" si="2"/>
        <v>0.29979900000000004</v>
      </c>
      <c r="X68" s="3">
        <f t="shared" si="3"/>
        <v>0.27773900000000001</v>
      </c>
      <c r="Y68" s="6"/>
    </row>
    <row r="69" spans="1:25" x14ac:dyDescent="0.2">
      <c r="A69" s="2"/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"/>
      <c r="W69" s="3"/>
      <c r="X69" s="3"/>
      <c r="Y69" s="6"/>
    </row>
    <row r="70" spans="1:25" x14ac:dyDescent="0.2">
      <c r="A70" s="13" t="s">
        <v>313</v>
      </c>
    </row>
    <row r="71" spans="1:25" x14ac:dyDescent="0.2">
      <c r="A71" s="2" t="s">
        <v>299</v>
      </c>
      <c r="B71" s="3">
        <v>7.3999999999999996E-2</v>
      </c>
      <c r="C71" s="3">
        <v>5.1999999999999998E-2</v>
      </c>
      <c r="D71" s="3">
        <v>4.4999999999999998E-2</v>
      </c>
      <c r="E71" s="3">
        <v>5.3999999999999999E-2</v>
      </c>
      <c r="F71" s="3">
        <v>2.5000000000000001E-2</v>
      </c>
      <c r="G71" s="3">
        <v>3.4000000000000002E-2</v>
      </c>
      <c r="H71" s="3">
        <v>5.3999999999999999E-2</v>
      </c>
      <c r="I71" s="3">
        <v>7.3999999999999996E-2</v>
      </c>
      <c r="J71" s="3">
        <v>2.5999999999999999E-2</v>
      </c>
      <c r="K71" s="3">
        <v>6.8000000000000005E-2</v>
      </c>
      <c r="L71" s="3">
        <v>9.9000000000000005E-2</v>
      </c>
      <c r="M71" s="3">
        <v>5.8000000000000003E-2</v>
      </c>
      <c r="N71" s="3">
        <v>2.5000000000000001E-2</v>
      </c>
      <c r="O71" s="3">
        <v>4.7E-2</v>
      </c>
      <c r="P71" s="3">
        <v>3.9E-2</v>
      </c>
      <c r="Q71" s="3">
        <v>5.7000000000000002E-2</v>
      </c>
      <c r="R71" s="3">
        <v>5.0999999999999997E-2</v>
      </c>
      <c r="S71" s="3">
        <v>1.2999999999999999E-2</v>
      </c>
      <c r="T71" s="3">
        <v>3.2000000000000001E-2</v>
      </c>
      <c r="U71" s="3">
        <v>7.2999999999999995E-2</v>
      </c>
      <c r="V71" s="6"/>
      <c r="W71" s="3">
        <f t="shared" ref="W71:W84" si="4">I71+C71+B71+P71</f>
        <v>0.23900000000000002</v>
      </c>
      <c r="X71" s="3">
        <f t="shared" ref="X71:X84" si="5">O71+T71+N71+K71+D71+M71</f>
        <v>0.27500000000000002</v>
      </c>
    </row>
    <row r="72" spans="1:25" x14ac:dyDescent="0.2">
      <c r="A72" s="2" t="s">
        <v>300</v>
      </c>
      <c r="B72" s="3">
        <v>7.5499999999999998E-2</v>
      </c>
      <c r="C72" s="3">
        <v>6.2100000000000002E-2</v>
      </c>
      <c r="D72" s="3">
        <v>4.1000000000000002E-2</v>
      </c>
      <c r="E72" s="3">
        <v>3.7100000000000001E-2</v>
      </c>
      <c r="F72" s="3">
        <v>9.1000000000000004E-3</v>
      </c>
      <c r="G72" s="3">
        <v>3.8199999999999998E-2</v>
      </c>
      <c r="H72" s="3">
        <v>4.9500000000000002E-2</v>
      </c>
      <c r="I72" s="3">
        <v>8.3799999999999999E-2</v>
      </c>
      <c r="J72" s="3">
        <v>2.46E-2</v>
      </c>
      <c r="K72" s="3">
        <v>8.0600000000000005E-2</v>
      </c>
      <c r="L72" s="3">
        <v>0.1011</v>
      </c>
      <c r="M72" s="3">
        <v>5.04E-2</v>
      </c>
      <c r="N72" s="3">
        <v>2.1999999999999999E-2</v>
      </c>
      <c r="O72" s="3">
        <v>5.0599999999999999E-2</v>
      </c>
      <c r="P72" s="3">
        <v>4.3099999999999999E-2</v>
      </c>
      <c r="Q72" s="3">
        <v>6.2199999999999998E-2</v>
      </c>
      <c r="R72" s="3">
        <v>5.4300000000000001E-2</v>
      </c>
      <c r="S72" s="3">
        <v>1.8100000000000002E-2</v>
      </c>
      <c r="T72" s="3">
        <v>3.0700000000000002E-2</v>
      </c>
      <c r="U72" s="3">
        <v>6.6000000000000003E-2</v>
      </c>
      <c r="V72" s="6"/>
      <c r="W72" s="3">
        <f t="shared" si="4"/>
        <v>0.26449999999999996</v>
      </c>
      <c r="X72" s="3">
        <f t="shared" si="5"/>
        <v>0.27529999999999999</v>
      </c>
    </row>
    <row r="73" spans="1:25" x14ac:dyDescent="0.2">
      <c r="A73" s="2" t="s">
        <v>301</v>
      </c>
      <c r="B73" s="3">
        <v>8.7126999999999996E-2</v>
      </c>
      <c r="C73" s="3">
        <v>4.0904000000000003E-2</v>
      </c>
      <c r="D73" s="3">
        <v>4.0432000000000003E-2</v>
      </c>
      <c r="E73" s="3">
        <v>4.6871999999999997E-2</v>
      </c>
      <c r="F73" s="3">
        <v>3.3473999999999997E-2</v>
      </c>
      <c r="G73" s="3">
        <v>3.8254999999999997E-2</v>
      </c>
      <c r="H73" s="3">
        <v>4.9529999999999998E-2</v>
      </c>
      <c r="I73" s="3">
        <v>8.8611999999999996E-2</v>
      </c>
      <c r="J73" s="3">
        <v>3.3619000000000003E-2</v>
      </c>
      <c r="K73" s="3">
        <v>3.6886000000000002E-2</v>
      </c>
      <c r="L73" s="3">
        <v>8.5357000000000002E-2</v>
      </c>
      <c r="M73" s="3">
        <v>8.0480999999999997E-2</v>
      </c>
      <c r="N73" s="3">
        <v>1.4753E-2</v>
      </c>
      <c r="O73" s="3">
        <v>3.9772000000000002E-2</v>
      </c>
      <c r="P73" s="3">
        <v>5.0680000000000003E-2</v>
      </c>
      <c r="Q73" s="3">
        <v>6.9577E-2</v>
      </c>
      <c r="R73" s="3">
        <v>5.8541999999999997E-2</v>
      </c>
      <c r="S73" s="3">
        <v>1.0494E-2</v>
      </c>
      <c r="T73" s="3">
        <v>2.9916000000000002E-2</v>
      </c>
      <c r="U73" s="3">
        <v>6.4717999999999998E-2</v>
      </c>
      <c r="V73" s="6"/>
      <c r="W73" s="3">
        <f t="shared" si="4"/>
        <v>0.26732299999999998</v>
      </c>
      <c r="X73" s="3">
        <f t="shared" si="5"/>
        <v>0.24224000000000001</v>
      </c>
    </row>
    <row r="74" spans="1:25" x14ac:dyDescent="0.2">
      <c r="A74" s="2" t="s">
        <v>302</v>
      </c>
      <c r="B74" s="3">
        <v>8.7126999999999996E-2</v>
      </c>
      <c r="C74" s="3">
        <v>4.0904000000000003E-2</v>
      </c>
      <c r="D74" s="3">
        <v>4.0432000000000003E-2</v>
      </c>
      <c r="E74" s="3">
        <v>4.6871999999999997E-2</v>
      </c>
      <c r="F74" s="3">
        <v>3.3473999999999997E-2</v>
      </c>
      <c r="G74" s="3">
        <v>3.8254999999999997E-2</v>
      </c>
      <c r="H74" s="3">
        <v>4.9529999999999998E-2</v>
      </c>
      <c r="I74" s="3">
        <v>8.8611999999999996E-2</v>
      </c>
      <c r="J74" s="3">
        <v>3.3618000000000002E-2</v>
      </c>
      <c r="K74" s="3">
        <v>3.6886000000000002E-2</v>
      </c>
      <c r="L74" s="3">
        <v>8.5357000000000002E-2</v>
      </c>
      <c r="M74" s="3">
        <v>8.0481999999999998E-2</v>
      </c>
      <c r="N74" s="3">
        <v>1.4753E-2</v>
      </c>
      <c r="O74" s="3">
        <v>3.9772000000000002E-2</v>
      </c>
      <c r="P74" s="3">
        <v>5.0680000000000003E-2</v>
      </c>
      <c r="Q74" s="3">
        <v>6.9577E-2</v>
      </c>
      <c r="R74" s="3">
        <v>5.8541999999999997E-2</v>
      </c>
      <c r="S74" s="3">
        <v>1.0494E-2</v>
      </c>
      <c r="T74" s="3">
        <v>2.9916000000000002E-2</v>
      </c>
      <c r="U74" s="3">
        <v>6.4717999999999998E-2</v>
      </c>
      <c r="V74" s="6"/>
      <c r="W74" s="3">
        <f t="shared" si="4"/>
        <v>0.26732299999999998</v>
      </c>
      <c r="X74" s="3">
        <f t="shared" si="5"/>
        <v>0.24224100000000001</v>
      </c>
    </row>
    <row r="75" spans="1:25" x14ac:dyDescent="0.2">
      <c r="A75" s="2" t="s">
        <v>303</v>
      </c>
      <c r="B75" s="3">
        <v>4.7071799999999997E-2</v>
      </c>
      <c r="C75" s="3">
        <v>5.0910200000000003E-2</v>
      </c>
      <c r="D75" s="3">
        <v>7.4214299999999997E-2</v>
      </c>
      <c r="E75" s="3">
        <v>4.7859600000000002E-2</v>
      </c>
      <c r="F75" s="3">
        <v>2.5021600000000001E-2</v>
      </c>
      <c r="G75" s="3">
        <v>3.3303600000000003E-2</v>
      </c>
      <c r="H75" s="3">
        <v>5.4587400000000001E-2</v>
      </c>
      <c r="I75" s="3">
        <v>7.6373399999999994E-2</v>
      </c>
      <c r="J75" s="3">
        <v>1.9964200000000001E-2</v>
      </c>
      <c r="K75" s="3">
        <v>6.7133600000000002E-2</v>
      </c>
      <c r="L75" s="3">
        <v>7.1498099999999995E-2</v>
      </c>
      <c r="M75" s="3">
        <v>5.6784500000000002E-2</v>
      </c>
      <c r="N75" s="3">
        <v>1.8150699999999999E-2</v>
      </c>
      <c r="O75" s="3">
        <v>3.0496100000000002E-2</v>
      </c>
      <c r="P75" s="3">
        <v>5.0656100000000003E-2</v>
      </c>
      <c r="Q75" s="3">
        <v>8.8409100000000004E-2</v>
      </c>
      <c r="R75" s="3">
        <v>7.4338600000000005E-2</v>
      </c>
      <c r="S75" s="3">
        <v>1.8523700000000001E-2</v>
      </c>
      <c r="T75" s="3">
        <v>3.1474099999999998E-2</v>
      </c>
      <c r="U75" s="3">
        <v>6.3229199999999999E-2</v>
      </c>
      <c r="V75" s="6"/>
      <c r="W75" s="3">
        <f t="shared" si="4"/>
        <v>0.2250115</v>
      </c>
      <c r="X75" s="3">
        <f t="shared" si="5"/>
        <v>0.27825330000000004</v>
      </c>
    </row>
    <row r="76" spans="1:25" x14ac:dyDescent="0.2">
      <c r="A76" s="2" t="s">
        <v>304</v>
      </c>
      <c r="B76" s="3">
        <v>0.06</v>
      </c>
      <c r="C76" s="3">
        <v>6.6000000000000003E-2</v>
      </c>
      <c r="D76" s="3">
        <v>4.3999999999999997E-2</v>
      </c>
      <c r="E76" s="3">
        <v>4.2000000000000003E-2</v>
      </c>
      <c r="F76" s="3">
        <v>0.02</v>
      </c>
      <c r="G76" s="3">
        <v>5.3999999999999999E-2</v>
      </c>
      <c r="H76" s="3">
        <v>7.0999999999999994E-2</v>
      </c>
      <c r="I76" s="3">
        <v>7.1999999999999995E-2</v>
      </c>
      <c r="J76" s="3">
        <v>2.1999999999999999E-2</v>
      </c>
      <c r="K76" s="3">
        <v>7.0000000000000007E-2</v>
      </c>
      <c r="L76" s="3">
        <v>9.9000000000000005E-2</v>
      </c>
      <c r="M76" s="3">
        <v>5.7000000000000002E-2</v>
      </c>
      <c r="N76" s="3">
        <v>0.02</v>
      </c>
      <c r="O76" s="3">
        <v>2.9000000000000001E-2</v>
      </c>
      <c r="P76" s="3">
        <v>4.5999999999999999E-2</v>
      </c>
      <c r="Q76" s="3">
        <v>5.0999999999999997E-2</v>
      </c>
      <c r="R76" s="3">
        <v>5.3999999999999999E-2</v>
      </c>
      <c r="S76" s="3">
        <v>3.3000000000000002E-2</v>
      </c>
      <c r="T76" s="3">
        <v>2.8000000000000001E-2</v>
      </c>
      <c r="U76" s="3">
        <v>6.2E-2</v>
      </c>
      <c r="V76" s="6"/>
      <c r="W76" s="3">
        <f t="shared" si="4"/>
        <v>0.24399999999999999</v>
      </c>
      <c r="X76" s="3">
        <f t="shared" si="5"/>
        <v>0.248</v>
      </c>
    </row>
    <row r="77" spans="1:25" x14ac:dyDescent="0.2">
      <c r="A77" s="2" t="s">
        <v>305</v>
      </c>
      <c r="B77" s="3">
        <v>3.7999999999999999E-2</v>
      </c>
      <c r="C77" s="3">
        <v>5.7000000000000002E-2</v>
      </c>
      <c r="D77" s="3">
        <v>8.8999999999999996E-2</v>
      </c>
      <c r="E77" s="3">
        <v>3.4000000000000002E-2</v>
      </c>
      <c r="F77" s="3">
        <v>2.4E-2</v>
      </c>
      <c r="G77" s="3">
        <v>4.3999999999999997E-2</v>
      </c>
      <c r="H77" s="3">
        <v>6.2E-2</v>
      </c>
      <c r="I77" s="3">
        <v>8.4000000000000005E-2</v>
      </c>
      <c r="J77" s="3">
        <v>1.6E-2</v>
      </c>
      <c r="K77" s="3">
        <v>9.8000000000000004E-2</v>
      </c>
      <c r="L77" s="3">
        <v>5.8000000000000003E-2</v>
      </c>
      <c r="M77" s="3">
        <v>6.4000000000000001E-2</v>
      </c>
      <c r="N77" s="3">
        <v>1.6E-2</v>
      </c>
      <c r="O77" s="3">
        <v>4.2000000000000003E-2</v>
      </c>
      <c r="P77" s="3">
        <v>4.5999999999999999E-2</v>
      </c>
      <c r="Q77" s="3">
        <v>5.5E-2</v>
      </c>
      <c r="R77" s="3">
        <v>8.1000000000000003E-2</v>
      </c>
      <c r="S77" s="3">
        <v>0.02</v>
      </c>
      <c r="T77" s="3">
        <v>2.1000000000000001E-2</v>
      </c>
      <c r="U77" s="3">
        <v>5.0999999999999997E-2</v>
      </c>
      <c r="V77" s="6"/>
      <c r="W77" s="3">
        <f t="shared" si="4"/>
        <v>0.22500000000000003</v>
      </c>
      <c r="X77" s="3">
        <f t="shared" si="5"/>
        <v>0.33</v>
      </c>
    </row>
    <row r="78" spans="1:25" x14ac:dyDescent="0.2">
      <c r="A78" s="2" t="s">
        <v>306</v>
      </c>
      <c r="B78" s="3">
        <v>7.6862E-2</v>
      </c>
      <c r="C78" s="3">
        <v>5.1056999999999998E-2</v>
      </c>
      <c r="D78" s="3">
        <v>4.2546E-2</v>
      </c>
      <c r="E78" s="3">
        <v>5.1269000000000002E-2</v>
      </c>
      <c r="F78" s="3">
        <v>2.0278999999999998E-2</v>
      </c>
      <c r="G78" s="3">
        <v>4.1061E-2</v>
      </c>
      <c r="H78" s="3">
        <v>6.182E-2</v>
      </c>
      <c r="I78" s="3">
        <v>7.4714000000000003E-2</v>
      </c>
      <c r="J78" s="3">
        <v>2.2983E-2</v>
      </c>
      <c r="K78" s="3">
        <v>5.2568999999999998E-2</v>
      </c>
      <c r="L78" s="3">
        <v>9.1110999999999998E-2</v>
      </c>
      <c r="M78" s="3">
        <v>5.9498000000000002E-2</v>
      </c>
      <c r="N78" s="3">
        <v>2.3414000000000001E-2</v>
      </c>
      <c r="O78" s="3">
        <v>4.0529999999999997E-2</v>
      </c>
      <c r="P78" s="3">
        <v>5.0532000000000001E-2</v>
      </c>
      <c r="Q78" s="3">
        <v>6.8224999999999994E-2</v>
      </c>
      <c r="R78" s="3">
        <v>5.8518000000000001E-2</v>
      </c>
      <c r="S78" s="3">
        <v>1.4336E-2</v>
      </c>
      <c r="T78" s="3">
        <v>3.2302999999999998E-2</v>
      </c>
      <c r="U78" s="3">
        <v>6.6374000000000002E-2</v>
      </c>
      <c r="V78" s="6"/>
      <c r="W78" s="3">
        <f t="shared" si="4"/>
        <v>0.25316500000000003</v>
      </c>
      <c r="X78" s="3">
        <f t="shared" si="5"/>
        <v>0.25086000000000003</v>
      </c>
    </row>
    <row r="79" spans="1:25" x14ac:dyDescent="0.2">
      <c r="A79" s="2" t="s">
        <v>307</v>
      </c>
      <c r="B79" s="3">
        <v>7.6747999999999997E-2</v>
      </c>
      <c r="C79" s="3">
        <v>5.1691000000000001E-2</v>
      </c>
      <c r="D79" s="3">
        <v>4.2645000000000002E-2</v>
      </c>
      <c r="E79" s="3">
        <v>5.1544E-2</v>
      </c>
      <c r="F79" s="3">
        <v>1.9803000000000001E-2</v>
      </c>
      <c r="G79" s="3">
        <v>4.0751999999999997E-2</v>
      </c>
      <c r="H79" s="3">
        <v>6.1830000000000003E-2</v>
      </c>
      <c r="I79" s="3">
        <v>7.3151999999999995E-2</v>
      </c>
      <c r="J79" s="3">
        <v>2.2943999999999999E-2</v>
      </c>
      <c r="K79" s="3">
        <v>5.3761000000000003E-2</v>
      </c>
      <c r="L79" s="3">
        <v>9.1904E-2</v>
      </c>
      <c r="M79" s="3">
        <v>5.8675999999999999E-2</v>
      </c>
      <c r="N79" s="3">
        <v>2.3826E-2</v>
      </c>
      <c r="O79" s="3">
        <v>4.0126000000000002E-2</v>
      </c>
      <c r="P79" s="3">
        <v>5.0901000000000002E-2</v>
      </c>
      <c r="Q79" s="3">
        <v>6.8765000000000007E-2</v>
      </c>
      <c r="R79" s="3">
        <v>5.8564999999999999E-2</v>
      </c>
      <c r="S79" s="3">
        <v>1.4260999999999999E-2</v>
      </c>
      <c r="T79" s="3">
        <v>3.2101999999999999E-2</v>
      </c>
      <c r="U79" s="3">
        <v>6.6004999999999994E-2</v>
      </c>
      <c r="V79" s="6"/>
      <c r="W79" s="3">
        <f t="shared" si="4"/>
        <v>0.25249199999999999</v>
      </c>
      <c r="X79" s="3">
        <f t="shared" si="5"/>
        <v>0.25113600000000003</v>
      </c>
    </row>
    <row r="80" spans="1:25" x14ac:dyDescent="0.2">
      <c r="A80" s="2" t="s">
        <v>308</v>
      </c>
      <c r="B80" s="3">
        <v>7.9065999999999997E-2</v>
      </c>
      <c r="C80" s="3">
        <v>5.5940999999999998E-2</v>
      </c>
      <c r="D80" s="3">
        <v>4.1977E-2</v>
      </c>
      <c r="E80" s="3">
        <v>5.3052000000000002E-2</v>
      </c>
      <c r="F80" s="3">
        <v>1.2937000000000001E-2</v>
      </c>
      <c r="G80" s="3">
        <v>4.0766999999999998E-2</v>
      </c>
      <c r="H80" s="3">
        <v>7.1585999999999997E-2</v>
      </c>
      <c r="I80" s="3">
        <v>5.7336999999999999E-2</v>
      </c>
      <c r="J80" s="3">
        <v>2.2355E-2</v>
      </c>
      <c r="K80" s="3">
        <v>6.2156999999999997E-2</v>
      </c>
      <c r="L80" s="3">
        <v>9.9081000000000002E-2</v>
      </c>
      <c r="M80" s="3">
        <v>6.4600000000000005E-2</v>
      </c>
      <c r="N80" s="3">
        <v>2.2950999999999999E-2</v>
      </c>
      <c r="O80" s="3">
        <v>4.2301999999999999E-2</v>
      </c>
      <c r="P80" s="3">
        <v>4.4040000000000003E-2</v>
      </c>
      <c r="Q80" s="3">
        <v>6.1197000000000001E-2</v>
      </c>
      <c r="R80" s="3">
        <v>5.3287000000000001E-2</v>
      </c>
      <c r="S80" s="3">
        <v>1.2066E-2</v>
      </c>
      <c r="T80" s="3">
        <v>3.4154999999999998E-2</v>
      </c>
      <c r="U80" s="3">
        <v>6.9147E-2</v>
      </c>
      <c r="V80" s="6"/>
      <c r="W80" s="3">
        <f t="shared" si="4"/>
        <v>0.23638399999999998</v>
      </c>
      <c r="X80" s="3">
        <f t="shared" si="5"/>
        <v>0.26814199999999999</v>
      </c>
    </row>
    <row r="81" spans="1:24" x14ac:dyDescent="0.2">
      <c r="A81" s="2" t="s">
        <v>309</v>
      </c>
      <c r="B81" s="3">
        <v>7.5559000000000001E-2</v>
      </c>
      <c r="C81" s="3">
        <v>5.3763999999999999E-2</v>
      </c>
      <c r="D81" s="3">
        <v>3.7684000000000002E-2</v>
      </c>
      <c r="E81" s="3">
        <v>4.4692999999999997E-2</v>
      </c>
      <c r="F81" s="3">
        <v>2.8483000000000001E-2</v>
      </c>
      <c r="G81" s="3">
        <v>3.3893E-2</v>
      </c>
      <c r="H81" s="3">
        <v>5.3471999999999999E-2</v>
      </c>
      <c r="I81" s="3">
        <v>7.8035999999999994E-2</v>
      </c>
      <c r="J81" s="3">
        <v>3.0040000000000001E-2</v>
      </c>
      <c r="K81" s="3">
        <v>5.9868999999999999E-2</v>
      </c>
      <c r="L81" s="3">
        <v>9.5793000000000003E-2</v>
      </c>
      <c r="M81" s="3">
        <v>5.1997000000000002E-2</v>
      </c>
      <c r="N81" s="3">
        <v>2.1908E-2</v>
      </c>
      <c r="O81" s="3">
        <v>4.5000999999999999E-2</v>
      </c>
      <c r="P81" s="3">
        <v>4.2028999999999997E-2</v>
      </c>
      <c r="Q81" s="3">
        <v>6.8211999999999995E-2</v>
      </c>
      <c r="R81" s="3">
        <v>5.6412999999999998E-2</v>
      </c>
      <c r="S81" s="3">
        <v>1.5724999999999999E-2</v>
      </c>
      <c r="T81" s="3">
        <v>3.5973999999999999E-2</v>
      </c>
      <c r="U81" s="3">
        <v>7.1456000000000006E-2</v>
      </c>
      <c r="V81" s="6"/>
      <c r="W81" s="3">
        <f t="shared" si="4"/>
        <v>0.249388</v>
      </c>
      <c r="X81" s="3">
        <f t="shared" si="5"/>
        <v>0.25243299999999996</v>
      </c>
    </row>
    <row r="82" spans="1:24" x14ac:dyDescent="0.2">
      <c r="A82" s="2" t="s">
        <v>310</v>
      </c>
      <c r="B82" s="3">
        <v>6.4600000000000005E-2</v>
      </c>
      <c r="C82" s="3">
        <v>4.53E-2</v>
      </c>
      <c r="D82" s="3">
        <v>3.7600000000000001E-2</v>
      </c>
      <c r="E82" s="3">
        <v>4.2200000000000001E-2</v>
      </c>
      <c r="F82" s="3">
        <v>1.14E-2</v>
      </c>
      <c r="G82" s="3">
        <v>6.0600000000000001E-2</v>
      </c>
      <c r="H82" s="3">
        <v>6.0699999999999997E-2</v>
      </c>
      <c r="I82" s="3">
        <v>6.3899999999999998E-2</v>
      </c>
      <c r="J82" s="3">
        <v>2.7300000000000001E-2</v>
      </c>
      <c r="K82" s="3">
        <v>6.7900000000000002E-2</v>
      </c>
      <c r="L82" s="3">
        <v>0.1018</v>
      </c>
      <c r="M82" s="3">
        <v>7.51E-2</v>
      </c>
      <c r="N82" s="3">
        <v>1.4999999999999999E-2</v>
      </c>
      <c r="O82" s="3">
        <v>2.87E-2</v>
      </c>
      <c r="P82" s="3">
        <v>6.8099999999999994E-2</v>
      </c>
      <c r="Q82" s="3">
        <v>4.8800000000000003E-2</v>
      </c>
      <c r="R82" s="3">
        <v>6.2199999999999998E-2</v>
      </c>
      <c r="S82" s="3">
        <v>2.5100000000000001E-2</v>
      </c>
      <c r="T82" s="3">
        <v>3.1800000000000002E-2</v>
      </c>
      <c r="U82" s="3">
        <v>6.1899999999999997E-2</v>
      </c>
      <c r="V82" s="6"/>
      <c r="W82" s="3">
        <f t="shared" si="4"/>
        <v>0.2419</v>
      </c>
      <c r="X82" s="3">
        <f t="shared" si="5"/>
        <v>0.25609999999999999</v>
      </c>
    </row>
    <row r="83" spans="1:24" x14ac:dyDescent="0.2">
      <c r="A83" s="2" t="s">
        <v>311</v>
      </c>
      <c r="B83" s="3">
        <v>7.7076000000000006E-2</v>
      </c>
      <c r="C83" s="3">
        <v>5.0082000000000002E-2</v>
      </c>
      <c r="D83" s="3">
        <v>4.6238000000000001E-2</v>
      </c>
      <c r="E83" s="3">
        <v>5.3793000000000001E-2</v>
      </c>
      <c r="F83" s="3">
        <v>1.4453000000000001E-2</v>
      </c>
      <c r="G83" s="3">
        <v>4.0891999999999998E-2</v>
      </c>
      <c r="H83" s="3">
        <v>6.3357999999999998E-2</v>
      </c>
      <c r="I83" s="3">
        <v>6.5567E-2</v>
      </c>
      <c r="J83" s="3">
        <v>2.188E-2</v>
      </c>
      <c r="K83" s="3">
        <v>5.9197E-2</v>
      </c>
      <c r="L83" s="3">
        <v>9.7645999999999997E-2</v>
      </c>
      <c r="M83" s="3">
        <v>5.9207999999999997E-2</v>
      </c>
      <c r="N83" s="3">
        <v>2.2069999999999999E-2</v>
      </c>
      <c r="O83" s="3">
        <v>4.1350999999999999E-2</v>
      </c>
      <c r="P83" s="3">
        <v>4.7687E-2</v>
      </c>
      <c r="Q83" s="3">
        <v>7.0730000000000001E-2</v>
      </c>
      <c r="R83" s="3">
        <v>5.6776E-2</v>
      </c>
      <c r="S83" s="3">
        <v>1.2702E-2</v>
      </c>
      <c r="T83" s="3">
        <v>3.2375000000000001E-2</v>
      </c>
      <c r="U83" s="3">
        <v>6.6919000000000006E-2</v>
      </c>
      <c r="V83" s="6"/>
      <c r="W83" s="3">
        <f t="shared" si="4"/>
        <v>0.24041200000000001</v>
      </c>
      <c r="X83" s="3">
        <f t="shared" si="5"/>
        <v>0.26043899999999998</v>
      </c>
    </row>
    <row r="84" spans="1:24" x14ac:dyDescent="0.2">
      <c r="A84" s="2" t="s">
        <v>312</v>
      </c>
      <c r="B84" s="3">
        <v>8.6627899999999994E-2</v>
      </c>
      <c r="C84" s="3">
        <v>4.3971999999999997E-2</v>
      </c>
      <c r="D84" s="3">
        <v>3.9089400000000003E-2</v>
      </c>
      <c r="E84" s="3">
        <v>5.7045100000000001E-2</v>
      </c>
      <c r="F84" s="3">
        <v>1.93078E-2</v>
      </c>
      <c r="G84" s="3">
        <v>3.67281E-2</v>
      </c>
      <c r="H84" s="3">
        <v>5.8058899999999997E-2</v>
      </c>
      <c r="I84" s="3">
        <v>8.3251800000000001E-2</v>
      </c>
      <c r="J84" s="3">
        <v>2.44313E-2</v>
      </c>
      <c r="K84" s="3">
        <v>4.8466000000000002E-2</v>
      </c>
      <c r="L84" s="3">
        <v>8.6208999999999994E-2</v>
      </c>
      <c r="M84" s="3">
        <v>6.2028600000000003E-2</v>
      </c>
      <c r="N84" s="3">
        <v>1.9502700000000001E-2</v>
      </c>
      <c r="O84" s="3">
        <v>3.8431899999999998E-2</v>
      </c>
      <c r="P84" s="3">
        <v>4.5763100000000001E-2</v>
      </c>
      <c r="Q84" s="3">
        <v>6.9517899999999994E-2</v>
      </c>
      <c r="R84" s="3">
        <v>6.1012700000000003E-2</v>
      </c>
      <c r="S84" s="3">
        <v>1.43859E-2</v>
      </c>
      <c r="T84" s="3">
        <v>3.5274199999999999E-2</v>
      </c>
      <c r="U84" s="3">
        <v>7.0895600000000003E-2</v>
      </c>
      <c r="V84" s="6"/>
      <c r="W84" s="3">
        <f t="shared" si="4"/>
        <v>0.25961479999999998</v>
      </c>
      <c r="X84" s="3">
        <f t="shared" si="5"/>
        <v>0.24279279999999998</v>
      </c>
    </row>
  </sheetData>
  <conditionalFormatting sqref="B24:U24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E266-688D-0942-B616-5FFCC1209F17}">
  <dimension ref="A1"/>
  <sheetViews>
    <sheetView tabSelected="1" workbookViewId="0"/>
  </sheetViews>
  <sheetFormatPr baseColWidth="10" defaultRowHeight="16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Bacterial REs</vt:lpstr>
      <vt:lpstr>State Frequencies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2021-12-30T15:34:50Z</dcterms:created>
  <dcterms:modified xsi:type="dcterms:W3CDTF">2021-12-30T16:01:11Z</dcterms:modified>
</cp:coreProperties>
</file>