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pmsiivol/Desktop/Iiris/Glycomics/gluko manu Cancers/"/>
    </mc:Choice>
  </mc:AlternateContent>
  <xr:revisionPtr revIDLastSave="0" documentId="13_ncr:1_{39C239A4-90ED-9940-BFF0-71E5E5877991}" xr6:coauthVersionLast="47" xr6:coauthVersionMax="47" xr10:uidLastSave="{00000000-0000-0000-0000-000000000000}"/>
  <bookViews>
    <workbookView xWindow="0" yWindow="500" windowWidth="28800" windowHeight="16280" xr2:uid="{00000000-000D-0000-FFFF-FFFF00000000}"/>
  </bookViews>
  <sheets>
    <sheet name="Neutral-Peak table" sheetId="1" r:id="rId1"/>
    <sheet name="Neutral-Sugar class table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8" i="1" l="1"/>
  <c r="BK9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K112" i="1"/>
  <c r="BK113" i="1"/>
  <c r="BK114" i="1"/>
  <c r="BK115" i="1"/>
  <c r="BK116" i="1"/>
  <c r="BK117" i="1"/>
  <c r="BK118" i="1"/>
  <c r="BK119" i="1"/>
  <c r="BK120" i="1"/>
  <c r="BK121" i="1"/>
  <c r="BK122" i="1"/>
  <c r="BK123" i="1"/>
  <c r="BK124" i="1"/>
  <c r="BK125" i="1"/>
  <c r="BK126" i="1"/>
  <c r="BK127" i="1"/>
  <c r="BK128" i="1"/>
  <c r="BK129" i="1"/>
  <c r="BK130" i="1"/>
  <c r="BK131" i="1"/>
  <c r="BK132" i="1"/>
  <c r="BK133" i="1"/>
  <c r="BK134" i="1"/>
  <c r="BK135" i="1"/>
  <c r="BK136" i="1"/>
  <c r="BK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17" i="1"/>
  <c r="BJ118" i="1"/>
  <c r="BJ119" i="1"/>
  <c r="BJ120" i="1"/>
  <c r="BJ121" i="1"/>
  <c r="BJ122" i="1"/>
  <c r="BJ123" i="1"/>
  <c r="BJ124" i="1"/>
  <c r="BJ125" i="1"/>
  <c r="BJ126" i="1"/>
  <c r="BJ127" i="1"/>
  <c r="BJ128" i="1"/>
  <c r="BJ129" i="1"/>
  <c r="BJ130" i="1"/>
  <c r="BJ131" i="1"/>
  <c r="BJ132" i="1"/>
  <c r="BJ133" i="1"/>
  <c r="BJ134" i="1"/>
  <c r="BJ135" i="1"/>
  <c r="BJ136" i="1"/>
  <c r="BJ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123" i="1"/>
  <c r="BI124" i="1"/>
  <c r="BI125" i="1"/>
  <c r="BI126" i="1"/>
  <c r="BI127" i="1"/>
  <c r="BI128" i="1"/>
  <c r="BI129" i="1"/>
  <c r="BI130" i="1"/>
  <c r="BI131" i="1"/>
  <c r="BI132" i="1"/>
  <c r="BI133" i="1"/>
  <c r="BI134" i="1"/>
  <c r="BI135" i="1"/>
  <c r="BI136" i="1"/>
  <c r="BI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17" i="1"/>
  <c r="BH118" i="1"/>
  <c r="BH119" i="1"/>
  <c r="BH120" i="1"/>
  <c r="BH121" i="1"/>
  <c r="BH122" i="1"/>
  <c r="BH123" i="1"/>
  <c r="BH124" i="1"/>
  <c r="BH125" i="1"/>
  <c r="BH126" i="1"/>
  <c r="BH127" i="1"/>
  <c r="BH128" i="1"/>
  <c r="BH129" i="1"/>
  <c r="BH130" i="1"/>
  <c r="BH131" i="1"/>
  <c r="BH132" i="1"/>
  <c r="BH133" i="1"/>
  <c r="BH134" i="1"/>
  <c r="BH135" i="1"/>
  <c r="BH136" i="1"/>
  <c r="BH7" i="1"/>
  <c r="BD7" i="1"/>
  <c r="BD8" i="1"/>
  <c r="BD9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17" i="1"/>
  <c r="BG118" i="1"/>
  <c r="BG119" i="1"/>
  <c r="BG120" i="1"/>
  <c r="BG121" i="1"/>
  <c r="BG122" i="1"/>
  <c r="BG123" i="1"/>
  <c r="BG124" i="1"/>
  <c r="BG125" i="1"/>
  <c r="BG126" i="1"/>
  <c r="BG127" i="1"/>
  <c r="BG128" i="1"/>
  <c r="BG129" i="1"/>
  <c r="BG130" i="1"/>
  <c r="BG131" i="1"/>
  <c r="BG132" i="1"/>
  <c r="BG133" i="1"/>
  <c r="BG134" i="1"/>
  <c r="BG135" i="1"/>
  <c r="BG136" i="1"/>
  <c r="BG7" i="1"/>
  <c r="AY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119" i="1"/>
  <c r="BF120" i="1"/>
  <c r="BF121" i="1"/>
  <c r="BF122" i="1"/>
  <c r="BF123" i="1"/>
  <c r="BF124" i="1"/>
  <c r="BF125" i="1"/>
  <c r="BF126" i="1"/>
  <c r="BF127" i="1"/>
  <c r="BF128" i="1"/>
  <c r="BF129" i="1"/>
  <c r="BF130" i="1"/>
  <c r="BF131" i="1"/>
  <c r="BF132" i="1"/>
  <c r="BF133" i="1"/>
  <c r="BF134" i="1"/>
  <c r="BF135" i="1"/>
  <c r="BF136" i="1"/>
  <c r="BF7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17" i="1"/>
  <c r="BE118" i="1"/>
  <c r="BE119" i="1"/>
  <c r="BE120" i="1"/>
  <c r="BE121" i="1"/>
  <c r="BE122" i="1"/>
  <c r="BE123" i="1"/>
  <c r="BE124" i="1"/>
  <c r="BE125" i="1"/>
  <c r="BE126" i="1"/>
  <c r="BE127" i="1"/>
  <c r="BE128" i="1"/>
  <c r="BE129" i="1"/>
  <c r="BE130" i="1"/>
  <c r="BE131" i="1"/>
  <c r="BE132" i="1"/>
  <c r="BE133" i="1"/>
  <c r="BE134" i="1"/>
  <c r="BE135" i="1"/>
  <c r="BE136" i="1"/>
  <c r="BD10" i="1" l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17" i="1"/>
  <c r="BD118" i="1"/>
  <c r="BD119" i="1"/>
  <c r="BD120" i="1"/>
  <c r="BD121" i="1"/>
  <c r="BD122" i="1"/>
  <c r="BD123" i="1"/>
  <c r="BD124" i="1"/>
  <c r="BD125" i="1"/>
  <c r="BD126" i="1"/>
  <c r="BD127" i="1"/>
  <c r="BD128" i="1"/>
  <c r="BD129" i="1"/>
  <c r="BD130" i="1"/>
  <c r="BD131" i="1"/>
  <c r="BD132" i="1"/>
  <c r="BD133" i="1"/>
  <c r="BD134" i="1"/>
  <c r="BD135" i="1"/>
  <c r="BD136" i="1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I6" i="3"/>
  <c r="BI7" i="3"/>
  <c r="BI8" i="3"/>
  <c r="BI9" i="3"/>
  <c r="BI10" i="3"/>
  <c r="BI11" i="3"/>
  <c r="BI12" i="3"/>
  <c r="BI13" i="3"/>
  <c r="BI14" i="3"/>
  <c r="BI15" i="3"/>
  <c r="BI16" i="3"/>
  <c r="BI17" i="3"/>
  <c r="BI18" i="3"/>
  <c r="BI19" i="3"/>
  <c r="BI20" i="3"/>
  <c r="BI21" i="3"/>
  <c r="BI22" i="3"/>
  <c r="BI23" i="3"/>
  <c r="BI24" i="3"/>
  <c r="BI25" i="3"/>
  <c r="BI26" i="3"/>
  <c r="BI27" i="3"/>
  <c r="BI28" i="3"/>
  <c r="BI29" i="3"/>
  <c r="BI30" i="3"/>
  <c r="BI31" i="3"/>
  <c r="BI32" i="3"/>
  <c r="BI33" i="3"/>
  <c r="BI34" i="3"/>
  <c r="BI35" i="3"/>
  <c r="BI36" i="3"/>
  <c r="BH6" i="3"/>
  <c r="BH7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G7" i="3"/>
  <c r="BG8" i="3"/>
  <c r="BG9" i="3"/>
  <c r="BG10" i="3"/>
  <c r="BG11" i="3"/>
  <c r="BG12" i="3"/>
  <c r="BG13" i="3"/>
  <c r="BG14" i="3"/>
  <c r="BG15" i="3"/>
  <c r="BG16" i="3"/>
  <c r="BG17" i="3"/>
  <c r="BG18" i="3"/>
  <c r="BG19" i="3"/>
  <c r="BG20" i="3"/>
  <c r="BG21" i="3"/>
  <c r="BG22" i="3"/>
  <c r="BG23" i="3"/>
  <c r="BG24" i="3"/>
  <c r="BG25" i="3"/>
  <c r="BG26" i="3"/>
  <c r="BG27" i="3"/>
  <c r="BG28" i="3"/>
  <c r="BG29" i="3"/>
  <c r="BG30" i="3"/>
  <c r="BG31" i="3"/>
  <c r="BG32" i="3"/>
  <c r="BG33" i="3"/>
  <c r="BG34" i="3"/>
  <c r="BG35" i="3"/>
  <c r="BG36" i="3"/>
  <c r="BG6" i="3"/>
  <c r="AY6" i="3"/>
  <c r="BF7" i="3"/>
  <c r="BF8" i="3"/>
  <c r="BF9" i="3"/>
  <c r="BF10" i="3"/>
  <c r="BF11" i="3"/>
  <c r="BF12" i="3"/>
  <c r="BF13" i="3"/>
  <c r="BF14" i="3"/>
  <c r="BF15" i="3"/>
  <c r="BF16" i="3"/>
  <c r="BF17" i="3"/>
  <c r="BF18" i="3"/>
  <c r="BF19" i="3"/>
  <c r="BF20" i="3"/>
  <c r="BF21" i="3"/>
  <c r="BF22" i="3"/>
  <c r="BF23" i="3"/>
  <c r="BF24" i="3"/>
  <c r="BF25" i="3"/>
  <c r="BF26" i="3"/>
  <c r="BF27" i="3"/>
  <c r="BF28" i="3"/>
  <c r="BF29" i="3"/>
  <c r="BF30" i="3"/>
  <c r="BF31" i="3"/>
  <c r="BF32" i="3"/>
  <c r="BF33" i="3"/>
  <c r="BF34" i="3"/>
  <c r="BF35" i="3"/>
  <c r="BF36" i="3"/>
  <c r="BF6" i="3"/>
  <c r="AX6" i="3"/>
  <c r="BE6" i="3"/>
  <c r="BE7" i="3"/>
  <c r="BE8" i="3"/>
  <c r="BE9" i="3"/>
  <c r="BE10" i="3"/>
  <c r="BE11" i="3"/>
  <c r="BE12" i="3"/>
  <c r="BE13" i="3"/>
  <c r="BE14" i="3"/>
  <c r="BE15" i="3"/>
  <c r="BE16" i="3"/>
  <c r="BE17" i="3"/>
  <c r="BE18" i="3"/>
  <c r="BE19" i="3"/>
  <c r="BE20" i="3"/>
  <c r="BE21" i="3"/>
  <c r="BE22" i="3"/>
  <c r="BE23" i="3"/>
  <c r="BE24" i="3"/>
  <c r="BE25" i="3"/>
  <c r="BE26" i="3"/>
  <c r="BE27" i="3"/>
  <c r="BE28" i="3"/>
  <c r="BE29" i="3"/>
  <c r="BE30" i="3"/>
  <c r="BE31" i="3"/>
  <c r="BE32" i="3"/>
  <c r="BE33" i="3"/>
  <c r="BE34" i="3"/>
  <c r="BE35" i="3"/>
  <c r="BE36" i="3"/>
  <c r="AW6" i="3"/>
  <c r="BD7" i="3"/>
  <c r="BD8" i="3"/>
  <c r="BD9" i="3"/>
  <c r="BD10" i="3"/>
  <c r="BD11" i="3"/>
  <c r="BD12" i="3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36" i="3"/>
  <c r="BD6" i="3"/>
  <c r="BC7" i="3"/>
  <c r="BC8" i="3"/>
  <c r="BC9" i="3"/>
  <c r="BC10" i="3"/>
  <c r="BC11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26" i="3"/>
  <c r="BC27" i="3"/>
  <c r="BC28" i="3"/>
  <c r="BC29" i="3"/>
  <c r="BC30" i="3"/>
  <c r="BC31" i="3"/>
  <c r="BC32" i="3"/>
  <c r="BC33" i="3"/>
  <c r="BC34" i="3"/>
  <c r="BC35" i="3"/>
  <c r="BC36" i="3"/>
  <c r="BC6" i="3"/>
  <c r="AX7" i="3" l="1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AX34" i="3"/>
  <c r="AX35" i="3"/>
  <c r="AX36" i="3"/>
  <c r="AW7" i="3"/>
  <c r="AW8" i="3"/>
  <c r="AW9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3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6" i="3"/>
  <c r="AU7" i="3"/>
  <c r="AU8" i="3"/>
  <c r="AU9" i="3"/>
  <c r="AU10" i="3"/>
  <c r="AU11" i="3"/>
  <c r="AU12" i="3"/>
  <c r="AU13" i="3"/>
  <c r="AU14" i="3"/>
  <c r="AU1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36" i="3"/>
  <c r="AU6" i="3"/>
  <c r="AY136" i="1"/>
  <c r="AY135" i="1"/>
  <c r="AY134" i="1"/>
  <c r="AY133" i="1"/>
  <c r="AY132" i="1"/>
  <c r="AY131" i="1"/>
  <c r="AY130" i="1"/>
  <c r="AY129" i="1"/>
  <c r="AY128" i="1"/>
  <c r="AY127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6" i="1"/>
  <c r="AY105" i="1"/>
  <c r="AY104" i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  <c r="AY8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123" i="1"/>
  <c r="AW124" i="1"/>
  <c r="AW125" i="1"/>
  <c r="AW126" i="1"/>
  <c r="AW127" i="1"/>
  <c r="AW128" i="1"/>
  <c r="AW129" i="1"/>
  <c r="AW130" i="1"/>
  <c r="AW131" i="1"/>
  <c r="AW132" i="1"/>
  <c r="AW133" i="1"/>
  <c r="AW134" i="1"/>
  <c r="AW135" i="1"/>
  <c r="AW136" i="1"/>
  <c r="AW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V128" i="1"/>
  <c r="AV129" i="1"/>
  <c r="AV130" i="1"/>
  <c r="AV131" i="1"/>
  <c r="AV132" i="1"/>
  <c r="AV133" i="1"/>
  <c r="AV134" i="1"/>
  <c r="AV135" i="1"/>
  <c r="AV136" i="1"/>
  <c r="AV7" i="1"/>
  <c r="BB36" i="3" l="1"/>
  <c r="BA36" i="3"/>
  <c r="AZ36" i="3"/>
  <c r="AY36" i="3"/>
  <c r="BB35" i="3"/>
  <c r="BA35" i="3"/>
  <c r="AZ35" i="3"/>
  <c r="AY35" i="3"/>
  <c r="BB34" i="3"/>
  <c r="BA34" i="3"/>
  <c r="AZ34" i="3"/>
  <c r="AY34" i="3"/>
  <c r="BB33" i="3"/>
  <c r="BA33" i="3"/>
  <c r="AZ33" i="3"/>
  <c r="AY33" i="3"/>
  <c r="BB32" i="3"/>
  <c r="BA32" i="3"/>
  <c r="AZ32" i="3"/>
  <c r="AY32" i="3"/>
  <c r="BB31" i="3"/>
  <c r="BA31" i="3"/>
  <c r="AZ31" i="3"/>
  <c r="AY31" i="3"/>
  <c r="BB30" i="3"/>
  <c r="BA30" i="3"/>
  <c r="AZ30" i="3"/>
  <c r="AY30" i="3"/>
  <c r="BB29" i="3"/>
  <c r="BA29" i="3"/>
  <c r="AZ29" i="3"/>
  <c r="AY29" i="3"/>
  <c r="BB28" i="3"/>
  <c r="BA28" i="3"/>
  <c r="AZ28" i="3"/>
  <c r="AY28" i="3"/>
  <c r="BB27" i="3"/>
  <c r="BA27" i="3"/>
  <c r="AZ27" i="3"/>
  <c r="AY27" i="3"/>
  <c r="BB26" i="3"/>
  <c r="BA26" i="3"/>
  <c r="AZ26" i="3"/>
  <c r="AY26" i="3"/>
  <c r="BB25" i="3"/>
  <c r="BA25" i="3"/>
  <c r="AZ25" i="3"/>
  <c r="AY25" i="3"/>
  <c r="BB24" i="3"/>
  <c r="BA24" i="3"/>
  <c r="AZ24" i="3"/>
  <c r="AY24" i="3"/>
  <c r="BB23" i="3"/>
  <c r="BA23" i="3"/>
  <c r="AZ23" i="3"/>
  <c r="AY23" i="3"/>
  <c r="BB22" i="3"/>
  <c r="BA22" i="3"/>
  <c r="AZ22" i="3"/>
  <c r="AY22" i="3"/>
  <c r="BB21" i="3"/>
  <c r="BA21" i="3"/>
  <c r="AZ21" i="3"/>
  <c r="AY21" i="3"/>
  <c r="BB20" i="3"/>
  <c r="BA20" i="3"/>
  <c r="AZ20" i="3"/>
  <c r="AY20" i="3"/>
  <c r="BB19" i="3"/>
  <c r="BA19" i="3"/>
  <c r="AZ19" i="3"/>
  <c r="AY19" i="3"/>
  <c r="BB18" i="3"/>
  <c r="BA18" i="3"/>
  <c r="AZ18" i="3"/>
  <c r="AY18" i="3"/>
  <c r="BB17" i="3"/>
  <c r="BA17" i="3"/>
  <c r="AZ17" i="3"/>
  <c r="AY17" i="3"/>
  <c r="BB16" i="3"/>
  <c r="BA16" i="3"/>
  <c r="AZ16" i="3"/>
  <c r="AY16" i="3"/>
  <c r="BB15" i="3"/>
  <c r="BA15" i="3"/>
  <c r="AZ15" i="3"/>
  <c r="AY15" i="3"/>
  <c r="BB14" i="3"/>
  <c r="BA14" i="3"/>
  <c r="AZ14" i="3"/>
  <c r="AY14" i="3"/>
  <c r="BB13" i="3"/>
  <c r="BA13" i="3"/>
  <c r="AZ13" i="3"/>
  <c r="AY13" i="3"/>
  <c r="BB12" i="3"/>
  <c r="BA12" i="3"/>
  <c r="AZ12" i="3"/>
  <c r="AY12" i="3"/>
  <c r="BB11" i="3"/>
  <c r="BA11" i="3"/>
  <c r="AZ11" i="3"/>
  <c r="AY11" i="3"/>
  <c r="BB10" i="3"/>
  <c r="BA10" i="3"/>
  <c r="AZ10" i="3"/>
  <c r="AY10" i="3"/>
  <c r="BB9" i="3"/>
  <c r="BA9" i="3"/>
  <c r="AZ9" i="3"/>
  <c r="AY9" i="3"/>
  <c r="BB8" i="3"/>
  <c r="BA8" i="3"/>
  <c r="AZ8" i="3"/>
  <c r="AY8" i="3"/>
  <c r="BB7" i="3"/>
  <c r="BA7" i="3"/>
  <c r="AZ7" i="3"/>
  <c r="AY7" i="3"/>
  <c r="BB6" i="3"/>
  <c r="BA6" i="3"/>
  <c r="AZ6" i="3"/>
  <c r="AZ8" i="1"/>
  <c r="BA8" i="1"/>
  <c r="BB8" i="1"/>
  <c r="BC8" i="1"/>
  <c r="AZ9" i="1"/>
  <c r="BA9" i="1"/>
  <c r="BB9" i="1"/>
  <c r="BC9" i="1"/>
  <c r="AZ10" i="1"/>
  <c r="BA10" i="1"/>
  <c r="BB10" i="1"/>
  <c r="BC10" i="1"/>
  <c r="AZ11" i="1"/>
  <c r="BA11" i="1"/>
  <c r="BB11" i="1"/>
  <c r="BC11" i="1"/>
  <c r="AZ94" i="1"/>
  <c r="BA94" i="1"/>
  <c r="BB94" i="1"/>
  <c r="BC94" i="1"/>
  <c r="AZ12" i="1"/>
  <c r="BA12" i="1"/>
  <c r="BB12" i="1"/>
  <c r="BC12" i="1"/>
  <c r="AZ13" i="1"/>
  <c r="BA13" i="1"/>
  <c r="BB13" i="1"/>
  <c r="BC13" i="1"/>
  <c r="AZ14" i="1"/>
  <c r="BA14" i="1"/>
  <c r="BB14" i="1"/>
  <c r="BC14" i="1"/>
  <c r="AZ15" i="1"/>
  <c r="BA15" i="1"/>
  <c r="BB15" i="1"/>
  <c r="BC15" i="1"/>
  <c r="AZ128" i="1"/>
  <c r="BA128" i="1"/>
  <c r="BB128" i="1"/>
  <c r="BC128" i="1"/>
  <c r="AZ16" i="1"/>
  <c r="BA16" i="1"/>
  <c r="BB16" i="1"/>
  <c r="BC16" i="1"/>
  <c r="AZ17" i="1"/>
  <c r="BA17" i="1"/>
  <c r="BB17" i="1"/>
  <c r="BC17" i="1"/>
  <c r="AZ18" i="1"/>
  <c r="BA18" i="1"/>
  <c r="BB18" i="1"/>
  <c r="BC18" i="1"/>
  <c r="AZ19" i="1"/>
  <c r="BA19" i="1"/>
  <c r="BB19" i="1"/>
  <c r="BC19" i="1"/>
  <c r="AZ102" i="1"/>
  <c r="BA102" i="1"/>
  <c r="BB102" i="1"/>
  <c r="BC102" i="1"/>
  <c r="AZ20" i="1"/>
  <c r="BA20" i="1"/>
  <c r="BB20" i="1"/>
  <c r="BC20" i="1"/>
  <c r="AZ21" i="1"/>
  <c r="BA21" i="1"/>
  <c r="BB21" i="1"/>
  <c r="BC21" i="1"/>
  <c r="AZ22" i="1"/>
  <c r="BA22" i="1"/>
  <c r="BB22" i="1"/>
  <c r="BC22" i="1"/>
  <c r="AZ64" i="1"/>
  <c r="BA64" i="1"/>
  <c r="BB64" i="1"/>
  <c r="BC64" i="1"/>
  <c r="AZ23" i="1"/>
  <c r="BA23" i="1"/>
  <c r="BB23" i="1"/>
  <c r="BC23" i="1"/>
  <c r="AZ24" i="1"/>
  <c r="BA24" i="1"/>
  <c r="BB24" i="1"/>
  <c r="BC24" i="1"/>
  <c r="AZ25" i="1"/>
  <c r="BA25" i="1"/>
  <c r="BB25" i="1"/>
  <c r="BC25" i="1"/>
  <c r="AZ26" i="1"/>
  <c r="BA26" i="1"/>
  <c r="BB26" i="1"/>
  <c r="BC26" i="1"/>
  <c r="AZ27" i="1"/>
  <c r="BA27" i="1"/>
  <c r="BB27" i="1"/>
  <c r="BC27" i="1"/>
  <c r="AZ69" i="1"/>
  <c r="BA69" i="1"/>
  <c r="BB69" i="1"/>
  <c r="BC69" i="1"/>
  <c r="AZ28" i="1"/>
  <c r="BA28" i="1"/>
  <c r="BB28" i="1"/>
  <c r="BC28" i="1"/>
  <c r="AZ29" i="1"/>
  <c r="BA29" i="1"/>
  <c r="BB29" i="1"/>
  <c r="BC29" i="1"/>
  <c r="AZ30" i="1"/>
  <c r="BA30" i="1"/>
  <c r="BB30" i="1"/>
  <c r="BC30" i="1"/>
  <c r="AZ31" i="1"/>
  <c r="BA31" i="1"/>
  <c r="BB31" i="1"/>
  <c r="BC31" i="1"/>
  <c r="AZ61" i="1"/>
  <c r="BA61" i="1"/>
  <c r="BB61" i="1"/>
  <c r="BC61" i="1"/>
  <c r="AZ32" i="1"/>
  <c r="BA32" i="1"/>
  <c r="BB32" i="1"/>
  <c r="BC32" i="1"/>
  <c r="AZ33" i="1"/>
  <c r="BA33" i="1"/>
  <c r="BB33" i="1"/>
  <c r="BC33" i="1"/>
  <c r="AZ34" i="1"/>
  <c r="BA34" i="1"/>
  <c r="BB34" i="1"/>
  <c r="BC34" i="1"/>
  <c r="AZ35" i="1"/>
  <c r="BA35" i="1"/>
  <c r="BB35" i="1"/>
  <c r="BC35" i="1"/>
  <c r="AZ122" i="1"/>
  <c r="BA122" i="1"/>
  <c r="BB122" i="1"/>
  <c r="BC122" i="1"/>
  <c r="AZ95" i="1"/>
  <c r="BA95" i="1"/>
  <c r="BB95" i="1"/>
  <c r="BC95" i="1"/>
  <c r="AZ83" i="1"/>
  <c r="BA83" i="1"/>
  <c r="BB83" i="1"/>
  <c r="BC83" i="1"/>
  <c r="AZ36" i="1"/>
  <c r="BA36" i="1"/>
  <c r="BB36" i="1"/>
  <c r="BC36" i="1"/>
  <c r="AZ70" i="1"/>
  <c r="BA70" i="1"/>
  <c r="BB70" i="1"/>
  <c r="BC70" i="1"/>
  <c r="AZ37" i="1"/>
  <c r="BA37" i="1"/>
  <c r="BB37" i="1"/>
  <c r="BC37" i="1"/>
  <c r="AZ93" i="1"/>
  <c r="BA93" i="1"/>
  <c r="BB93" i="1"/>
  <c r="BC93" i="1"/>
  <c r="AZ38" i="1"/>
  <c r="BA38" i="1"/>
  <c r="BB38" i="1"/>
  <c r="BC38" i="1"/>
  <c r="AZ39" i="1"/>
  <c r="BA39" i="1"/>
  <c r="BB39" i="1"/>
  <c r="BC39" i="1"/>
  <c r="AZ75" i="1"/>
  <c r="BA75" i="1"/>
  <c r="BB75" i="1"/>
  <c r="BC75" i="1"/>
  <c r="AZ66" i="1"/>
  <c r="BA66" i="1"/>
  <c r="BB66" i="1"/>
  <c r="BC66" i="1"/>
  <c r="AZ40" i="1"/>
  <c r="BA40" i="1"/>
  <c r="BB40" i="1"/>
  <c r="BC40" i="1"/>
  <c r="AZ41" i="1"/>
  <c r="BA41" i="1"/>
  <c r="BB41" i="1"/>
  <c r="BC41" i="1"/>
  <c r="AZ117" i="1"/>
  <c r="BA117" i="1"/>
  <c r="BB117" i="1"/>
  <c r="BC117" i="1"/>
  <c r="AZ92" i="1"/>
  <c r="BA92" i="1"/>
  <c r="BB92" i="1"/>
  <c r="BC92" i="1"/>
  <c r="AZ123" i="1"/>
  <c r="BA123" i="1"/>
  <c r="BB123" i="1"/>
  <c r="BC123" i="1"/>
  <c r="AZ42" i="1"/>
  <c r="BA42" i="1"/>
  <c r="BB42" i="1"/>
  <c r="BC42" i="1"/>
  <c r="AZ68" i="1"/>
  <c r="BA68" i="1"/>
  <c r="BB68" i="1"/>
  <c r="BC68" i="1"/>
  <c r="AZ80" i="1"/>
  <c r="BA80" i="1"/>
  <c r="BB80" i="1"/>
  <c r="BC80" i="1"/>
  <c r="AZ77" i="1"/>
  <c r="BA77" i="1"/>
  <c r="BB77" i="1"/>
  <c r="BC77" i="1"/>
  <c r="AZ106" i="1"/>
  <c r="BA106" i="1"/>
  <c r="BB106" i="1"/>
  <c r="BC106" i="1"/>
  <c r="AZ43" i="1"/>
  <c r="BA43" i="1"/>
  <c r="BB43" i="1"/>
  <c r="BC43" i="1"/>
  <c r="AZ67" i="1"/>
  <c r="BA67" i="1"/>
  <c r="BB67" i="1"/>
  <c r="BC67" i="1"/>
  <c r="AZ105" i="1"/>
  <c r="BA105" i="1"/>
  <c r="BB105" i="1"/>
  <c r="BC105" i="1"/>
  <c r="AZ44" i="1"/>
  <c r="BA44" i="1"/>
  <c r="BB44" i="1"/>
  <c r="BC44" i="1"/>
  <c r="AZ45" i="1"/>
  <c r="BA45" i="1"/>
  <c r="BB45" i="1"/>
  <c r="BC45" i="1"/>
  <c r="AZ46" i="1"/>
  <c r="BA46" i="1"/>
  <c r="BB46" i="1"/>
  <c r="BC46" i="1"/>
  <c r="AZ71" i="1"/>
  <c r="BA71" i="1"/>
  <c r="BB71" i="1"/>
  <c r="BC71" i="1"/>
  <c r="AZ130" i="1"/>
  <c r="BA130" i="1"/>
  <c r="BB130" i="1"/>
  <c r="BC130" i="1"/>
  <c r="AZ47" i="1"/>
  <c r="BA47" i="1"/>
  <c r="BB47" i="1"/>
  <c r="BC47" i="1"/>
  <c r="AZ48" i="1"/>
  <c r="BA48" i="1"/>
  <c r="BB48" i="1"/>
  <c r="BC48" i="1"/>
  <c r="AZ49" i="1"/>
  <c r="BA49" i="1"/>
  <c r="BB49" i="1"/>
  <c r="BC49" i="1"/>
  <c r="AZ50" i="1"/>
  <c r="BA50" i="1"/>
  <c r="BB50" i="1"/>
  <c r="BC50" i="1"/>
  <c r="AZ100" i="1"/>
  <c r="BA100" i="1"/>
  <c r="BB100" i="1"/>
  <c r="BC100" i="1"/>
  <c r="AZ98" i="1"/>
  <c r="BA98" i="1"/>
  <c r="BB98" i="1"/>
  <c r="BC98" i="1"/>
  <c r="AZ120" i="1"/>
  <c r="BA120" i="1"/>
  <c r="BB120" i="1"/>
  <c r="BC120" i="1"/>
  <c r="AZ51" i="1"/>
  <c r="BA51" i="1"/>
  <c r="BB51" i="1"/>
  <c r="BC51" i="1"/>
  <c r="AZ125" i="1"/>
  <c r="BA125" i="1"/>
  <c r="BB125" i="1"/>
  <c r="BC125" i="1"/>
  <c r="AZ52" i="1"/>
  <c r="BA52" i="1"/>
  <c r="BB52" i="1"/>
  <c r="BC52" i="1"/>
  <c r="AZ53" i="1"/>
  <c r="BA53" i="1"/>
  <c r="BB53" i="1"/>
  <c r="BC53" i="1"/>
  <c r="AZ63" i="1"/>
  <c r="BA63" i="1"/>
  <c r="BB63" i="1"/>
  <c r="BC63" i="1"/>
  <c r="AZ57" i="1"/>
  <c r="BA57" i="1"/>
  <c r="BB57" i="1"/>
  <c r="BC57" i="1"/>
  <c r="AZ133" i="1"/>
  <c r="BA133" i="1"/>
  <c r="BB133" i="1"/>
  <c r="BC133" i="1"/>
  <c r="AZ54" i="1"/>
  <c r="BA54" i="1"/>
  <c r="BB54" i="1"/>
  <c r="BC54" i="1"/>
  <c r="AZ86" i="1"/>
  <c r="BA86" i="1"/>
  <c r="BB86" i="1"/>
  <c r="BC86" i="1"/>
  <c r="AZ96" i="1"/>
  <c r="BA96" i="1"/>
  <c r="BB96" i="1"/>
  <c r="BC96" i="1"/>
  <c r="AZ136" i="1"/>
  <c r="BA136" i="1"/>
  <c r="BB136" i="1"/>
  <c r="BC136" i="1"/>
  <c r="AZ101" i="1"/>
  <c r="BA101" i="1"/>
  <c r="BB101" i="1"/>
  <c r="BC101" i="1"/>
  <c r="AZ55" i="1"/>
  <c r="BA55" i="1"/>
  <c r="BB55" i="1"/>
  <c r="BC55" i="1"/>
  <c r="AZ62" i="1"/>
  <c r="BA62" i="1"/>
  <c r="BB62" i="1"/>
  <c r="BC62" i="1"/>
  <c r="AZ127" i="1"/>
  <c r="BA127" i="1"/>
  <c r="BB127" i="1"/>
  <c r="BC127" i="1"/>
  <c r="AZ84" i="1"/>
  <c r="BA84" i="1"/>
  <c r="BB84" i="1"/>
  <c r="BC84" i="1"/>
  <c r="AZ73" i="1"/>
  <c r="BA73" i="1"/>
  <c r="BB73" i="1"/>
  <c r="BC73" i="1"/>
  <c r="AZ60" i="1"/>
  <c r="BA60" i="1"/>
  <c r="BB60" i="1"/>
  <c r="BC60" i="1"/>
  <c r="AZ58" i="1"/>
  <c r="BA58" i="1"/>
  <c r="BB58" i="1"/>
  <c r="BC58" i="1"/>
  <c r="AZ103" i="1"/>
  <c r="BA103" i="1"/>
  <c r="BB103" i="1"/>
  <c r="BC103" i="1"/>
  <c r="AZ134" i="1"/>
  <c r="BA134" i="1"/>
  <c r="BB134" i="1"/>
  <c r="BC134" i="1"/>
  <c r="AZ111" i="1"/>
  <c r="BA111" i="1"/>
  <c r="BB111" i="1"/>
  <c r="BC111" i="1"/>
  <c r="AZ76" i="1"/>
  <c r="BA76" i="1"/>
  <c r="BB76" i="1"/>
  <c r="BC76" i="1"/>
  <c r="AZ82" i="1"/>
  <c r="BA82" i="1"/>
  <c r="BB82" i="1"/>
  <c r="BC82" i="1"/>
  <c r="AZ65" i="1"/>
  <c r="BA65" i="1"/>
  <c r="BB65" i="1"/>
  <c r="BC65" i="1"/>
  <c r="AZ74" i="1"/>
  <c r="BA74" i="1"/>
  <c r="BB74" i="1"/>
  <c r="BC74" i="1"/>
  <c r="AZ78" i="1"/>
  <c r="BA78" i="1"/>
  <c r="BB78" i="1"/>
  <c r="BC78" i="1"/>
  <c r="AZ56" i="1"/>
  <c r="BA56" i="1"/>
  <c r="BB56" i="1"/>
  <c r="BC56" i="1"/>
  <c r="AZ109" i="1"/>
  <c r="BA109" i="1"/>
  <c r="BB109" i="1"/>
  <c r="BC109" i="1"/>
  <c r="AZ110" i="1"/>
  <c r="BA110" i="1"/>
  <c r="BB110" i="1"/>
  <c r="BC110" i="1"/>
  <c r="AZ108" i="1"/>
  <c r="BA108" i="1"/>
  <c r="BB108" i="1"/>
  <c r="BC108" i="1"/>
  <c r="AZ59" i="1"/>
  <c r="BA59" i="1"/>
  <c r="BB59" i="1"/>
  <c r="BC59" i="1"/>
  <c r="AZ72" i="1"/>
  <c r="BA72" i="1"/>
  <c r="BB72" i="1"/>
  <c r="BC72" i="1"/>
  <c r="AZ85" i="1"/>
  <c r="BA85" i="1"/>
  <c r="BB85" i="1"/>
  <c r="BC85" i="1"/>
  <c r="AZ79" i="1"/>
  <c r="BA79" i="1"/>
  <c r="BB79" i="1"/>
  <c r="BC79" i="1"/>
  <c r="AZ91" i="1"/>
  <c r="BA91" i="1"/>
  <c r="BB91" i="1"/>
  <c r="BC91" i="1"/>
  <c r="AZ118" i="1"/>
  <c r="BA118" i="1"/>
  <c r="BB118" i="1"/>
  <c r="BC118" i="1"/>
  <c r="AZ104" i="1"/>
  <c r="BA104" i="1"/>
  <c r="BB104" i="1"/>
  <c r="BC104" i="1"/>
  <c r="AZ87" i="1"/>
  <c r="BA87" i="1"/>
  <c r="BB87" i="1"/>
  <c r="BC87" i="1"/>
  <c r="AZ81" i="1"/>
  <c r="BA81" i="1"/>
  <c r="BB81" i="1"/>
  <c r="BC81" i="1"/>
  <c r="AZ97" i="1"/>
  <c r="BA97" i="1"/>
  <c r="BB97" i="1"/>
  <c r="BC97" i="1"/>
  <c r="AZ114" i="1"/>
  <c r="BA114" i="1"/>
  <c r="BB114" i="1"/>
  <c r="BC114" i="1"/>
  <c r="AZ107" i="1"/>
  <c r="BA107" i="1"/>
  <c r="BB107" i="1"/>
  <c r="BC107" i="1"/>
  <c r="AZ99" i="1"/>
  <c r="BA99" i="1"/>
  <c r="BB99" i="1"/>
  <c r="BC99" i="1"/>
  <c r="AZ90" i="1"/>
  <c r="BA90" i="1"/>
  <c r="BB90" i="1"/>
  <c r="BC90" i="1"/>
  <c r="AZ88" i="1"/>
  <c r="BA88" i="1"/>
  <c r="BB88" i="1"/>
  <c r="BC88" i="1"/>
  <c r="AZ113" i="1"/>
  <c r="BA113" i="1"/>
  <c r="BB113" i="1"/>
  <c r="BC113" i="1"/>
  <c r="AZ115" i="1"/>
  <c r="BA115" i="1"/>
  <c r="BB115" i="1"/>
  <c r="BC115" i="1"/>
  <c r="AZ89" i="1"/>
  <c r="BA89" i="1"/>
  <c r="BB89" i="1"/>
  <c r="BC89" i="1"/>
  <c r="AZ116" i="1"/>
  <c r="BA116" i="1"/>
  <c r="BB116" i="1"/>
  <c r="BC116" i="1"/>
  <c r="AZ121" i="1"/>
  <c r="BA121" i="1"/>
  <c r="BB121" i="1"/>
  <c r="BC121" i="1"/>
  <c r="AZ129" i="1"/>
  <c r="BA129" i="1"/>
  <c r="BB129" i="1"/>
  <c r="BC129" i="1"/>
  <c r="AZ112" i="1"/>
  <c r="BA112" i="1"/>
  <c r="BB112" i="1"/>
  <c r="BC112" i="1"/>
  <c r="AZ126" i="1"/>
  <c r="BA126" i="1"/>
  <c r="BB126" i="1"/>
  <c r="BC126" i="1"/>
  <c r="AZ124" i="1"/>
  <c r="BA124" i="1"/>
  <c r="BB124" i="1"/>
  <c r="BC124" i="1"/>
  <c r="AZ119" i="1"/>
  <c r="BA119" i="1"/>
  <c r="BB119" i="1"/>
  <c r="BC119" i="1"/>
  <c r="AZ131" i="1"/>
  <c r="BA131" i="1"/>
  <c r="BB131" i="1"/>
  <c r="BC131" i="1"/>
  <c r="AZ132" i="1"/>
  <c r="BA132" i="1"/>
  <c r="BB132" i="1"/>
  <c r="BC132" i="1"/>
  <c r="AZ135" i="1"/>
  <c r="BA135" i="1"/>
  <c r="BB135" i="1"/>
  <c r="BC135" i="1"/>
  <c r="BC7" i="1"/>
  <c r="BB7" i="1"/>
  <c r="BA7" i="1"/>
  <c r="AZ7" i="1"/>
</calcChain>
</file>

<file path=xl/sharedStrings.xml><?xml version="1.0" encoding="utf-8"?>
<sst xmlns="http://schemas.openxmlformats.org/spreadsheetml/2006/main" count="592" uniqueCount="396">
  <si>
    <t>Hex5HexNAc6dHex2</t>
  </si>
  <si>
    <t>Hex6HexNAc4</t>
  </si>
  <si>
    <t>Hex4HexNAc6dHex</t>
  </si>
  <si>
    <t>AH34-14-5-1</t>
  </si>
  <si>
    <t>AH34-6-5-1</t>
  </si>
  <si>
    <t>Hex3HexNAc6dHex2</t>
  </si>
  <si>
    <t>nEH</t>
  </si>
  <si>
    <t>nEC</t>
  </si>
  <si>
    <t>AH34-14-9-1</t>
  </si>
  <si>
    <t>AH34-14-11-1</t>
  </si>
  <si>
    <t>Terminal HexNAc</t>
  </si>
  <si>
    <t>AH33-31-6-1</t>
  </si>
  <si>
    <t>Hex4HexNAc4dHex</t>
  </si>
  <si>
    <t>H6N7F3</t>
  </si>
  <si>
    <t>H6N7F2</t>
  </si>
  <si>
    <t>H6N7F1</t>
  </si>
  <si>
    <t>AH33-31-11-1</t>
  </si>
  <si>
    <t>H6N7F4</t>
  </si>
  <si>
    <t>AH34-14-2-1</t>
  </si>
  <si>
    <t>AH34-14-1-1</t>
  </si>
  <si>
    <t>m\z</t>
  </si>
  <si>
    <t>AH34-14-6-1</t>
  </si>
  <si>
    <t>Hex11HexNAc2</t>
  </si>
  <si>
    <t>Short</t>
  </si>
  <si>
    <t>Hex4HexNAc2dHex</t>
  </si>
  <si>
    <t>H5N5F3</t>
  </si>
  <si>
    <t>H8N9F1</t>
  </si>
  <si>
    <t>Hex5HexNAc4dHex2</t>
  </si>
  <si>
    <t>Hex5HexNAc4dHex3</t>
  </si>
  <si>
    <t>Hex7HexNAc6dHex</t>
  </si>
  <si>
    <t>H6N6F4</t>
  </si>
  <si>
    <t>H6N6F2</t>
  </si>
  <si>
    <t>H6N6F3</t>
  </si>
  <si>
    <t>H6N6F1</t>
  </si>
  <si>
    <t>Hex4HexNAc3dHex2</t>
  </si>
  <si>
    <t>Hex4HexNAc3dHex3</t>
  </si>
  <si>
    <t>Hex4HexNAc3dHex4</t>
  </si>
  <si>
    <t>AH34-14-10-1</t>
  </si>
  <si>
    <t>Hex6HexNAc3dHex2</t>
  </si>
  <si>
    <t>Hybrid-type</t>
  </si>
  <si>
    <t>AH34-1-11-1</t>
  </si>
  <si>
    <t>Hex7HexNAc5dHex</t>
  </si>
  <si>
    <t>Hex6HexNAc6dHex3</t>
  </si>
  <si>
    <t>Hex6HexNAc6dHex2</t>
  </si>
  <si>
    <t>H6N2F1</t>
  </si>
  <si>
    <t>Hex6HexNAc6dHex4</t>
  </si>
  <si>
    <t>Hex6HexNAc3</t>
  </si>
  <si>
    <t>Hex6HexNAc2</t>
  </si>
  <si>
    <t>Hex6HexNAc7</t>
  </si>
  <si>
    <t>Hex6HexNAc6</t>
  </si>
  <si>
    <t>Hex6HexNAc5</t>
  </si>
  <si>
    <t>Hex5HexNAc6dHex3</t>
  </si>
  <si>
    <t>Terminal HexNAc (bisecting-size)</t>
  </si>
  <si>
    <t>H1N2</t>
  </si>
  <si>
    <t>H9N2</t>
  </si>
  <si>
    <t>Hex6HexNAc7dHex</t>
  </si>
  <si>
    <t>H6N4F4</t>
  </si>
  <si>
    <t>H9N9</t>
  </si>
  <si>
    <t>H9N8</t>
  </si>
  <si>
    <t>H6N4F1</t>
  </si>
  <si>
    <t>H6N4F2</t>
  </si>
  <si>
    <t>H6N4F3</t>
  </si>
  <si>
    <t>Hex10HexNAc2</t>
  </si>
  <si>
    <t>Composition</t>
  </si>
  <si>
    <t>2 HexNAc</t>
  </si>
  <si>
    <t>AH33-31-2-1</t>
  </si>
  <si>
    <t>Fucosylation in complex-type</t>
  </si>
  <si>
    <t>A</t>
  </si>
  <si>
    <t>4 HexNAc</t>
  </si>
  <si>
    <t>H5N4F4</t>
  </si>
  <si>
    <t>H5N4F3</t>
  </si>
  <si>
    <t>H5N4F2</t>
  </si>
  <si>
    <t>H5N4F1</t>
  </si>
  <si>
    <t>AH34-6-10-1</t>
  </si>
  <si>
    <t>H10N10F2</t>
  </si>
  <si>
    <t>H10N10F1</t>
  </si>
  <si>
    <t>nFM</t>
  </si>
  <si>
    <t>nFL</t>
  </si>
  <si>
    <t>nFH</t>
  </si>
  <si>
    <t>AH34-6-4-1</t>
  </si>
  <si>
    <t>nTH</t>
  </si>
  <si>
    <t>Hex5HexNAc4dHex</t>
  </si>
  <si>
    <t>nTC</t>
  </si>
  <si>
    <t>AH34-1-10-1</t>
  </si>
  <si>
    <t>AH34-6-8-1</t>
  </si>
  <si>
    <t>Hex6HexNAc2dHex</t>
  </si>
  <si>
    <t>Monoantennary</t>
  </si>
  <si>
    <t>Hex5HexNAc5dHex4</t>
  </si>
  <si>
    <t>Hex5HexNAc5dHex3</t>
  </si>
  <si>
    <t>Hex5HexNAc5dHex2</t>
  </si>
  <si>
    <t>Hex5HexNAc3dHex4</t>
  </si>
  <si>
    <t>H7N6F3</t>
  </si>
  <si>
    <t>H7N6F2</t>
  </si>
  <si>
    <t>H7N6F1</t>
  </si>
  <si>
    <t>H4N6F3</t>
  </si>
  <si>
    <t>Hex7HexNac6dHex3</t>
  </si>
  <si>
    <t>Hex6HexNAc6dHex</t>
  </si>
  <si>
    <t>Hex7HexNAc4dHex</t>
  </si>
  <si>
    <t>Hex4HexNAc3</t>
  </si>
  <si>
    <t>Hex4HexNAc2</t>
  </si>
  <si>
    <t>Hex4HexNAc5</t>
  </si>
  <si>
    <t>Hex4HexNAc4</t>
  </si>
  <si>
    <t>Hex4HexNAc7</t>
  </si>
  <si>
    <t>Hex4HexNAc6</t>
  </si>
  <si>
    <t>Hex9HexNAc8dHex</t>
  </si>
  <si>
    <t>Hex7HexNAc4</t>
  </si>
  <si>
    <t>Hex7HexNAc6</t>
  </si>
  <si>
    <t>Hex7HexNAc7</t>
  </si>
  <si>
    <t>Terminal HexNAc in hybrid-type</t>
  </si>
  <si>
    <t>Hex7HexNAc6dHex4</t>
  </si>
  <si>
    <t>Hex7HexNAc3</t>
  </si>
  <si>
    <t>H3N4F1</t>
  </si>
  <si>
    <t>H3N4F2</t>
  </si>
  <si>
    <t>AH33-31-5-1</t>
  </si>
  <si>
    <t>AH34-6-7-1</t>
  </si>
  <si>
    <t>Hex3HexNAc3dHex</t>
  </si>
  <si>
    <t>AH34-1-2-1</t>
  </si>
  <si>
    <t>Complex-type</t>
  </si>
  <si>
    <t>Hex2HexNAc2dHex</t>
  </si>
  <si>
    <t>AH33-31-1-1</t>
  </si>
  <si>
    <t>Large-N-glycans</t>
  </si>
  <si>
    <t>Hex10HexNAc10dHex</t>
  </si>
  <si>
    <t>H3N2F2</t>
  </si>
  <si>
    <t>H3N2F1</t>
  </si>
  <si>
    <t>Small high-mannose type</t>
  </si>
  <si>
    <t>H5N7F1</t>
  </si>
  <si>
    <t>H5N7F2</t>
  </si>
  <si>
    <t>H5N2F1</t>
  </si>
  <si>
    <t>AH34-6-2-1</t>
  </si>
  <si>
    <t>Hex8HexNAc7dHex</t>
  </si>
  <si>
    <t>Complex fucosylation</t>
  </si>
  <si>
    <t>AH34-6-9-1</t>
  </si>
  <si>
    <t>5 HexNAc</t>
  </si>
  <si>
    <t>H3N3</t>
  </si>
  <si>
    <t>H3N2</t>
  </si>
  <si>
    <t>H3N5</t>
  </si>
  <si>
    <t>H3N4</t>
  </si>
  <si>
    <t>Hex4HexNAc4dHex3</t>
  </si>
  <si>
    <t>Hex4HexNAc4dHex2</t>
  </si>
  <si>
    <t>H5N7</t>
  </si>
  <si>
    <t>H5N6</t>
  </si>
  <si>
    <t>H5N5</t>
  </si>
  <si>
    <t>H5N4</t>
  </si>
  <si>
    <t>H5N3</t>
  </si>
  <si>
    <t>H5N2</t>
  </si>
  <si>
    <t>Hex8HexNAc2dHex</t>
  </si>
  <si>
    <t>H7N4</t>
  </si>
  <si>
    <t>H7N7</t>
  </si>
  <si>
    <t>H7N6</t>
  </si>
  <si>
    <t>H8N2F1</t>
  </si>
  <si>
    <t>H7N3</t>
  </si>
  <si>
    <t>H7N2</t>
  </si>
  <si>
    <t>High-mannose type</t>
  </si>
  <si>
    <t>nFC</t>
  </si>
  <si>
    <t>H7N5F1</t>
  </si>
  <si>
    <t>AH34-6-11-1</t>
  </si>
  <si>
    <t>AH34-6-1-1</t>
  </si>
  <si>
    <t>AH34-6-3-1</t>
  </si>
  <si>
    <t>AH33-31-9-1</t>
  </si>
  <si>
    <t>H2N4F1</t>
  </si>
  <si>
    <t>Hex6HexNAc5dHex4</t>
  </si>
  <si>
    <t>Hex6HexNAc5dHex2</t>
  </si>
  <si>
    <t>Hex6HexNAc5dHex3</t>
  </si>
  <si>
    <t>Hex8HexNAc3</t>
  </si>
  <si>
    <t>Other</t>
  </si>
  <si>
    <t>Hex3HexNAc5dHex2</t>
  </si>
  <si>
    <t>AH33-31-7-1</t>
  </si>
  <si>
    <t>H7N7F4</t>
  </si>
  <si>
    <t>AH33-31-3-1</t>
  </si>
  <si>
    <t>Hex4HexNAc3dHex</t>
  </si>
  <si>
    <t>Biantennary-size</t>
  </si>
  <si>
    <t>H9N8F2</t>
  </si>
  <si>
    <t>H9N8F1</t>
  </si>
  <si>
    <t>AH34-6-6-1</t>
  </si>
  <si>
    <t>Hex5HexNAc5dHex</t>
  </si>
  <si>
    <t>H10N2</t>
  </si>
  <si>
    <t>H6N3F2</t>
  </si>
  <si>
    <t>H6N3F1</t>
  </si>
  <si>
    <t>Hex5HexNAc7dHex</t>
  </si>
  <si>
    <t>Hex10HexNAc10dHex2</t>
  </si>
  <si>
    <t>Hex3HexNAc4dHex</t>
  </si>
  <si>
    <t>H6N5F1</t>
  </si>
  <si>
    <t>H6N5F3</t>
  </si>
  <si>
    <t>H6N5F2</t>
  </si>
  <si>
    <t>H6N5F4</t>
  </si>
  <si>
    <t>AH33-31-8-1</t>
  </si>
  <si>
    <t>H3N5F1</t>
  </si>
  <si>
    <t>H3N5F2</t>
  </si>
  <si>
    <t>Hex7HexNAc2dHex</t>
  </si>
  <si>
    <t>H3N3F2</t>
  </si>
  <si>
    <t>H3N3F1</t>
  </si>
  <si>
    <t>H3N3F4</t>
  </si>
  <si>
    <t>Hex4HexNAc7dHex2</t>
  </si>
  <si>
    <t>Hex4HexNAc7dHex3</t>
  </si>
  <si>
    <t>H4N2F1</t>
  </si>
  <si>
    <t>Fucosylation</t>
  </si>
  <si>
    <t>H4N7F1</t>
  </si>
  <si>
    <t>H4N7F3</t>
  </si>
  <si>
    <t>H4N7F2</t>
  </si>
  <si>
    <t>H5N3F4</t>
  </si>
  <si>
    <t>H5N3F1</t>
  </si>
  <si>
    <t>H5N3F2</t>
  </si>
  <si>
    <t>H5N3F3</t>
  </si>
  <si>
    <t>Hex9HexNAc2</t>
  </si>
  <si>
    <t>H4N3F3</t>
  </si>
  <si>
    <t>Hex9HexNAc8</t>
  </si>
  <si>
    <t>Hex9HexNAc9</t>
  </si>
  <si>
    <t>H8N7F1</t>
  </si>
  <si>
    <t>Hex3HexNAc5dHex</t>
  </si>
  <si>
    <t>H4N2</t>
  </si>
  <si>
    <t>H4N3</t>
  </si>
  <si>
    <t>H4N6</t>
  </si>
  <si>
    <t>H4N7</t>
  </si>
  <si>
    <t>H4N4</t>
  </si>
  <si>
    <t>H4N5</t>
  </si>
  <si>
    <t>H6N2</t>
  </si>
  <si>
    <t>H6N3</t>
  </si>
  <si>
    <t>H6N4</t>
  </si>
  <si>
    <t>H6N5</t>
  </si>
  <si>
    <t>H6N6</t>
  </si>
  <si>
    <t>H6N7</t>
  </si>
  <si>
    <t>Hex3HexNAc2</t>
  </si>
  <si>
    <t>Hex3HexNAc3</t>
  </si>
  <si>
    <t>Hex3HexNAc4</t>
  </si>
  <si>
    <t>Hex3HexNAc5</t>
  </si>
  <si>
    <t>nE</t>
  </si>
  <si>
    <t>Hex4HexNAc5dHex2</t>
  </si>
  <si>
    <t>Hex4HexNAc5dHex3</t>
  </si>
  <si>
    <t>AH33-31-4-1</t>
  </si>
  <si>
    <t>Hex5HexNac6dHex</t>
  </si>
  <si>
    <t>Hex5HexNAc4dHex4</t>
  </si>
  <si>
    <t>H11N2</t>
  </si>
  <si>
    <t>H7N6F4</t>
  </si>
  <si>
    <t>Terminal Hex in complex-type</t>
  </si>
  <si>
    <t>Hex5HexNAc3dHex3</t>
  </si>
  <si>
    <t>Hex5HexNAc3dHex2</t>
  </si>
  <si>
    <t>Hex6HexNAc4dHex</t>
  </si>
  <si>
    <t>Hex6HexNAc5dHex</t>
  </si>
  <si>
    <t>Hex2HexNAc4dHex</t>
  </si>
  <si>
    <t>H5N6F4</t>
  </si>
  <si>
    <t>H5N6F1</t>
  </si>
  <si>
    <t>H5N6F3</t>
  </si>
  <si>
    <t>H5N6F2</t>
  </si>
  <si>
    <t>AH34-1-8-1</t>
  </si>
  <si>
    <t>Hex3HexNAc4dHex2</t>
  </si>
  <si>
    <t>Hex4HexNAc7dHex</t>
  </si>
  <si>
    <t>AH34-1-4-1</t>
  </si>
  <si>
    <t>AH34-1-3-1</t>
  </si>
  <si>
    <t>Hex2HexNAc3</t>
  </si>
  <si>
    <t>Hex2HexNAc2</t>
  </si>
  <si>
    <t>Hex4HexNAc6dHex3</t>
  </si>
  <si>
    <t>Hex4HexNAc6dHex2</t>
  </si>
  <si>
    <t>Hex7HexNAc7dHex3</t>
  </si>
  <si>
    <t>Hex7HexNAc7dHex2</t>
  </si>
  <si>
    <t>Hex7HexNAc7dHex4</t>
  </si>
  <si>
    <t>H7N2F1</t>
  </si>
  <si>
    <t>Hex6HexNAc3dHex</t>
  </si>
  <si>
    <t>6 HexNAc</t>
  </si>
  <si>
    <t>H7N4F1</t>
  </si>
  <si>
    <t>H2N2</t>
  </si>
  <si>
    <t>H2N3</t>
  </si>
  <si>
    <t>Hex5HexNAc2</t>
  </si>
  <si>
    <t>Hex5HexNAc3</t>
  </si>
  <si>
    <t>Hex5HexNAc6</t>
  </si>
  <si>
    <t>Hex5HexNAc7</t>
  </si>
  <si>
    <t>H8N8</t>
  </si>
  <si>
    <t>Hex5HexNAc5</t>
  </si>
  <si>
    <t>H8N7</t>
  </si>
  <si>
    <t>H8N4</t>
  </si>
  <si>
    <t>H8N2</t>
  </si>
  <si>
    <t>H8N3</t>
  </si>
  <si>
    <t>H8N8F4</t>
  </si>
  <si>
    <t>Hex3HexNAc3dHex2</t>
  </si>
  <si>
    <t>Hex3HexNAc3dHex4</t>
  </si>
  <si>
    <t>Terminal HexNAc in complex-type</t>
  </si>
  <si>
    <t>Hex8HexNAc7dHex3</t>
  </si>
  <si>
    <t>Hex5HexNAc4</t>
  </si>
  <si>
    <t>3 HexNAc</t>
  </si>
  <si>
    <t>Hex3HexNAc2dHex2</t>
  </si>
  <si>
    <t>H8N9</t>
  </si>
  <si>
    <t>H5N5F2</t>
  </si>
  <si>
    <t>Hex8HexNAc4</t>
  </si>
  <si>
    <t>Hex8HexNAc7</t>
  </si>
  <si>
    <t>H5N5F1</t>
  </si>
  <si>
    <t>H5N5F4</t>
  </si>
  <si>
    <t>Hex8HexNAc2</t>
  </si>
  <si>
    <t>Hex6HexNAc4dHex4</t>
  </si>
  <si>
    <t>Hex8HexNAc9dHex</t>
  </si>
  <si>
    <t>Hex8HexNAc9</t>
  </si>
  <si>
    <t>Hex8HexNAc8</t>
  </si>
  <si>
    <t>Hex6HexNAc4dHex3</t>
  </si>
  <si>
    <t>Hex6HexNAc4dHex2</t>
  </si>
  <si>
    <t>H8N7F3</t>
  </si>
  <si>
    <t>AH34-1-7-1</t>
  </si>
  <si>
    <t>AH34-1-9-1</t>
  </si>
  <si>
    <t>H3N6F2</t>
  </si>
  <si>
    <t>H2N3F1</t>
  </si>
  <si>
    <t>Hex2HexNAc3dHex</t>
  </si>
  <si>
    <t>Hex5HexNAc3dHex</t>
  </si>
  <si>
    <t>Class name</t>
  </si>
  <si>
    <t>7 HexNAc or larger</t>
  </si>
  <si>
    <t>H4N6F1</t>
  </si>
  <si>
    <t>H4N6F2</t>
  </si>
  <si>
    <t>Fucosylation in hybrid-type</t>
  </si>
  <si>
    <t>H4N4F2</t>
  </si>
  <si>
    <t>H4N4F3</t>
  </si>
  <si>
    <t>H4N4F1</t>
  </si>
  <si>
    <t>Hex5HexNAc7dHex2</t>
  </si>
  <si>
    <t>AH34-14-4-1</t>
  </si>
  <si>
    <t>Hex8HexNAc8dHex4</t>
  </si>
  <si>
    <t>Hex7HexNAc6dHex2</t>
  </si>
  <si>
    <t>H7N7F2</t>
  </si>
  <si>
    <t>H7N7F3</t>
  </si>
  <si>
    <t>H7N7F1</t>
  </si>
  <si>
    <t>AH34-1-1-1</t>
  </si>
  <si>
    <t>H4N5F2</t>
  </si>
  <si>
    <t>Complex fucosylation in complex-type</t>
  </si>
  <si>
    <t>Hex7HexNAc2</t>
  </si>
  <si>
    <t>AH33-31-10-1</t>
  </si>
  <si>
    <t>N2</t>
  </si>
  <si>
    <t>N3</t>
  </si>
  <si>
    <t>N4</t>
  </si>
  <si>
    <t>N5</t>
  </si>
  <si>
    <t>N6</t>
  </si>
  <si>
    <t>Fucosylation in high-mannose type</t>
  </si>
  <si>
    <t>AH34-14-8-1</t>
  </si>
  <si>
    <t>AH34-1-6-1</t>
  </si>
  <si>
    <t>Hex4HexNAc5dHex</t>
  </si>
  <si>
    <t>AH34-1-5-1</t>
  </si>
  <si>
    <t>Complex fucosylation in hybrid-type</t>
  </si>
  <si>
    <t>N7+</t>
  </si>
  <si>
    <t>nH</t>
  </si>
  <si>
    <t>nJ</t>
  </si>
  <si>
    <t>nL</t>
  </si>
  <si>
    <t>nM</t>
  </si>
  <si>
    <t>nN</t>
  </si>
  <si>
    <t>nO</t>
  </si>
  <si>
    <t>nB</t>
  </si>
  <si>
    <t>nC</t>
  </si>
  <si>
    <t>AH34-14-3-1</t>
  </si>
  <si>
    <t>nF</t>
  </si>
  <si>
    <t>nG</t>
  </si>
  <si>
    <t>nX</t>
  </si>
  <si>
    <t>H2N2F1</t>
  </si>
  <si>
    <t>nQ</t>
  </si>
  <si>
    <t>nR</t>
  </si>
  <si>
    <t>nT</t>
  </si>
  <si>
    <t>%</t>
  </si>
  <si>
    <t>HexHexNAc2dHex</t>
  </si>
  <si>
    <t>Glucosylated</t>
  </si>
  <si>
    <t>AH34-14-7-1</t>
  </si>
  <si>
    <t>F</t>
  </si>
  <si>
    <t>H1N2F1</t>
  </si>
  <si>
    <t>Hex5HexNAc2dHex</t>
  </si>
  <si>
    <t>H4N3F1</t>
  </si>
  <si>
    <t>Hex3HexNAc2dHex</t>
  </si>
  <si>
    <t>E</t>
  </si>
  <si>
    <t>Hex6HexNAc7dHex2</t>
  </si>
  <si>
    <t>H4N3F2</t>
  </si>
  <si>
    <t>HexHexNAc2</t>
  </si>
  <si>
    <t>H4N5F3</t>
  </si>
  <si>
    <t>Hex5HexNAc6dHex4</t>
  </si>
  <si>
    <t>H4N5F1</t>
  </si>
  <si>
    <t>Hex7HexNAc7dHex</t>
  </si>
  <si>
    <t>Hex6HexNAc7dHex4</t>
  </si>
  <si>
    <t>H4N3F4</t>
  </si>
  <si>
    <t>Hex9HexNAc8dHex2</t>
  </si>
  <si>
    <t>Hex6HexNAc7dHex3</t>
  </si>
  <si>
    <t>B</t>
  </si>
  <si>
    <t>D</t>
  </si>
  <si>
    <t>C</t>
  </si>
  <si>
    <t>Paucimannose</t>
  </si>
  <si>
    <t>Fucosylation in paucimannose</t>
  </si>
  <si>
    <t>Neutral N-glycans</t>
  </si>
  <si>
    <t>Neutral N-glycan structural features</t>
  </si>
  <si>
    <t>MSI Stage IV BRAFwt</t>
  </si>
  <si>
    <t>MSI CRC Stage II BRAFwt</t>
  </si>
  <si>
    <t>MSI CRC Stage IV BRAFmut</t>
  </si>
  <si>
    <t>MSI CRC Stage II BRAFmut</t>
  </si>
  <si>
    <t>MSI CRC Stage IV BRAFwt</t>
  </si>
  <si>
    <t>Normal colon</t>
  </si>
  <si>
    <t>AVERAGES</t>
  </si>
  <si>
    <t>Normal</t>
  </si>
  <si>
    <t>MSI CRC St II</t>
  </si>
  <si>
    <t>MSI CRC St IV</t>
  </si>
  <si>
    <t>MSI CRC</t>
  </si>
  <si>
    <t>St IV BRAFwt</t>
  </si>
  <si>
    <t xml:space="preserve"> St II BRAFwt</t>
  </si>
  <si>
    <t xml:space="preserve"> St IV BRAFmut</t>
  </si>
  <si>
    <t>St II BRAFmut</t>
  </si>
  <si>
    <t xml:space="preserve"> St IV BRAFwt</t>
  </si>
  <si>
    <t>St II BRAFwt</t>
  </si>
  <si>
    <t>St IV BRAFmut</t>
  </si>
  <si>
    <t xml:space="preserve"> St II BRAFmut</t>
  </si>
  <si>
    <r>
      <t xml:space="preserve">Supplementary Table S2. </t>
    </r>
    <r>
      <rPr>
        <sz val="14"/>
        <color theme="1"/>
        <rFont val="Calibri"/>
        <family val="2"/>
        <scheme val="minor"/>
      </rPr>
      <t>MS data of neutral N-glycans.</t>
    </r>
  </si>
  <si>
    <t>Standard error of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</si>
</sst>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0" borderId="0" xfId="0" applyFont="1"/>
    <xf numFmtId="165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0" xfId="0" applyFont="1"/>
    <xf numFmtId="164" fontId="1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Y136"/>
  <sheetViews>
    <sheetView tabSelected="1" zoomScaleNormal="100" workbookViewId="0">
      <selection activeCell="AZ1" sqref="AZ1"/>
    </sheetView>
  </sheetViews>
  <sheetFormatPr baseColWidth="10" defaultColWidth="8.83203125" defaultRowHeight="15" x14ac:dyDescent="0.2"/>
  <cols>
    <col min="1" max="1" width="20.5" customWidth="1"/>
    <col min="2" max="2" width="10.83203125" style="2" customWidth="1"/>
    <col min="3" max="3" width="11.1640625" style="2" customWidth="1"/>
    <col min="4" max="4" width="12.33203125" style="2" bestFit="1" customWidth="1"/>
    <col min="5" max="6" width="11.33203125" style="2" bestFit="1" customWidth="1"/>
    <col min="7" max="7" width="12.33203125" style="2" bestFit="1" customWidth="1"/>
    <col min="8" max="16" width="11.33203125" style="11" customWidth="1"/>
    <col min="17" max="17" width="12.33203125" style="11" customWidth="1"/>
    <col min="18" max="26" width="10.33203125" style="11" customWidth="1"/>
    <col min="27" max="27" width="11.33203125" style="11" customWidth="1"/>
    <col min="28" max="36" width="10.33203125" style="11" customWidth="1"/>
    <col min="37" max="46" width="11.33203125" style="11" customWidth="1"/>
    <col min="47" max="47" width="12.33203125" style="11" customWidth="1"/>
    <col min="48" max="49" width="13.5" style="11" customWidth="1"/>
    <col min="50" max="50" width="12.6640625" style="11" customWidth="1"/>
    <col min="51" max="51" width="13.83203125" style="11" customWidth="1"/>
    <col min="52" max="52" width="13.5" style="11" customWidth="1"/>
    <col min="53" max="53" width="12.1640625" style="11" customWidth="1"/>
    <col min="54" max="54" width="14.83203125" style="11" customWidth="1"/>
    <col min="55" max="55" width="13.33203125" style="11" customWidth="1"/>
    <col min="56" max="56" width="11.6640625" customWidth="1"/>
    <col min="57" max="57" width="12.5" customWidth="1"/>
    <col min="58" max="58" width="13.1640625" customWidth="1"/>
    <col min="59" max="59" width="13.6640625" customWidth="1"/>
    <col min="60" max="60" width="12.5" customWidth="1"/>
    <col min="61" max="61" width="13.5" customWidth="1"/>
    <col min="62" max="62" width="14.33203125" customWidth="1"/>
    <col min="63" max="63" width="12.5" customWidth="1"/>
  </cols>
  <sheetData>
    <row r="1" spans="1:77" ht="19" x14ac:dyDescent="0.25">
      <c r="A1" s="16" t="s">
        <v>394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</row>
    <row r="2" spans="1:77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</row>
    <row r="3" spans="1:77" ht="19" x14ac:dyDescent="0.25">
      <c r="A3" s="9" t="s">
        <v>373</v>
      </c>
      <c r="D3" s="10" t="s">
        <v>16</v>
      </c>
      <c r="E3" s="10" t="s">
        <v>40</v>
      </c>
      <c r="F3" s="10" t="s">
        <v>155</v>
      </c>
      <c r="G3" s="10" t="s">
        <v>9</v>
      </c>
      <c r="H3" s="12" t="s">
        <v>119</v>
      </c>
      <c r="I3" s="12" t="s">
        <v>65</v>
      </c>
      <c r="J3" s="12" t="s">
        <v>168</v>
      </c>
      <c r="K3" s="12" t="s">
        <v>228</v>
      </c>
      <c r="L3" s="12" t="s">
        <v>113</v>
      </c>
      <c r="M3" s="12" t="s">
        <v>11</v>
      </c>
      <c r="N3" s="12" t="s">
        <v>166</v>
      </c>
      <c r="O3" s="12" t="s">
        <v>185</v>
      </c>
      <c r="P3" s="12" t="s">
        <v>158</v>
      </c>
      <c r="Q3" s="12" t="s">
        <v>318</v>
      </c>
      <c r="R3" s="12" t="s">
        <v>314</v>
      </c>
      <c r="S3" s="12" t="s">
        <v>116</v>
      </c>
      <c r="T3" s="12" t="s">
        <v>247</v>
      </c>
      <c r="U3" s="12" t="s">
        <v>246</v>
      </c>
      <c r="V3" s="12" t="s">
        <v>328</v>
      </c>
      <c r="W3" s="12" t="s">
        <v>326</v>
      </c>
      <c r="X3" s="12" t="s">
        <v>293</v>
      </c>
      <c r="Y3" s="12" t="s">
        <v>243</v>
      </c>
      <c r="Z3" s="12" t="s">
        <v>294</v>
      </c>
      <c r="AA3" s="12" t="s">
        <v>83</v>
      </c>
      <c r="AB3" s="12" t="s">
        <v>156</v>
      </c>
      <c r="AC3" s="12" t="s">
        <v>128</v>
      </c>
      <c r="AD3" s="12" t="s">
        <v>157</v>
      </c>
      <c r="AE3" s="12" t="s">
        <v>79</v>
      </c>
      <c r="AF3" s="12" t="s">
        <v>4</v>
      </c>
      <c r="AG3" s="12" t="s">
        <v>173</v>
      </c>
      <c r="AH3" s="12" t="s">
        <v>114</v>
      </c>
      <c r="AI3" s="12" t="s">
        <v>84</v>
      </c>
      <c r="AJ3" s="12" t="s">
        <v>131</v>
      </c>
      <c r="AK3" s="12" t="s">
        <v>73</v>
      </c>
      <c r="AL3" s="12" t="s">
        <v>19</v>
      </c>
      <c r="AM3" s="12" t="s">
        <v>18</v>
      </c>
      <c r="AN3" s="12" t="s">
        <v>339</v>
      </c>
      <c r="AO3" s="12" t="s">
        <v>308</v>
      </c>
      <c r="AP3" s="12" t="s">
        <v>3</v>
      </c>
      <c r="AQ3" s="12" t="s">
        <v>21</v>
      </c>
      <c r="AR3" s="12" t="s">
        <v>350</v>
      </c>
      <c r="AS3" s="12" t="s">
        <v>325</v>
      </c>
      <c r="AT3" s="12" t="s">
        <v>8</v>
      </c>
      <c r="AU3" s="19" t="s">
        <v>37</v>
      </c>
      <c r="AV3" s="2"/>
      <c r="AW3" s="2"/>
      <c r="AX3" s="2"/>
      <c r="AY3" s="2"/>
      <c r="AZ3" s="2"/>
      <c r="BA3" s="2"/>
      <c r="BB3" s="2"/>
      <c r="BC3" s="2"/>
    </row>
    <row r="4" spans="1:77" x14ac:dyDescent="0.2">
      <c r="A4" s="6"/>
      <c r="B4" s="10"/>
      <c r="C4" s="10"/>
      <c r="D4" s="26" t="s">
        <v>380</v>
      </c>
      <c r="E4" s="27"/>
      <c r="F4" s="27"/>
      <c r="G4" s="28"/>
      <c r="H4" s="26" t="s">
        <v>379</v>
      </c>
      <c r="I4" s="27"/>
      <c r="J4" s="27"/>
      <c r="K4" s="27"/>
      <c r="L4" s="27"/>
      <c r="M4" s="27"/>
      <c r="N4" s="27"/>
      <c r="O4" s="27"/>
      <c r="P4" s="27"/>
      <c r="Q4" s="28"/>
      <c r="R4" s="26" t="s">
        <v>376</v>
      </c>
      <c r="S4" s="27"/>
      <c r="T4" s="27"/>
      <c r="U4" s="27"/>
      <c r="V4" s="27"/>
      <c r="W4" s="27"/>
      <c r="X4" s="27"/>
      <c r="Y4" s="27"/>
      <c r="Z4" s="27"/>
      <c r="AA4" s="28"/>
      <c r="AB4" s="26" t="s">
        <v>377</v>
      </c>
      <c r="AC4" s="27"/>
      <c r="AD4" s="27"/>
      <c r="AE4" s="27"/>
      <c r="AF4" s="27"/>
      <c r="AG4" s="27"/>
      <c r="AH4" s="27"/>
      <c r="AI4" s="27"/>
      <c r="AJ4" s="27"/>
      <c r="AK4" s="28"/>
      <c r="AL4" s="29" t="s">
        <v>378</v>
      </c>
      <c r="AM4" s="29"/>
      <c r="AN4" s="29"/>
      <c r="AO4" s="29"/>
      <c r="AP4" s="29"/>
      <c r="AQ4" s="29"/>
      <c r="AR4" s="29"/>
      <c r="AS4" s="29"/>
      <c r="AT4" s="29"/>
      <c r="AU4" s="29"/>
      <c r="AV4" s="29" t="s">
        <v>381</v>
      </c>
      <c r="AW4" s="29"/>
      <c r="AX4" s="29"/>
      <c r="AY4" s="29"/>
      <c r="AZ4" s="29"/>
      <c r="BA4" s="29"/>
      <c r="BB4" s="29"/>
      <c r="BC4" s="29"/>
      <c r="BD4" s="29" t="s">
        <v>395</v>
      </c>
      <c r="BE4" s="29"/>
      <c r="BF4" s="29"/>
      <c r="BG4" s="29"/>
      <c r="BH4" s="29"/>
      <c r="BI4" s="29"/>
      <c r="BJ4" s="29"/>
      <c r="BK4" s="29"/>
    </row>
    <row r="5" spans="1:77" x14ac:dyDescent="0.2">
      <c r="A5" s="6"/>
      <c r="B5" s="10"/>
      <c r="C5" s="10"/>
      <c r="D5" s="10" t="s">
        <v>67</v>
      </c>
      <c r="E5" s="10" t="s">
        <v>368</v>
      </c>
      <c r="F5" s="10" t="s">
        <v>370</v>
      </c>
      <c r="G5" s="10" t="s">
        <v>369</v>
      </c>
      <c r="H5" s="13">
        <v>500</v>
      </c>
      <c r="I5" s="13">
        <v>501</v>
      </c>
      <c r="J5" s="13">
        <v>502</v>
      </c>
      <c r="K5" s="13">
        <v>503</v>
      </c>
      <c r="L5" s="13">
        <v>504</v>
      </c>
      <c r="M5" s="13">
        <v>505</v>
      </c>
      <c r="N5" s="13">
        <v>506</v>
      </c>
      <c r="O5" s="13">
        <v>507</v>
      </c>
      <c r="P5" s="13">
        <v>508</v>
      </c>
      <c r="Q5" s="13">
        <v>509</v>
      </c>
      <c r="R5" s="13">
        <v>600</v>
      </c>
      <c r="S5" s="13">
        <v>601</v>
      </c>
      <c r="T5" s="13">
        <v>602</v>
      </c>
      <c r="U5" s="13">
        <v>603</v>
      </c>
      <c r="V5" s="13">
        <v>604</v>
      </c>
      <c r="W5" s="13">
        <v>605</v>
      </c>
      <c r="X5" s="13">
        <v>606</v>
      </c>
      <c r="Y5" s="13">
        <v>607</v>
      </c>
      <c r="Z5" s="13">
        <v>608</v>
      </c>
      <c r="AA5" s="13">
        <v>609</v>
      </c>
      <c r="AB5" s="13">
        <v>700</v>
      </c>
      <c r="AC5" s="13">
        <v>701</v>
      </c>
      <c r="AD5" s="13">
        <v>702</v>
      </c>
      <c r="AE5" s="13">
        <v>703</v>
      </c>
      <c r="AF5" s="13">
        <v>704</v>
      </c>
      <c r="AG5" s="13">
        <v>705</v>
      </c>
      <c r="AH5" s="13">
        <v>706</v>
      </c>
      <c r="AI5" s="13">
        <v>707</v>
      </c>
      <c r="AJ5" s="13">
        <v>708</v>
      </c>
      <c r="AK5" s="13">
        <v>709</v>
      </c>
      <c r="AL5" s="13">
        <v>800</v>
      </c>
      <c r="AM5" s="13">
        <v>801</v>
      </c>
      <c r="AN5" s="13">
        <v>802</v>
      </c>
      <c r="AO5" s="13">
        <v>803</v>
      </c>
      <c r="AP5" s="13">
        <v>804</v>
      </c>
      <c r="AQ5" s="13">
        <v>805</v>
      </c>
      <c r="AR5" s="13">
        <v>806</v>
      </c>
      <c r="AS5" s="13">
        <v>807</v>
      </c>
      <c r="AT5" s="13">
        <v>808</v>
      </c>
      <c r="AU5" s="13">
        <v>809</v>
      </c>
      <c r="AV5" s="18" t="s">
        <v>382</v>
      </c>
      <c r="AW5" s="18" t="s">
        <v>385</v>
      </c>
      <c r="AX5" s="18" t="s">
        <v>383</v>
      </c>
      <c r="AY5" s="18" t="s">
        <v>384</v>
      </c>
      <c r="AZ5" s="18" t="s">
        <v>386</v>
      </c>
      <c r="BA5" s="18" t="s">
        <v>387</v>
      </c>
      <c r="BB5" s="18" t="s">
        <v>388</v>
      </c>
      <c r="BC5" s="18" t="s">
        <v>389</v>
      </c>
      <c r="BD5" s="18" t="s">
        <v>382</v>
      </c>
      <c r="BE5" s="18" t="s">
        <v>385</v>
      </c>
      <c r="BF5" s="18" t="s">
        <v>383</v>
      </c>
      <c r="BG5" s="18" t="s">
        <v>384</v>
      </c>
      <c r="BH5" s="18" t="s">
        <v>386</v>
      </c>
      <c r="BI5" s="18" t="s">
        <v>387</v>
      </c>
      <c r="BJ5" s="18" t="s">
        <v>388</v>
      </c>
      <c r="BK5" s="18" t="s">
        <v>389</v>
      </c>
      <c r="BL5" s="23"/>
      <c r="BM5" s="23"/>
      <c r="BN5" s="23"/>
      <c r="BO5" s="23"/>
      <c r="BP5" s="23"/>
    </row>
    <row r="6" spans="1:77" x14ac:dyDescent="0.2">
      <c r="A6" s="4" t="s">
        <v>63</v>
      </c>
      <c r="B6" s="5" t="s">
        <v>23</v>
      </c>
      <c r="C6" s="5" t="s">
        <v>20</v>
      </c>
      <c r="D6" s="8" t="s">
        <v>347</v>
      </c>
      <c r="E6" s="8" t="s">
        <v>347</v>
      </c>
      <c r="F6" s="8" t="s">
        <v>347</v>
      </c>
      <c r="G6" s="8" t="s">
        <v>347</v>
      </c>
      <c r="H6" s="14" t="s">
        <v>347</v>
      </c>
      <c r="I6" s="14" t="s">
        <v>347</v>
      </c>
      <c r="J6" s="14" t="s">
        <v>347</v>
      </c>
      <c r="K6" s="14" t="s">
        <v>347</v>
      </c>
      <c r="L6" s="14" t="s">
        <v>347</v>
      </c>
      <c r="M6" s="14" t="s">
        <v>347</v>
      </c>
      <c r="N6" s="14" t="s">
        <v>347</v>
      </c>
      <c r="O6" s="14" t="s">
        <v>347</v>
      </c>
      <c r="P6" s="14" t="s">
        <v>347</v>
      </c>
      <c r="Q6" s="14" t="s">
        <v>347</v>
      </c>
      <c r="R6" s="14" t="s">
        <v>347</v>
      </c>
      <c r="S6" s="14" t="s">
        <v>347</v>
      </c>
      <c r="T6" s="14" t="s">
        <v>347</v>
      </c>
      <c r="U6" s="14" t="s">
        <v>347</v>
      </c>
      <c r="V6" s="14" t="s">
        <v>347</v>
      </c>
      <c r="W6" s="14" t="s">
        <v>347</v>
      </c>
      <c r="X6" s="14" t="s">
        <v>347</v>
      </c>
      <c r="Y6" s="14" t="s">
        <v>347</v>
      </c>
      <c r="Z6" s="14" t="s">
        <v>347</v>
      </c>
      <c r="AA6" s="14" t="s">
        <v>347</v>
      </c>
      <c r="AB6" s="14" t="s">
        <v>347</v>
      </c>
      <c r="AC6" s="14" t="s">
        <v>347</v>
      </c>
      <c r="AD6" s="14" t="s">
        <v>347</v>
      </c>
      <c r="AE6" s="14" t="s">
        <v>347</v>
      </c>
      <c r="AF6" s="14" t="s">
        <v>347</v>
      </c>
      <c r="AG6" s="14" t="s">
        <v>347</v>
      </c>
      <c r="AH6" s="14" t="s">
        <v>347</v>
      </c>
      <c r="AI6" s="14" t="s">
        <v>347</v>
      </c>
      <c r="AJ6" s="14" t="s">
        <v>347</v>
      </c>
      <c r="AK6" s="14" t="s">
        <v>347</v>
      </c>
      <c r="AL6" s="14" t="s">
        <v>347</v>
      </c>
      <c r="AM6" s="14" t="s">
        <v>347</v>
      </c>
      <c r="AN6" s="14" t="s">
        <v>347</v>
      </c>
      <c r="AO6" s="14" t="s">
        <v>347</v>
      </c>
      <c r="AP6" s="14" t="s">
        <v>347</v>
      </c>
      <c r="AQ6" s="14" t="s">
        <v>347</v>
      </c>
      <c r="AR6" s="14" t="s">
        <v>347</v>
      </c>
      <c r="AS6" s="14" t="s">
        <v>347</v>
      </c>
      <c r="AT6" s="14" t="s">
        <v>347</v>
      </c>
      <c r="AU6" s="14" t="s">
        <v>347</v>
      </c>
      <c r="AV6" s="14" t="s">
        <v>347</v>
      </c>
      <c r="AW6" s="14" t="s">
        <v>347</v>
      </c>
      <c r="AX6" s="14" t="s">
        <v>347</v>
      </c>
      <c r="AY6" s="14" t="s">
        <v>347</v>
      </c>
      <c r="AZ6" s="14" t="s">
        <v>347</v>
      </c>
      <c r="BA6" s="14" t="s">
        <v>347</v>
      </c>
      <c r="BB6" s="14" t="s">
        <v>347</v>
      </c>
      <c r="BC6" s="14" t="s">
        <v>347</v>
      </c>
      <c r="BD6" s="14" t="s">
        <v>347</v>
      </c>
      <c r="BE6" s="14" t="s">
        <v>347</v>
      </c>
      <c r="BF6" s="14" t="s">
        <v>347</v>
      </c>
      <c r="BG6" s="14" t="s">
        <v>347</v>
      </c>
      <c r="BH6" s="14" t="s">
        <v>347</v>
      </c>
      <c r="BI6" s="14" t="s">
        <v>347</v>
      </c>
      <c r="BJ6" s="14" t="s">
        <v>347</v>
      </c>
      <c r="BK6" s="14" t="s">
        <v>347</v>
      </c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</row>
    <row r="7" spans="1:77" x14ac:dyDescent="0.2">
      <c r="A7" s="6" t="s">
        <v>359</v>
      </c>
      <c r="B7" s="10" t="s">
        <v>53</v>
      </c>
      <c r="C7" s="17">
        <v>609.21</v>
      </c>
      <c r="D7" s="7">
        <v>0.10354605473976757</v>
      </c>
      <c r="E7" s="7">
        <v>0</v>
      </c>
      <c r="F7" s="7">
        <v>0.15665023436109179</v>
      </c>
      <c r="G7" s="7">
        <v>0</v>
      </c>
      <c r="H7" s="15">
        <v>0.2700405174506314</v>
      </c>
      <c r="I7" s="15">
        <v>0.19501928520823486</v>
      </c>
      <c r="J7" s="15">
        <v>0.26589030146307852</v>
      </c>
      <c r="K7" s="15">
        <v>0.18893072120954416</v>
      </c>
      <c r="L7" s="15">
        <v>0</v>
      </c>
      <c r="M7" s="15">
        <v>0.31470672372543373</v>
      </c>
      <c r="N7" s="15">
        <v>0.51530411443132762</v>
      </c>
      <c r="O7" s="15">
        <v>0.13650027769847373</v>
      </c>
      <c r="P7" s="15">
        <v>0.38619326366375795</v>
      </c>
      <c r="Q7" s="15">
        <v>0.29210113490085926</v>
      </c>
      <c r="R7" s="15">
        <v>0.11166828557143188</v>
      </c>
      <c r="S7" s="15">
        <v>0.17328233249024547</v>
      </c>
      <c r="T7" s="15">
        <v>0.20931915496392339</v>
      </c>
      <c r="U7" s="15">
        <v>0</v>
      </c>
      <c r="V7" s="15">
        <v>0.23253672573833048</v>
      </c>
      <c r="W7" s="15">
        <v>0.45180048062812311</v>
      </c>
      <c r="X7" s="15">
        <v>0.20349869007682325</v>
      </c>
      <c r="Y7" s="15">
        <v>0.43502190439413113</v>
      </c>
      <c r="Z7" s="15">
        <v>0.28512906377503339</v>
      </c>
      <c r="AA7" s="15">
        <v>0</v>
      </c>
      <c r="AB7" s="15">
        <v>0.38221565881326708</v>
      </c>
      <c r="AC7" s="15">
        <v>0.20317349720556996</v>
      </c>
      <c r="AD7" s="15">
        <v>0.23503654469344212</v>
      </c>
      <c r="AE7" s="15">
        <v>0.24685515504824049</v>
      </c>
      <c r="AF7" s="15">
        <v>0.27368434874830067</v>
      </c>
      <c r="AG7" s="15">
        <v>0.41049129064641326</v>
      </c>
      <c r="AH7" s="15">
        <v>0.27977109341026402</v>
      </c>
      <c r="AI7" s="15">
        <v>0.11023473360939566</v>
      </c>
      <c r="AJ7" s="15">
        <v>0.19863604910564686</v>
      </c>
      <c r="AK7" s="15">
        <v>0.3097022676880945</v>
      </c>
      <c r="AL7" s="15">
        <v>0.41738825065206386</v>
      </c>
      <c r="AM7" s="15">
        <v>0.38905815593216914</v>
      </c>
      <c r="AN7" s="15">
        <v>0.35593004374248571</v>
      </c>
      <c r="AO7" s="15">
        <v>0</v>
      </c>
      <c r="AP7" s="15">
        <v>0.1999395463560931</v>
      </c>
      <c r="AQ7" s="15">
        <v>0.28101319932926749</v>
      </c>
      <c r="AR7" s="15">
        <v>0.43525251625914529</v>
      </c>
      <c r="AS7" s="15">
        <v>0.26076768251062338</v>
      </c>
      <c r="AT7" s="15">
        <v>0.1239073223337783</v>
      </c>
      <c r="AU7" s="15">
        <v>0.17383518666774242</v>
      </c>
      <c r="AV7" s="15">
        <f>AVERAGE(D7:G7)</f>
        <v>6.5049072275214836E-2</v>
      </c>
      <c r="AW7" s="15">
        <f>AVERAGE(H7:AU7)</f>
        <v>0.24884588800353469</v>
      </c>
      <c r="AX7" s="15">
        <f>AVERAGE(R7:AA7,AL7:AU7)</f>
        <v>0.23696742707107052</v>
      </c>
      <c r="AY7" s="15">
        <f>AVERAGE(H7:Q7,AB7:AK7)</f>
        <v>0.26072434893599883</v>
      </c>
      <c r="AZ7" s="7">
        <f t="shared" ref="AZ7:AZ38" si="0">AVERAGE(H7:Q7)</f>
        <v>0.25646863397513414</v>
      </c>
      <c r="BA7" s="7">
        <f t="shared" ref="BA7:BA38" si="1">AVERAGE(R7:AA7)</f>
        <v>0.21022566376380419</v>
      </c>
      <c r="BB7" s="7">
        <f t="shared" ref="BB7:BB38" si="2">AVERAGE(AB7:AK7)</f>
        <v>0.26498006389686346</v>
      </c>
      <c r="BC7" s="7">
        <f t="shared" ref="BC7:BC38" si="3">AVERAGE(AL7:AU7)</f>
        <v>0.2637091903783369</v>
      </c>
      <c r="BD7" s="22">
        <f>STDEV(D7:G7)/SQRT(COUNT(D7:G7))</f>
        <v>3.9089165338248813E-2</v>
      </c>
      <c r="BE7" s="22">
        <f>STDEV(H7:AU7)/SQRT(COUNT(H7:AU7))</f>
        <v>2.0592083941718704E-2</v>
      </c>
      <c r="BF7" s="22">
        <f>STDEV(R7:AA7,AL7:AU7)/SQRT(COUNT(R7:AA7,AL7:AU7))</f>
        <v>3.2751740915596982E-2</v>
      </c>
      <c r="BG7" s="22">
        <f>STDEV(H7:Q7,AB7:AK7)/SQRT(COUNT(H7:Q7,AB7:AK7))</f>
        <v>2.5558597325407328E-2</v>
      </c>
      <c r="BH7" s="22">
        <f>STDEV(H7:Q7)/SQRT(COUNT(H7:Q7))</f>
        <v>4.4380245654965081E-2</v>
      </c>
      <c r="BI7" s="22">
        <f>STDEV(R7:AA7)/SQRT(COUNT(R7:AA7))</f>
        <v>4.8821004658631005E-2</v>
      </c>
      <c r="BJ7" s="22">
        <f>STDEV(AB7:AK7)/SQRT(COUNT(AB7:AK7))</f>
        <v>2.8008954988631013E-2</v>
      </c>
      <c r="BK7" s="22">
        <f>STDEV(AL7:AU7)/SQRT(COUNT(AL7:AU7))</f>
        <v>4.4572101365994508E-2</v>
      </c>
      <c r="BL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</row>
    <row r="8" spans="1:77" x14ac:dyDescent="0.2">
      <c r="A8" s="6" t="s">
        <v>348</v>
      </c>
      <c r="B8" s="10" t="s">
        <v>352</v>
      </c>
      <c r="C8" s="17">
        <v>755.27</v>
      </c>
      <c r="D8" s="7">
        <v>0.17177774269324339</v>
      </c>
      <c r="E8" s="7">
        <v>7.957591354744932E-2</v>
      </c>
      <c r="F8" s="7">
        <v>0.19427282543269095</v>
      </c>
      <c r="G8" s="7">
        <v>0</v>
      </c>
      <c r="H8" s="15">
        <v>1.2629817000393522</v>
      </c>
      <c r="I8" s="15">
        <v>0.89111560819626723</v>
      </c>
      <c r="J8" s="15">
        <v>0.81047799926799791</v>
      </c>
      <c r="K8" s="15">
        <v>1.1657422401518327</v>
      </c>
      <c r="L8" s="15">
        <v>0.24691353209978278</v>
      </c>
      <c r="M8" s="15">
        <v>1.9169180663575984</v>
      </c>
      <c r="N8" s="15">
        <v>2.321114991251604</v>
      </c>
      <c r="O8" s="15">
        <v>0.53540042299730983</v>
      </c>
      <c r="P8" s="15">
        <v>1.847574076696151</v>
      </c>
      <c r="Q8" s="15">
        <v>1.2862963089014985</v>
      </c>
      <c r="R8" s="15">
        <v>0.2399492713341552</v>
      </c>
      <c r="S8" s="15">
        <v>0.46313813581460239</v>
      </c>
      <c r="T8" s="15">
        <v>0.3375538001258096</v>
      </c>
      <c r="U8" s="15">
        <v>0.26740148079664816</v>
      </c>
      <c r="V8" s="15">
        <v>0.58171060745807468</v>
      </c>
      <c r="W8" s="15">
        <v>1.4865991274655421</v>
      </c>
      <c r="X8" s="15">
        <v>0.84900385381304455</v>
      </c>
      <c r="Y8" s="15">
        <v>1.0595273786183637</v>
      </c>
      <c r="Z8" s="15">
        <v>1.3551743957958093</v>
      </c>
      <c r="AA8" s="15">
        <v>0.27973489060665224</v>
      </c>
      <c r="AB8" s="15">
        <v>1.1207756750897986</v>
      </c>
      <c r="AC8" s="15">
        <v>0.3003202351953278</v>
      </c>
      <c r="AD8" s="15">
        <v>0.42080607519207863</v>
      </c>
      <c r="AE8" s="15">
        <v>0.76423540630092568</v>
      </c>
      <c r="AF8" s="15">
        <v>0.68340853990373684</v>
      </c>
      <c r="AG8" s="15">
        <v>2.4946017438287527</v>
      </c>
      <c r="AH8" s="15">
        <v>0.61180381031763853</v>
      </c>
      <c r="AI8" s="15">
        <v>0.10532616811282634</v>
      </c>
      <c r="AJ8" s="15">
        <v>0.79098535546316306</v>
      </c>
      <c r="AK8" s="15">
        <v>0.68738141440336342</v>
      </c>
      <c r="AL8" s="15">
        <v>1.0347759356840496</v>
      </c>
      <c r="AM8" s="15">
        <v>0.55669542240204495</v>
      </c>
      <c r="AN8" s="15">
        <v>0.9693657461411106</v>
      </c>
      <c r="AO8" s="15">
        <v>1.102326145254596</v>
      </c>
      <c r="AP8" s="15">
        <v>0.59387984066166266</v>
      </c>
      <c r="AQ8" s="15">
        <v>0.83563885193359189</v>
      </c>
      <c r="AR8" s="15">
        <v>2.0227635822678542</v>
      </c>
      <c r="AS8" s="15">
        <v>0.40686042030271963</v>
      </c>
      <c r="AT8" s="15">
        <v>0.6351971965272819</v>
      </c>
      <c r="AU8" s="15">
        <v>0.45809193253339042</v>
      </c>
      <c r="AV8" s="15">
        <f t="shared" ref="AV8:AV71" si="4">AVERAGE(D8:G8)</f>
        <v>0.11140662041834593</v>
      </c>
      <c r="AW8" s="15">
        <f t="shared" ref="AW8:AW71" si="5">AVERAGE(H8:AU8)</f>
        <v>0.89498918463260035</v>
      </c>
      <c r="AX8" s="15">
        <f t="shared" ref="AX8:AX71" si="6">AVERAGE(R8:AA8,AL8:AU8)</f>
        <v>0.77676940077685008</v>
      </c>
      <c r="AY8" s="15">
        <f t="shared" ref="AY8:AY71" si="7">AVERAGE(H8:Q8,AB8:AK8)</f>
        <v>1.0132089684883503</v>
      </c>
      <c r="AZ8" s="7">
        <f t="shared" si="0"/>
        <v>1.2284534945959393</v>
      </c>
      <c r="BA8" s="7">
        <f t="shared" si="1"/>
        <v>0.69197929418287019</v>
      </c>
      <c r="BB8" s="7">
        <f t="shared" si="2"/>
        <v>0.79796444238076125</v>
      </c>
      <c r="BC8" s="7">
        <f t="shared" si="3"/>
        <v>0.8615595073708302</v>
      </c>
      <c r="BD8" s="22">
        <f t="shared" ref="BD8:BD71" si="8">STDEV(D8:G8)/SQRT(COUNT(D8:G8))</f>
        <v>4.4661793245782636E-2</v>
      </c>
      <c r="BE8" s="22">
        <f t="shared" ref="BE8:BE71" si="9">STDEV(H8:AU8)/SQRT(COUNT(H8:AU8))</f>
        <v>9.2489389632300176E-2</v>
      </c>
      <c r="BF8" s="22">
        <f t="shared" ref="BF8:BF71" si="10">STDEV(R8:AA8,AL8:AU8)/SQRT(COUNT(R8:AA8,AL8:AU8))</f>
        <v>0.1045479617911655</v>
      </c>
      <c r="BG8" s="22">
        <f t="shared" ref="BG8:BG71" si="11">STDEV(H8:Q8,AB8:AK8)/SQRT(COUNT(H8:Q8,AB8:AK8))</f>
        <v>0.15071885933165527</v>
      </c>
      <c r="BH8" s="22">
        <f t="shared" ref="BH8:BH71" si="12">STDEV(H8:Q8)/SQRT(COUNT(H8:Q8))</f>
        <v>0.20526181708900587</v>
      </c>
      <c r="BI8" s="22">
        <f t="shared" ref="BI8:BI71" si="13">STDEV(R8:AA8)/SQRT(COUNT(R8:AA8))</f>
        <v>0.14816224321398894</v>
      </c>
      <c r="BJ8" s="22">
        <f t="shared" ref="BJ8:BJ71" si="14">STDEV(AB8:AK8)/SQRT(COUNT(AB8:AK8))</f>
        <v>0.20852990704299895</v>
      </c>
      <c r="BK8" s="22">
        <f t="shared" ref="BK8:BK71" si="15">STDEV(AL8:AU8)/SQRT(COUNT(AL8:AU8))</f>
        <v>0.15033419171146586</v>
      </c>
      <c r="BL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</row>
    <row r="9" spans="1:77" x14ac:dyDescent="0.2">
      <c r="A9" s="6" t="s">
        <v>249</v>
      </c>
      <c r="B9" s="10" t="s">
        <v>259</v>
      </c>
      <c r="C9" s="17">
        <v>771.26</v>
      </c>
      <c r="D9" s="7">
        <v>3.5557897390107867</v>
      </c>
      <c r="E9" s="7">
        <v>2.1494821960180155</v>
      </c>
      <c r="F9" s="7">
        <v>2.2221703732018265</v>
      </c>
      <c r="G9" s="7">
        <v>2.3707897113069119</v>
      </c>
      <c r="H9" s="15">
        <v>1.4458947486353748</v>
      </c>
      <c r="I9" s="15">
        <v>1.5507096304188832</v>
      </c>
      <c r="J9" s="15">
        <v>2.3772820715207073</v>
      </c>
      <c r="K9" s="15">
        <v>2.1640792194436402</v>
      </c>
      <c r="L9" s="15">
        <v>2.2017472215768397</v>
      </c>
      <c r="M9" s="15">
        <v>1.9641450881790226</v>
      </c>
      <c r="N9" s="15">
        <v>3.0156086815263894</v>
      </c>
      <c r="O9" s="15">
        <v>1.5355850667232067</v>
      </c>
      <c r="P9" s="15">
        <v>2.4904086423273055</v>
      </c>
      <c r="Q9" s="15">
        <v>2.738003946972166</v>
      </c>
      <c r="R9" s="15">
        <v>2.9004403452657956</v>
      </c>
      <c r="S9" s="15">
        <v>2.8287026421579244</v>
      </c>
      <c r="T9" s="15">
        <v>4.1011950710954759</v>
      </c>
      <c r="U9" s="15">
        <v>0.95457510599704321</v>
      </c>
      <c r="V9" s="15">
        <v>2.7228003385400723</v>
      </c>
      <c r="W9" s="15">
        <v>2.9353172330379285</v>
      </c>
      <c r="X9" s="15">
        <v>1.9282088102673207</v>
      </c>
      <c r="Y9" s="15">
        <v>2.8457040031142005</v>
      </c>
      <c r="Z9" s="15">
        <v>1.9212599029003878</v>
      </c>
      <c r="AA9" s="15">
        <v>1.2683749833844398</v>
      </c>
      <c r="AB9" s="15">
        <v>2.2469688695866572</v>
      </c>
      <c r="AC9" s="15">
        <v>3.2980250550375518</v>
      </c>
      <c r="AD9" s="15">
        <v>2.128634565561752</v>
      </c>
      <c r="AE9" s="15">
        <v>4.6184566542373355</v>
      </c>
      <c r="AF9" s="15">
        <v>1.9223331364331813</v>
      </c>
      <c r="AG9" s="15">
        <v>3.1293742327550156</v>
      </c>
      <c r="AH9" s="15">
        <v>3.6270083250110745</v>
      </c>
      <c r="AI9" s="15">
        <v>0.98892812641877836</v>
      </c>
      <c r="AJ9" s="15">
        <v>1.77607414525967</v>
      </c>
      <c r="AK9" s="15">
        <v>2.3151184547337795</v>
      </c>
      <c r="AL9" s="15">
        <v>2.2086477718516435</v>
      </c>
      <c r="AM9" s="15">
        <v>2.8990308637837043</v>
      </c>
      <c r="AN9" s="15">
        <v>3.196607440891746</v>
      </c>
      <c r="AO9" s="15">
        <v>3.3117572958140729</v>
      </c>
      <c r="AP9" s="15">
        <v>3.0011987238170179</v>
      </c>
      <c r="AQ9" s="15">
        <v>1.4897598485237853</v>
      </c>
      <c r="AR9" s="15">
        <v>4.2445685887966196</v>
      </c>
      <c r="AS9" s="15">
        <v>1.7668727600762979</v>
      </c>
      <c r="AT9" s="15">
        <v>1.9711904916548688</v>
      </c>
      <c r="AU9" s="15">
        <v>3.4048300942518512</v>
      </c>
      <c r="AV9" s="15">
        <f t="shared" si="4"/>
        <v>2.5745580048843855</v>
      </c>
      <c r="AW9" s="15">
        <f t="shared" si="5"/>
        <v>2.4858857049395136</v>
      </c>
      <c r="AX9" s="15">
        <f t="shared" si="6"/>
        <v>2.5950521157611095</v>
      </c>
      <c r="AY9" s="15">
        <f t="shared" si="7"/>
        <v>2.3767192941179163</v>
      </c>
      <c r="AZ9" s="7">
        <f t="shared" si="0"/>
        <v>2.148346431732354</v>
      </c>
      <c r="BA9" s="7">
        <f t="shared" si="1"/>
        <v>2.4406578435760591</v>
      </c>
      <c r="BB9" s="7">
        <f t="shared" si="2"/>
        <v>2.6050921565034799</v>
      </c>
      <c r="BC9" s="7">
        <f t="shared" si="3"/>
        <v>2.7494463879461604</v>
      </c>
      <c r="BD9" s="22">
        <f t="shared" si="8"/>
        <v>0.33030336053523279</v>
      </c>
      <c r="BE9" s="22">
        <f t="shared" si="9"/>
        <v>0.13640684898926103</v>
      </c>
      <c r="BF9" s="22">
        <f t="shared" si="10"/>
        <v>0.19812783197915321</v>
      </c>
      <c r="BG9" s="22">
        <f t="shared" si="11"/>
        <v>0.18941181678223576</v>
      </c>
      <c r="BH9" s="22">
        <f t="shared" si="12"/>
        <v>0.16774225539429635</v>
      </c>
      <c r="BI9" s="22">
        <f t="shared" si="13"/>
        <v>0.29293124958853117</v>
      </c>
      <c r="BJ9" s="22">
        <f t="shared" si="14"/>
        <v>0.33429432707739459</v>
      </c>
      <c r="BK9" s="22">
        <f t="shared" si="15"/>
        <v>0.27319561594503344</v>
      </c>
      <c r="BL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</row>
    <row r="10" spans="1:77" x14ac:dyDescent="0.2">
      <c r="A10" s="6" t="s">
        <v>118</v>
      </c>
      <c r="B10" s="10" t="s">
        <v>343</v>
      </c>
      <c r="C10" s="17">
        <v>917.32</v>
      </c>
      <c r="D10" s="7">
        <v>4.021008619982835</v>
      </c>
      <c r="E10" s="7">
        <v>2.756671719038815</v>
      </c>
      <c r="F10" s="7">
        <v>4.0480404416139111</v>
      </c>
      <c r="G10" s="7">
        <v>2.8985844055216088</v>
      </c>
      <c r="H10" s="15">
        <v>10.927973921095987</v>
      </c>
      <c r="I10" s="15">
        <v>11.001026034493348</v>
      </c>
      <c r="J10" s="15">
        <v>12.691584185034413</v>
      </c>
      <c r="K10" s="15">
        <v>12.763349991397234</v>
      </c>
      <c r="L10" s="15">
        <v>6.3311192363727349</v>
      </c>
      <c r="M10" s="15">
        <v>12.464549528747401</v>
      </c>
      <c r="N10" s="15">
        <v>20.285920086245422</v>
      </c>
      <c r="O10" s="15">
        <v>8.4499435875667963</v>
      </c>
      <c r="P10" s="15">
        <v>17.813522478140509</v>
      </c>
      <c r="Q10" s="15">
        <v>17.086396470807081</v>
      </c>
      <c r="R10" s="15">
        <v>2.837897966890619</v>
      </c>
      <c r="S10" s="15">
        <v>10.962401654152162</v>
      </c>
      <c r="T10" s="15">
        <v>7.418644572907418</v>
      </c>
      <c r="U10" s="15">
        <v>3.7177905912659388</v>
      </c>
      <c r="V10" s="15">
        <v>9.0780803999331603</v>
      </c>
      <c r="W10" s="15">
        <v>28.230340406087848</v>
      </c>
      <c r="X10" s="15">
        <v>11.370486666129683</v>
      </c>
      <c r="Y10" s="15">
        <v>14.230675379824227</v>
      </c>
      <c r="Z10" s="15">
        <v>18.358042838221717</v>
      </c>
      <c r="AA10" s="15">
        <v>7.4297456075002568</v>
      </c>
      <c r="AB10" s="15">
        <v>9.5293611187643688</v>
      </c>
      <c r="AC10" s="15">
        <v>12.010006934085082</v>
      </c>
      <c r="AD10" s="15">
        <v>9.150091948396728</v>
      </c>
      <c r="AE10" s="15">
        <v>9.7999938714511892</v>
      </c>
      <c r="AF10" s="15">
        <v>8.8595433875188299</v>
      </c>
      <c r="AG10" s="15">
        <v>23.03351678783859</v>
      </c>
      <c r="AH10" s="15">
        <v>6.0732695927065619</v>
      </c>
      <c r="AI10" s="15">
        <v>2.0712792974467016</v>
      </c>
      <c r="AJ10" s="15">
        <v>7.2402869424207363</v>
      </c>
      <c r="AK10" s="15">
        <v>9.3032342273884545</v>
      </c>
      <c r="AL10" s="15">
        <v>11.936933794639202</v>
      </c>
      <c r="AM10" s="15">
        <v>11.587399524015707</v>
      </c>
      <c r="AN10" s="15">
        <v>12.876427402400987</v>
      </c>
      <c r="AO10" s="15">
        <v>18.759929708785723</v>
      </c>
      <c r="AP10" s="15">
        <v>12.050520369717754</v>
      </c>
      <c r="AQ10" s="15">
        <v>7.4190345688562296</v>
      </c>
      <c r="AR10" s="15">
        <v>22.145578347234263</v>
      </c>
      <c r="AS10" s="15">
        <v>7.8173603491137502</v>
      </c>
      <c r="AT10" s="15">
        <v>10.625685159750814</v>
      </c>
      <c r="AU10" s="15">
        <v>11.141875289382599</v>
      </c>
      <c r="AV10" s="15">
        <f t="shared" si="4"/>
        <v>3.4310762965392922</v>
      </c>
      <c r="AW10" s="15">
        <f t="shared" si="5"/>
        <v>11.672020505618203</v>
      </c>
      <c r="AX10" s="15">
        <f t="shared" si="6"/>
        <v>11.999742529840505</v>
      </c>
      <c r="AY10" s="15">
        <f t="shared" si="7"/>
        <v>11.344298481395908</v>
      </c>
      <c r="AZ10" s="7">
        <f t="shared" si="0"/>
        <v>12.981538551990093</v>
      </c>
      <c r="BA10" s="7">
        <f t="shared" si="1"/>
        <v>11.363410608291302</v>
      </c>
      <c r="BB10" s="7">
        <f t="shared" si="2"/>
        <v>9.707058410801725</v>
      </c>
      <c r="BC10" s="7">
        <f t="shared" si="3"/>
        <v>12.636074451389705</v>
      </c>
      <c r="BD10" s="22">
        <f t="shared" si="8"/>
        <v>0.34964673251540013</v>
      </c>
      <c r="BE10" s="22">
        <f t="shared" si="9"/>
        <v>0.87354815608497183</v>
      </c>
      <c r="BF10" s="22">
        <f t="shared" si="10"/>
        <v>1.3610458168174457</v>
      </c>
      <c r="BG10" s="22">
        <f t="shared" si="11"/>
        <v>1.1264631578432946</v>
      </c>
      <c r="BH10" s="22">
        <f t="shared" si="12"/>
        <v>1.3615916411302034</v>
      </c>
      <c r="BI10" s="22">
        <f t="shared" si="13"/>
        <v>2.3786031642653196</v>
      </c>
      <c r="BJ10" s="22">
        <f t="shared" si="14"/>
        <v>1.7053000737861563</v>
      </c>
      <c r="BK10" s="22">
        <f t="shared" si="15"/>
        <v>1.4400356261741243</v>
      </c>
      <c r="BL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</row>
    <row r="11" spans="1:77" x14ac:dyDescent="0.2">
      <c r="A11" s="6" t="s">
        <v>221</v>
      </c>
      <c r="B11" s="10" t="s">
        <v>134</v>
      </c>
      <c r="C11" s="17">
        <v>933.31</v>
      </c>
      <c r="D11" s="7">
        <v>4.4910444269828815</v>
      </c>
      <c r="E11" s="7">
        <v>3.169981118581592</v>
      </c>
      <c r="F11" s="7">
        <v>3.1551755160733546</v>
      </c>
      <c r="G11" s="7">
        <v>3.3829317965609835</v>
      </c>
      <c r="H11" s="15">
        <v>1.5482626639432635</v>
      </c>
      <c r="I11" s="15">
        <v>1.4787260722661062</v>
      </c>
      <c r="J11" s="15">
        <v>2.0645126948375361</v>
      </c>
      <c r="K11" s="15">
        <v>3.7913962236827246</v>
      </c>
      <c r="L11" s="15">
        <v>2.4598730167334728</v>
      </c>
      <c r="M11" s="15">
        <v>2.3081378511787931</v>
      </c>
      <c r="N11" s="15">
        <v>2.269531306148393</v>
      </c>
      <c r="O11" s="15">
        <v>1.5784711263238616</v>
      </c>
      <c r="P11" s="15">
        <v>2.0971864800085376</v>
      </c>
      <c r="Q11" s="15">
        <v>2.6967828622416312</v>
      </c>
      <c r="R11" s="15">
        <v>5.950192894009847</v>
      </c>
      <c r="S11" s="15">
        <v>3.129752836508529</v>
      </c>
      <c r="T11" s="15">
        <v>4.71742535288673</v>
      </c>
      <c r="U11" s="15">
        <v>1.794721650391917</v>
      </c>
      <c r="V11" s="15">
        <v>1.1963610420957649</v>
      </c>
      <c r="W11" s="15">
        <v>2.3957436529012739</v>
      </c>
      <c r="X11" s="15">
        <v>1.3874389747482396</v>
      </c>
      <c r="Y11" s="15">
        <v>1.9980052008534295</v>
      </c>
      <c r="Z11" s="15">
        <v>1.7557459585626856</v>
      </c>
      <c r="AA11" s="15">
        <v>1.8177251561520256</v>
      </c>
      <c r="AB11" s="15">
        <v>2.5696405913055429</v>
      </c>
      <c r="AC11" s="15">
        <v>3.4996033347473046</v>
      </c>
      <c r="AD11" s="15">
        <v>2.8856280786468163</v>
      </c>
      <c r="AE11" s="15">
        <v>5.5206659411636334</v>
      </c>
      <c r="AF11" s="15">
        <v>1.9367463213389062</v>
      </c>
      <c r="AG11" s="15">
        <v>2.3780840535219361</v>
      </c>
      <c r="AH11" s="15">
        <v>5.9305618475061985</v>
      </c>
      <c r="AI11" s="15">
        <v>1.7294578753241776</v>
      </c>
      <c r="AJ11" s="15">
        <v>1.4404026694733554</v>
      </c>
      <c r="AK11" s="15">
        <v>2.5084002261320575</v>
      </c>
      <c r="AL11" s="15">
        <v>1.9748154327294982</v>
      </c>
      <c r="AM11" s="15">
        <v>3.1589535177624861</v>
      </c>
      <c r="AN11" s="15">
        <v>3.1546217574347497</v>
      </c>
      <c r="AO11" s="15">
        <v>2.8836881613244385</v>
      </c>
      <c r="AP11" s="15">
        <v>2.7850278676869631</v>
      </c>
      <c r="AQ11" s="15">
        <v>1.4381631604008553</v>
      </c>
      <c r="AR11" s="15">
        <v>3.4352485216250712</v>
      </c>
      <c r="AS11" s="15">
        <v>2.4920797632675722</v>
      </c>
      <c r="AT11" s="15">
        <v>2.3258249987735375</v>
      </c>
      <c r="AU11" s="15">
        <v>2.9838901001541025</v>
      </c>
      <c r="AV11" s="15">
        <f t="shared" si="4"/>
        <v>3.549783214549703</v>
      </c>
      <c r="AW11" s="15">
        <f t="shared" si="5"/>
        <v>2.6366874309198489</v>
      </c>
      <c r="AX11" s="15">
        <f t="shared" si="6"/>
        <v>2.6387713000134858</v>
      </c>
      <c r="AY11" s="15">
        <f t="shared" si="7"/>
        <v>2.6346035618262134</v>
      </c>
      <c r="AZ11" s="7">
        <f t="shared" si="0"/>
        <v>2.2292880297364319</v>
      </c>
      <c r="BA11" s="7">
        <f t="shared" si="1"/>
        <v>2.6143112719110442</v>
      </c>
      <c r="BB11" s="7">
        <f t="shared" si="2"/>
        <v>3.0399190939159921</v>
      </c>
      <c r="BC11" s="7">
        <f t="shared" si="3"/>
        <v>2.6632313281159274</v>
      </c>
      <c r="BD11" s="22">
        <f t="shared" si="8"/>
        <v>0.31803785591165451</v>
      </c>
      <c r="BE11" s="22">
        <f t="shared" si="9"/>
        <v>0.18581644210470719</v>
      </c>
      <c r="BF11" s="22">
        <f t="shared" si="10"/>
        <v>0.25743150826867911</v>
      </c>
      <c r="BG11" s="22">
        <f t="shared" si="11"/>
        <v>0.27472543035989894</v>
      </c>
      <c r="BH11" s="22">
        <f t="shared" si="12"/>
        <v>0.2164112046014352</v>
      </c>
      <c r="BI11" s="22">
        <f t="shared" si="13"/>
        <v>0.4922024142188427</v>
      </c>
      <c r="BJ11" s="22">
        <f t="shared" si="14"/>
        <v>0.48510579749674443</v>
      </c>
      <c r="BK11" s="22">
        <f t="shared" si="15"/>
        <v>0.19342864319239275</v>
      </c>
      <c r="BL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</row>
    <row r="12" spans="1:77" x14ac:dyDescent="0.2">
      <c r="A12" s="6" t="s">
        <v>355</v>
      </c>
      <c r="B12" s="10" t="s">
        <v>123</v>
      </c>
      <c r="C12" s="17">
        <v>1079.3800000000001</v>
      </c>
      <c r="D12" s="7">
        <v>5.3497224348555976</v>
      </c>
      <c r="E12" s="7">
        <v>4.1849253004518072</v>
      </c>
      <c r="F12" s="7">
        <v>3.9018562719157148</v>
      </c>
      <c r="G12" s="7">
        <v>3.8280944305506615</v>
      </c>
      <c r="H12" s="15">
        <v>5.3865338678353138</v>
      </c>
      <c r="I12" s="15">
        <v>2.8382696565029386</v>
      </c>
      <c r="J12" s="15">
        <v>4.8751581964749091</v>
      </c>
      <c r="K12" s="15">
        <v>7.9124751103680087</v>
      </c>
      <c r="L12" s="15">
        <v>5.6139495469611971</v>
      </c>
      <c r="M12" s="15">
        <v>5.5919983257350321</v>
      </c>
      <c r="N12" s="15">
        <v>4.9672927688437714</v>
      </c>
      <c r="O12" s="15">
        <v>3.9532462891479745</v>
      </c>
      <c r="P12" s="15">
        <v>4.5891880310353619</v>
      </c>
      <c r="Q12" s="15">
        <v>6.6947122845131144</v>
      </c>
      <c r="R12" s="15">
        <v>1.0968393624594652</v>
      </c>
      <c r="S12" s="15">
        <v>6.5060052320521846</v>
      </c>
      <c r="T12" s="15">
        <v>3.2249753526418417</v>
      </c>
      <c r="U12" s="15">
        <v>3.5876365340216947</v>
      </c>
      <c r="V12" s="15">
        <v>3.8641780264794523</v>
      </c>
      <c r="W12" s="15">
        <v>4.9291524829264546</v>
      </c>
      <c r="X12" s="15">
        <v>2.8443404628807913</v>
      </c>
      <c r="Y12" s="15">
        <v>6.0535471135311152</v>
      </c>
      <c r="Z12" s="15">
        <v>5.6182016176030158</v>
      </c>
      <c r="AA12" s="15">
        <v>6.7945942421254033</v>
      </c>
      <c r="AB12" s="15">
        <v>5.7726435649500614</v>
      </c>
      <c r="AC12" s="15">
        <v>8.08530722395572</v>
      </c>
      <c r="AD12" s="15">
        <v>8.189087738176994</v>
      </c>
      <c r="AE12" s="15">
        <v>3.6046010209679249</v>
      </c>
      <c r="AF12" s="15">
        <v>2.8499937973287759</v>
      </c>
      <c r="AG12" s="15">
        <v>5.4178796976747483</v>
      </c>
      <c r="AH12" s="15">
        <v>2.1292869349262102</v>
      </c>
      <c r="AI12" s="15">
        <v>1.1604708278544758</v>
      </c>
      <c r="AJ12" s="15">
        <v>2.9816496793754732</v>
      </c>
      <c r="AK12" s="15">
        <v>4.3225466673949393</v>
      </c>
      <c r="AL12" s="15">
        <v>4.1068563264908198</v>
      </c>
      <c r="AM12" s="15">
        <v>5.0806250331611622</v>
      </c>
      <c r="AN12" s="15">
        <v>4.9784427340186914</v>
      </c>
      <c r="AO12" s="15">
        <v>5.6438690006476193</v>
      </c>
      <c r="AP12" s="15">
        <v>6.9596118660650621</v>
      </c>
      <c r="AQ12" s="15">
        <v>2.7269790459950225</v>
      </c>
      <c r="AR12" s="15">
        <v>6.7803983401582242</v>
      </c>
      <c r="AS12" s="15">
        <v>6.6652848005576812</v>
      </c>
      <c r="AT12" s="15">
        <v>6.6231749727444287</v>
      </c>
      <c r="AU12" s="15">
        <v>6.8315911427190441</v>
      </c>
      <c r="AV12" s="15">
        <f t="shared" si="4"/>
        <v>4.3161496094434453</v>
      </c>
      <c r="AW12" s="15">
        <f t="shared" si="5"/>
        <v>4.946314872982553</v>
      </c>
      <c r="AX12" s="15">
        <f t="shared" si="6"/>
        <v>5.0458151844639589</v>
      </c>
      <c r="AY12" s="15">
        <f t="shared" si="7"/>
        <v>4.846814561501148</v>
      </c>
      <c r="AZ12" s="7">
        <f t="shared" si="0"/>
        <v>5.2422824077417625</v>
      </c>
      <c r="BA12" s="7">
        <f t="shared" si="1"/>
        <v>4.4519470426721419</v>
      </c>
      <c r="BB12" s="7">
        <f t="shared" si="2"/>
        <v>4.4513467152605326</v>
      </c>
      <c r="BC12" s="7">
        <f t="shared" si="3"/>
        <v>5.6396833262557751</v>
      </c>
      <c r="BD12" s="22">
        <f t="shared" si="8"/>
        <v>0.35300252972000995</v>
      </c>
      <c r="BE12" s="22">
        <f t="shared" si="9"/>
        <v>0.28653303076080072</v>
      </c>
      <c r="BF12" s="22">
        <f t="shared" si="10"/>
        <v>0.38189022653640581</v>
      </c>
      <c r="BG12" s="22">
        <f t="shared" si="11"/>
        <v>0.43607872783884355</v>
      </c>
      <c r="BH12" s="22">
        <f t="shared" si="12"/>
        <v>0.44219843410889503</v>
      </c>
      <c r="BI12" s="22">
        <f t="shared" si="13"/>
        <v>0.58022274994946199</v>
      </c>
      <c r="BJ12" s="22">
        <f t="shared" si="14"/>
        <v>0.75671895782744369</v>
      </c>
      <c r="BK12" s="22">
        <f t="shared" si="15"/>
        <v>0.44803779838217073</v>
      </c>
      <c r="BL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</row>
    <row r="13" spans="1:77" x14ac:dyDescent="0.2">
      <c r="A13" s="6" t="s">
        <v>99</v>
      </c>
      <c r="B13" s="10" t="s">
        <v>209</v>
      </c>
      <c r="C13" s="17">
        <v>1095.3699999999999</v>
      </c>
      <c r="D13" s="7">
        <v>1.4587543899408899</v>
      </c>
      <c r="E13" s="7">
        <v>1.0472314560209248</v>
      </c>
      <c r="F13" s="7">
        <v>1.4071818802382869</v>
      </c>
      <c r="G13" s="7">
        <v>1.4079185858364662</v>
      </c>
      <c r="H13" s="15">
        <v>0.91090966133690277</v>
      </c>
      <c r="I13" s="15">
        <v>0.59194989842656665</v>
      </c>
      <c r="J13" s="15">
        <v>0.89533067535423305</v>
      </c>
      <c r="K13" s="15">
        <v>1.398289353058876</v>
      </c>
      <c r="L13" s="15">
        <v>1.1646128888181269</v>
      </c>
      <c r="M13" s="15">
        <v>1.3015839905985507</v>
      </c>
      <c r="N13" s="15">
        <v>0.85882449312586695</v>
      </c>
      <c r="O13" s="15">
        <v>0.67956789851765509</v>
      </c>
      <c r="P13" s="15">
        <v>1.2670687075023694</v>
      </c>
      <c r="Q13" s="15">
        <v>1.3976079848723593</v>
      </c>
      <c r="R13" s="15">
        <v>1.4470573028277924</v>
      </c>
      <c r="S13" s="15">
        <v>1.3738453034142974</v>
      </c>
      <c r="T13" s="15">
        <v>1.4774038030593195</v>
      </c>
      <c r="U13" s="15">
        <v>0.54022326187971481</v>
      </c>
      <c r="V13" s="15">
        <v>0.40698606665559367</v>
      </c>
      <c r="W13" s="15">
        <v>0.93501449160666772</v>
      </c>
      <c r="X13" s="15">
        <v>0.61056855605542815</v>
      </c>
      <c r="Y13" s="15">
        <v>1.0790703002603261</v>
      </c>
      <c r="Z13" s="15">
        <v>0.85724168930087274</v>
      </c>
      <c r="AA13" s="15">
        <v>0.61174174363592659</v>
      </c>
      <c r="AB13" s="15">
        <v>1.0971250350688035</v>
      </c>
      <c r="AC13" s="15">
        <v>1.4993327606862512</v>
      </c>
      <c r="AD13" s="15">
        <v>1.0697514234541057</v>
      </c>
      <c r="AE13" s="15">
        <v>1.5760527647601539</v>
      </c>
      <c r="AF13" s="15">
        <v>1.0247358302160465</v>
      </c>
      <c r="AG13" s="15">
        <v>1.0732455542134773</v>
      </c>
      <c r="AH13" s="15">
        <v>1.4887482374020078</v>
      </c>
      <c r="AI13" s="15">
        <v>0.64147845189426478</v>
      </c>
      <c r="AJ13" s="15">
        <v>0.80954443618008454</v>
      </c>
      <c r="AK13" s="15">
        <v>1.2605360258583769</v>
      </c>
      <c r="AL13" s="15">
        <v>0.73398280791609072</v>
      </c>
      <c r="AM13" s="15">
        <v>1.0935251933229064</v>
      </c>
      <c r="AN13" s="15">
        <v>1.0577274171879423</v>
      </c>
      <c r="AO13" s="15">
        <v>1.2905633040974289</v>
      </c>
      <c r="AP13" s="15">
        <v>1.2103694866539947</v>
      </c>
      <c r="AQ13" s="15">
        <v>0.86251588942760116</v>
      </c>
      <c r="AR13" s="15">
        <v>1.3399815848581105</v>
      </c>
      <c r="AS13" s="15">
        <v>1.2737352208988355</v>
      </c>
      <c r="AT13" s="15">
        <v>0.86567562532197972</v>
      </c>
      <c r="AU13" s="15">
        <v>1.3689933497039692</v>
      </c>
      <c r="AV13" s="15">
        <f t="shared" si="4"/>
        <v>1.3302715780091419</v>
      </c>
      <c r="AW13" s="15">
        <f t="shared" si="5"/>
        <v>1.0610629617357465</v>
      </c>
      <c r="AX13" s="15">
        <f t="shared" si="6"/>
        <v>1.0218111199042401</v>
      </c>
      <c r="AY13" s="15">
        <f t="shared" si="7"/>
        <v>1.1003148035672539</v>
      </c>
      <c r="AZ13" s="7">
        <f t="shared" si="0"/>
        <v>1.0465745551611505</v>
      </c>
      <c r="BA13" s="7">
        <f t="shared" si="1"/>
        <v>0.93391525186959379</v>
      </c>
      <c r="BB13" s="7">
        <f t="shared" si="2"/>
        <v>1.1540550519733572</v>
      </c>
      <c r="BC13" s="7">
        <f t="shared" si="3"/>
        <v>1.1097069879388859</v>
      </c>
      <c r="BD13" s="22">
        <f t="shared" si="8"/>
        <v>9.5115629643831467E-2</v>
      </c>
      <c r="BE13" s="22">
        <f t="shared" si="9"/>
        <v>4.9205014331204923E-2</v>
      </c>
      <c r="BF13" s="22">
        <f t="shared" si="10"/>
        <v>7.3080407652612672E-2</v>
      </c>
      <c r="BG13" s="22">
        <f t="shared" si="11"/>
        <v>6.6606788065227698E-2</v>
      </c>
      <c r="BH13" s="22">
        <f t="shared" si="12"/>
        <v>9.3832920327549682E-2</v>
      </c>
      <c r="BI13" s="22">
        <f t="shared" si="13"/>
        <v>0.12561757024575837</v>
      </c>
      <c r="BJ13" s="22">
        <f t="shared" si="14"/>
        <v>9.6360468605963562E-2</v>
      </c>
      <c r="BK13" s="22">
        <f t="shared" si="15"/>
        <v>7.1086031223814822E-2</v>
      </c>
      <c r="BL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</row>
    <row r="14" spans="1:77" x14ac:dyDescent="0.2">
      <c r="A14" s="6" t="s">
        <v>297</v>
      </c>
      <c r="B14" s="10" t="s">
        <v>296</v>
      </c>
      <c r="C14" s="17">
        <v>1120.4000000000001</v>
      </c>
      <c r="D14" s="7">
        <v>0.1104262497787519</v>
      </c>
      <c r="E14" s="7">
        <v>7.8503503775032527E-2</v>
      </c>
      <c r="F14" s="7">
        <v>9.792821189246996E-2</v>
      </c>
      <c r="G14" s="7">
        <v>7.1036953445895348E-2</v>
      </c>
      <c r="H14" s="15">
        <v>0.22745210295488685</v>
      </c>
      <c r="I14" s="15">
        <v>0.24100355635611415</v>
      </c>
      <c r="J14" s="15">
        <v>0.13805046223942682</v>
      </c>
      <c r="K14" s="15">
        <v>0.25985135728728859</v>
      </c>
      <c r="L14" s="15">
        <v>0.17640346090386241</v>
      </c>
      <c r="M14" s="15">
        <v>0.55604187754640721</v>
      </c>
      <c r="N14" s="15">
        <v>0.30947317863394153</v>
      </c>
      <c r="O14" s="15">
        <v>9.7101437858943679E-2</v>
      </c>
      <c r="P14" s="15">
        <v>0.25447622175895168</v>
      </c>
      <c r="Q14" s="15">
        <v>0.29781537223621179</v>
      </c>
      <c r="R14" s="15">
        <v>9.1234623481892596E-2</v>
      </c>
      <c r="S14" s="15">
        <v>9.3086934168672947E-2</v>
      </c>
      <c r="T14" s="15">
        <v>6.9373014574763289E-2</v>
      </c>
      <c r="U14" s="15">
        <v>0.14393908538378133</v>
      </c>
      <c r="V14" s="15">
        <v>0.13625638651011132</v>
      </c>
      <c r="W14" s="15">
        <v>0.18293761792304372</v>
      </c>
      <c r="X14" s="15">
        <v>0.15530755835381296</v>
      </c>
      <c r="Y14" s="15">
        <v>0.13104850121046313</v>
      </c>
      <c r="Z14" s="15">
        <v>0.21883076114116387</v>
      </c>
      <c r="AA14" s="15">
        <v>0.14000059804603296</v>
      </c>
      <c r="AB14" s="15">
        <v>0.18762259352184471</v>
      </c>
      <c r="AC14" s="15">
        <v>0.10789546490626614</v>
      </c>
      <c r="AD14" s="15">
        <v>0.12976292837867526</v>
      </c>
      <c r="AE14" s="15">
        <v>0.15413415547685325</v>
      </c>
      <c r="AF14" s="15">
        <v>0.23668682483414125</v>
      </c>
      <c r="AG14" s="15">
        <v>0.25639751599359845</v>
      </c>
      <c r="AH14" s="15">
        <v>0.10358459581342586</v>
      </c>
      <c r="AI14" s="15">
        <v>7.6237242388208573E-2</v>
      </c>
      <c r="AJ14" s="15">
        <v>0.11664594209890584</v>
      </c>
      <c r="AK14" s="15">
        <v>0.15213714523616903</v>
      </c>
      <c r="AL14" s="15">
        <v>0.65114039180713512</v>
      </c>
      <c r="AM14" s="15">
        <v>0.1610016246721096</v>
      </c>
      <c r="AN14" s="15">
        <v>0.32274042551569443</v>
      </c>
      <c r="AO14" s="15">
        <v>0.24913130148287277</v>
      </c>
      <c r="AP14" s="15">
        <v>0.19070141550135611</v>
      </c>
      <c r="AQ14" s="15">
        <v>0.26104650898392473</v>
      </c>
      <c r="AR14" s="15">
        <v>0.23222022876654583</v>
      </c>
      <c r="AS14" s="15">
        <v>0.15521787870134901</v>
      </c>
      <c r="AT14" s="15">
        <v>0.14330860764204989</v>
      </c>
      <c r="AU14" s="15">
        <v>0.19227225192038178</v>
      </c>
      <c r="AV14" s="15">
        <f t="shared" si="4"/>
        <v>8.9473729723037437E-2</v>
      </c>
      <c r="AW14" s="15">
        <f t="shared" si="5"/>
        <v>0.19998922880528203</v>
      </c>
      <c r="AX14" s="15">
        <f t="shared" si="6"/>
        <v>0.19603978578935788</v>
      </c>
      <c r="AY14" s="15">
        <f t="shared" si="7"/>
        <v>0.20393867182120609</v>
      </c>
      <c r="AZ14" s="7">
        <f t="shared" si="0"/>
        <v>0.25576690277760344</v>
      </c>
      <c r="BA14" s="7">
        <f t="shared" si="1"/>
        <v>0.13620150807937384</v>
      </c>
      <c r="BB14" s="7">
        <f t="shared" si="2"/>
        <v>0.15211044086480882</v>
      </c>
      <c r="BC14" s="7">
        <f t="shared" si="3"/>
        <v>0.25587806349934195</v>
      </c>
      <c r="BD14" s="22">
        <f t="shared" si="8"/>
        <v>8.994196935997267E-3</v>
      </c>
      <c r="BE14" s="22">
        <f t="shared" si="9"/>
        <v>1.8213873008527656E-2</v>
      </c>
      <c r="BF14" s="22">
        <f t="shared" si="10"/>
        <v>2.7666789874267714E-2</v>
      </c>
      <c r="BG14" s="22">
        <f t="shared" si="11"/>
        <v>2.4388687067289645E-2</v>
      </c>
      <c r="BH14" s="22">
        <f t="shared" si="12"/>
        <v>3.9607235207745208E-2</v>
      </c>
      <c r="BI14" s="22">
        <f t="shared" si="13"/>
        <v>1.4073100029057855E-2</v>
      </c>
      <c r="BJ14" s="22">
        <f t="shared" si="14"/>
        <v>1.8594435803220045E-2</v>
      </c>
      <c r="BK14" s="22">
        <f t="shared" si="15"/>
        <v>4.7309195365919141E-2</v>
      </c>
      <c r="BL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</row>
    <row r="15" spans="1:77" x14ac:dyDescent="0.2">
      <c r="A15" s="6" t="s">
        <v>222</v>
      </c>
      <c r="B15" s="10" t="s">
        <v>133</v>
      </c>
      <c r="C15" s="17">
        <v>1136.4000000000001</v>
      </c>
      <c r="D15" s="7">
        <v>0.64040653796530755</v>
      </c>
      <c r="E15" s="7">
        <v>0.34068437987501737</v>
      </c>
      <c r="F15" s="7">
        <v>0.91370682626531752</v>
      </c>
      <c r="G15" s="7">
        <v>0.49176368609372589</v>
      </c>
      <c r="H15" s="15">
        <v>0.65884491463449668</v>
      </c>
      <c r="I15" s="15">
        <v>0.46431947616986824</v>
      </c>
      <c r="J15" s="15">
        <v>0.36634517734297206</v>
      </c>
      <c r="K15" s="15">
        <v>1.2809693987687458</v>
      </c>
      <c r="L15" s="15">
        <v>0.54111356491758922</v>
      </c>
      <c r="M15" s="15">
        <v>0.87614304618822658</v>
      </c>
      <c r="N15" s="15">
        <v>0.35924031638374526</v>
      </c>
      <c r="O15" s="15">
        <v>0.52261769078082376</v>
      </c>
      <c r="P15" s="15">
        <v>0.48300453199339222</v>
      </c>
      <c r="Q15" s="15">
        <v>0.87061773784319352</v>
      </c>
      <c r="R15" s="15">
        <v>0.85296055199368936</v>
      </c>
      <c r="S15" s="15">
        <v>0.30130150652251458</v>
      </c>
      <c r="T15" s="15">
        <v>0.81293718323198116</v>
      </c>
      <c r="U15" s="15">
        <v>0.5679270188991874</v>
      </c>
      <c r="V15" s="15">
        <v>0.41317473713752317</v>
      </c>
      <c r="W15" s="15">
        <v>0.51000790451272793</v>
      </c>
      <c r="X15" s="15">
        <v>0.43193057449295408</v>
      </c>
      <c r="Y15" s="15">
        <v>0.35447468782713482</v>
      </c>
      <c r="Z15" s="15">
        <v>0.39547169333350163</v>
      </c>
      <c r="AA15" s="15">
        <v>0.7426118678963487</v>
      </c>
      <c r="AB15" s="15">
        <v>0.57214276933219765</v>
      </c>
      <c r="AC15" s="15">
        <v>0.39862131591469085</v>
      </c>
      <c r="AD15" s="15">
        <v>0.3744619805257895</v>
      </c>
      <c r="AE15" s="15">
        <v>1.3558188160975038</v>
      </c>
      <c r="AF15" s="15">
        <v>0.7284544261589635</v>
      </c>
      <c r="AG15" s="15">
        <v>0.53924140619070293</v>
      </c>
      <c r="AH15" s="15">
        <v>1.7518933008333786</v>
      </c>
      <c r="AI15" s="15">
        <v>0.7722684023266897</v>
      </c>
      <c r="AJ15" s="15">
        <v>0.48351429974903376</v>
      </c>
      <c r="AK15" s="15">
        <v>0.42916344009463453</v>
      </c>
      <c r="AL15" s="15">
        <v>0.79038747396395292</v>
      </c>
      <c r="AM15" s="15">
        <v>0.80370232012657783</v>
      </c>
      <c r="AN15" s="15">
        <v>0.35940884287036456</v>
      </c>
      <c r="AO15" s="15">
        <v>0.43000500632232458</v>
      </c>
      <c r="AP15" s="15">
        <v>0.39396240188413628</v>
      </c>
      <c r="AQ15" s="15">
        <v>0.64541304956898138</v>
      </c>
      <c r="AR15" s="15">
        <v>0.39976107798855581</v>
      </c>
      <c r="AS15" s="15">
        <v>0.51790883861112269</v>
      </c>
      <c r="AT15" s="15">
        <v>0.3005549943316716</v>
      </c>
      <c r="AU15" s="15">
        <v>0.8320405292829024</v>
      </c>
      <c r="AV15" s="15">
        <f t="shared" si="4"/>
        <v>0.59664035754984213</v>
      </c>
      <c r="AW15" s="15">
        <f t="shared" si="5"/>
        <v>0.61711845682611965</v>
      </c>
      <c r="AX15" s="15">
        <f t="shared" si="6"/>
        <v>0.54279711303990763</v>
      </c>
      <c r="AY15" s="15">
        <f t="shared" si="7"/>
        <v>0.69143980061233201</v>
      </c>
      <c r="AZ15" s="7">
        <f t="shared" si="0"/>
        <v>0.64232158550230545</v>
      </c>
      <c r="BA15" s="7">
        <f t="shared" si="1"/>
        <v>0.53827977258475623</v>
      </c>
      <c r="BB15" s="7">
        <f t="shared" si="2"/>
        <v>0.74055801572235846</v>
      </c>
      <c r="BC15" s="7">
        <f t="shared" si="3"/>
        <v>0.54731445349505892</v>
      </c>
      <c r="BD15" s="22">
        <f t="shared" si="8"/>
        <v>0.12211988742456126</v>
      </c>
      <c r="BE15" s="22">
        <f t="shared" si="9"/>
        <v>4.8269193862961607E-2</v>
      </c>
      <c r="BF15" s="22">
        <f t="shared" si="10"/>
        <v>4.3746354849937857E-2</v>
      </c>
      <c r="BG15" s="22">
        <f t="shared" si="11"/>
        <v>8.408170336273478E-2</v>
      </c>
      <c r="BH15" s="22">
        <f t="shared" si="12"/>
        <v>9.1461734654480584E-2</v>
      </c>
      <c r="BI15" s="22">
        <f t="shared" si="13"/>
        <v>6.282153966795033E-2</v>
      </c>
      <c r="BJ15" s="22">
        <f t="shared" si="14"/>
        <v>0.14473631567215595</v>
      </c>
      <c r="BK15" s="22">
        <f t="shared" si="15"/>
        <v>6.4258618129409667E-2</v>
      </c>
      <c r="BL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</row>
    <row r="16" spans="1:77" x14ac:dyDescent="0.2">
      <c r="A16" s="6" t="s">
        <v>24</v>
      </c>
      <c r="B16" s="10" t="s">
        <v>194</v>
      </c>
      <c r="C16" s="17">
        <v>1241.43</v>
      </c>
      <c r="D16" s="7">
        <v>0.168635378037893</v>
      </c>
      <c r="E16" s="7">
        <v>0.11058005717654962</v>
      </c>
      <c r="F16" s="7">
        <v>0.14242562546652618</v>
      </c>
      <c r="G16" s="7">
        <v>0.13439522080396454</v>
      </c>
      <c r="H16" s="15">
        <v>0.15014679005287743</v>
      </c>
      <c r="I16" s="15">
        <v>0.20102059529316707</v>
      </c>
      <c r="J16" s="15">
        <v>0.16539751107218822</v>
      </c>
      <c r="K16" s="15">
        <v>0.29505730271412289</v>
      </c>
      <c r="L16" s="15">
        <v>0.1576848802242686</v>
      </c>
      <c r="M16" s="15">
        <v>0.21260955955776639</v>
      </c>
      <c r="N16" s="15">
        <v>0.18147727107633332</v>
      </c>
      <c r="O16" s="15">
        <v>0.18587871716004176</v>
      </c>
      <c r="P16" s="15">
        <v>0.19750870770260362</v>
      </c>
      <c r="Q16" s="15">
        <v>0.29852878128539301</v>
      </c>
      <c r="R16" s="15">
        <v>0</v>
      </c>
      <c r="S16" s="15">
        <v>0.22383196990597587</v>
      </c>
      <c r="T16" s="15">
        <v>0.12830965488020848</v>
      </c>
      <c r="U16" s="15">
        <v>0</v>
      </c>
      <c r="V16" s="15">
        <v>0.15115619128786786</v>
      </c>
      <c r="W16" s="15">
        <v>0.24668860598713466</v>
      </c>
      <c r="X16" s="15">
        <v>0.10546087553321629</v>
      </c>
      <c r="Y16" s="15">
        <v>0.33254788841000982</v>
      </c>
      <c r="Z16" s="15">
        <v>0.20863102227441468</v>
      </c>
      <c r="AA16" s="15">
        <v>0.2183704980391927</v>
      </c>
      <c r="AB16" s="15">
        <v>0.1927237831511899</v>
      </c>
      <c r="AC16" s="15">
        <v>0.200906329991627</v>
      </c>
      <c r="AD16" s="15">
        <v>0.17616159012631283</v>
      </c>
      <c r="AE16" s="15">
        <v>9.9072290292826312E-2</v>
      </c>
      <c r="AF16" s="15">
        <v>0.17878621750174858</v>
      </c>
      <c r="AG16" s="15">
        <v>0.25064023984648692</v>
      </c>
      <c r="AH16" s="15">
        <v>0.11353714000074343</v>
      </c>
      <c r="AI16" s="15">
        <v>4.3597094320860945E-2</v>
      </c>
      <c r="AJ16" s="15">
        <v>0.14208428683991456</v>
      </c>
      <c r="AK16" s="15">
        <v>0.21220805314981861</v>
      </c>
      <c r="AL16" s="15">
        <v>0.1644976464322549</v>
      </c>
      <c r="AM16" s="15">
        <v>0.17847711121298385</v>
      </c>
      <c r="AN16" s="15">
        <v>0.25636118906211192</v>
      </c>
      <c r="AO16" s="15">
        <v>0.22069136092513675</v>
      </c>
      <c r="AP16" s="15">
        <v>0.22347863370720772</v>
      </c>
      <c r="AQ16" s="15">
        <v>0.12815036147350109</v>
      </c>
      <c r="AR16" s="15">
        <v>0.19049942575526829</v>
      </c>
      <c r="AS16" s="15">
        <v>0.22738588464754284</v>
      </c>
      <c r="AT16" s="15">
        <v>0.22739680588801689</v>
      </c>
      <c r="AU16" s="15">
        <v>0.20849258930969936</v>
      </c>
      <c r="AV16" s="15">
        <f t="shared" si="4"/>
        <v>0.13900907037123333</v>
      </c>
      <c r="AW16" s="15">
        <f t="shared" si="5"/>
        <v>0.18238637140230085</v>
      </c>
      <c r="AX16" s="15">
        <f t="shared" si="6"/>
        <v>0.18202138573658722</v>
      </c>
      <c r="AY16" s="15">
        <f t="shared" si="7"/>
        <v>0.1827513570680146</v>
      </c>
      <c r="AZ16" s="7">
        <f t="shared" si="0"/>
        <v>0.20453101161387624</v>
      </c>
      <c r="BA16" s="7">
        <f t="shared" si="1"/>
        <v>0.16149967063180207</v>
      </c>
      <c r="BB16" s="7">
        <f t="shared" si="2"/>
        <v>0.16097170252215293</v>
      </c>
      <c r="BC16" s="7">
        <f t="shared" si="3"/>
        <v>0.20254310084137236</v>
      </c>
      <c r="BD16" s="22">
        <f t="shared" si="8"/>
        <v>1.1968317041713521E-2</v>
      </c>
      <c r="BE16" s="22">
        <f t="shared" si="9"/>
        <v>1.1084656157066351E-2</v>
      </c>
      <c r="BF16" s="22">
        <f t="shared" si="10"/>
        <v>1.8022785314531199E-2</v>
      </c>
      <c r="BG16" s="22">
        <f t="shared" si="11"/>
        <v>1.3400643183578132E-2</v>
      </c>
      <c r="BH16" s="22">
        <f t="shared" si="12"/>
        <v>1.6573240239150636E-2</v>
      </c>
      <c r="BI16" s="22">
        <f t="shared" si="13"/>
        <v>3.3725825392672659E-2</v>
      </c>
      <c r="BJ16" s="22">
        <f t="shared" si="14"/>
        <v>1.9445587049737999E-2</v>
      </c>
      <c r="BK16" s="22">
        <f t="shared" si="15"/>
        <v>1.1851051389469297E-2</v>
      </c>
      <c r="BL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</row>
    <row r="17" spans="1:77" x14ac:dyDescent="0.2">
      <c r="A17" s="6" t="s">
        <v>261</v>
      </c>
      <c r="B17" s="10" t="s">
        <v>144</v>
      </c>
      <c r="C17" s="17">
        <v>1257.42</v>
      </c>
      <c r="D17" s="7">
        <v>9.2565921779679634</v>
      </c>
      <c r="E17" s="7">
        <v>9.1316469229821031</v>
      </c>
      <c r="F17" s="7">
        <v>9.492398579446915</v>
      </c>
      <c r="G17" s="7">
        <v>11.472287783428483</v>
      </c>
      <c r="H17" s="15">
        <v>8.2988675992011256</v>
      </c>
      <c r="I17" s="15">
        <v>7.4232406192940843</v>
      </c>
      <c r="J17" s="15">
        <v>8.9110935082123923</v>
      </c>
      <c r="K17" s="15">
        <v>10.583988535088409</v>
      </c>
      <c r="L17" s="15">
        <v>9.826329845084544</v>
      </c>
      <c r="M17" s="15">
        <v>9.784880530027964</v>
      </c>
      <c r="N17" s="15">
        <v>6.6485264610821018</v>
      </c>
      <c r="O17" s="15">
        <v>7.3040843529296229</v>
      </c>
      <c r="P17" s="15">
        <v>10.9310449273428</v>
      </c>
      <c r="Q17" s="15">
        <v>10.264050097903185</v>
      </c>
      <c r="R17" s="15">
        <v>11.264489671005311</v>
      </c>
      <c r="S17" s="15">
        <v>8.6261933986005133</v>
      </c>
      <c r="T17" s="15">
        <v>11.459006762443616</v>
      </c>
      <c r="U17" s="15">
        <v>7.2782587734853417</v>
      </c>
      <c r="V17" s="15">
        <v>5.9280640301375342</v>
      </c>
      <c r="W17" s="15">
        <v>7.9309924861182175</v>
      </c>
      <c r="X17" s="15">
        <v>7.1477231624258524</v>
      </c>
      <c r="Y17" s="15">
        <v>11.698971710602816</v>
      </c>
      <c r="Z17" s="15">
        <v>9.1584382533528608</v>
      </c>
      <c r="AA17" s="15">
        <v>4.8117596850169146</v>
      </c>
      <c r="AB17" s="15">
        <v>7.4889870189551564</v>
      </c>
      <c r="AC17" s="15">
        <v>8.6887036045409847</v>
      </c>
      <c r="AD17" s="15">
        <v>7.5883033408988565</v>
      </c>
      <c r="AE17" s="15">
        <v>9.1055147386953141</v>
      </c>
      <c r="AF17" s="15">
        <v>9.4366373917011401</v>
      </c>
      <c r="AG17" s="15">
        <v>7.614887944370003</v>
      </c>
      <c r="AH17" s="15">
        <v>11.81297993461969</v>
      </c>
      <c r="AI17" s="15">
        <v>7.4801459423827428</v>
      </c>
      <c r="AJ17" s="15">
        <v>8.2251117962902942</v>
      </c>
      <c r="AK17" s="15">
        <v>7.6342459036109185</v>
      </c>
      <c r="AL17" s="15">
        <v>6.7841407215834408</v>
      </c>
      <c r="AM17" s="15">
        <v>10.254195372326036</v>
      </c>
      <c r="AN17" s="15">
        <v>8.1001860009863158</v>
      </c>
      <c r="AO17" s="15">
        <v>6.9781043849521902</v>
      </c>
      <c r="AP17" s="15">
        <v>8.9495476447877156</v>
      </c>
      <c r="AQ17" s="15">
        <v>7.9018164727003857</v>
      </c>
      <c r="AR17" s="15">
        <v>6.000027335224825</v>
      </c>
      <c r="AS17" s="15">
        <v>11.994293142338329</v>
      </c>
      <c r="AT17" s="15">
        <v>6.8749524364693562</v>
      </c>
      <c r="AU17" s="15">
        <v>9.7799687614907747</v>
      </c>
      <c r="AV17" s="15">
        <f t="shared" si="4"/>
        <v>9.838231365956366</v>
      </c>
      <c r="AW17" s="15">
        <f t="shared" si="5"/>
        <v>8.599318857456991</v>
      </c>
      <c r="AX17" s="15">
        <f t="shared" si="6"/>
        <v>8.4460565103024159</v>
      </c>
      <c r="AY17" s="15">
        <f t="shared" si="7"/>
        <v>8.7525812046115643</v>
      </c>
      <c r="AZ17" s="7">
        <f t="shared" si="0"/>
        <v>8.9976106476166215</v>
      </c>
      <c r="BA17" s="7">
        <f t="shared" si="1"/>
        <v>8.5303897933188964</v>
      </c>
      <c r="BB17" s="7">
        <f t="shared" si="2"/>
        <v>8.5075517616065106</v>
      </c>
      <c r="BC17" s="7">
        <f t="shared" si="3"/>
        <v>8.361723227285939</v>
      </c>
      <c r="BD17" s="22">
        <f t="shared" si="8"/>
        <v>0.54979590241620246</v>
      </c>
      <c r="BE17" s="22">
        <f t="shared" si="9"/>
        <v>0.27977227736810156</v>
      </c>
      <c r="BF17" s="22">
        <f t="shared" si="10"/>
        <v>0.46645982800002839</v>
      </c>
      <c r="BG17" s="22">
        <f t="shared" si="11"/>
        <v>0.31823260068219733</v>
      </c>
      <c r="BH17" s="22">
        <f t="shared" si="12"/>
        <v>0.47756089836851057</v>
      </c>
      <c r="BI17" s="22">
        <f t="shared" si="13"/>
        <v>0.75229145913200379</v>
      </c>
      <c r="BJ17" s="22">
        <f t="shared" si="14"/>
        <v>0.43149314253217497</v>
      </c>
      <c r="BK17" s="22">
        <f t="shared" si="15"/>
        <v>0.5925945909155812</v>
      </c>
      <c r="BL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</row>
    <row r="18" spans="1:77" x14ac:dyDescent="0.2">
      <c r="A18" s="6" t="s">
        <v>115</v>
      </c>
      <c r="B18" s="10" t="s">
        <v>190</v>
      </c>
      <c r="C18" s="17">
        <v>1282.45</v>
      </c>
      <c r="D18" s="7">
        <v>0.94204135754228135</v>
      </c>
      <c r="E18" s="7">
        <v>0.7483239023245174</v>
      </c>
      <c r="F18" s="7">
        <v>1.0934538513438021</v>
      </c>
      <c r="G18" s="7">
        <v>0.98603281464112746</v>
      </c>
      <c r="H18" s="15">
        <v>2.6755386502013683</v>
      </c>
      <c r="I18" s="15">
        <v>1.3578465335642538</v>
      </c>
      <c r="J18" s="15">
        <v>1.2534240809608748</v>
      </c>
      <c r="K18" s="15">
        <v>2.3099574072875653</v>
      </c>
      <c r="L18" s="15">
        <v>2.3560473145801235</v>
      </c>
      <c r="M18" s="15">
        <v>3.6554727019900333</v>
      </c>
      <c r="N18" s="15">
        <v>1.7570855028188694</v>
      </c>
      <c r="O18" s="15">
        <v>2.7736647747277039</v>
      </c>
      <c r="P18" s="15">
        <v>1.6775526745348155</v>
      </c>
      <c r="Q18" s="15">
        <v>2.5294180445458316</v>
      </c>
      <c r="R18" s="15">
        <v>0.35017929273271325</v>
      </c>
      <c r="S18" s="15">
        <v>1.1885326360852684</v>
      </c>
      <c r="T18" s="15">
        <v>0.88505117239874365</v>
      </c>
      <c r="U18" s="15">
        <v>1.6048241400073866</v>
      </c>
      <c r="V18" s="15">
        <v>1.030368542617784</v>
      </c>
      <c r="W18" s="15">
        <v>1.4509249060795038</v>
      </c>
      <c r="X18" s="15">
        <v>1.5132941244363554</v>
      </c>
      <c r="Y18" s="15">
        <v>1.1597299693587602</v>
      </c>
      <c r="Z18" s="15">
        <v>2.0278935365073107</v>
      </c>
      <c r="AA18" s="15">
        <v>2.0807435188282919</v>
      </c>
      <c r="AB18" s="15">
        <v>2.2751016495769534</v>
      </c>
      <c r="AC18" s="15">
        <v>1.670002293158376</v>
      </c>
      <c r="AD18" s="15">
        <v>1.453826457302936</v>
      </c>
      <c r="AE18" s="15">
        <v>2.2407746402947821</v>
      </c>
      <c r="AF18" s="15">
        <v>1.5999227583104429</v>
      </c>
      <c r="AG18" s="15">
        <v>1.8831280974620439</v>
      </c>
      <c r="AH18" s="15">
        <v>0.87034161910631935</v>
      </c>
      <c r="AI18" s="15">
        <v>0.55148531144413804</v>
      </c>
      <c r="AJ18" s="15">
        <v>1.8300134373034693</v>
      </c>
      <c r="AK18" s="15">
        <v>1.5271353754536412</v>
      </c>
      <c r="AL18" s="15">
        <v>2.0592724514832232</v>
      </c>
      <c r="AM18" s="15">
        <v>2.3629869686149534</v>
      </c>
      <c r="AN18" s="15">
        <v>1.7315824957632826</v>
      </c>
      <c r="AO18" s="15">
        <v>1.8993230917891997</v>
      </c>
      <c r="AP18" s="15">
        <v>1.4701825388824272</v>
      </c>
      <c r="AQ18" s="15">
        <v>2.2601442879100309</v>
      </c>
      <c r="AR18" s="15">
        <v>2.1458807668072284</v>
      </c>
      <c r="AS18" s="15">
        <v>1.9973861946521545</v>
      </c>
      <c r="AT18" s="15">
        <v>1.8557087949225863</v>
      </c>
      <c r="AU18" s="15">
        <v>2.1632547771229071</v>
      </c>
      <c r="AV18" s="15">
        <f t="shared" si="4"/>
        <v>0.94246298146293217</v>
      </c>
      <c r="AW18" s="15">
        <f t="shared" si="5"/>
        <v>1.7871250882906164</v>
      </c>
      <c r="AX18" s="15">
        <f t="shared" si="6"/>
        <v>1.6618632103500055</v>
      </c>
      <c r="AY18" s="15">
        <f t="shared" si="7"/>
        <v>1.9123869662312269</v>
      </c>
      <c r="AZ18" s="7">
        <f t="shared" si="0"/>
        <v>2.234600768521144</v>
      </c>
      <c r="BA18" s="7">
        <f t="shared" si="1"/>
        <v>1.3291541839052117</v>
      </c>
      <c r="BB18" s="7">
        <f t="shared" si="2"/>
        <v>1.5901731639413101</v>
      </c>
      <c r="BC18" s="7">
        <f t="shared" si="3"/>
        <v>1.9945722367947993</v>
      </c>
      <c r="BD18" s="22">
        <f t="shared" si="8"/>
        <v>7.2103359240976106E-2</v>
      </c>
      <c r="BE18" s="22">
        <f t="shared" si="9"/>
        <v>9.9891846277504318E-2</v>
      </c>
      <c r="BF18" s="22">
        <f t="shared" si="10"/>
        <v>0.11831529580360858</v>
      </c>
      <c r="BG18" s="22">
        <f t="shared" si="11"/>
        <v>0.15910290661634194</v>
      </c>
      <c r="BH18" s="22">
        <f t="shared" si="12"/>
        <v>0.23287973699184705</v>
      </c>
      <c r="BI18" s="22">
        <f t="shared" si="13"/>
        <v>0.16570468807224403</v>
      </c>
      <c r="BJ18" s="22">
        <f t="shared" si="14"/>
        <v>0.17197600287327586</v>
      </c>
      <c r="BK18" s="22">
        <f t="shared" si="15"/>
        <v>8.3951285480107898E-2</v>
      </c>
      <c r="BL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</row>
    <row r="19" spans="1:77" x14ac:dyDescent="0.2">
      <c r="A19" s="6" t="s">
        <v>98</v>
      </c>
      <c r="B19" s="10" t="s">
        <v>210</v>
      </c>
      <c r="C19" s="17">
        <v>1298.45</v>
      </c>
      <c r="D19" s="7">
        <v>0.59334014944723135</v>
      </c>
      <c r="E19" s="7">
        <v>0.40129884527248827</v>
      </c>
      <c r="F19" s="7">
        <v>0.59039529086513154</v>
      </c>
      <c r="G19" s="7">
        <v>0.66640503932700423</v>
      </c>
      <c r="H19" s="15">
        <v>0.7314174223892782</v>
      </c>
      <c r="I19" s="15">
        <v>0.43777234834047501</v>
      </c>
      <c r="J19" s="15">
        <v>0.38801397436797697</v>
      </c>
      <c r="K19" s="15">
        <v>0.94467349353914687</v>
      </c>
      <c r="L19" s="15">
        <v>0.53087628125698616</v>
      </c>
      <c r="M19" s="15">
        <v>0.64901580342481846</v>
      </c>
      <c r="N19" s="15">
        <v>0.49115968954259515</v>
      </c>
      <c r="O19" s="15">
        <v>0.49840617733522347</v>
      </c>
      <c r="P19" s="15">
        <v>0.54669225691865109</v>
      </c>
      <c r="Q19" s="15">
        <v>0.70360127384878501</v>
      </c>
      <c r="R19" s="15">
        <v>1.2152668489974368</v>
      </c>
      <c r="S19" s="15">
        <v>0.33764828797793994</v>
      </c>
      <c r="T19" s="15">
        <v>0.60782211277579024</v>
      </c>
      <c r="U19" s="15">
        <v>0.50288341546216486</v>
      </c>
      <c r="V19" s="15">
        <v>0.45067861228096862</v>
      </c>
      <c r="W19" s="15">
        <v>0.47951830152555391</v>
      </c>
      <c r="X19" s="15">
        <v>0.27730295925410042</v>
      </c>
      <c r="Y19" s="15">
        <v>0.53904176109022595</v>
      </c>
      <c r="Z19" s="15">
        <v>0.43997964475204343</v>
      </c>
      <c r="AA19" s="15">
        <v>0.8255470047823138</v>
      </c>
      <c r="AB19" s="15">
        <v>0.69691655662703267</v>
      </c>
      <c r="AC19" s="15">
        <v>0.44825861181223015</v>
      </c>
      <c r="AD19" s="15">
        <v>0.61785953033781338</v>
      </c>
      <c r="AE19" s="15">
        <v>1.3746478544291543</v>
      </c>
      <c r="AF19" s="15">
        <v>0.71613346606796502</v>
      </c>
      <c r="AG19" s="15">
        <v>0.6499237672413134</v>
      </c>
      <c r="AH19" s="15">
        <v>1.8464258856450682</v>
      </c>
      <c r="AI19" s="15">
        <v>0.54240879429015509</v>
      </c>
      <c r="AJ19" s="15">
        <v>0.47493400659362545</v>
      </c>
      <c r="AK19" s="15">
        <v>0.43303439598239568</v>
      </c>
      <c r="AL19" s="15">
        <v>0.95050385102907442</v>
      </c>
      <c r="AM19" s="15">
        <v>0.48628317739788923</v>
      </c>
      <c r="AN19" s="15">
        <v>0.31277301450370248</v>
      </c>
      <c r="AO19" s="15">
        <v>0.60563769925310595</v>
      </c>
      <c r="AP19" s="15">
        <v>0.42137988313126823</v>
      </c>
      <c r="AQ19" s="15">
        <v>0.68911279051609675</v>
      </c>
      <c r="AR19" s="15">
        <v>0.4891802588962666</v>
      </c>
      <c r="AS19" s="15">
        <v>0.4598413142589341</v>
      </c>
      <c r="AT19" s="15">
        <v>0.42425658190075116</v>
      </c>
      <c r="AU19" s="15">
        <v>0.53057575674845914</v>
      </c>
      <c r="AV19" s="15">
        <f t="shared" si="4"/>
        <v>0.56285983122796379</v>
      </c>
      <c r="AW19" s="15">
        <f t="shared" si="5"/>
        <v>0.61918512166311934</v>
      </c>
      <c r="AX19" s="15">
        <f t="shared" si="6"/>
        <v>0.55226166382670427</v>
      </c>
      <c r="AY19" s="15">
        <f t="shared" si="7"/>
        <v>0.68610857949953463</v>
      </c>
      <c r="AZ19" s="7">
        <f t="shared" si="0"/>
        <v>0.59216287209639362</v>
      </c>
      <c r="BA19" s="7">
        <f t="shared" si="1"/>
        <v>0.56756889488985374</v>
      </c>
      <c r="BB19" s="7">
        <f t="shared" si="2"/>
        <v>0.78005428690267542</v>
      </c>
      <c r="BC19" s="7">
        <f t="shared" si="3"/>
        <v>0.53695443276355481</v>
      </c>
      <c r="BD19" s="22">
        <f t="shared" si="8"/>
        <v>5.6650105648148798E-2</v>
      </c>
      <c r="BE19" s="22">
        <f t="shared" si="9"/>
        <v>4.7288957620030922E-2</v>
      </c>
      <c r="BF19" s="22">
        <f t="shared" si="10"/>
        <v>5.0216067343389521E-2</v>
      </c>
      <c r="BG19" s="22">
        <f t="shared" si="11"/>
        <v>7.865923729028651E-2</v>
      </c>
      <c r="BH19" s="22">
        <f t="shared" si="12"/>
        <v>5.2666153080010727E-2</v>
      </c>
      <c r="BI19" s="22">
        <f t="shared" si="13"/>
        <v>8.6119860651999391E-2</v>
      </c>
      <c r="BJ19" s="22">
        <f t="shared" si="14"/>
        <v>0.14624992619949814</v>
      </c>
      <c r="BK19" s="22">
        <f t="shared" si="15"/>
        <v>5.6376249633296717E-2</v>
      </c>
      <c r="BL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</row>
    <row r="20" spans="1:77" x14ac:dyDescent="0.2">
      <c r="A20" s="6" t="s">
        <v>223</v>
      </c>
      <c r="B20" s="10" t="s">
        <v>136</v>
      </c>
      <c r="C20" s="17">
        <v>1339.48</v>
      </c>
      <c r="D20" s="7">
        <v>0.73393200676251691</v>
      </c>
      <c r="E20" s="7">
        <v>0.53620488620839868</v>
      </c>
      <c r="F20" s="7">
        <v>1.4727502638073515</v>
      </c>
      <c r="G20" s="7">
        <v>0.58493518706204461</v>
      </c>
      <c r="H20" s="15">
        <v>0.4636337193704323</v>
      </c>
      <c r="I20" s="15">
        <v>0.64172576310667895</v>
      </c>
      <c r="J20" s="15">
        <v>0.4381610904355745</v>
      </c>
      <c r="K20" s="15">
        <v>0.70111902169289497</v>
      </c>
      <c r="L20" s="15">
        <v>0.4392282180096827</v>
      </c>
      <c r="M20" s="15">
        <v>1.3155872964225388</v>
      </c>
      <c r="N20" s="15">
        <v>0.3744424360919682</v>
      </c>
      <c r="O20" s="15">
        <v>0.58891001423700751</v>
      </c>
      <c r="P20" s="15">
        <v>0.36641517199364643</v>
      </c>
      <c r="Q20" s="15">
        <v>0.74659912947287743</v>
      </c>
      <c r="R20" s="15">
        <v>0.94781861899654374</v>
      </c>
      <c r="S20" s="15">
        <v>0.24025134987777985</v>
      </c>
      <c r="T20" s="15">
        <v>0.83085985929126005</v>
      </c>
      <c r="U20" s="15">
        <v>0.5510638624525519</v>
      </c>
      <c r="V20" s="15">
        <v>0.29672361855714324</v>
      </c>
      <c r="W20" s="15">
        <v>0.35940774430335354</v>
      </c>
      <c r="X20" s="15">
        <v>0.38343437393422486</v>
      </c>
      <c r="Y20" s="15">
        <v>0.22859588181073259</v>
      </c>
      <c r="Z20" s="15">
        <v>0.38341745649097986</v>
      </c>
      <c r="AA20" s="15">
        <v>0.4542410708341395</v>
      </c>
      <c r="AB20" s="15">
        <v>0.46229653379264968</v>
      </c>
      <c r="AC20" s="15">
        <v>0.32229553729176347</v>
      </c>
      <c r="AD20" s="15">
        <v>0.37070707680847687</v>
      </c>
      <c r="AE20" s="15">
        <v>1.1615113080506747</v>
      </c>
      <c r="AF20" s="15">
        <v>0.84865580422064413</v>
      </c>
      <c r="AG20" s="15">
        <v>0.39186786725224704</v>
      </c>
      <c r="AH20" s="15">
        <v>1.2007162132251468</v>
      </c>
      <c r="AI20" s="15">
        <v>1.4154462048397551</v>
      </c>
      <c r="AJ20" s="15">
        <v>0.79467600534701055</v>
      </c>
      <c r="AK20" s="15">
        <v>0.43430969820410342</v>
      </c>
      <c r="AL20" s="15">
        <v>0.58344594177170217</v>
      </c>
      <c r="AM20" s="15">
        <v>0.47567074360827144</v>
      </c>
      <c r="AN20" s="15">
        <v>0.24262755393378446</v>
      </c>
      <c r="AO20" s="15">
        <v>0.30737658565733034</v>
      </c>
      <c r="AP20" s="15">
        <v>0.50347813158316512</v>
      </c>
      <c r="AQ20" s="15">
        <v>0.50406742629687362</v>
      </c>
      <c r="AR20" s="15">
        <v>0.26815253657240218</v>
      </c>
      <c r="AS20" s="15">
        <v>0.43827821337628869</v>
      </c>
      <c r="AT20" s="15">
        <v>0.34605056044046928</v>
      </c>
      <c r="AU20" s="15">
        <v>0.39639690293174601</v>
      </c>
      <c r="AV20" s="15">
        <f t="shared" si="4"/>
        <v>0.83195558596007801</v>
      </c>
      <c r="AW20" s="15">
        <f t="shared" si="5"/>
        <v>0.555491563564663</v>
      </c>
      <c r="AX20" s="15">
        <f t="shared" si="6"/>
        <v>0.43706792163603714</v>
      </c>
      <c r="AY20" s="15">
        <f t="shared" si="7"/>
        <v>0.67391520549328865</v>
      </c>
      <c r="AZ20" s="7">
        <f t="shared" si="0"/>
        <v>0.60758218608333014</v>
      </c>
      <c r="BA20" s="7">
        <f t="shared" si="1"/>
        <v>0.4675813836548709</v>
      </c>
      <c r="BB20" s="7">
        <f t="shared" si="2"/>
        <v>0.74024822490324715</v>
      </c>
      <c r="BC20" s="7">
        <f t="shared" si="3"/>
        <v>0.40655445961720338</v>
      </c>
      <c r="BD20" s="22">
        <f t="shared" si="8"/>
        <v>0.21769895021784916</v>
      </c>
      <c r="BE20" s="22">
        <f t="shared" si="9"/>
        <v>4.737672742012343E-2</v>
      </c>
      <c r="BF20" s="22">
        <f t="shared" si="10"/>
        <v>4.1921709069327615E-2</v>
      </c>
      <c r="BG20" s="22">
        <f t="shared" si="11"/>
        <v>7.733582046446269E-2</v>
      </c>
      <c r="BH20" s="22">
        <f t="shared" si="12"/>
        <v>8.9513743158470577E-2</v>
      </c>
      <c r="BI20" s="22">
        <f t="shared" si="13"/>
        <v>7.699910199012984E-2</v>
      </c>
      <c r="BJ20" s="22">
        <f t="shared" si="14"/>
        <v>0.12752210090210997</v>
      </c>
      <c r="BK20" s="22">
        <f t="shared" si="15"/>
        <v>3.5839813638559141E-2</v>
      </c>
      <c r="BL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</row>
    <row r="21" spans="1:77" x14ac:dyDescent="0.2">
      <c r="A21" s="6" t="s">
        <v>353</v>
      </c>
      <c r="B21" s="10" t="s">
        <v>127</v>
      </c>
      <c r="C21" s="17">
        <v>1403.48</v>
      </c>
      <c r="D21" s="7">
        <v>0.20544044362749403</v>
      </c>
      <c r="E21" s="7">
        <v>0.16215665710852803</v>
      </c>
      <c r="F21" s="7">
        <v>0.23354887725990942</v>
      </c>
      <c r="G21" s="7">
        <v>0.14524073776249857</v>
      </c>
      <c r="H21" s="15">
        <v>0.18601457804532795</v>
      </c>
      <c r="I21" s="15">
        <v>0.19287338386666408</v>
      </c>
      <c r="J21" s="15">
        <v>0.2715763260981533</v>
      </c>
      <c r="K21" s="15">
        <v>0.30157920471076743</v>
      </c>
      <c r="L21" s="15">
        <v>0.22129026920838585</v>
      </c>
      <c r="M21" s="15">
        <v>0.27454058058308828</v>
      </c>
      <c r="N21" s="15">
        <v>0.20896473369800075</v>
      </c>
      <c r="O21" s="15">
        <v>0.23021438850911391</v>
      </c>
      <c r="P21" s="15">
        <v>0.1718963912754671</v>
      </c>
      <c r="Q21" s="15">
        <v>0.31821515403808537</v>
      </c>
      <c r="R21" s="15">
        <v>0</v>
      </c>
      <c r="S21" s="15">
        <v>0.22106501101457507</v>
      </c>
      <c r="T21" s="15">
        <v>0.11892492128711928</v>
      </c>
      <c r="U21" s="15">
        <v>0.13490525157308375</v>
      </c>
      <c r="V21" s="15">
        <v>0.21170413771818949</v>
      </c>
      <c r="W21" s="15">
        <v>0.15569072280266019</v>
      </c>
      <c r="X21" s="15">
        <v>0.17815060762865759</v>
      </c>
      <c r="Y21" s="15">
        <v>0.24978041396129616</v>
      </c>
      <c r="Z21" s="15">
        <v>0.16319772272841176</v>
      </c>
      <c r="AA21" s="15">
        <v>0.19554431357516558</v>
      </c>
      <c r="AB21" s="15">
        <v>0.29861072009267853</v>
      </c>
      <c r="AC21" s="15">
        <v>0.2962517849537919</v>
      </c>
      <c r="AD21" s="15">
        <v>0.21390029978690597</v>
      </c>
      <c r="AE21" s="15">
        <v>0.12494551231388962</v>
      </c>
      <c r="AF21" s="15">
        <v>0.11511106653635868</v>
      </c>
      <c r="AG21" s="15">
        <v>0.34608528474158862</v>
      </c>
      <c r="AH21" s="15">
        <v>9.0286385897104318E-2</v>
      </c>
      <c r="AI21" s="15">
        <v>6.3898722138468089E-2</v>
      </c>
      <c r="AJ21" s="15">
        <v>0.14068137855281707</v>
      </c>
      <c r="AK21" s="15">
        <v>0.27507802880005627</v>
      </c>
      <c r="AL21" s="15">
        <v>0.1184844066367149</v>
      </c>
      <c r="AM21" s="15">
        <v>0.15665014540328728</v>
      </c>
      <c r="AN21" s="15">
        <v>0.26329919263502405</v>
      </c>
      <c r="AO21" s="15">
        <v>0.2362272163343295</v>
      </c>
      <c r="AP21" s="15">
        <v>0.26347710084226034</v>
      </c>
      <c r="AQ21" s="15">
        <v>0.10296657326598563</v>
      </c>
      <c r="AR21" s="15">
        <v>0.17794833492924411</v>
      </c>
      <c r="AS21" s="15">
        <v>0.29388769161291844</v>
      </c>
      <c r="AT21" s="15">
        <v>0.24110711687570735</v>
      </c>
      <c r="AU21" s="15">
        <v>0.23704798181964876</v>
      </c>
      <c r="AV21" s="15">
        <f t="shared" si="4"/>
        <v>0.18659667893960749</v>
      </c>
      <c r="AW21" s="15">
        <f t="shared" si="5"/>
        <v>0.20155182641227481</v>
      </c>
      <c r="AX21" s="15">
        <f t="shared" si="6"/>
        <v>0.18600294313221394</v>
      </c>
      <c r="AY21" s="15">
        <f t="shared" si="7"/>
        <v>0.21710070969233569</v>
      </c>
      <c r="AZ21" s="7">
        <f t="shared" si="0"/>
        <v>0.23771650100330538</v>
      </c>
      <c r="BA21" s="7">
        <f t="shared" si="1"/>
        <v>0.16289631022891587</v>
      </c>
      <c r="BB21" s="7">
        <f t="shared" si="2"/>
        <v>0.19648491838136592</v>
      </c>
      <c r="BC21" s="7">
        <f t="shared" si="3"/>
        <v>0.20910957603551203</v>
      </c>
      <c r="BD21" s="22">
        <f t="shared" si="8"/>
        <v>2.0139564983032671E-2</v>
      </c>
      <c r="BE21" s="22">
        <f t="shared" si="9"/>
        <v>1.20833863170381E-2</v>
      </c>
      <c r="BF21" s="22">
        <f t="shared" si="10"/>
        <v>1.5679140869702953E-2</v>
      </c>
      <c r="BG21" s="22">
        <f t="shared" si="11"/>
        <v>1.811401360509738E-2</v>
      </c>
      <c r="BH21" s="22">
        <f t="shared" si="12"/>
        <v>1.6065845898916242E-2</v>
      </c>
      <c r="BI21" s="22">
        <f t="shared" si="13"/>
        <v>2.2090077361250335E-2</v>
      </c>
      <c r="BJ21" s="22">
        <f t="shared" si="14"/>
        <v>3.2137621143503735E-2</v>
      </c>
      <c r="BK21" s="22">
        <f t="shared" si="15"/>
        <v>2.0769022849121081E-2</v>
      </c>
      <c r="BL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</row>
    <row r="22" spans="1:77" x14ac:dyDescent="0.2">
      <c r="A22" s="6" t="s">
        <v>47</v>
      </c>
      <c r="B22" s="10" t="s">
        <v>215</v>
      </c>
      <c r="C22" s="17">
        <v>1419.48</v>
      </c>
      <c r="D22" s="7">
        <v>11.123154050359023</v>
      </c>
      <c r="E22" s="7">
        <v>10.160227774265346</v>
      </c>
      <c r="F22" s="7">
        <v>10.496069987277714</v>
      </c>
      <c r="G22" s="7">
        <v>13.422706241196165</v>
      </c>
      <c r="H22" s="15">
        <v>8.1052418494134173</v>
      </c>
      <c r="I22" s="15">
        <v>6.749862511467744</v>
      </c>
      <c r="J22" s="15">
        <v>10.620469554718991</v>
      </c>
      <c r="K22" s="15">
        <v>9.8615879218342553</v>
      </c>
      <c r="L22" s="15">
        <v>8.1964080394071051</v>
      </c>
      <c r="M22" s="15">
        <v>7.2245243798387566</v>
      </c>
      <c r="N22" s="15">
        <v>8.5249745703604756</v>
      </c>
      <c r="O22" s="15">
        <v>9.2327406426225753</v>
      </c>
      <c r="P22" s="15">
        <v>7.7311331043684852</v>
      </c>
      <c r="Q22" s="15">
        <v>8.6102317501798282</v>
      </c>
      <c r="R22" s="15">
        <v>6.8635141375611788</v>
      </c>
      <c r="S22" s="15">
        <v>11.356424242448631</v>
      </c>
      <c r="T22" s="15">
        <v>10.813569156703908</v>
      </c>
      <c r="U22" s="15">
        <v>4.2760146703968509</v>
      </c>
      <c r="V22" s="15">
        <v>9.4318996534024464</v>
      </c>
      <c r="W22" s="15">
        <v>10.821037278357011</v>
      </c>
      <c r="X22" s="15">
        <v>8.7841781551594966</v>
      </c>
      <c r="Y22" s="15">
        <v>7.7826056698590431</v>
      </c>
      <c r="Z22" s="15">
        <v>7.1792252887095813</v>
      </c>
      <c r="AA22" s="15">
        <v>4.0516477423648123</v>
      </c>
      <c r="AB22" s="15">
        <v>10.661728847601625</v>
      </c>
      <c r="AC22" s="15">
        <v>9.3314954820108191</v>
      </c>
      <c r="AD22" s="15">
        <v>9.3640876681100238</v>
      </c>
      <c r="AE22" s="15">
        <v>6.5423311076669748</v>
      </c>
      <c r="AF22" s="15">
        <v>8.4123220910527454</v>
      </c>
      <c r="AG22" s="15">
        <v>9.2984779993068951</v>
      </c>
      <c r="AH22" s="15">
        <v>9.9254760031794049</v>
      </c>
      <c r="AI22" s="15">
        <v>6.186308268697168</v>
      </c>
      <c r="AJ22" s="15">
        <v>6.3376408182751733</v>
      </c>
      <c r="AK22" s="15">
        <v>10.460795091554958</v>
      </c>
      <c r="AL22" s="15">
        <v>5.5780711263491876</v>
      </c>
      <c r="AM22" s="15">
        <v>11.802554589259298</v>
      </c>
      <c r="AN22" s="15">
        <v>20.906604911118908</v>
      </c>
      <c r="AO22" s="15">
        <v>8.6353497146076119</v>
      </c>
      <c r="AP22" s="15">
        <v>10.518267436530374</v>
      </c>
      <c r="AQ22" s="15">
        <v>6.1148903940203434</v>
      </c>
      <c r="AR22" s="15">
        <v>10.531210251655434</v>
      </c>
      <c r="AS22" s="15">
        <v>9.9234287858824626</v>
      </c>
      <c r="AT22" s="15">
        <v>9.5212440555951812</v>
      </c>
      <c r="AU22" s="15">
        <v>7.9549017147219541</v>
      </c>
      <c r="AV22" s="15">
        <f t="shared" si="4"/>
        <v>11.300539513274563</v>
      </c>
      <c r="AW22" s="15">
        <f t="shared" si="5"/>
        <v>8.8556119169092753</v>
      </c>
      <c r="AX22" s="15">
        <f t="shared" si="6"/>
        <v>9.1423319487351868</v>
      </c>
      <c r="AY22" s="15">
        <f t="shared" si="7"/>
        <v>8.5688918850833691</v>
      </c>
      <c r="AZ22" s="7">
        <f t="shared" si="0"/>
        <v>8.4857174324211631</v>
      </c>
      <c r="BA22" s="7">
        <f t="shared" si="1"/>
        <v>8.136011599496296</v>
      </c>
      <c r="BB22" s="7">
        <f t="shared" si="2"/>
        <v>8.6520663377455787</v>
      </c>
      <c r="BC22" s="7">
        <f t="shared" si="3"/>
        <v>10.148652297974076</v>
      </c>
      <c r="BD22" s="22">
        <f t="shared" si="8"/>
        <v>0.73499089018906627</v>
      </c>
      <c r="BE22" s="22">
        <f t="shared" si="9"/>
        <v>0.42886343996966819</v>
      </c>
      <c r="BF22" s="22">
        <f t="shared" si="10"/>
        <v>0.80263435857612175</v>
      </c>
      <c r="BG22" s="22">
        <f t="shared" si="11"/>
        <v>0.31965665791615938</v>
      </c>
      <c r="BH22" s="22">
        <f t="shared" si="12"/>
        <v>0.37158719878161584</v>
      </c>
      <c r="BI22" s="22">
        <f t="shared" si="13"/>
        <v>0.82388221034905063</v>
      </c>
      <c r="BJ22" s="22">
        <f t="shared" si="14"/>
        <v>0.54019800940315577</v>
      </c>
      <c r="BK22" s="22">
        <f t="shared" si="15"/>
        <v>1.3476743076785203</v>
      </c>
      <c r="BL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</row>
    <row r="23" spans="1:77" x14ac:dyDescent="0.2">
      <c r="A23" s="6" t="s">
        <v>169</v>
      </c>
      <c r="B23" s="10" t="s">
        <v>354</v>
      </c>
      <c r="C23" s="17">
        <v>1444.51</v>
      </c>
      <c r="D23" s="7">
        <v>0.60487414752123525</v>
      </c>
      <c r="E23" s="7">
        <v>0.46440005796831724</v>
      </c>
      <c r="F23" s="7">
        <v>0.61657001548027002</v>
      </c>
      <c r="G23" s="7">
        <v>0.62867163351238264</v>
      </c>
      <c r="H23" s="15">
        <v>2.3825682201707381</v>
      </c>
      <c r="I23" s="15">
        <v>0.68951671945985515</v>
      </c>
      <c r="J23" s="15">
        <v>0.72185386327516021</v>
      </c>
      <c r="K23" s="15">
        <v>1.506374190001718</v>
      </c>
      <c r="L23" s="15">
        <v>1.2371357562286309</v>
      </c>
      <c r="M23" s="15">
        <v>1.375156979732105</v>
      </c>
      <c r="N23" s="15">
        <v>0.81837791352795852</v>
      </c>
      <c r="O23" s="15">
        <v>1.1601385535774176</v>
      </c>
      <c r="P23" s="15">
        <v>1.6147863750892797</v>
      </c>
      <c r="Q23" s="15">
        <v>1.587682670815</v>
      </c>
      <c r="R23" s="15">
        <v>0.27720970988927657</v>
      </c>
      <c r="S23" s="15">
        <v>0.85366143123081428</v>
      </c>
      <c r="T23" s="15">
        <v>0.40769087386971226</v>
      </c>
      <c r="U23" s="15">
        <v>0.99613074152625203</v>
      </c>
      <c r="V23" s="15">
        <v>0.90706214325532786</v>
      </c>
      <c r="W23" s="15">
        <v>0.70218479606824857</v>
      </c>
      <c r="X23" s="15">
        <v>0.65655103693206673</v>
      </c>
      <c r="Y23" s="15">
        <v>1.6088543613888682</v>
      </c>
      <c r="Z23" s="15">
        <v>1.2146961741310365</v>
      </c>
      <c r="AA23" s="15">
        <v>1.0865263804876906</v>
      </c>
      <c r="AB23" s="15">
        <v>0.98816482272664452</v>
      </c>
      <c r="AC23" s="15">
        <v>0.97074914401471613</v>
      </c>
      <c r="AD23" s="15">
        <v>1.021503269649005</v>
      </c>
      <c r="AE23" s="15">
        <v>1.6746612983731044</v>
      </c>
      <c r="AF23" s="15">
        <v>1.4226515445299481</v>
      </c>
      <c r="AG23" s="15">
        <v>1.6220608210178158</v>
      </c>
      <c r="AH23" s="15">
        <v>0.68034351247434832</v>
      </c>
      <c r="AI23" s="15">
        <v>0.25706145620387039</v>
      </c>
      <c r="AJ23" s="15">
        <v>1.0413717496849157</v>
      </c>
      <c r="AK23" s="15">
        <v>0.8727798054291529</v>
      </c>
      <c r="AL23" s="15">
        <v>1.256936442150743</v>
      </c>
      <c r="AM23" s="15">
        <v>1.1057396758380995</v>
      </c>
      <c r="AN23" s="15">
        <v>0.46680475821676809</v>
      </c>
      <c r="AO23" s="15">
        <v>0.99568398835676108</v>
      </c>
      <c r="AP23" s="15">
        <v>0.71013511880363123</v>
      </c>
      <c r="AQ23" s="15">
        <v>1.1501671480477618</v>
      </c>
      <c r="AR23" s="15">
        <v>1.3596452034624091</v>
      </c>
      <c r="AS23" s="15">
        <v>0.63191632770602468</v>
      </c>
      <c r="AT23" s="15">
        <v>0.93146884220074244</v>
      </c>
      <c r="AU23" s="15">
        <v>1.2698325377135136</v>
      </c>
      <c r="AV23" s="15">
        <f t="shared" si="4"/>
        <v>0.57862896362055127</v>
      </c>
      <c r="AW23" s="15">
        <f t="shared" si="5"/>
        <v>1.0558459089314285</v>
      </c>
      <c r="AX23" s="15">
        <f t="shared" si="6"/>
        <v>0.92944488456378749</v>
      </c>
      <c r="AY23" s="15">
        <f t="shared" si="7"/>
        <v>1.1822469332990695</v>
      </c>
      <c r="AZ23" s="7">
        <f t="shared" si="0"/>
        <v>1.3093591241877864</v>
      </c>
      <c r="BA23" s="7">
        <f t="shared" si="1"/>
        <v>0.87105676487792949</v>
      </c>
      <c r="BB23" s="7">
        <f t="shared" si="2"/>
        <v>1.0551347424103521</v>
      </c>
      <c r="BC23" s="7">
        <f t="shared" si="3"/>
        <v>0.98783300424964549</v>
      </c>
      <c r="BD23" s="22">
        <f t="shared" si="8"/>
        <v>3.8384941481667295E-2</v>
      </c>
      <c r="BE23" s="22">
        <f t="shared" si="9"/>
        <v>6.81006018159349E-2</v>
      </c>
      <c r="BF23" s="22">
        <f t="shared" si="10"/>
        <v>7.6864884909985373E-2</v>
      </c>
      <c r="BG23" s="22">
        <f t="shared" si="11"/>
        <v>0.10699963980395799</v>
      </c>
      <c r="BH23" s="22">
        <f t="shared" si="12"/>
        <v>0.16205569827635719</v>
      </c>
      <c r="BI23" s="22">
        <f t="shared" si="13"/>
        <v>0.12328808627850087</v>
      </c>
      <c r="BJ23" s="22">
        <f t="shared" si="14"/>
        <v>0.13596797361924709</v>
      </c>
      <c r="BK23" s="22">
        <f t="shared" si="15"/>
        <v>9.480628508216471E-2</v>
      </c>
      <c r="BL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</row>
    <row r="24" spans="1:77" x14ac:dyDescent="0.2">
      <c r="A24" s="6" t="s">
        <v>262</v>
      </c>
      <c r="B24" s="10" t="s">
        <v>143</v>
      </c>
      <c r="C24" s="17">
        <v>1460.5</v>
      </c>
      <c r="D24" s="7">
        <v>0.36924340927729438</v>
      </c>
      <c r="E24" s="7">
        <v>0.3860675180700468</v>
      </c>
      <c r="F24" s="7">
        <v>0.54980611240516952</v>
      </c>
      <c r="G24" s="7">
        <v>0.46204193960508216</v>
      </c>
      <c r="H24" s="15">
        <v>0.32955726795775442</v>
      </c>
      <c r="I24" s="15">
        <v>0.29329471034589266</v>
      </c>
      <c r="J24" s="15">
        <v>0.36813474822037068</v>
      </c>
      <c r="K24" s="15">
        <v>0.39344416660363618</v>
      </c>
      <c r="L24" s="15">
        <v>0.36927344632889531</v>
      </c>
      <c r="M24" s="15">
        <v>0.33297320151912002</v>
      </c>
      <c r="N24" s="15">
        <v>0.21453866386589104</v>
      </c>
      <c r="O24" s="15">
        <v>0.33715622184533633</v>
      </c>
      <c r="P24" s="15">
        <v>0.26126765938398133</v>
      </c>
      <c r="Q24" s="15">
        <v>0.31306703144483816</v>
      </c>
      <c r="R24" s="15">
        <v>0.36535584986271696</v>
      </c>
      <c r="S24" s="15">
        <v>0.26827389625731146</v>
      </c>
      <c r="T24" s="15">
        <v>0.25534281694330613</v>
      </c>
      <c r="U24" s="15">
        <v>0.39507966532117367</v>
      </c>
      <c r="V24" s="15">
        <v>0.36355217765255987</v>
      </c>
      <c r="W24" s="15">
        <v>0.24022111444440081</v>
      </c>
      <c r="X24" s="15">
        <v>0.19931015232425547</v>
      </c>
      <c r="Y24" s="15">
        <v>0.21538032286298453</v>
      </c>
      <c r="Z24" s="15">
        <v>0.21141276923807353</v>
      </c>
      <c r="AA24" s="15">
        <v>0.30434912618702814</v>
      </c>
      <c r="AB24" s="15">
        <v>0.43751820447178502</v>
      </c>
      <c r="AC24" s="15">
        <v>0.38191348761248461</v>
      </c>
      <c r="AD24" s="15">
        <v>0.3664510317829951</v>
      </c>
      <c r="AE24" s="15">
        <v>0.41188001019698506</v>
      </c>
      <c r="AF24" s="15">
        <v>0.50413607858222897</v>
      </c>
      <c r="AG24" s="15">
        <v>0.30258981220142667</v>
      </c>
      <c r="AH24" s="15">
        <v>0.77110479698851675</v>
      </c>
      <c r="AI24" s="15">
        <v>0.26476033875588684</v>
      </c>
      <c r="AJ24" s="15">
        <v>0.42958802002219248</v>
      </c>
      <c r="AK24" s="15">
        <v>0.33174473363624507</v>
      </c>
      <c r="AL24" s="15">
        <v>0.40338508978164472</v>
      </c>
      <c r="AM24" s="15">
        <v>0.27494127474564045</v>
      </c>
      <c r="AN24" s="15">
        <v>0.28095164910127757</v>
      </c>
      <c r="AO24" s="15">
        <v>0.39598230502492537</v>
      </c>
      <c r="AP24" s="15">
        <v>0.35324917142470275</v>
      </c>
      <c r="AQ24" s="15">
        <v>0.46536820697044712</v>
      </c>
      <c r="AR24" s="15">
        <v>0.23012352589989074</v>
      </c>
      <c r="AS24" s="15">
        <v>0.22406695934670773</v>
      </c>
      <c r="AT24" s="15">
        <v>0.23601992320584611</v>
      </c>
      <c r="AU24" s="15">
        <v>0.46930999528627221</v>
      </c>
      <c r="AV24" s="15">
        <f t="shared" si="4"/>
        <v>0.4417897448393982</v>
      </c>
      <c r="AW24" s="15">
        <f t="shared" si="5"/>
        <v>0.3391517405911908</v>
      </c>
      <c r="AX24" s="15">
        <f t="shared" si="6"/>
        <v>0.30758379959405824</v>
      </c>
      <c r="AY24" s="15">
        <f t="shared" si="7"/>
        <v>0.37071968158832319</v>
      </c>
      <c r="AZ24" s="7">
        <f t="shared" si="0"/>
        <v>0.32127071175157162</v>
      </c>
      <c r="BA24" s="7">
        <f t="shared" si="1"/>
        <v>0.28182778910938105</v>
      </c>
      <c r="BB24" s="7">
        <f t="shared" si="2"/>
        <v>0.42016865142507465</v>
      </c>
      <c r="BC24" s="7">
        <f t="shared" si="3"/>
        <v>0.33333981007873548</v>
      </c>
      <c r="BD24" s="22">
        <f t="shared" si="8"/>
        <v>4.1277136947059284E-2</v>
      </c>
      <c r="BE24" s="22">
        <f t="shared" si="9"/>
        <v>1.6756290102777946E-2</v>
      </c>
      <c r="BF24" s="22">
        <f t="shared" si="10"/>
        <v>1.9359606033254682E-2</v>
      </c>
      <c r="BG24" s="22">
        <f t="shared" si="11"/>
        <v>2.5941383071484785E-2</v>
      </c>
      <c r="BH24" s="22">
        <f t="shared" si="12"/>
        <v>1.6999845130769846E-2</v>
      </c>
      <c r="BI24" s="22">
        <f t="shared" si="13"/>
        <v>2.2555607585262323E-2</v>
      </c>
      <c r="BJ24" s="22">
        <f t="shared" si="14"/>
        <v>4.4821807278097668E-2</v>
      </c>
      <c r="BK24" s="22">
        <f t="shared" si="15"/>
        <v>3.0435071299317506E-2</v>
      </c>
      <c r="BL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</row>
    <row r="25" spans="1:77" x14ac:dyDescent="0.2">
      <c r="A25" s="6" t="s">
        <v>180</v>
      </c>
      <c r="B25" s="10" t="s">
        <v>111</v>
      </c>
      <c r="C25" s="17">
        <v>1485.53</v>
      </c>
      <c r="D25" s="7">
        <v>5.6962476271651035</v>
      </c>
      <c r="E25" s="7">
        <v>5.5354994861444435</v>
      </c>
      <c r="F25" s="7">
        <v>7.4022684851451181</v>
      </c>
      <c r="G25" s="7">
        <v>5.2391483090095798</v>
      </c>
      <c r="H25" s="15">
        <v>4.1144055214830413</v>
      </c>
      <c r="I25" s="15">
        <v>14.574883700025914</v>
      </c>
      <c r="J25" s="15">
        <v>5.5347093765144599</v>
      </c>
      <c r="K25" s="15">
        <v>3.2442174496701699</v>
      </c>
      <c r="L25" s="15">
        <v>7.823478420342278</v>
      </c>
      <c r="M25" s="15">
        <v>9.1952817297148997</v>
      </c>
      <c r="N25" s="15">
        <v>10.078207320376297</v>
      </c>
      <c r="O25" s="15">
        <v>10.381405936861755</v>
      </c>
      <c r="P25" s="15">
        <v>2.5898890565914559</v>
      </c>
      <c r="Q25" s="15">
        <v>4.7887529123162764</v>
      </c>
      <c r="R25" s="15">
        <v>1.4166697831553432</v>
      </c>
      <c r="S25" s="15">
        <v>4.1961112069594426</v>
      </c>
      <c r="T25" s="15">
        <v>3.8859016907784585</v>
      </c>
      <c r="U25" s="15">
        <v>21.449935000120316</v>
      </c>
      <c r="V25" s="15">
        <v>4.1991740933570672</v>
      </c>
      <c r="W25" s="15">
        <v>1.8312240339569326</v>
      </c>
      <c r="X25" s="15">
        <v>10.408779489806637</v>
      </c>
      <c r="Y25" s="15">
        <v>2.1327404576695295</v>
      </c>
      <c r="Z25" s="15">
        <v>5.7276169981735983</v>
      </c>
      <c r="AA25" s="15">
        <v>9.5740626370284385</v>
      </c>
      <c r="AB25" s="15">
        <v>3.6085654846781989</v>
      </c>
      <c r="AC25" s="15">
        <v>6.9248771916639393</v>
      </c>
      <c r="AD25" s="15">
        <v>3.9398652424359741</v>
      </c>
      <c r="AE25" s="15">
        <v>7.7092252883991019</v>
      </c>
      <c r="AF25" s="15">
        <v>6.1143044766289716</v>
      </c>
      <c r="AG25" s="15">
        <v>2.1579891857990097</v>
      </c>
      <c r="AH25" s="15">
        <v>6.2944663536577741</v>
      </c>
      <c r="AI25" s="15">
        <v>7.286931871707881</v>
      </c>
      <c r="AJ25" s="15">
        <v>7.8294501107335268</v>
      </c>
      <c r="AK25" s="15">
        <v>5.0214880452544115</v>
      </c>
      <c r="AL25" s="15">
        <v>6.5516491215256218</v>
      </c>
      <c r="AM25" s="15">
        <v>6.1274913337790906</v>
      </c>
      <c r="AN25" s="15">
        <v>2.7410046776953481</v>
      </c>
      <c r="AO25" s="15">
        <v>6.5485666526031654</v>
      </c>
      <c r="AP25" s="15">
        <v>7.1239186219814554</v>
      </c>
      <c r="AQ25" s="15">
        <v>6.7364132876712839</v>
      </c>
      <c r="AR25" s="15">
        <v>3.0021856034232846</v>
      </c>
      <c r="AS25" s="15">
        <v>9.6405498046246727</v>
      </c>
      <c r="AT25" s="15">
        <v>12.641285161411876</v>
      </c>
      <c r="AU25" s="15">
        <v>5.682566897509914</v>
      </c>
      <c r="AV25" s="15">
        <f t="shared" si="4"/>
        <v>5.9682909768660615</v>
      </c>
      <c r="AW25" s="15">
        <f t="shared" si="5"/>
        <v>6.520756030702171</v>
      </c>
      <c r="AX25" s="15">
        <f t="shared" si="6"/>
        <v>6.5808923276615729</v>
      </c>
      <c r="AY25" s="15">
        <f t="shared" si="7"/>
        <v>6.4606197337427655</v>
      </c>
      <c r="AZ25" s="7">
        <f t="shared" si="0"/>
        <v>7.2325231423896552</v>
      </c>
      <c r="BA25" s="7">
        <f t="shared" si="1"/>
        <v>6.4822215391005757</v>
      </c>
      <c r="BB25" s="7">
        <f t="shared" si="2"/>
        <v>5.6887163250958794</v>
      </c>
      <c r="BC25" s="7">
        <f t="shared" si="3"/>
        <v>6.6795631162225719</v>
      </c>
      <c r="BD25" s="22">
        <f t="shared" si="8"/>
        <v>0.48727615227375853</v>
      </c>
      <c r="BE25" s="22">
        <f t="shared" si="9"/>
        <v>0.61282123860860838</v>
      </c>
      <c r="BF25" s="22">
        <f t="shared" si="10"/>
        <v>1.0362392819202904</v>
      </c>
      <c r="BG25" s="22">
        <f t="shared" si="11"/>
        <v>0.68378251433442827</v>
      </c>
      <c r="BH25" s="22">
        <f t="shared" si="12"/>
        <v>1.2118084045349928</v>
      </c>
      <c r="BI25" s="22">
        <f t="shared" si="13"/>
        <v>1.9234467727587274</v>
      </c>
      <c r="BJ25" s="22">
        <f t="shared" si="14"/>
        <v>0.61094078584546396</v>
      </c>
      <c r="BK25" s="22">
        <f t="shared" si="15"/>
        <v>0.91212761285807997</v>
      </c>
      <c r="BL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</row>
    <row r="26" spans="1:77" x14ac:dyDescent="0.2">
      <c r="A26" s="6" t="s">
        <v>101</v>
      </c>
      <c r="B26" s="10" t="s">
        <v>213</v>
      </c>
      <c r="C26" s="17">
        <v>1501.53</v>
      </c>
      <c r="D26" s="7">
        <v>0.64350715017923055</v>
      </c>
      <c r="E26" s="7">
        <v>0.56915428791163947</v>
      </c>
      <c r="F26" s="7">
        <v>1.0450443165601691</v>
      </c>
      <c r="G26" s="7">
        <v>0.79852162082843603</v>
      </c>
      <c r="H26" s="15">
        <v>1.2494410634479183</v>
      </c>
      <c r="I26" s="15">
        <v>0.73591701473212223</v>
      </c>
      <c r="J26" s="15">
        <v>0.68154198659458121</v>
      </c>
      <c r="K26" s="15">
        <v>1.1833188517849595</v>
      </c>
      <c r="L26" s="15">
        <v>0.49772698178455721</v>
      </c>
      <c r="M26" s="15">
        <v>1.3879973119024969</v>
      </c>
      <c r="N26" s="15">
        <v>0.29267760073137244</v>
      </c>
      <c r="O26" s="15">
        <v>0.58611103578357782</v>
      </c>
      <c r="P26" s="15">
        <v>0.88181927133525151</v>
      </c>
      <c r="Q26" s="15">
        <v>0.94228716769953458</v>
      </c>
      <c r="R26" s="15">
        <v>1.1434231952155702</v>
      </c>
      <c r="S26" s="15">
        <v>0.22937099778339504</v>
      </c>
      <c r="T26" s="15">
        <v>0.83838295788404416</v>
      </c>
      <c r="U26" s="15">
        <v>1.1033322360798634</v>
      </c>
      <c r="V26" s="15">
        <v>0.2366077600163444</v>
      </c>
      <c r="W26" s="15">
        <v>1.0615925403716022</v>
      </c>
      <c r="X26" s="15">
        <v>0.44696594372721216</v>
      </c>
      <c r="Y26" s="15">
        <v>0.29866569528360798</v>
      </c>
      <c r="Z26" s="15">
        <v>0.65092878949617383</v>
      </c>
      <c r="AA26" s="15">
        <v>0.8400035882761977</v>
      </c>
      <c r="AB26" s="15">
        <v>0.85760508380924205</v>
      </c>
      <c r="AC26" s="15">
        <v>0.46716549905974947</v>
      </c>
      <c r="AD26" s="15">
        <v>1.0702534274055324</v>
      </c>
      <c r="AE26" s="15">
        <v>1.1423941140252862</v>
      </c>
      <c r="AF26" s="15">
        <v>1.5029258792535225</v>
      </c>
      <c r="AG26" s="15">
        <v>0.63205396750784038</v>
      </c>
      <c r="AH26" s="15">
        <v>1.4837923059291966</v>
      </c>
      <c r="AI26" s="15">
        <v>1.58242479438846</v>
      </c>
      <c r="AJ26" s="15">
        <v>1.0524142131143344</v>
      </c>
      <c r="AK26" s="15">
        <v>0.57162252807448388</v>
      </c>
      <c r="AL26" s="15">
        <v>1.1691735741069771</v>
      </c>
      <c r="AM26" s="15">
        <v>0.44364201897618655</v>
      </c>
      <c r="AN26" s="15">
        <v>0.20531048779786409</v>
      </c>
      <c r="AO26" s="15">
        <v>0.56867148810302548</v>
      </c>
      <c r="AP26" s="15">
        <v>0.49978310656154101</v>
      </c>
      <c r="AQ26" s="15">
        <v>0.71850227675695244</v>
      </c>
      <c r="AR26" s="15">
        <v>0.36332124707995855</v>
      </c>
      <c r="AS26" s="15">
        <v>0.63804730575920054</v>
      </c>
      <c r="AT26" s="15">
        <v>0.56704227900962068</v>
      </c>
      <c r="AU26" s="15">
        <v>0.54268855433517493</v>
      </c>
      <c r="AV26" s="15">
        <f t="shared" si="4"/>
        <v>0.76405684386986872</v>
      </c>
      <c r="AW26" s="15">
        <f t="shared" si="5"/>
        <v>0.78417365352461332</v>
      </c>
      <c r="AX26" s="15">
        <f t="shared" si="6"/>
        <v>0.62827280213102565</v>
      </c>
      <c r="AY26" s="15">
        <f t="shared" si="7"/>
        <v>0.94007450491820099</v>
      </c>
      <c r="AZ26" s="7">
        <f t="shared" si="0"/>
        <v>0.84388382857963717</v>
      </c>
      <c r="BA26" s="7">
        <f t="shared" si="1"/>
        <v>0.68492737041340113</v>
      </c>
      <c r="BB26" s="7">
        <f t="shared" si="2"/>
        <v>1.0362651812567647</v>
      </c>
      <c r="BC26" s="7">
        <f t="shared" si="3"/>
        <v>0.57161823384865018</v>
      </c>
      <c r="BD26" s="22">
        <f t="shared" si="8"/>
        <v>0.10514316257197602</v>
      </c>
      <c r="BE26" s="22">
        <f t="shared" si="9"/>
        <v>5.9774271169069637E-2</v>
      </c>
      <c r="BF26" s="22">
        <f t="shared" si="10"/>
        <v>6.9537671302901755E-2</v>
      </c>
      <c r="BG26" s="22">
        <f t="shared" si="11"/>
        <v>8.5287974937860736E-2</v>
      </c>
      <c r="BH26" s="22">
        <f t="shared" si="12"/>
        <v>0.11130468647876919</v>
      </c>
      <c r="BI26" s="22">
        <f t="shared" si="13"/>
        <v>0.115000321805636</v>
      </c>
      <c r="BJ26" s="22">
        <f t="shared" si="14"/>
        <v>0.12754501510528674</v>
      </c>
      <c r="BK26" s="22">
        <f t="shared" si="15"/>
        <v>8.0486981276913616E-2</v>
      </c>
      <c r="BL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</row>
    <row r="27" spans="1:77" x14ac:dyDescent="0.2">
      <c r="A27" s="6" t="s">
        <v>224</v>
      </c>
      <c r="B27" s="10" t="s">
        <v>135</v>
      </c>
      <c r="C27" s="17">
        <v>1542.56</v>
      </c>
      <c r="D27" s="7">
        <v>1.0406226674286909</v>
      </c>
      <c r="E27" s="7">
        <v>0.79731335253596625</v>
      </c>
      <c r="F27" s="7">
        <v>1.9261439887411922</v>
      </c>
      <c r="G27" s="7">
        <v>1.0068777742748261</v>
      </c>
      <c r="H27" s="15">
        <v>0.17406888752163918</v>
      </c>
      <c r="I27" s="15">
        <v>0.55468181512761083</v>
      </c>
      <c r="J27" s="15">
        <v>0.227245037586152</v>
      </c>
      <c r="K27" s="15">
        <v>0.26386005174160165</v>
      </c>
      <c r="L27" s="15">
        <v>0.33393044321490861</v>
      </c>
      <c r="M27" s="15">
        <v>0.49095429789436779</v>
      </c>
      <c r="N27" s="15">
        <v>0.33592835695108003</v>
      </c>
      <c r="O27" s="15">
        <v>0.78541259262106078</v>
      </c>
      <c r="P27" s="15">
        <v>0.13246116658008952</v>
      </c>
      <c r="Q27" s="15">
        <v>0.28677082222018663</v>
      </c>
      <c r="R27" s="15">
        <v>0.74043466007817027</v>
      </c>
      <c r="S27" s="15">
        <v>0.1947124180542564</v>
      </c>
      <c r="T27" s="15">
        <v>1.1576721128660119</v>
      </c>
      <c r="U27" s="15">
        <v>0.3643646303648021</v>
      </c>
      <c r="V27" s="15">
        <v>0.25787365711417765</v>
      </c>
      <c r="W27" s="15">
        <v>0</v>
      </c>
      <c r="X27" s="15">
        <v>0.20135659860233038</v>
      </c>
      <c r="Y27" s="15">
        <v>0.17785153735705711</v>
      </c>
      <c r="Z27" s="15">
        <v>0.24803910425958192</v>
      </c>
      <c r="AA27" s="15">
        <v>0.29902301647875518</v>
      </c>
      <c r="AB27" s="15">
        <v>0.12223534652010676</v>
      </c>
      <c r="AC27" s="15">
        <v>0.23316847033062624</v>
      </c>
      <c r="AD27" s="15">
        <v>0.33362950220708482</v>
      </c>
      <c r="AE27" s="15">
        <v>0.8851423410765562</v>
      </c>
      <c r="AF27" s="15">
        <v>0.19398604002485406</v>
      </c>
      <c r="AG27" s="15">
        <v>0.24132852814940367</v>
      </c>
      <c r="AH27" s="15">
        <v>0.76917888284164349</v>
      </c>
      <c r="AI27" s="15">
        <v>3.7026688217614128</v>
      </c>
      <c r="AJ27" s="15">
        <v>0.84252264491260431</v>
      </c>
      <c r="AK27" s="15">
        <v>0.47582608943649751</v>
      </c>
      <c r="AL27" s="15">
        <v>0.28723492517991495</v>
      </c>
      <c r="AM27" s="15">
        <v>0.21548373627481898</v>
      </c>
      <c r="AN27" s="15">
        <v>0.21516028367712964</v>
      </c>
      <c r="AO27" s="15">
        <v>0.3372960358053137</v>
      </c>
      <c r="AP27" s="15">
        <v>0.24217100169203357</v>
      </c>
      <c r="AQ27" s="15">
        <v>0.27837870058555564</v>
      </c>
      <c r="AR27" s="15">
        <v>0.16776045391475405</v>
      </c>
      <c r="AS27" s="15">
        <v>0.22306633082234048</v>
      </c>
      <c r="AT27" s="15">
        <v>0.22910176379762129</v>
      </c>
      <c r="AU27" s="15">
        <v>0.25350964722379105</v>
      </c>
      <c r="AV27" s="15">
        <f t="shared" si="4"/>
        <v>1.1927394457451688</v>
      </c>
      <c r="AW27" s="15">
        <f t="shared" si="5"/>
        <v>0.43688726882169754</v>
      </c>
      <c r="AX27" s="15">
        <f t="shared" si="6"/>
        <v>0.30452453070742092</v>
      </c>
      <c r="AY27" s="15">
        <f t="shared" si="7"/>
        <v>0.56925000693597438</v>
      </c>
      <c r="AZ27" s="7">
        <f t="shared" si="0"/>
        <v>0.35853134714586971</v>
      </c>
      <c r="BA27" s="7">
        <f t="shared" si="1"/>
        <v>0.36413277351751433</v>
      </c>
      <c r="BB27" s="7">
        <f t="shared" si="2"/>
        <v>0.7799686667260789</v>
      </c>
      <c r="BC27" s="7">
        <f t="shared" si="3"/>
        <v>0.24491628789732731</v>
      </c>
      <c r="BD27" s="22">
        <f t="shared" si="8"/>
        <v>0.25032114274218387</v>
      </c>
      <c r="BE27" s="22">
        <f t="shared" si="9"/>
        <v>9.2239273571283656E-2</v>
      </c>
      <c r="BF27" s="22">
        <f t="shared" si="10"/>
        <v>5.4139917967153429E-2</v>
      </c>
      <c r="BG27" s="22">
        <f t="shared" si="11"/>
        <v>0.17364501711737915</v>
      </c>
      <c r="BH27" s="22">
        <f t="shared" si="12"/>
        <v>6.2878806630375927E-2</v>
      </c>
      <c r="BI27" s="22">
        <f t="shared" si="13"/>
        <v>0.10660459562029161</v>
      </c>
      <c r="BJ27" s="22">
        <f t="shared" si="14"/>
        <v>0.33688278356649493</v>
      </c>
      <c r="BK27" s="22">
        <f t="shared" si="15"/>
        <v>1.4891547850735778E-2</v>
      </c>
      <c r="BL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</row>
    <row r="28" spans="1:77" x14ac:dyDescent="0.2">
      <c r="A28" s="6" t="s">
        <v>317</v>
      </c>
      <c r="B28" s="10" t="s">
        <v>151</v>
      </c>
      <c r="C28" s="17">
        <v>1581.53</v>
      </c>
      <c r="D28" s="7">
        <v>5.0588776303945107</v>
      </c>
      <c r="E28" s="7">
        <v>4.4391547709809522</v>
      </c>
      <c r="F28" s="7">
        <v>4.4318175538264333</v>
      </c>
      <c r="G28" s="7">
        <v>5.6138266487994457</v>
      </c>
      <c r="H28" s="15">
        <v>4.1281693431031528</v>
      </c>
      <c r="I28" s="15">
        <v>3.3957350145617138</v>
      </c>
      <c r="J28" s="15">
        <v>6.840080791071963</v>
      </c>
      <c r="K28" s="15">
        <v>4.4292439512199389</v>
      </c>
      <c r="L28" s="15">
        <v>4.7435185075951365</v>
      </c>
      <c r="M28" s="15">
        <v>3.7971132475278013</v>
      </c>
      <c r="N28" s="15">
        <v>4.4678797067478984</v>
      </c>
      <c r="O28" s="15">
        <v>4.8076601305656741</v>
      </c>
      <c r="P28" s="15">
        <v>4.0121570307760619</v>
      </c>
      <c r="Q28" s="15">
        <v>5.5108326034580593</v>
      </c>
      <c r="R28" s="15">
        <v>5.3461236723318635</v>
      </c>
      <c r="S28" s="15">
        <v>7.2699703657566284</v>
      </c>
      <c r="T28" s="15">
        <v>6.9380670433919471</v>
      </c>
      <c r="U28" s="15">
        <v>2.2518336412132149</v>
      </c>
      <c r="V28" s="15">
        <v>6.1027676924029635</v>
      </c>
      <c r="W28" s="15">
        <v>5.8650909018963713</v>
      </c>
      <c r="X28" s="15">
        <v>4.4611922582773111</v>
      </c>
      <c r="Y28" s="15">
        <v>3.9375330076408401</v>
      </c>
      <c r="Z28" s="15">
        <v>3.8958366226042371</v>
      </c>
      <c r="AA28" s="15">
        <v>2.9712083444008623</v>
      </c>
      <c r="AB28" s="15">
        <v>8.2627936031407625</v>
      </c>
      <c r="AC28" s="15">
        <v>6.1206126455702909</v>
      </c>
      <c r="AD28" s="15">
        <v>5.4288353286030562</v>
      </c>
      <c r="AE28" s="15">
        <v>3.5630433664635284</v>
      </c>
      <c r="AF28" s="15">
        <v>4.0451364603228752</v>
      </c>
      <c r="AG28" s="15">
        <v>3.9673274597533013</v>
      </c>
      <c r="AH28" s="15">
        <v>5.1608185532364592</v>
      </c>
      <c r="AI28" s="15">
        <v>4.4099511435476266</v>
      </c>
      <c r="AJ28" s="15">
        <v>3.4929979653250833</v>
      </c>
      <c r="AK28" s="15">
        <v>5.3787519410951781</v>
      </c>
      <c r="AL28" s="15">
        <v>2.4953534125005108</v>
      </c>
      <c r="AM28" s="15">
        <v>5.3139406418229891</v>
      </c>
      <c r="AN28" s="15">
        <v>7.351403185304088</v>
      </c>
      <c r="AO28" s="15">
        <v>5.1355612177994105</v>
      </c>
      <c r="AP28" s="15">
        <v>5.9183425454382803</v>
      </c>
      <c r="AQ28" s="15">
        <v>3.66313575196456</v>
      </c>
      <c r="AR28" s="15">
        <v>5.4418131332190871</v>
      </c>
      <c r="AS28" s="15">
        <v>7.1407393214615471</v>
      </c>
      <c r="AT28" s="15">
        <v>6.3558960949479015</v>
      </c>
      <c r="AU28" s="15">
        <v>4.9431088875558427</v>
      </c>
      <c r="AV28" s="15">
        <f t="shared" si="4"/>
        <v>4.8859191510003352</v>
      </c>
      <c r="AW28" s="15">
        <f t="shared" si="5"/>
        <v>4.9690394133904014</v>
      </c>
      <c r="AX28" s="15">
        <f t="shared" si="6"/>
        <v>5.1399458870965216</v>
      </c>
      <c r="AY28" s="15">
        <f t="shared" si="7"/>
        <v>4.7981329396842787</v>
      </c>
      <c r="AZ28" s="7">
        <f t="shared" si="0"/>
        <v>4.6132390326627402</v>
      </c>
      <c r="BA28" s="7">
        <f t="shared" si="1"/>
        <v>4.9039623549916227</v>
      </c>
      <c r="BB28" s="7">
        <f t="shared" si="2"/>
        <v>4.9830268467058163</v>
      </c>
      <c r="BC28" s="7">
        <f t="shared" si="3"/>
        <v>5.3759294192014213</v>
      </c>
      <c r="BD28" s="22">
        <f t="shared" si="8"/>
        <v>0.28366215714538984</v>
      </c>
      <c r="BE28" s="22">
        <f t="shared" si="9"/>
        <v>0.21994048894827192</v>
      </c>
      <c r="BF28" s="22">
        <f t="shared" si="10"/>
        <v>0.34821988635092976</v>
      </c>
      <c r="BG28" s="22">
        <f t="shared" si="11"/>
        <v>0.27249868330755156</v>
      </c>
      <c r="BH28" s="22">
        <f t="shared" si="12"/>
        <v>0.3094659157650651</v>
      </c>
      <c r="BI28" s="22">
        <f t="shared" si="13"/>
        <v>0.52923065813372616</v>
      </c>
      <c r="BJ28" s="22">
        <f t="shared" si="14"/>
        <v>0.45842924335594287</v>
      </c>
      <c r="BK28" s="22">
        <f t="shared" si="15"/>
        <v>0.46852334592399464</v>
      </c>
      <c r="BL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</row>
    <row r="29" spans="1:77" x14ac:dyDescent="0.2">
      <c r="A29" s="6" t="s">
        <v>34</v>
      </c>
      <c r="B29" s="10" t="s">
        <v>358</v>
      </c>
      <c r="C29" s="17">
        <v>1590.57</v>
      </c>
      <c r="D29" s="7">
        <v>0.12364580150452993</v>
      </c>
      <c r="E29" s="7">
        <v>0.11843134008428974</v>
      </c>
      <c r="F29" s="7">
        <v>0.10298250848615879</v>
      </c>
      <c r="G29" s="7">
        <v>0.14916707767034459</v>
      </c>
      <c r="H29" s="15">
        <v>0.41331048648502949</v>
      </c>
      <c r="I29" s="15">
        <v>0.24734775833348122</v>
      </c>
      <c r="J29" s="15">
        <v>0.25064991570879763</v>
      </c>
      <c r="K29" s="15">
        <v>0.61572294533992133</v>
      </c>
      <c r="L29" s="15">
        <v>0.55915068374817556</v>
      </c>
      <c r="M29" s="15">
        <v>0.90217879869895945</v>
      </c>
      <c r="N29" s="15">
        <v>0.19078733648495519</v>
      </c>
      <c r="O29" s="15">
        <v>0.73282734951509831</v>
      </c>
      <c r="P29" s="15">
        <v>0.17982449136904097</v>
      </c>
      <c r="Q29" s="15">
        <v>0.34647032424371987</v>
      </c>
      <c r="R29" s="15">
        <v>0</v>
      </c>
      <c r="S29" s="15">
        <v>0.21982579957458181</v>
      </c>
      <c r="T29" s="15">
        <v>0.17679281693041729</v>
      </c>
      <c r="U29" s="15">
        <v>0</v>
      </c>
      <c r="V29" s="15">
        <v>0.24661279872491224</v>
      </c>
      <c r="W29" s="15">
        <v>0.17462227165381444</v>
      </c>
      <c r="X29" s="15">
        <v>0.27597278496383226</v>
      </c>
      <c r="Y29" s="15">
        <v>1.0577486169130237</v>
      </c>
      <c r="Z29" s="15">
        <v>0.51833218422843474</v>
      </c>
      <c r="AA29" s="15">
        <v>0.2906534155086119</v>
      </c>
      <c r="AB29" s="15">
        <v>0.14715176553782433</v>
      </c>
      <c r="AC29" s="15">
        <v>0.28054290817959965</v>
      </c>
      <c r="AD29" s="15">
        <v>0.49817774854019853</v>
      </c>
      <c r="AE29" s="15">
        <v>0.17817093835437747</v>
      </c>
      <c r="AF29" s="15">
        <v>0.69499777942728058</v>
      </c>
      <c r="AG29" s="15">
        <v>0.26870565891720533</v>
      </c>
      <c r="AH29" s="15">
        <v>0.16479667146084043</v>
      </c>
      <c r="AI29" s="15">
        <v>0</v>
      </c>
      <c r="AJ29" s="15">
        <v>0.53764765369766432</v>
      </c>
      <c r="AK29" s="15">
        <v>0.26817131225099372</v>
      </c>
      <c r="AL29" s="15">
        <v>0.18041943737863406</v>
      </c>
      <c r="AM29" s="15">
        <v>0.48579882845749311</v>
      </c>
      <c r="AN29" s="15">
        <v>0.29527315525903958</v>
      </c>
      <c r="AO29" s="15">
        <v>0.1729539247427247</v>
      </c>
      <c r="AP29" s="15">
        <v>0.31871551448842561</v>
      </c>
      <c r="AQ29" s="15">
        <v>0.27398786934603581</v>
      </c>
      <c r="AR29" s="15">
        <v>0.22059839215562144</v>
      </c>
      <c r="AS29" s="15">
        <v>0.5832597823718555</v>
      </c>
      <c r="AT29" s="15">
        <v>0.11808847017998207</v>
      </c>
      <c r="AU29" s="15">
        <v>0.18700451899105625</v>
      </c>
      <c r="AV29" s="15">
        <f t="shared" si="4"/>
        <v>0.12355668193633076</v>
      </c>
      <c r="AW29" s="15">
        <f t="shared" si="5"/>
        <v>0.33183232770404147</v>
      </c>
      <c r="AX29" s="15">
        <f t="shared" si="6"/>
        <v>0.28983302909342484</v>
      </c>
      <c r="AY29" s="15">
        <f t="shared" si="7"/>
        <v>0.37383162631465822</v>
      </c>
      <c r="AZ29" s="7">
        <f t="shared" si="0"/>
        <v>0.44382700899271788</v>
      </c>
      <c r="BA29" s="7">
        <f t="shared" si="1"/>
        <v>0.29605606884976282</v>
      </c>
      <c r="BB29" s="7">
        <f t="shared" si="2"/>
        <v>0.30383624363659839</v>
      </c>
      <c r="BC29" s="7">
        <f t="shared" si="3"/>
        <v>0.28360998933708687</v>
      </c>
      <c r="BD29" s="22">
        <f t="shared" si="8"/>
        <v>9.5980295469446746E-3</v>
      </c>
      <c r="BE29" s="22">
        <f t="shared" si="9"/>
        <v>3.7249834937993984E-2</v>
      </c>
      <c r="BF29" s="22">
        <f t="shared" si="10"/>
        <v>5.2290637122118545E-2</v>
      </c>
      <c r="BG29" s="22">
        <f t="shared" si="11"/>
        <v>5.2690321580631153E-2</v>
      </c>
      <c r="BH29" s="22">
        <f t="shared" si="12"/>
        <v>7.8635078088297936E-2</v>
      </c>
      <c r="BI29" s="22">
        <f t="shared" si="13"/>
        <v>9.6755057822286702E-2</v>
      </c>
      <c r="BJ29" s="22">
        <f t="shared" si="14"/>
        <v>6.6706881877361138E-2</v>
      </c>
      <c r="BK29" s="22">
        <f t="shared" si="15"/>
        <v>4.6633898482213811E-2</v>
      </c>
      <c r="BL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</row>
    <row r="30" spans="1:77" x14ac:dyDescent="0.2">
      <c r="A30" s="6" t="s">
        <v>298</v>
      </c>
      <c r="B30" s="10" t="s">
        <v>200</v>
      </c>
      <c r="C30" s="17">
        <v>1606.56</v>
      </c>
      <c r="D30" s="7">
        <v>0.23575523643292404</v>
      </c>
      <c r="E30" s="7">
        <v>0.20360243505304401</v>
      </c>
      <c r="F30" s="7">
        <v>0.22361961918272485</v>
      </c>
      <c r="G30" s="7">
        <v>0.2172226639879852</v>
      </c>
      <c r="H30" s="15">
        <v>0.18107373092979734</v>
      </c>
      <c r="I30" s="15">
        <v>0.18794161672024301</v>
      </c>
      <c r="J30" s="15">
        <v>0.17138412266767986</v>
      </c>
      <c r="K30" s="15">
        <v>0.25684516783339806</v>
      </c>
      <c r="L30" s="15">
        <v>0.44421650509470595</v>
      </c>
      <c r="M30" s="15">
        <v>0.19596206476383782</v>
      </c>
      <c r="N30" s="15">
        <v>0.12319945788978838</v>
      </c>
      <c r="O30" s="15">
        <v>0.36322376717212351</v>
      </c>
      <c r="P30" s="15">
        <v>0.21394574894137927</v>
      </c>
      <c r="Q30" s="15">
        <v>0.22081495452625854</v>
      </c>
      <c r="R30" s="15">
        <v>0</v>
      </c>
      <c r="S30" s="15">
        <v>0.19640432945568007</v>
      </c>
      <c r="T30" s="15">
        <v>0.1480280281933031</v>
      </c>
      <c r="U30" s="15">
        <v>0.20296013294700538</v>
      </c>
      <c r="V30" s="15">
        <v>0.20859848734407704</v>
      </c>
      <c r="W30" s="15">
        <v>0</v>
      </c>
      <c r="X30" s="15">
        <v>0.17340925267163629</v>
      </c>
      <c r="Y30" s="15">
        <v>0.23268676538563512</v>
      </c>
      <c r="Z30" s="15">
        <v>0.19054966701063208</v>
      </c>
      <c r="AA30" s="15">
        <v>0</v>
      </c>
      <c r="AB30" s="15">
        <v>0.35123169026821999</v>
      </c>
      <c r="AC30" s="15">
        <v>0.2220608206052701</v>
      </c>
      <c r="AD30" s="15">
        <v>0.27041750978723222</v>
      </c>
      <c r="AE30" s="15">
        <v>0.17904341443840513</v>
      </c>
      <c r="AF30" s="15">
        <v>0.27709118684935052</v>
      </c>
      <c r="AG30" s="15">
        <v>0.22512951349207733</v>
      </c>
      <c r="AH30" s="15">
        <v>0.14800481985682265</v>
      </c>
      <c r="AI30" s="15">
        <v>0.11699280617557427</v>
      </c>
      <c r="AJ30" s="15">
        <v>0.39273467984267207</v>
      </c>
      <c r="AK30" s="15">
        <v>0.19107492540558857</v>
      </c>
      <c r="AL30" s="15">
        <v>0.18656963223985426</v>
      </c>
      <c r="AM30" s="15">
        <v>0.28868423317936664</v>
      </c>
      <c r="AN30" s="15">
        <v>0.16219095343610562</v>
      </c>
      <c r="AO30" s="15">
        <v>0.23332254490673071</v>
      </c>
      <c r="AP30" s="15">
        <v>0.20303151633382571</v>
      </c>
      <c r="AQ30" s="15">
        <v>0.26815536844426585</v>
      </c>
      <c r="AR30" s="15">
        <v>0.17880751273420437</v>
      </c>
      <c r="AS30" s="15">
        <v>0.21317588805277865</v>
      </c>
      <c r="AT30" s="15">
        <v>0.13337091042866162</v>
      </c>
      <c r="AU30" s="15">
        <v>0.20538591086654409</v>
      </c>
      <c r="AV30" s="15">
        <f t="shared" si="4"/>
        <v>0.22004998866416953</v>
      </c>
      <c r="AW30" s="15">
        <f t="shared" si="5"/>
        <v>0.20394299092226825</v>
      </c>
      <c r="AX30" s="15">
        <f t="shared" si="6"/>
        <v>0.17126655668151533</v>
      </c>
      <c r="AY30" s="15">
        <f t="shared" si="7"/>
        <v>0.2366194251630212</v>
      </c>
      <c r="AZ30" s="7">
        <f t="shared" si="0"/>
        <v>0.23586071365392119</v>
      </c>
      <c r="BA30" s="7">
        <f t="shared" si="1"/>
        <v>0.13526366630079692</v>
      </c>
      <c r="BB30" s="7">
        <f t="shared" si="2"/>
        <v>0.23737813667212126</v>
      </c>
      <c r="BC30" s="7">
        <f t="shared" si="3"/>
        <v>0.20726944706223374</v>
      </c>
      <c r="BD30" s="22">
        <f t="shared" si="8"/>
        <v>6.6952274926023406E-3</v>
      </c>
      <c r="BE30" s="22">
        <f t="shared" si="9"/>
        <v>1.44093164509625E-2</v>
      </c>
      <c r="BF30" s="22">
        <f t="shared" si="10"/>
        <v>1.8387638477060961E-2</v>
      </c>
      <c r="BG30" s="22">
        <f t="shared" si="11"/>
        <v>2.0046678173008172E-2</v>
      </c>
      <c r="BH30" s="22">
        <f t="shared" si="12"/>
        <v>3.0644922714764784E-2</v>
      </c>
      <c r="BI30" s="22">
        <f t="shared" si="13"/>
        <v>3.0322998849815146E-2</v>
      </c>
      <c r="BJ30" s="22">
        <f t="shared" si="14"/>
        <v>2.7523486413705504E-2</v>
      </c>
      <c r="BK30" s="22">
        <f t="shared" si="15"/>
        <v>1.4833239281546281E-2</v>
      </c>
      <c r="BL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</row>
    <row r="31" spans="1:77" x14ac:dyDescent="0.2">
      <c r="A31" s="6" t="s">
        <v>46</v>
      </c>
      <c r="B31" s="10" t="s">
        <v>216</v>
      </c>
      <c r="C31" s="17">
        <v>1622.56</v>
      </c>
      <c r="D31" s="7">
        <v>0.42025730134849953</v>
      </c>
      <c r="E31" s="7">
        <v>0.44326270593227601</v>
      </c>
      <c r="F31" s="7">
        <v>0.56478510766197154</v>
      </c>
      <c r="G31" s="7">
        <v>0.51704355199123331</v>
      </c>
      <c r="H31" s="15">
        <v>0.46094129169514314</v>
      </c>
      <c r="I31" s="15">
        <v>0.40101478673054575</v>
      </c>
      <c r="J31" s="15">
        <v>0.50162053248415528</v>
      </c>
      <c r="K31" s="15">
        <v>0.34153753130249143</v>
      </c>
      <c r="L31" s="15">
        <v>0.4436156252927983</v>
      </c>
      <c r="M31" s="15">
        <v>0.34812975110839361</v>
      </c>
      <c r="N31" s="15">
        <v>0.2435560264038136</v>
      </c>
      <c r="O31" s="15">
        <v>0.33599637074257982</v>
      </c>
      <c r="P31" s="15">
        <v>0.36184596456359414</v>
      </c>
      <c r="Q31" s="15">
        <v>0.31626521905324173</v>
      </c>
      <c r="R31" s="15">
        <v>0.6112574098701028</v>
      </c>
      <c r="S31" s="15">
        <v>0.40042733196908753</v>
      </c>
      <c r="T31" s="15">
        <v>0.30534929582475084</v>
      </c>
      <c r="U31" s="15">
        <v>0.45771424640867686</v>
      </c>
      <c r="V31" s="15">
        <v>0.55071955824666718</v>
      </c>
      <c r="W31" s="15">
        <v>0.17462227165381444</v>
      </c>
      <c r="X31" s="15">
        <v>0.2234094373941464</v>
      </c>
      <c r="Y31" s="15">
        <v>0.3282953295136935</v>
      </c>
      <c r="Z31" s="15">
        <v>0.34447299899975581</v>
      </c>
      <c r="AA31" s="15">
        <v>0.39869735530500688</v>
      </c>
      <c r="AB31" s="15">
        <v>0.56419735400748383</v>
      </c>
      <c r="AC31" s="15">
        <v>0.42576536298050954</v>
      </c>
      <c r="AD31" s="15">
        <v>0.32478452062613272</v>
      </c>
      <c r="AE31" s="15">
        <v>0.44816825051490516</v>
      </c>
      <c r="AF31" s="15">
        <v>0.55342237580994424</v>
      </c>
      <c r="AG31" s="15">
        <v>0.36859101945794975</v>
      </c>
      <c r="AH31" s="15">
        <v>0.79998740004961544</v>
      </c>
      <c r="AI31" s="15">
        <v>0.4213732325255074</v>
      </c>
      <c r="AJ31" s="15">
        <v>0.42314561250197247</v>
      </c>
      <c r="AK31" s="15">
        <v>0.31351284312820743</v>
      </c>
      <c r="AL31" s="15">
        <v>0.48058312064976894</v>
      </c>
      <c r="AM31" s="15">
        <v>0.2960699482721153</v>
      </c>
      <c r="AN31" s="15">
        <v>0.16709208790669103</v>
      </c>
      <c r="AO31" s="15">
        <v>0.33509549738173694</v>
      </c>
      <c r="AP31" s="15">
        <v>0.30520040400477277</v>
      </c>
      <c r="AQ31" s="15">
        <v>0.39923846188601608</v>
      </c>
      <c r="AR31" s="15">
        <v>0.19311482744882202</v>
      </c>
      <c r="AS31" s="15">
        <v>0.37703880591383726</v>
      </c>
      <c r="AT31" s="15">
        <v>0.3298371715971648</v>
      </c>
      <c r="AU31" s="15">
        <v>0.44303339824949434</v>
      </c>
      <c r="AV31" s="15">
        <f t="shared" si="4"/>
        <v>0.48633716673349514</v>
      </c>
      <c r="AW31" s="15">
        <f t="shared" si="5"/>
        <v>0.38796850073687766</v>
      </c>
      <c r="AX31" s="15">
        <f t="shared" si="6"/>
        <v>0.35606344792480604</v>
      </c>
      <c r="AY31" s="15">
        <f t="shared" si="7"/>
        <v>0.41987355354894917</v>
      </c>
      <c r="AZ31" s="7">
        <f t="shared" si="0"/>
        <v>0.37545230993767575</v>
      </c>
      <c r="BA31" s="7">
        <f t="shared" si="1"/>
        <v>0.37949652351857022</v>
      </c>
      <c r="BB31" s="7">
        <f t="shared" si="2"/>
        <v>0.46429479716022282</v>
      </c>
      <c r="BC31" s="7">
        <f t="shared" si="3"/>
        <v>0.33263037233104198</v>
      </c>
      <c r="BD31" s="22">
        <f t="shared" si="8"/>
        <v>3.3315310937226617E-2</v>
      </c>
      <c r="BE31" s="22">
        <f t="shared" si="9"/>
        <v>1.9390993477461215E-2</v>
      </c>
      <c r="BF31" s="22">
        <f t="shared" si="10"/>
        <v>2.6461397200812625E-2</v>
      </c>
      <c r="BG31" s="22">
        <f t="shared" si="11"/>
        <v>2.7134226689690826E-2</v>
      </c>
      <c r="BH31" s="22">
        <f t="shared" si="12"/>
        <v>2.4281873372474599E-2</v>
      </c>
      <c r="BI31" s="22">
        <f t="shared" si="13"/>
        <v>4.2900126568788242E-2</v>
      </c>
      <c r="BJ31" s="22">
        <f t="shared" si="14"/>
        <v>4.5613277389093911E-2</v>
      </c>
      <c r="BK31" s="22">
        <f t="shared" si="15"/>
        <v>3.1527421554717827E-2</v>
      </c>
      <c r="BL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</row>
    <row r="32" spans="1:77" x14ac:dyDescent="0.2">
      <c r="A32" s="6" t="s">
        <v>12</v>
      </c>
      <c r="B32" s="10" t="s">
        <v>306</v>
      </c>
      <c r="C32" s="17">
        <v>1647.59</v>
      </c>
      <c r="D32" s="7">
        <v>4.0422579708785049</v>
      </c>
      <c r="E32" s="7">
        <v>5.5547717777067165</v>
      </c>
      <c r="F32" s="7">
        <v>5.2241564228505553</v>
      </c>
      <c r="G32" s="7">
        <v>4.4016584190385286</v>
      </c>
      <c r="H32" s="15">
        <v>6.5263503698774361</v>
      </c>
      <c r="I32" s="15">
        <v>5.6479518852462878</v>
      </c>
      <c r="J32" s="15">
        <v>4.5556198472734026</v>
      </c>
      <c r="K32" s="15">
        <v>3.1489670226331032</v>
      </c>
      <c r="L32" s="15">
        <v>4.3919161728314764</v>
      </c>
      <c r="M32" s="15">
        <v>5.6108281168638676</v>
      </c>
      <c r="N32" s="15">
        <v>4.73900233903192</v>
      </c>
      <c r="O32" s="15">
        <v>5.4079108460063265</v>
      </c>
      <c r="P32" s="15">
        <v>4.2026561723931479</v>
      </c>
      <c r="Q32" s="15">
        <v>3.8686275145783382</v>
      </c>
      <c r="R32" s="15">
        <v>1.6166610681160261</v>
      </c>
      <c r="S32" s="15">
        <v>2.6864873299837968</v>
      </c>
      <c r="T32" s="15">
        <v>2.6235700004304849</v>
      </c>
      <c r="U32" s="15">
        <v>7.8612421820690246</v>
      </c>
      <c r="V32" s="15">
        <v>2.8535015158398522</v>
      </c>
      <c r="W32" s="15">
        <v>2.4410160937004113</v>
      </c>
      <c r="X32" s="15">
        <v>9.6861003265385754</v>
      </c>
      <c r="Y32" s="15">
        <v>2.4190175321934779</v>
      </c>
      <c r="Z32" s="15">
        <v>4.2736905851678992</v>
      </c>
      <c r="AA32" s="15">
        <v>4.8330641238500069</v>
      </c>
      <c r="AB32" s="15">
        <v>2.4413366121303213</v>
      </c>
      <c r="AC32" s="15">
        <v>3.2709722407543853</v>
      </c>
      <c r="AD32" s="15">
        <v>3.2941483038525274</v>
      </c>
      <c r="AE32" s="15">
        <v>4.4293843660564995</v>
      </c>
      <c r="AF32" s="15">
        <v>6.7440911800581418</v>
      </c>
      <c r="AG32" s="15">
        <v>3.0622777458670059</v>
      </c>
      <c r="AH32" s="15">
        <v>3.8410958417337362</v>
      </c>
      <c r="AI32" s="15">
        <v>3.036264142227441</v>
      </c>
      <c r="AJ32" s="15">
        <v>5.2467543735272182</v>
      </c>
      <c r="AK32" s="15">
        <v>3.5187039489895029</v>
      </c>
      <c r="AL32" s="15">
        <v>4.8405930972240085</v>
      </c>
      <c r="AM32" s="15">
        <v>3.1563237691495059</v>
      </c>
      <c r="AN32" s="15">
        <v>1.4789633614853468</v>
      </c>
      <c r="AO32" s="15">
        <v>3.0534655152455756</v>
      </c>
      <c r="AP32" s="15">
        <v>4.7886681856201703</v>
      </c>
      <c r="AQ32" s="15">
        <v>6.1711100461270734</v>
      </c>
      <c r="AR32" s="15">
        <v>1.8995626370023644</v>
      </c>
      <c r="AS32" s="15">
        <v>4.6156787478391559</v>
      </c>
      <c r="AT32" s="15">
        <v>5.7610113050963534</v>
      </c>
      <c r="AU32" s="15">
        <v>3.7944296788535827</v>
      </c>
      <c r="AV32" s="15">
        <f t="shared" si="4"/>
        <v>4.8057111476185765</v>
      </c>
      <c r="AW32" s="15">
        <f t="shared" si="5"/>
        <v>4.195975403586619</v>
      </c>
      <c r="AX32" s="15">
        <f t="shared" si="6"/>
        <v>4.0427078550766353</v>
      </c>
      <c r="AY32" s="15">
        <f t="shared" si="7"/>
        <v>4.3492429520966036</v>
      </c>
      <c r="AZ32" s="7">
        <f t="shared" si="0"/>
        <v>4.8099830286735301</v>
      </c>
      <c r="BA32" s="7">
        <f t="shared" si="1"/>
        <v>4.1294350757889555</v>
      </c>
      <c r="BB32" s="7">
        <f t="shared" si="2"/>
        <v>3.8885028755196784</v>
      </c>
      <c r="BC32" s="7">
        <f t="shared" si="3"/>
        <v>3.9559806343643138</v>
      </c>
      <c r="BD32" s="22">
        <f t="shared" si="8"/>
        <v>0.35146214073726839</v>
      </c>
      <c r="BE32" s="22">
        <f t="shared" si="9"/>
        <v>0.27058491629510723</v>
      </c>
      <c r="BF32" s="22">
        <f t="shared" si="10"/>
        <v>0.47422485038838647</v>
      </c>
      <c r="BG32" s="22">
        <f t="shared" si="11"/>
        <v>0.27057312579209297</v>
      </c>
      <c r="BH32" s="22">
        <f t="shared" si="12"/>
        <v>0.31456262851887251</v>
      </c>
      <c r="BI32" s="22">
        <f t="shared" si="13"/>
        <v>0.8392249784076441</v>
      </c>
      <c r="BJ32" s="22">
        <f t="shared" si="14"/>
        <v>0.40371378221592452</v>
      </c>
      <c r="BK32" s="22">
        <f t="shared" si="15"/>
        <v>0.49352019327243546</v>
      </c>
      <c r="BL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</row>
    <row r="33" spans="1:77" x14ac:dyDescent="0.2">
      <c r="A33" s="6" t="s">
        <v>276</v>
      </c>
      <c r="B33" s="10" t="s">
        <v>142</v>
      </c>
      <c r="C33" s="17">
        <v>1663.58</v>
      </c>
      <c r="D33" s="7">
        <v>1.6855840171860699</v>
      </c>
      <c r="E33" s="7">
        <v>1.7111929846824541</v>
      </c>
      <c r="F33" s="7">
        <v>1.8966235965533336</v>
      </c>
      <c r="G33" s="7">
        <v>1.5775591093728984</v>
      </c>
      <c r="H33" s="15">
        <v>4.263901463901357</v>
      </c>
      <c r="I33" s="15">
        <v>2.6649232167198602</v>
      </c>
      <c r="J33" s="15">
        <v>1.7564885819963725</v>
      </c>
      <c r="K33" s="15">
        <v>3.6808807492254529</v>
      </c>
      <c r="L33" s="15">
        <v>1.6053035759221812</v>
      </c>
      <c r="M33" s="15">
        <v>2.1308178628050234</v>
      </c>
      <c r="N33" s="15">
        <v>1.5718043740080903</v>
      </c>
      <c r="O33" s="15">
        <v>1.7991317299033505</v>
      </c>
      <c r="P33" s="15">
        <v>2.47370263490492</v>
      </c>
      <c r="Q33" s="15">
        <v>2.1044074463295481</v>
      </c>
      <c r="R33" s="15">
        <v>6.8312588457514751</v>
      </c>
      <c r="S33" s="15">
        <v>1.4640729023367562</v>
      </c>
      <c r="T33" s="15">
        <v>1.7077433805619036</v>
      </c>
      <c r="U33" s="15">
        <v>5.6437371093364632</v>
      </c>
      <c r="V33" s="15">
        <v>5.6098688229906415</v>
      </c>
      <c r="W33" s="15">
        <v>3.845385685836908</v>
      </c>
      <c r="X33" s="15">
        <v>1.3047426305871666</v>
      </c>
      <c r="Y33" s="15">
        <v>2.031894021504066</v>
      </c>
      <c r="Z33" s="15">
        <v>2.2467242976484747</v>
      </c>
      <c r="AA33" s="15">
        <v>8.9098206691252493</v>
      </c>
      <c r="AB33" s="15">
        <v>3.76883806131957</v>
      </c>
      <c r="AC33" s="15">
        <v>1.8453706680500326</v>
      </c>
      <c r="AD33" s="15">
        <v>3.7214102218032985</v>
      </c>
      <c r="AE33" s="15">
        <v>5.3388523461891797</v>
      </c>
      <c r="AF33" s="15">
        <v>3.4952502240376235</v>
      </c>
      <c r="AG33" s="15">
        <v>2.6918670327543555</v>
      </c>
      <c r="AH33" s="15">
        <v>5.1147080800350624</v>
      </c>
      <c r="AI33" s="15">
        <v>3.5329459806572037</v>
      </c>
      <c r="AJ33" s="15">
        <v>2.8297770078797067</v>
      </c>
      <c r="AK33" s="15">
        <v>1.9459767906771299</v>
      </c>
      <c r="AL33" s="15">
        <v>7.1954475170774455</v>
      </c>
      <c r="AM33" s="15">
        <v>0.89073734613255984</v>
      </c>
      <c r="AN33" s="15">
        <v>0.90015007048009865</v>
      </c>
      <c r="AO33" s="15">
        <v>2.4831996160572531</v>
      </c>
      <c r="AP33" s="15">
        <v>1.2728526068754207</v>
      </c>
      <c r="AQ33" s="15">
        <v>5.8383501182607267</v>
      </c>
      <c r="AR33" s="15">
        <v>1.3483231687614836</v>
      </c>
      <c r="AS33" s="15">
        <v>2.0487835529816043</v>
      </c>
      <c r="AT33" s="15">
        <v>1.5100724226409474</v>
      </c>
      <c r="AU33" s="15">
        <v>3.3654808721721481</v>
      </c>
      <c r="AV33" s="15">
        <f t="shared" si="4"/>
        <v>1.717739926948689</v>
      </c>
      <c r="AW33" s="15">
        <f t="shared" si="5"/>
        <v>3.1196250926559523</v>
      </c>
      <c r="AX33" s="15">
        <f t="shared" si="6"/>
        <v>3.3224322828559396</v>
      </c>
      <c r="AY33" s="15">
        <f t="shared" si="7"/>
        <v>2.9168179024559659</v>
      </c>
      <c r="AZ33" s="7">
        <f t="shared" si="0"/>
        <v>2.405136163571616</v>
      </c>
      <c r="BA33" s="7">
        <f t="shared" si="1"/>
        <v>3.9595248365679105</v>
      </c>
      <c r="BB33" s="7">
        <f t="shared" si="2"/>
        <v>3.4284996413403164</v>
      </c>
      <c r="BC33" s="7">
        <f t="shared" si="3"/>
        <v>2.6853397291439696</v>
      </c>
      <c r="BD33" s="22">
        <f t="shared" si="8"/>
        <v>6.628655837419066E-2</v>
      </c>
      <c r="BE33" s="22">
        <f t="shared" si="9"/>
        <v>0.30046996565846051</v>
      </c>
      <c r="BF33" s="22">
        <f t="shared" si="10"/>
        <v>0.54820535371477896</v>
      </c>
      <c r="BG33" s="22">
        <f t="shared" si="11"/>
        <v>0.25646350111869476</v>
      </c>
      <c r="BH33" s="22">
        <f t="shared" si="12"/>
        <v>0.28756778434718111</v>
      </c>
      <c r="BI33" s="22">
        <f t="shared" si="13"/>
        <v>0.8387863847812802</v>
      </c>
      <c r="BJ33" s="22">
        <f t="shared" si="14"/>
        <v>0.36990998338419817</v>
      </c>
      <c r="BK33" s="22">
        <f t="shared" si="15"/>
        <v>0.68930471703483154</v>
      </c>
      <c r="BL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</row>
    <row r="34" spans="1:77" x14ac:dyDescent="0.2">
      <c r="A34" s="6" t="s">
        <v>208</v>
      </c>
      <c r="B34" s="10" t="s">
        <v>186</v>
      </c>
      <c r="C34" s="17">
        <v>1688.61</v>
      </c>
      <c r="D34" s="7">
        <v>4.4409414972700914</v>
      </c>
      <c r="E34" s="7">
        <v>3.9464679624938128</v>
      </c>
      <c r="F34" s="7">
        <v>4.7294312532030816</v>
      </c>
      <c r="G34" s="7">
        <v>3.950510499135214</v>
      </c>
      <c r="H34" s="15">
        <v>0.94485653609472187</v>
      </c>
      <c r="I34" s="15">
        <v>4.1898515018428917</v>
      </c>
      <c r="J34" s="15">
        <v>1.4230710198059748</v>
      </c>
      <c r="K34" s="15">
        <v>0.7957841110632371</v>
      </c>
      <c r="L34" s="15">
        <v>2.918357077819052</v>
      </c>
      <c r="M34" s="15">
        <v>2.3179360612854052</v>
      </c>
      <c r="N34" s="15">
        <v>1.1871608283334876</v>
      </c>
      <c r="O34" s="15">
        <v>3.770872294039465</v>
      </c>
      <c r="P34" s="15">
        <v>0.66907202215601214</v>
      </c>
      <c r="Q34" s="15">
        <v>1.2799857517188502</v>
      </c>
      <c r="R34" s="15">
        <v>0.31788498018069633</v>
      </c>
      <c r="S34" s="15">
        <v>0.92015429890472344</v>
      </c>
      <c r="T34" s="15">
        <v>0.60317549305671792</v>
      </c>
      <c r="U34" s="15">
        <v>1.4978096458136576</v>
      </c>
      <c r="V34" s="15">
        <v>0.75447751208078162</v>
      </c>
      <c r="W34" s="15">
        <v>0.35663596221361049</v>
      </c>
      <c r="X34" s="15">
        <v>1.3395212020495455</v>
      </c>
      <c r="Y34" s="15">
        <v>0.63602862805529292</v>
      </c>
      <c r="Z34" s="15">
        <v>1.5749324059248593</v>
      </c>
      <c r="AA34" s="15">
        <v>2.2894663017419195</v>
      </c>
      <c r="AB34" s="15">
        <v>1.1151956548784987</v>
      </c>
      <c r="AC34" s="15">
        <v>1.6027502620784793</v>
      </c>
      <c r="AD34" s="15">
        <v>2.2637849647040515</v>
      </c>
      <c r="AE34" s="15">
        <v>1.1623273581500075</v>
      </c>
      <c r="AF34" s="15">
        <v>1.1305748895198533</v>
      </c>
      <c r="AG34" s="15">
        <v>1.0110966951082736</v>
      </c>
      <c r="AH34" s="15">
        <v>1.1060539391534547</v>
      </c>
      <c r="AI34" s="15">
        <v>1.1767237062412339</v>
      </c>
      <c r="AJ34" s="15">
        <v>5.7238827356237509</v>
      </c>
      <c r="AK34" s="15">
        <v>2.9823181332927624</v>
      </c>
      <c r="AL34" s="15">
        <v>1.4819526921001236</v>
      </c>
      <c r="AM34" s="15">
        <v>1.1748578425097109</v>
      </c>
      <c r="AN34" s="15">
        <v>0.73818288814759891</v>
      </c>
      <c r="AO34" s="15">
        <v>2.3158602288164838</v>
      </c>
      <c r="AP34" s="15">
        <v>1.7196120719603254</v>
      </c>
      <c r="AQ34" s="15">
        <v>0.95983570895902925</v>
      </c>
      <c r="AR34" s="15">
        <v>1.7017118484699361</v>
      </c>
      <c r="AS34" s="15">
        <v>1.7036298294142835</v>
      </c>
      <c r="AT34" s="15">
        <v>2.7471827874334385</v>
      </c>
      <c r="AU34" s="15">
        <v>1.809466261223319</v>
      </c>
      <c r="AV34" s="15">
        <f t="shared" si="4"/>
        <v>4.2668378030255498</v>
      </c>
      <c r="AW34" s="15">
        <f t="shared" si="5"/>
        <v>1.6353508532991377</v>
      </c>
      <c r="AX34" s="15">
        <f t="shared" si="6"/>
        <v>1.3321189294528029</v>
      </c>
      <c r="AY34" s="15">
        <f t="shared" si="7"/>
        <v>1.9385827771454736</v>
      </c>
      <c r="AZ34" s="7">
        <f t="shared" si="0"/>
        <v>1.9496947204159099</v>
      </c>
      <c r="BA34" s="7">
        <f t="shared" si="1"/>
        <v>1.0290086430021805</v>
      </c>
      <c r="BB34" s="7">
        <f t="shared" si="2"/>
        <v>1.9274708338750366</v>
      </c>
      <c r="BC34" s="7">
        <f t="shared" si="3"/>
        <v>1.635229215903425</v>
      </c>
      <c r="BD34" s="22">
        <f t="shared" si="8"/>
        <v>0.19300358252409219</v>
      </c>
      <c r="BE34" s="22">
        <f t="shared" si="9"/>
        <v>0.17310150199227489</v>
      </c>
      <c r="BF34" s="22">
        <f t="shared" si="10"/>
        <v>0.15099513921912563</v>
      </c>
      <c r="BG34" s="22">
        <f t="shared" si="11"/>
        <v>0.30088569527551734</v>
      </c>
      <c r="BH34" s="22">
        <f t="shared" si="12"/>
        <v>0.40410948922750861</v>
      </c>
      <c r="BI34" s="22">
        <f t="shared" si="13"/>
        <v>0.19954794337512985</v>
      </c>
      <c r="BJ34" s="22">
        <f t="shared" si="14"/>
        <v>0.46788369845204136</v>
      </c>
      <c r="BK34" s="22">
        <f t="shared" si="15"/>
        <v>0.18981162934896098</v>
      </c>
      <c r="BL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</row>
    <row r="35" spans="1:77" x14ac:dyDescent="0.2">
      <c r="A35" s="6" t="s">
        <v>100</v>
      </c>
      <c r="B35" s="10" t="s">
        <v>214</v>
      </c>
      <c r="C35" s="17">
        <v>1704.61</v>
      </c>
      <c r="D35" s="7">
        <v>0.40264536241915483</v>
      </c>
      <c r="E35" s="7">
        <v>0.36710606992006894</v>
      </c>
      <c r="F35" s="7">
        <v>0.60456601008336552</v>
      </c>
      <c r="G35" s="7">
        <v>0.38037619315965526</v>
      </c>
      <c r="H35" s="15">
        <v>0.25835646079229901</v>
      </c>
      <c r="I35" s="15">
        <v>0.39182539632806351</v>
      </c>
      <c r="J35" s="15">
        <v>0.262070494166454</v>
      </c>
      <c r="K35" s="15">
        <v>0.18555941061940004</v>
      </c>
      <c r="L35" s="15">
        <v>0.27275048610035241</v>
      </c>
      <c r="M35" s="15">
        <v>0.27993608134849235</v>
      </c>
      <c r="N35" s="15">
        <v>0.17030107366497343</v>
      </c>
      <c r="O35" s="15">
        <v>0.2409526576081385</v>
      </c>
      <c r="P35" s="15">
        <v>0.25851124196679265</v>
      </c>
      <c r="Q35" s="15">
        <v>0.17128071413894666</v>
      </c>
      <c r="R35" s="15">
        <v>3.1827263493216242</v>
      </c>
      <c r="S35" s="15">
        <v>0.19439830369847433</v>
      </c>
      <c r="T35" s="15">
        <v>1.4408946481237515</v>
      </c>
      <c r="U35" s="15">
        <v>0.33605861775794971</v>
      </c>
      <c r="V35" s="15">
        <v>0.27436231064019984</v>
      </c>
      <c r="W35" s="15">
        <v>0.17924190847005292</v>
      </c>
      <c r="X35" s="15">
        <v>0.15172335862468164</v>
      </c>
      <c r="Y35" s="15">
        <v>0.19759340620900953</v>
      </c>
      <c r="Z35" s="15">
        <v>0.17942267915599663</v>
      </c>
      <c r="AA35" s="15">
        <v>0.34011014851400395</v>
      </c>
      <c r="AB35" s="15">
        <v>0.17200233345426502</v>
      </c>
      <c r="AC35" s="15">
        <v>0.2693144171246436</v>
      </c>
      <c r="AD35" s="15">
        <v>0.27294359812217678</v>
      </c>
      <c r="AE35" s="15">
        <v>0.64650598286067773</v>
      </c>
      <c r="AF35" s="15">
        <v>0.25419340090614878</v>
      </c>
      <c r="AG35" s="15">
        <v>0.15414483714846122</v>
      </c>
      <c r="AH35" s="15">
        <v>0.91854934961548629</v>
      </c>
      <c r="AI35" s="15">
        <v>7.6995293038228825</v>
      </c>
      <c r="AJ35" s="15">
        <v>0.66248465149178726</v>
      </c>
      <c r="AK35" s="15">
        <v>0.21534240387314615</v>
      </c>
      <c r="AL35" s="15">
        <v>0.21632488317918092</v>
      </c>
      <c r="AM35" s="15">
        <v>0.16506544081928581</v>
      </c>
      <c r="AN35" s="15">
        <v>9.8187297593938044E-2</v>
      </c>
      <c r="AO35" s="15">
        <v>0.31372876917236309</v>
      </c>
      <c r="AP35" s="15">
        <v>0.25019741925665701</v>
      </c>
      <c r="AQ35" s="15">
        <v>0.24651320448100278</v>
      </c>
      <c r="AR35" s="15">
        <v>0.16499725874772506</v>
      </c>
      <c r="AS35" s="15">
        <v>0.24058096019954628</v>
      </c>
      <c r="AT35" s="15">
        <v>0.18286005327775415</v>
      </c>
      <c r="AU35" s="15">
        <v>0.25992658175930061</v>
      </c>
      <c r="AV35" s="15">
        <f t="shared" si="4"/>
        <v>0.43867340889556111</v>
      </c>
      <c r="AW35" s="15">
        <f t="shared" si="5"/>
        <v>0.55928669735390213</v>
      </c>
      <c r="AX35" s="15">
        <f t="shared" si="6"/>
        <v>0.43074567995012492</v>
      </c>
      <c r="AY35" s="15">
        <f t="shared" si="7"/>
        <v>0.68782771475767945</v>
      </c>
      <c r="AZ35" s="7">
        <f t="shared" si="0"/>
        <v>0.24915440167339126</v>
      </c>
      <c r="BA35" s="7">
        <f t="shared" si="1"/>
        <v>0.64765317305157455</v>
      </c>
      <c r="BB35" s="7">
        <f t="shared" si="2"/>
        <v>1.1265010278419676</v>
      </c>
      <c r="BC35" s="7">
        <f t="shared" si="3"/>
        <v>0.21383818684867539</v>
      </c>
      <c r="BD35" s="22">
        <f t="shared" si="8"/>
        <v>5.578143704999728E-2</v>
      </c>
      <c r="BE35" s="22">
        <f t="shared" si="9"/>
        <v>0.20033236975154584</v>
      </c>
      <c r="BF35" s="22">
        <f t="shared" si="10"/>
        <v>0.157736677082948</v>
      </c>
      <c r="BG35" s="22">
        <f t="shared" si="11"/>
        <v>0.37166741215659577</v>
      </c>
      <c r="BH35" s="22">
        <f t="shared" si="12"/>
        <v>2.0707514352238898E-2</v>
      </c>
      <c r="BI35" s="22">
        <f t="shared" si="13"/>
        <v>0.30694619602662726</v>
      </c>
      <c r="BJ35" s="22">
        <f t="shared" si="14"/>
        <v>0.73488211588801</v>
      </c>
      <c r="BK35" s="22">
        <f t="shared" si="15"/>
        <v>1.9525558374166575E-2</v>
      </c>
      <c r="BL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</row>
    <row r="36" spans="1:77" x14ac:dyDescent="0.2">
      <c r="A36" s="6" t="s">
        <v>285</v>
      </c>
      <c r="B36" s="10" t="s">
        <v>269</v>
      </c>
      <c r="C36" s="17">
        <v>1743.58</v>
      </c>
      <c r="D36" s="7">
        <v>6.7065048826466471</v>
      </c>
      <c r="E36" s="7">
        <v>6.4845044238802307</v>
      </c>
      <c r="F36" s="7">
        <v>5.9691022623979233</v>
      </c>
      <c r="G36" s="7">
        <v>8.708353268738998</v>
      </c>
      <c r="H36" s="15">
        <v>4.6071882172788987</v>
      </c>
      <c r="I36" s="15">
        <v>3.9294854404392261</v>
      </c>
      <c r="J36" s="15">
        <v>7.5355543062550456</v>
      </c>
      <c r="K36" s="15">
        <v>5.2599326898262495</v>
      </c>
      <c r="L36" s="15">
        <v>5.2724448300596265</v>
      </c>
      <c r="M36" s="15">
        <v>4.4113111907659732</v>
      </c>
      <c r="N36" s="15">
        <v>6.0563513332655043</v>
      </c>
      <c r="O36" s="15">
        <v>6.6307277668563795</v>
      </c>
      <c r="P36" s="15">
        <v>4.4296090312340279</v>
      </c>
      <c r="Q36" s="15">
        <v>4.8626665814882699</v>
      </c>
      <c r="R36" s="15">
        <v>4.8690485213968593</v>
      </c>
      <c r="S36" s="15">
        <v>8.5156128284554189</v>
      </c>
      <c r="T36" s="15">
        <v>9.9021678889487301</v>
      </c>
      <c r="U36" s="15">
        <v>1.7073945902218406</v>
      </c>
      <c r="V36" s="15">
        <v>6.4901957326531123</v>
      </c>
      <c r="W36" s="15">
        <v>6.391729498947555</v>
      </c>
      <c r="X36" s="15">
        <v>5.4839072671702445</v>
      </c>
      <c r="Y36" s="15">
        <v>4.9330400098510045</v>
      </c>
      <c r="Z36" s="15">
        <v>4.547229036594354</v>
      </c>
      <c r="AA36" s="15">
        <v>2.5877284454052067</v>
      </c>
      <c r="AB36" s="15">
        <v>11.358230601319258</v>
      </c>
      <c r="AC36" s="15">
        <v>5.2581753831112836</v>
      </c>
      <c r="AD36" s="15">
        <v>5.2730233484020568</v>
      </c>
      <c r="AE36" s="15">
        <v>4.0526408016376996</v>
      </c>
      <c r="AF36" s="15">
        <v>4.4921675353181989</v>
      </c>
      <c r="AG36" s="15">
        <v>4.1522474409243078</v>
      </c>
      <c r="AH36" s="15">
        <v>4.5564363418556555</v>
      </c>
      <c r="AI36" s="15">
        <v>5.077681545939142</v>
      </c>
      <c r="AJ36" s="15">
        <v>4.3606799642121423</v>
      </c>
      <c r="AK36" s="15">
        <v>7.6568068673927971</v>
      </c>
      <c r="AL36" s="15">
        <v>2.292493746592196</v>
      </c>
      <c r="AM36" s="15">
        <v>6.5252805973398997</v>
      </c>
      <c r="AN36" s="15">
        <v>11.036120295205111</v>
      </c>
      <c r="AO36" s="15">
        <v>6.4095054494400108</v>
      </c>
      <c r="AP36" s="15">
        <v>7.389184950810332</v>
      </c>
      <c r="AQ36" s="15">
        <v>3.4547060192541821</v>
      </c>
      <c r="AR36" s="15">
        <v>6.5611509810597095</v>
      </c>
      <c r="AS36" s="15">
        <v>7.3415527964662557</v>
      </c>
      <c r="AT36" s="15">
        <v>7.5146803016687622</v>
      </c>
      <c r="AU36" s="15">
        <v>4.0291572243178635</v>
      </c>
      <c r="AV36" s="15">
        <f t="shared" si="4"/>
        <v>6.9671162094159502</v>
      </c>
      <c r="AW36" s="15">
        <f t="shared" si="5"/>
        <v>5.6803811849845092</v>
      </c>
      <c r="AX36" s="15">
        <f t="shared" si="6"/>
        <v>5.8990943090899322</v>
      </c>
      <c r="AY36" s="15">
        <f t="shared" si="7"/>
        <v>5.461668060879088</v>
      </c>
      <c r="AZ36" s="7">
        <f t="shared" si="0"/>
        <v>5.2995271387469201</v>
      </c>
      <c r="BA36" s="7">
        <f t="shared" si="1"/>
        <v>5.542805381964433</v>
      </c>
      <c r="BB36" s="7">
        <f t="shared" si="2"/>
        <v>5.623808983011255</v>
      </c>
      <c r="BC36" s="7">
        <f t="shared" si="3"/>
        <v>6.2553832362154314</v>
      </c>
      <c r="BD36" s="22">
        <f t="shared" si="8"/>
        <v>0.60060876994241352</v>
      </c>
      <c r="BE36" s="22">
        <f t="shared" si="9"/>
        <v>0.33297720248719875</v>
      </c>
      <c r="BF36" s="22">
        <f t="shared" si="10"/>
        <v>0.54498418174161245</v>
      </c>
      <c r="BG36" s="22">
        <f t="shared" si="11"/>
        <v>0.39130950769306677</v>
      </c>
      <c r="BH36" s="22">
        <f t="shared" si="12"/>
        <v>0.35652452474701235</v>
      </c>
      <c r="BI36" s="22">
        <f t="shared" si="13"/>
        <v>0.77976567149769971</v>
      </c>
      <c r="BJ36" s="22">
        <f t="shared" si="14"/>
        <v>0.71663658718606027</v>
      </c>
      <c r="BK36" s="22">
        <f t="shared" si="15"/>
        <v>0.78599552557710295</v>
      </c>
      <c r="BL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</row>
    <row r="37" spans="1:77" x14ac:dyDescent="0.2">
      <c r="A37" s="6" t="s">
        <v>256</v>
      </c>
      <c r="B37" s="10" t="s">
        <v>177</v>
      </c>
      <c r="C37" s="17">
        <v>1768.61</v>
      </c>
      <c r="D37" s="7">
        <v>0.18320861982827483</v>
      </c>
      <c r="E37" s="7">
        <v>0.17034218993750869</v>
      </c>
      <c r="F37" s="7">
        <v>0.14853038804727978</v>
      </c>
      <c r="G37" s="7">
        <v>0.16361471352486234</v>
      </c>
      <c r="H37" s="15">
        <v>0.10856966463025387</v>
      </c>
      <c r="I37" s="15">
        <v>0.17927209055369683</v>
      </c>
      <c r="J37" s="15">
        <v>8.3370563782687965E-2</v>
      </c>
      <c r="K37" s="15">
        <v>0.18244389242218867</v>
      </c>
      <c r="L37" s="15">
        <v>0.29665503093755863</v>
      </c>
      <c r="M37" s="15">
        <v>9.3023081831475951E-2</v>
      </c>
      <c r="N37" s="15">
        <v>7.9811799012868404E-2</v>
      </c>
      <c r="O37" s="15">
        <v>0.19127303482399116</v>
      </c>
      <c r="P37" s="15">
        <v>0.12737988964961389</v>
      </c>
      <c r="Q37" s="15">
        <v>0.10490801599338997</v>
      </c>
      <c r="R37" s="15">
        <v>0</v>
      </c>
      <c r="S37" s="15">
        <v>0.17930954405512359</v>
      </c>
      <c r="T37" s="15">
        <v>0</v>
      </c>
      <c r="U37" s="15">
        <v>0.19633532148582716</v>
      </c>
      <c r="V37" s="15">
        <v>0</v>
      </c>
      <c r="W37" s="15">
        <v>0</v>
      </c>
      <c r="X37" s="15">
        <v>0.17743657713715996</v>
      </c>
      <c r="Y37" s="15">
        <v>0.23178809004455134</v>
      </c>
      <c r="Z37" s="15">
        <v>0.16365944636192975</v>
      </c>
      <c r="AA37" s="15">
        <v>0</v>
      </c>
      <c r="AB37" s="15">
        <v>0.16825873143998882</v>
      </c>
      <c r="AC37" s="15">
        <v>0.12406853118980551</v>
      </c>
      <c r="AD37" s="15">
        <v>0.18522217329337573</v>
      </c>
      <c r="AE37" s="15">
        <v>9.343773637363155E-2</v>
      </c>
      <c r="AF37" s="15">
        <v>0.20461772465246023</v>
      </c>
      <c r="AG37" s="15">
        <v>0.11405461854310911</v>
      </c>
      <c r="AH37" s="15">
        <v>0.12618830339428391</v>
      </c>
      <c r="AI37" s="15">
        <v>7.7550580787202894E-2</v>
      </c>
      <c r="AJ37" s="15">
        <v>0.34112942613908531</v>
      </c>
      <c r="AK37" s="15">
        <v>0.10545271599236399</v>
      </c>
      <c r="AL37" s="15">
        <v>0.13912941688402131</v>
      </c>
      <c r="AM37" s="15">
        <v>0.17386143479606089</v>
      </c>
      <c r="AN37" s="15">
        <v>8.012465978654934E-2</v>
      </c>
      <c r="AO37" s="15">
        <v>0.1356360654621368</v>
      </c>
      <c r="AP37" s="15">
        <v>0.10838959466580096</v>
      </c>
      <c r="AQ37" s="15">
        <v>0.15632787111683882</v>
      </c>
      <c r="AR37" s="15">
        <v>5.8451969178959569E-2</v>
      </c>
      <c r="AS37" s="15">
        <v>0.18282941823297755</v>
      </c>
      <c r="AT37" s="15">
        <v>9.8578201193724138E-2</v>
      </c>
      <c r="AU37" s="15">
        <v>0.11391472459666455</v>
      </c>
      <c r="AV37" s="15">
        <f t="shared" si="4"/>
        <v>0.1664239778344814</v>
      </c>
      <c r="AW37" s="15">
        <f t="shared" si="5"/>
        <v>0.12956149851103399</v>
      </c>
      <c r="AX37" s="15">
        <f t="shared" si="6"/>
        <v>0.10978861674991629</v>
      </c>
      <c r="AY37" s="15">
        <f t="shared" si="7"/>
        <v>0.14933438027215162</v>
      </c>
      <c r="AZ37" s="7">
        <f t="shared" si="0"/>
        <v>0.14467070636377255</v>
      </c>
      <c r="BA37" s="7">
        <f t="shared" si="1"/>
        <v>9.4852897908459188E-2</v>
      </c>
      <c r="BB37" s="7">
        <f t="shared" si="2"/>
        <v>0.1539980541805307</v>
      </c>
      <c r="BC37" s="7">
        <f t="shared" si="3"/>
        <v>0.12472433559137339</v>
      </c>
      <c r="BD37" s="22">
        <f t="shared" si="8"/>
        <v>7.2177392257898694E-3</v>
      </c>
      <c r="BE37" s="22">
        <f t="shared" si="9"/>
        <v>1.1967488212102076E-2</v>
      </c>
      <c r="BF37" s="22">
        <f t="shared" si="10"/>
        <v>1.714862237872708E-2</v>
      </c>
      <c r="BG37" s="22">
        <f t="shared" si="11"/>
        <v>1.5897462448581132E-2</v>
      </c>
      <c r="BH37" s="22">
        <f t="shared" si="12"/>
        <v>2.1527830275237483E-2</v>
      </c>
      <c r="BI37" s="22">
        <f t="shared" si="13"/>
        <v>3.2097528567376452E-2</v>
      </c>
      <c r="BJ37" s="22">
        <f t="shared" si="14"/>
        <v>2.447036046520026E-2</v>
      </c>
      <c r="BK37" s="22">
        <f t="shared" si="15"/>
        <v>1.272113737370806E-2</v>
      </c>
      <c r="BL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</row>
    <row r="38" spans="1:77" x14ac:dyDescent="0.2">
      <c r="A38" s="6" t="s">
        <v>138</v>
      </c>
      <c r="B38" s="10" t="s">
        <v>304</v>
      </c>
      <c r="C38" s="17">
        <v>1793.64</v>
      </c>
      <c r="D38" s="7">
        <v>0.23395359581127603</v>
      </c>
      <c r="E38" s="7">
        <v>0.19281598214036974</v>
      </c>
      <c r="F38" s="7">
        <v>0.22990566474948537</v>
      </c>
      <c r="G38" s="7">
        <v>0.23866414756626764</v>
      </c>
      <c r="H38" s="15">
        <v>0.49649182054888907</v>
      </c>
      <c r="I38" s="15">
        <v>0.49367447328890884</v>
      </c>
      <c r="J38" s="15">
        <v>0.25654190327135168</v>
      </c>
      <c r="K38" s="15">
        <v>0.43151737157616704</v>
      </c>
      <c r="L38" s="15">
        <v>0.85016268018716057</v>
      </c>
      <c r="M38" s="15">
        <v>0.42808823477643859</v>
      </c>
      <c r="N38" s="15">
        <v>0.1812747868713685</v>
      </c>
      <c r="O38" s="15">
        <v>0.78098979304732641</v>
      </c>
      <c r="P38" s="15">
        <v>0.15739514651055092</v>
      </c>
      <c r="Q38" s="15">
        <v>0.29335013376819447</v>
      </c>
      <c r="R38" s="15">
        <v>0</v>
      </c>
      <c r="S38" s="15">
        <v>0.28160471811458254</v>
      </c>
      <c r="T38" s="15">
        <v>0.24826225356186257</v>
      </c>
      <c r="U38" s="15">
        <v>0.19091502119940862</v>
      </c>
      <c r="V38" s="15">
        <v>0.35077573882561719</v>
      </c>
      <c r="W38" s="15">
        <v>0</v>
      </c>
      <c r="X38" s="15">
        <v>0.6576220826693131</v>
      </c>
      <c r="Y38" s="15">
        <v>0.57838699406422445</v>
      </c>
      <c r="Z38" s="15">
        <v>0.50952331884351498</v>
      </c>
      <c r="AA38" s="15">
        <v>0.50521954947046677</v>
      </c>
      <c r="AB38" s="15">
        <v>0.15190424969152977</v>
      </c>
      <c r="AC38" s="15">
        <v>0.37543968361924462</v>
      </c>
      <c r="AD38" s="15">
        <v>0.57415511348364645</v>
      </c>
      <c r="AE38" s="15">
        <v>8.7957415923210727E-2</v>
      </c>
      <c r="AF38" s="15">
        <v>0.33777505418380632</v>
      </c>
      <c r="AG38" s="15">
        <v>0.36477233816568488</v>
      </c>
      <c r="AH38" s="15">
        <v>0.111908973911408</v>
      </c>
      <c r="AI38" s="15">
        <v>4.711533538210657E-2</v>
      </c>
      <c r="AJ38" s="15">
        <v>0.45469138727490171</v>
      </c>
      <c r="AK38" s="15">
        <v>0.49406921424154376</v>
      </c>
      <c r="AL38" s="15">
        <v>0.19412700609553257</v>
      </c>
      <c r="AM38" s="15">
        <v>0.5703918760146609</v>
      </c>
      <c r="AN38" s="15">
        <v>0.17624831748020192</v>
      </c>
      <c r="AO38" s="15">
        <v>0.18013043614283775</v>
      </c>
      <c r="AP38" s="15">
        <v>0.28440245702797401</v>
      </c>
      <c r="AQ38" s="15">
        <v>0.36788140457192725</v>
      </c>
      <c r="AR38" s="15">
        <v>0.32627426863735631</v>
      </c>
      <c r="AS38" s="15">
        <v>0.34245394450190297</v>
      </c>
      <c r="AT38" s="15">
        <v>0.12251072935978305</v>
      </c>
      <c r="AU38" s="15">
        <v>0.21394884123123309</v>
      </c>
      <c r="AV38" s="15">
        <f t="shared" si="4"/>
        <v>0.22383484756684968</v>
      </c>
      <c r="AW38" s="15">
        <f t="shared" si="5"/>
        <v>0.33674885168839591</v>
      </c>
      <c r="AX38" s="15">
        <f t="shared" si="6"/>
        <v>0.30503394789062005</v>
      </c>
      <c r="AY38" s="15">
        <f t="shared" si="7"/>
        <v>0.368463755486172</v>
      </c>
      <c r="AZ38" s="7">
        <f t="shared" si="0"/>
        <v>0.4369486343846356</v>
      </c>
      <c r="BA38" s="7">
        <f t="shared" si="1"/>
        <v>0.33223096767489901</v>
      </c>
      <c r="BB38" s="7">
        <f t="shared" si="2"/>
        <v>0.29997887658770833</v>
      </c>
      <c r="BC38" s="7">
        <f t="shared" si="3"/>
        <v>0.27783692810634092</v>
      </c>
      <c r="BD38" s="22">
        <f t="shared" si="8"/>
        <v>1.0493339308492618E-2</v>
      </c>
      <c r="BE38" s="22">
        <f t="shared" si="9"/>
        <v>3.1921820328062366E-2</v>
      </c>
      <c r="BF38" s="22">
        <f t="shared" si="10"/>
        <v>4.1315511563781056E-2</v>
      </c>
      <c r="BG38" s="22">
        <f t="shared" si="11"/>
        <v>4.8687010670677898E-2</v>
      </c>
      <c r="BH38" s="22">
        <f t="shared" si="12"/>
        <v>7.3987068728440492E-2</v>
      </c>
      <c r="BI38" s="22">
        <f t="shared" si="13"/>
        <v>7.2916428066936392E-2</v>
      </c>
      <c r="BJ38" s="22">
        <f t="shared" si="14"/>
        <v>5.9094101960872066E-2</v>
      </c>
      <c r="BK38" s="22">
        <f t="shared" si="15"/>
        <v>4.1545573010402272E-2</v>
      </c>
      <c r="BL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</row>
    <row r="39" spans="1:77" x14ac:dyDescent="0.2">
      <c r="A39" s="6" t="s">
        <v>81</v>
      </c>
      <c r="B39" s="10" t="s">
        <v>72</v>
      </c>
      <c r="C39" s="17">
        <v>1809.64</v>
      </c>
      <c r="D39" s="7">
        <v>6.4745131353704517</v>
      </c>
      <c r="E39" s="7">
        <v>10.591056743705833</v>
      </c>
      <c r="F39" s="7">
        <v>6.678411343400672</v>
      </c>
      <c r="G39" s="7">
        <v>7.0971296640657027</v>
      </c>
      <c r="H39" s="15">
        <v>13.68186884881408</v>
      </c>
      <c r="I39" s="15">
        <v>8.4181271888756246</v>
      </c>
      <c r="J39" s="15">
        <v>8.2179771223734246</v>
      </c>
      <c r="K39" s="15">
        <v>6.6144628075424823</v>
      </c>
      <c r="L39" s="15">
        <v>8.2393071328420131</v>
      </c>
      <c r="M39" s="15">
        <v>5.4535110899645618</v>
      </c>
      <c r="N39" s="15">
        <v>6.5805587624545341</v>
      </c>
      <c r="O39" s="15">
        <v>8.5219112673039845</v>
      </c>
      <c r="P39" s="15">
        <v>9.7853769623056355</v>
      </c>
      <c r="Q39" s="15">
        <v>6.8419258551196309</v>
      </c>
      <c r="R39" s="15">
        <v>6.3503007461344199</v>
      </c>
      <c r="S39" s="15">
        <v>6.9710083875905555</v>
      </c>
      <c r="T39" s="15">
        <v>5.7067128178377873</v>
      </c>
      <c r="U39" s="15">
        <v>22.617563500678823</v>
      </c>
      <c r="V39" s="15">
        <v>18.434622466893565</v>
      </c>
      <c r="W39" s="15">
        <v>6.2559121765501438</v>
      </c>
      <c r="X39" s="15">
        <v>10.072518474879111</v>
      </c>
      <c r="Y39" s="15">
        <v>7.7568333099871989</v>
      </c>
      <c r="Z39" s="15">
        <v>11.071352915362274</v>
      </c>
      <c r="AA39" s="15">
        <v>19.677692753622306</v>
      </c>
      <c r="AB39" s="15">
        <v>9.9034985653392305</v>
      </c>
      <c r="AC39" s="15">
        <v>6.8468507892207775</v>
      </c>
      <c r="AD39" s="15">
        <v>9.5618218550884269</v>
      </c>
      <c r="AE39" s="15">
        <v>10.469722420425391</v>
      </c>
      <c r="AF39" s="15">
        <v>13.275319727127782</v>
      </c>
      <c r="AG39" s="15">
        <v>8.516104237053149</v>
      </c>
      <c r="AH39" s="15">
        <v>8.3925168054685741</v>
      </c>
      <c r="AI39" s="15">
        <v>6.38084270484479</v>
      </c>
      <c r="AJ39" s="15">
        <v>8.935211713520836</v>
      </c>
      <c r="AK39" s="15">
        <v>6.9993905802040013</v>
      </c>
      <c r="AL39" s="15">
        <v>17.595699865460816</v>
      </c>
      <c r="AM39" s="15">
        <v>4.8254926380418235</v>
      </c>
      <c r="AN39" s="15">
        <v>3.3689211985591436</v>
      </c>
      <c r="AO39" s="15">
        <v>5.6436705368787106</v>
      </c>
      <c r="AP39" s="15">
        <v>7.0464013795339779</v>
      </c>
      <c r="AQ39" s="15">
        <v>20.798396163686149</v>
      </c>
      <c r="AR39" s="15">
        <v>2.5042031022832871</v>
      </c>
      <c r="AS39" s="15">
        <v>8.3657881906759748</v>
      </c>
      <c r="AT39" s="15">
        <v>7.6617536652429239</v>
      </c>
      <c r="AU39" s="15">
        <v>14.993494470201133</v>
      </c>
      <c r="AV39" s="15">
        <f t="shared" si="4"/>
        <v>7.7102777216356646</v>
      </c>
      <c r="AW39" s="15">
        <f t="shared" si="5"/>
        <v>9.4838661298997273</v>
      </c>
      <c r="AX39" s="15">
        <f t="shared" si="6"/>
        <v>10.385916938005007</v>
      </c>
      <c r="AY39" s="15">
        <f t="shared" si="7"/>
        <v>8.5818153217944477</v>
      </c>
      <c r="AZ39" s="7">
        <f t="shared" ref="AZ39:AZ70" si="16">AVERAGE(H39:Q39)</f>
        <v>8.2355027037595967</v>
      </c>
      <c r="BA39" s="7">
        <f t="shared" ref="BA39:BA70" si="17">AVERAGE(R39:AA39)</f>
        <v>11.491451754953619</v>
      </c>
      <c r="BB39" s="7">
        <f t="shared" ref="BB39:BB70" si="18">AVERAGE(AB39:AK39)</f>
        <v>8.928127939829297</v>
      </c>
      <c r="BC39" s="7">
        <f t="shared" ref="BC39:BC70" si="19">AVERAGE(AL39:AU39)</f>
        <v>9.2803821210563928</v>
      </c>
      <c r="BD39" s="22">
        <f t="shared" si="8"/>
        <v>0.96896425156368193</v>
      </c>
      <c r="BE39" s="22">
        <f t="shared" si="9"/>
        <v>0.74419262821884757</v>
      </c>
      <c r="BF39" s="22">
        <f t="shared" si="10"/>
        <v>1.3994015849777288</v>
      </c>
      <c r="BG39" s="22">
        <f t="shared" si="11"/>
        <v>0.47917723620802516</v>
      </c>
      <c r="BH39" s="22">
        <f t="shared" si="12"/>
        <v>0.7244067393169179</v>
      </c>
      <c r="BI39" s="22">
        <f t="shared" si="13"/>
        <v>2.0080108305380615</v>
      </c>
      <c r="BJ39" s="22">
        <f t="shared" si="14"/>
        <v>0.64656874912179851</v>
      </c>
      <c r="BK39" s="22">
        <f t="shared" si="15"/>
        <v>1.9911738672467203</v>
      </c>
      <c r="BL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</row>
    <row r="40" spans="1:77" x14ac:dyDescent="0.2">
      <c r="A40" s="6" t="s">
        <v>327</v>
      </c>
      <c r="B40" s="10" t="s">
        <v>362</v>
      </c>
      <c r="C40" s="17">
        <v>1850.67</v>
      </c>
      <c r="D40" s="7">
        <v>2.5807563613879321</v>
      </c>
      <c r="E40" s="7">
        <v>3.126152197448036</v>
      </c>
      <c r="F40" s="7">
        <v>2.4808117504205573</v>
      </c>
      <c r="G40" s="7">
        <v>2.1266136929289314</v>
      </c>
      <c r="H40" s="15">
        <v>1.2541763498946985</v>
      </c>
      <c r="I40" s="15">
        <v>3.0945272180359047</v>
      </c>
      <c r="J40" s="15">
        <v>1.4683400127834643</v>
      </c>
      <c r="K40" s="15">
        <v>0.83271082140479069</v>
      </c>
      <c r="L40" s="15">
        <v>2.4128302608645114</v>
      </c>
      <c r="M40" s="15">
        <v>1.2468704011767064</v>
      </c>
      <c r="N40" s="15">
        <v>0.86967990627544545</v>
      </c>
      <c r="O40" s="15">
        <v>1.314361639251953</v>
      </c>
      <c r="P40" s="15">
        <v>1.6161467599059796</v>
      </c>
      <c r="Q40" s="15">
        <v>0.75149143259287032</v>
      </c>
      <c r="R40" s="15">
        <v>0.62293005296119319</v>
      </c>
      <c r="S40" s="15">
        <v>1.0627579570512387</v>
      </c>
      <c r="T40" s="15">
        <v>0.6098135212268212</v>
      </c>
      <c r="U40" s="15">
        <v>1.2412487655898465</v>
      </c>
      <c r="V40" s="15">
        <v>1.0855467487251844</v>
      </c>
      <c r="W40" s="15">
        <v>0.48044222888880161</v>
      </c>
      <c r="X40" s="15">
        <v>1.3052477384576595</v>
      </c>
      <c r="Y40" s="15">
        <v>0.85969787448217305</v>
      </c>
      <c r="Z40" s="15">
        <v>1.1590612348578593</v>
      </c>
      <c r="AA40" s="15">
        <v>1.1215265299991988</v>
      </c>
      <c r="AB40" s="15">
        <v>0.59014444807027844</v>
      </c>
      <c r="AC40" s="15">
        <v>1.6941695483240704</v>
      </c>
      <c r="AD40" s="15">
        <v>1.7817483253799447</v>
      </c>
      <c r="AE40" s="15">
        <v>1.1550857994080594</v>
      </c>
      <c r="AF40" s="15">
        <v>1.4839537204817643</v>
      </c>
      <c r="AG40" s="15">
        <v>0.83764649537834801</v>
      </c>
      <c r="AH40" s="15">
        <v>0.89411775469335031</v>
      </c>
      <c r="AI40" s="15">
        <v>0.79800323135839635</v>
      </c>
      <c r="AJ40" s="15">
        <v>3.8865796291024362</v>
      </c>
      <c r="AK40" s="15">
        <v>1.6316585399932955</v>
      </c>
      <c r="AL40" s="15">
        <v>1.2699088992038756</v>
      </c>
      <c r="AM40" s="15">
        <v>0.78300573213637625</v>
      </c>
      <c r="AN40" s="15">
        <v>0.35936345252456753</v>
      </c>
      <c r="AO40" s="15">
        <v>1.7213586880303207</v>
      </c>
      <c r="AP40" s="15">
        <v>1.0267522578550523</v>
      </c>
      <c r="AQ40" s="15">
        <v>1.3710581102627499</v>
      </c>
      <c r="AR40" s="15">
        <v>1.1050645255351748</v>
      </c>
      <c r="AS40" s="15">
        <v>0.89809266416538791</v>
      </c>
      <c r="AT40" s="15">
        <v>1.6075201293329793</v>
      </c>
      <c r="AU40" s="15">
        <v>1.6377439369462283</v>
      </c>
      <c r="AV40" s="15">
        <f t="shared" si="4"/>
        <v>2.578583500546364</v>
      </c>
      <c r="AW40" s="15">
        <f t="shared" si="5"/>
        <v>1.273559583565224</v>
      </c>
      <c r="AX40" s="15">
        <f t="shared" si="6"/>
        <v>1.0664070524116345</v>
      </c>
      <c r="AY40" s="15">
        <f t="shared" si="7"/>
        <v>1.4807121147188131</v>
      </c>
      <c r="AZ40" s="7">
        <f t="shared" si="16"/>
        <v>1.4861134802186322</v>
      </c>
      <c r="BA40" s="7">
        <f t="shared" si="17"/>
        <v>0.95482726522399752</v>
      </c>
      <c r="BB40" s="7">
        <f t="shared" si="18"/>
        <v>1.4753107492189943</v>
      </c>
      <c r="BC40" s="7">
        <f t="shared" si="19"/>
        <v>1.1779868395992712</v>
      </c>
      <c r="BD40" s="22">
        <f t="shared" si="8"/>
        <v>0.20689615375658857</v>
      </c>
      <c r="BE40" s="22">
        <f t="shared" si="9"/>
        <v>0.10567808851717093</v>
      </c>
      <c r="BF40" s="22">
        <f t="shared" si="10"/>
        <v>8.405652491438885E-2</v>
      </c>
      <c r="BG40" s="22">
        <f t="shared" si="11"/>
        <v>0.18510653036143071</v>
      </c>
      <c r="BH40" s="22">
        <f t="shared" si="12"/>
        <v>0.23452431786149477</v>
      </c>
      <c r="BI40" s="22">
        <f t="shared" si="13"/>
        <v>9.2276731598411779E-2</v>
      </c>
      <c r="BJ40" s="22">
        <f t="shared" si="14"/>
        <v>0.299439290381739</v>
      </c>
      <c r="BK40" s="22">
        <f t="shared" si="15"/>
        <v>0.13619998445827938</v>
      </c>
      <c r="BL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</row>
    <row r="41" spans="1:77" x14ac:dyDescent="0.2">
      <c r="A41" s="6" t="s">
        <v>266</v>
      </c>
      <c r="B41" s="10" t="s">
        <v>141</v>
      </c>
      <c r="C41" s="17">
        <v>1866.66</v>
      </c>
      <c r="D41" s="7">
        <v>0.33705607261331971</v>
      </c>
      <c r="E41" s="7">
        <v>0.30618076111030301</v>
      </c>
      <c r="F41" s="7">
        <v>0.32132099027676914</v>
      </c>
      <c r="G41" s="7">
        <v>0.24371137194240422</v>
      </c>
      <c r="H41" s="15">
        <v>0.17571738599946771</v>
      </c>
      <c r="I41" s="15">
        <v>0.16285641879954701</v>
      </c>
      <c r="J41" s="15">
        <v>0.11966172626669733</v>
      </c>
      <c r="K41" s="15">
        <v>0.17358519466455852</v>
      </c>
      <c r="L41" s="15">
        <v>0.13503464638033533</v>
      </c>
      <c r="M41" s="15">
        <v>0.18519772795733036</v>
      </c>
      <c r="N41" s="15">
        <v>0.13747713116877369</v>
      </c>
      <c r="O41" s="15">
        <v>0.11284666288866219</v>
      </c>
      <c r="P41" s="15">
        <v>0.21597373281318522</v>
      </c>
      <c r="Q41" s="15">
        <v>8.9772770813709435E-2</v>
      </c>
      <c r="R41" s="15">
        <v>9.5296039309346696</v>
      </c>
      <c r="S41" s="15">
        <v>0.18686635123399439</v>
      </c>
      <c r="T41" s="15">
        <v>0.91715422550260273</v>
      </c>
      <c r="U41" s="15">
        <v>0.25053832435001266</v>
      </c>
      <c r="V41" s="15">
        <v>0.24225689706541922</v>
      </c>
      <c r="W41" s="15">
        <v>0</v>
      </c>
      <c r="X41" s="15">
        <v>0.15030311768919227</v>
      </c>
      <c r="Y41" s="15">
        <v>0.20650582886116356</v>
      </c>
      <c r="Z41" s="15">
        <v>0.17339556073473578</v>
      </c>
      <c r="AA41" s="15">
        <v>0.35532760482335535</v>
      </c>
      <c r="AB41" s="15">
        <v>0.13169605277127217</v>
      </c>
      <c r="AC41" s="15">
        <v>0.20028710971252645</v>
      </c>
      <c r="AD41" s="15">
        <v>0.1338783183720251</v>
      </c>
      <c r="AE41" s="15">
        <v>0.32215026530648805</v>
      </c>
      <c r="AF41" s="15">
        <v>0.17809715185803129</v>
      </c>
      <c r="AG41" s="15">
        <v>0.16078275315369733</v>
      </c>
      <c r="AH41" s="15">
        <v>0.75684162678985756</v>
      </c>
      <c r="AI41" s="15">
        <v>8.1806601727391737</v>
      </c>
      <c r="AJ41" s="15">
        <v>0.21197402196855528</v>
      </c>
      <c r="AK41" s="15">
        <v>0.14007976823894708</v>
      </c>
      <c r="AL41" s="15">
        <v>0.24545490754746208</v>
      </c>
      <c r="AM41" s="15">
        <v>0.10155077285687447</v>
      </c>
      <c r="AN41" s="15">
        <v>0.13177006280968029</v>
      </c>
      <c r="AO41" s="15">
        <v>0.15096315472514787</v>
      </c>
      <c r="AP41" s="15">
        <v>9.3112255299857866E-2</v>
      </c>
      <c r="AQ41" s="15">
        <v>0.22985120832558911</v>
      </c>
      <c r="AR41" s="15">
        <v>0.11099092089379815</v>
      </c>
      <c r="AS41" s="15">
        <v>0.11394530627730892</v>
      </c>
      <c r="AT41" s="15">
        <v>8.8033416630744377E-2</v>
      </c>
      <c r="AU41" s="15">
        <v>0.14547106486376216</v>
      </c>
      <c r="AV41" s="15">
        <f t="shared" si="4"/>
        <v>0.30206729898569901</v>
      </c>
      <c r="AW41" s="15">
        <f t="shared" si="5"/>
        <v>0.63369163875220524</v>
      </c>
      <c r="AX41" s="15">
        <f t="shared" si="6"/>
        <v>0.67115474557126853</v>
      </c>
      <c r="AY41" s="15">
        <f t="shared" si="7"/>
        <v>0.59622853193314196</v>
      </c>
      <c r="AZ41" s="7">
        <f t="shared" si="16"/>
        <v>0.15081233977522671</v>
      </c>
      <c r="BA41" s="7">
        <f t="shared" si="17"/>
        <v>1.2011951841195145</v>
      </c>
      <c r="BB41" s="7">
        <f t="shared" si="18"/>
        <v>1.0416447240910574</v>
      </c>
      <c r="BC41" s="7">
        <f t="shared" si="19"/>
        <v>0.14111430702302252</v>
      </c>
      <c r="BD41" s="22">
        <f t="shared" si="8"/>
        <v>2.0447603160333252E-2</v>
      </c>
      <c r="BE41" s="22">
        <f t="shared" si="9"/>
        <v>0.30406888503466784</v>
      </c>
      <c r="BF41" s="22">
        <f t="shared" si="10"/>
        <v>0.46805846182345906</v>
      </c>
      <c r="BG41" s="22">
        <f t="shared" si="11"/>
        <v>0.400421649820487</v>
      </c>
      <c r="BH41" s="22">
        <f t="shared" si="12"/>
        <v>1.2145704256479978E-2</v>
      </c>
      <c r="BI41" s="22">
        <f t="shared" si="13"/>
        <v>0.92858171752806706</v>
      </c>
      <c r="BJ41" s="22">
        <f t="shared" si="14"/>
        <v>0.79545277664489233</v>
      </c>
      <c r="BK41" s="22">
        <f t="shared" si="15"/>
        <v>1.741554820461064E-2</v>
      </c>
      <c r="BL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</row>
    <row r="42" spans="1:77" x14ac:dyDescent="0.2">
      <c r="A42" s="6" t="s">
        <v>203</v>
      </c>
      <c r="B42" s="10" t="s">
        <v>54</v>
      </c>
      <c r="C42" s="17">
        <v>1905.63</v>
      </c>
      <c r="D42" s="7">
        <v>6.0624544952476809</v>
      </c>
      <c r="E42" s="7">
        <v>6.8789647140822359</v>
      </c>
      <c r="F42" s="7">
        <v>5.6908230229519399</v>
      </c>
      <c r="G42" s="7">
        <v>8.0546338741488004</v>
      </c>
      <c r="H42" s="15">
        <v>3.329583080745667</v>
      </c>
      <c r="I42" s="15">
        <v>2.9847650548951461</v>
      </c>
      <c r="J42" s="15">
        <v>6.4773704962593026</v>
      </c>
      <c r="K42" s="15">
        <v>4.1882267806894333</v>
      </c>
      <c r="L42" s="15">
        <v>4.0507956465609984</v>
      </c>
      <c r="M42" s="15">
        <v>3.8474144215941828</v>
      </c>
      <c r="N42" s="15">
        <v>4.6214397231507363</v>
      </c>
      <c r="O42" s="15">
        <v>6.460147404087496</v>
      </c>
      <c r="P42" s="15">
        <v>2.5810409629495639</v>
      </c>
      <c r="Q42" s="15">
        <v>3.3502791968920933</v>
      </c>
      <c r="R42" s="15">
        <v>3.0251600011076061</v>
      </c>
      <c r="S42" s="15">
        <v>7.5803017183916035</v>
      </c>
      <c r="T42" s="15">
        <v>7.9886456351136239</v>
      </c>
      <c r="U42" s="15">
        <v>1.2454645547015053</v>
      </c>
      <c r="V42" s="15">
        <v>4.7329387810082473</v>
      </c>
      <c r="W42" s="15">
        <v>4.0061490470420082</v>
      </c>
      <c r="X42" s="15">
        <v>5.9299693938684124</v>
      </c>
      <c r="Y42" s="15">
        <v>4.8936269267801888</v>
      </c>
      <c r="Z42" s="15">
        <v>3.0580671620489763</v>
      </c>
      <c r="AA42" s="15">
        <v>1.7172899445103063</v>
      </c>
      <c r="AB42" s="15">
        <v>4.5352428174529695</v>
      </c>
      <c r="AC42" s="15">
        <v>3.463258590446737</v>
      </c>
      <c r="AD42" s="15">
        <v>3.5960364687619606</v>
      </c>
      <c r="AE42" s="15">
        <v>3.1023504609643893</v>
      </c>
      <c r="AF42" s="15">
        <v>5.6115114106020121</v>
      </c>
      <c r="AG42" s="15">
        <v>4.024638456713638</v>
      </c>
      <c r="AH42" s="15">
        <v>5.1029480941885819</v>
      </c>
      <c r="AI42" s="15">
        <v>2.9613479678878161</v>
      </c>
      <c r="AJ42" s="15">
        <v>3.1901687901006333</v>
      </c>
      <c r="AK42" s="15">
        <v>7.9967545411246075</v>
      </c>
      <c r="AL42" s="15">
        <v>2.1722141216731066</v>
      </c>
      <c r="AM42" s="15">
        <v>4.8967544024460929</v>
      </c>
      <c r="AN42" s="15">
        <v>8.7712149686251148</v>
      </c>
      <c r="AO42" s="15">
        <v>6.0598462262554662</v>
      </c>
      <c r="AP42" s="15">
        <v>6.0786901024169291</v>
      </c>
      <c r="AQ42" s="15">
        <v>2.1787304610497271</v>
      </c>
      <c r="AR42" s="15">
        <v>6.4782614654443487</v>
      </c>
      <c r="AS42" s="15">
        <v>4.0183357341094856</v>
      </c>
      <c r="AT42" s="15">
        <v>4.7540022096515111</v>
      </c>
      <c r="AU42" s="15">
        <v>2.4198648144089145</v>
      </c>
      <c r="AV42" s="15">
        <f t="shared" si="4"/>
        <v>6.6717190266076649</v>
      </c>
      <c r="AW42" s="15">
        <f t="shared" si="5"/>
        <v>4.4370212009180294</v>
      </c>
      <c r="AX42" s="15">
        <f t="shared" si="6"/>
        <v>4.6002763835326581</v>
      </c>
      <c r="AY42" s="15">
        <f t="shared" si="7"/>
        <v>4.2737660183033972</v>
      </c>
      <c r="AZ42" s="7">
        <f t="shared" si="16"/>
        <v>4.1891062767824625</v>
      </c>
      <c r="BA42" s="7">
        <f t="shared" si="17"/>
        <v>4.4177613164572476</v>
      </c>
      <c r="BB42" s="7">
        <f t="shared" si="18"/>
        <v>4.3584257598243354</v>
      </c>
      <c r="BC42" s="7">
        <f t="shared" si="19"/>
        <v>4.7827914506080704</v>
      </c>
      <c r="BD42" s="22">
        <f t="shared" si="8"/>
        <v>0.52351094303172063</v>
      </c>
      <c r="BE42" s="22">
        <f t="shared" si="9"/>
        <v>0.28689516088546319</v>
      </c>
      <c r="BF42" s="22">
        <f t="shared" si="10"/>
        <v>0.4845384543419608</v>
      </c>
      <c r="BG42" s="22">
        <f t="shared" si="11"/>
        <v>0.31672765406940073</v>
      </c>
      <c r="BH42" s="22">
        <f t="shared" si="12"/>
        <v>0.42420251850472179</v>
      </c>
      <c r="BI42" s="22">
        <f t="shared" si="13"/>
        <v>0.72017728100223322</v>
      </c>
      <c r="BJ42" s="22">
        <f t="shared" si="14"/>
        <v>0.49195290271044262</v>
      </c>
      <c r="BK42" s="22">
        <f t="shared" si="15"/>
        <v>0.68207397594124031</v>
      </c>
      <c r="BL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</row>
    <row r="43" spans="1:77" x14ac:dyDescent="0.2">
      <c r="A43" s="6" t="s">
        <v>27</v>
      </c>
      <c r="B43" s="10" t="s">
        <v>71</v>
      </c>
      <c r="C43" s="17">
        <v>1955.7</v>
      </c>
      <c r="D43" s="7">
        <v>0.55022126448228403</v>
      </c>
      <c r="E43" s="7">
        <v>0.66396152866153024</v>
      </c>
      <c r="F43" s="7">
        <v>0.45013926503547258</v>
      </c>
      <c r="G43" s="7">
        <v>0.38572477625013596</v>
      </c>
      <c r="H43" s="15">
        <v>0.65153106037536057</v>
      </c>
      <c r="I43" s="15">
        <v>0.45946952012411374</v>
      </c>
      <c r="J43" s="15">
        <v>0.36849075555886213</v>
      </c>
      <c r="K43" s="15">
        <v>0.47810208082266792</v>
      </c>
      <c r="L43" s="15">
        <v>1.2526047793295003</v>
      </c>
      <c r="M43" s="15">
        <v>0.51894215507431007</v>
      </c>
      <c r="N43" s="15">
        <v>0.24513320281941964</v>
      </c>
      <c r="O43" s="15">
        <v>0.41514812167951315</v>
      </c>
      <c r="P43" s="15">
        <v>0.35834779249662724</v>
      </c>
      <c r="Q43" s="15">
        <v>0.5685666859384122</v>
      </c>
      <c r="R43" s="15">
        <v>0.31827406828373273</v>
      </c>
      <c r="S43" s="15">
        <v>0.52687874429642767</v>
      </c>
      <c r="T43" s="15">
        <v>0.28941802821650298</v>
      </c>
      <c r="U43" s="15">
        <v>0.42338567792802606</v>
      </c>
      <c r="V43" s="15">
        <v>0.89580128486606247</v>
      </c>
      <c r="W43" s="15">
        <v>0.33446170549566578</v>
      </c>
      <c r="X43" s="15">
        <v>0.84505508668743967</v>
      </c>
      <c r="Y43" s="15">
        <v>1.0564190699107023</v>
      </c>
      <c r="Z43" s="15">
        <v>0.93976684922275244</v>
      </c>
      <c r="AA43" s="15">
        <v>0.7776120174078569</v>
      </c>
      <c r="AB43" s="15">
        <v>0.43855015446122397</v>
      </c>
      <c r="AC43" s="15">
        <v>0.53651385891610126</v>
      </c>
      <c r="AD43" s="15">
        <v>0.50951027239234159</v>
      </c>
      <c r="AE43" s="15">
        <v>0.27460085842556348</v>
      </c>
      <c r="AF43" s="15">
        <v>0.75494753920699098</v>
      </c>
      <c r="AG43" s="15">
        <v>0.61789574757907517</v>
      </c>
      <c r="AH43" s="15">
        <v>0.30432353092379161</v>
      </c>
      <c r="AI43" s="15">
        <v>7.5754706368144645E-2</v>
      </c>
      <c r="AJ43" s="15">
        <v>0.69489664955870634</v>
      </c>
      <c r="AK43" s="15">
        <v>0.43162318655478321</v>
      </c>
      <c r="AL43" s="15">
        <v>0.567288977230332</v>
      </c>
      <c r="AM43" s="15">
        <v>1.5359159848436512</v>
      </c>
      <c r="AN43" s="15">
        <v>0.13848082087730151</v>
      </c>
      <c r="AO43" s="15">
        <v>0.37461389508590159</v>
      </c>
      <c r="AP43" s="15">
        <v>0.27452460832469289</v>
      </c>
      <c r="AQ43" s="15">
        <v>1.1899152659098671</v>
      </c>
      <c r="AR43" s="15">
        <v>0.30646004179703107</v>
      </c>
      <c r="AS43" s="15">
        <v>0.26548035147165877</v>
      </c>
      <c r="AT43" s="15">
        <v>0.13965245169110929</v>
      </c>
      <c r="AU43" s="15">
        <v>0.3588643058103016</v>
      </c>
      <c r="AV43" s="15">
        <f t="shared" si="4"/>
        <v>0.51251170860735573</v>
      </c>
      <c r="AW43" s="15">
        <f t="shared" si="5"/>
        <v>0.53783054734906333</v>
      </c>
      <c r="AX43" s="15">
        <f t="shared" si="6"/>
        <v>0.57791346176785097</v>
      </c>
      <c r="AY43" s="15">
        <f t="shared" si="7"/>
        <v>0.49774763293027541</v>
      </c>
      <c r="AZ43" s="7">
        <f t="shared" si="16"/>
        <v>0.53163361542187881</v>
      </c>
      <c r="BA43" s="7">
        <f t="shared" si="17"/>
        <v>0.64070725323151689</v>
      </c>
      <c r="BB43" s="7">
        <f t="shared" si="18"/>
        <v>0.46386165043867222</v>
      </c>
      <c r="BC43" s="7">
        <f t="shared" si="19"/>
        <v>0.51511967030418471</v>
      </c>
      <c r="BD43" s="22">
        <f t="shared" si="8"/>
        <v>6.07757534797718E-2</v>
      </c>
      <c r="BE43" s="22">
        <f t="shared" si="9"/>
        <v>5.0668180361213649E-2</v>
      </c>
      <c r="BF43" s="22">
        <f t="shared" si="10"/>
        <v>8.6433086643890683E-2</v>
      </c>
      <c r="BG43" s="22">
        <f t="shared" si="11"/>
        <v>5.3846986018112837E-2</v>
      </c>
      <c r="BH43" s="22">
        <f t="shared" si="12"/>
        <v>8.7943678253493238E-2</v>
      </c>
      <c r="BI43" s="22">
        <f t="shared" si="13"/>
        <v>9.2446145485601719E-2</v>
      </c>
      <c r="BJ43" s="22">
        <f t="shared" si="14"/>
        <v>6.5215527974807286E-2</v>
      </c>
      <c r="BK43" s="22">
        <f t="shared" si="15"/>
        <v>0.14872907991414069</v>
      </c>
      <c r="BL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</row>
    <row r="44" spans="1:77" x14ac:dyDescent="0.2">
      <c r="A44" s="6" t="s">
        <v>226</v>
      </c>
      <c r="B44" s="10" t="s">
        <v>315</v>
      </c>
      <c r="C44" s="17">
        <v>1996.72</v>
      </c>
      <c r="D44" s="7">
        <v>1.0254399614551177</v>
      </c>
      <c r="E44" s="7">
        <v>1.0500290467315774</v>
      </c>
      <c r="F44" s="7">
        <v>0.93667932028132561</v>
      </c>
      <c r="G44" s="7">
        <v>0.64397361077590898</v>
      </c>
      <c r="H44" s="15">
        <v>0.21999227490886467</v>
      </c>
      <c r="I44" s="15">
        <v>1.71050291908427</v>
      </c>
      <c r="J44" s="15">
        <v>0.62948236160092175</v>
      </c>
      <c r="K44" s="15">
        <v>0.28834191221247191</v>
      </c>
      <c r="L44" s="15">
        <v>1.542661149713253</v>
      </c>
      <c r="M44" s="15">
        <v>0.11897449311571269</v>
      </c>
      <c r="N44" s="15">
        <v>0.17081707322671691</v>
      </c>
      <c r="O44" s="15">
        <v>0.8313891259470737</v>
      </c>
      <c r="P44" s="15">
        <v>0.2657030473050519</v>
      </c>
      <c r="Q44" s="15">
        <v>0.31697592741066477</v>
      </c>
      <c r="R44" s="15">
        <v>0</v>
      </c>
      <c r="S44" s="15">
        <v>0.37100835632694107</v>
      </c>
      <c r="T44" s="15">
        <v>0.20445126763918089</v>
      </c>
      <c r="U44" s="15">
        <v>0</v>
      </c>
      <c r="V44" s="15">
        <v>0.44649303513437305</v>
      </c>
      <c r="W44" s="15">
        <v>0.18940510946577749</v>
      </c>
      <c r="X44" s="15">
        <v>0.49839328306534258</v>
      </c>
      <c r="Y44" s="15">
        <v>0.56212909729751281</v>
      </c>
      <c r="Z44" s="15">
        <v>0.37970846053943474</v>
      </c>
      <c r="AA44" s="15">
        <v>0.38880600870392845</v>
      </c>
      <c r="AB44" s="15">
        <v>0.10180009664118025</v>
      </c>
      <c r="AC44" s="15">
        <v>0.5389028924988416</v>
      </c>
      <c r="AD44" s="15">
        <v>1.6066755953023368</v>
      </c>
      <c r="AE44" s="15">
        <v>2.1726449840467559E-2</v>
      </c>
      <c r="AF44" s="15">
        <v>0.43575540608524216</v>
      </c>
      <c r="AG44" s="15">
        <v>0.31970210159985313</v>
      </c>
      <c r="AH44" s="15">
        <v>0.13605306597348454</v>
      </c>
      <c r="AI44" s="15">
        <v>5.3780287825608133E-2</v>
      </c>
      <c r="AJ44" s="15">
        <v>1.6616726677286517</v>
      </c>
      <c r="AK44" s="15">
        <v>1.044297357714308</v>
      </c>
      <c r="AL44" s="15">
        <v>0.30339188972128511</v>
      </c>
      <c r="AM44" s="15">
        <v>0.39115362176304258</v>
      </c>
      <c r="AN44" s="15">
        <v>0.11101355062064666</v>
      </c>
      <c r="AO44" s="15">
        <v>0.19878936578313169</v>
      </c>
      <c r="AP44" s="15">
        <v>0.24349073467128168</v>
      </c>
      <c r="AQ44" s="15">
        <v>0.29330752679992295</v>
      </c>
      <c r="AR44" s="15">
        <v>0.23810095919790875</v>
      </c>
      <c r="AS44" s="15">
        <v>0.24191700666648194</v>
      </c>
      <c r="AT44" s="15">
        <v>0.10645076587238965</v>
      </c>
      <c r="AU44" s="15">
        <v>0.14511122670405457</v>
      </c>
      <c r="AV44" s="15">
        <f t="shared" si="4"/>
        <v>0.91403048481098237</v>
      </c>
      <c r="AW44" s="15">
        <f t="shared" si="5"/>
        <v>0.43320818679269024</v>
      </c>
      <c r="AX44" s="15">
        <f t="shared" si="6"/>
        <v>0.26565606329863184</v>
      </c>
      <c r="AY44" s="15">
        <f t="shared" si="7"/>
        <v>0.60076031028674881</v>
      </c>
      <c r="AZ44" s="7">
        <f t="shared" si="16"/>
        <v>0.60948402845250005</v>
      </c>
      <c r="BA44" s="7">
        <f t="shared" si="17"/>
        <v>0.30403946181724917</v>
      </c>
      <c r="BB44" s="7">
        <f t="shared" si="18"/>
        <v>0.59203659212099746</v>
      </c>
      <c r="BC44" s="7">
        <f t="shared" si="19"/>
        <v>0.22727266478001457</v>
      </c>
      <c r="BD44" s="22">
        <f t="shared" si="8"/>
        <v>9.3252062216852658E-2</v>
      </c>
      <c r="BE44" s="22">
        <f t="shared" si="9"/>
        <v>7.2254614390231578E-2</v>
      </c>
      <c r="BF44" s="22">
        <f t="shared" si="10"/>
        <v>3.4517713932810598E-2</v>
      </c>
      <c r="BG44" s="22">
        <f t="shared" si="11"/>
        <v>0.13147572886890502</v>
      </c>
      <c r="BH44" s="22">
        <f t="shared" si="12"/>
        <v>0.1833125649368102</v>
      </c>
      <c r="BI44" s="22">
        <f t="shared" si="13"/>
        <v>6.2361982528565792E-2</v>
      </c>
      <c r="BJ44" s="22">
        <f t="shared" si="14"/>
        <v>0.19840454800188551</v>
      </c>
      <c r="BK44" s="22">
        <f t="shared" si="15"/>
        <v>2.8535037931721085E-2</v>
      </c>
      <c r="BL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</row>
    <row r="45" spans="1:77" x14ac:dyDescent="0.2">
      <c r="A45" s="6" t="s">
        <v>174</v>
      </c>
      <c r="B45" s="10" t="s">
        <v>283</v>
      </c>
      <c r="C45" s="17">
        <v>2012.72</v>
      </c>
      <c r="D45" s="7">
        <v>2.0900513043220541</v>
      </c>
      <c r="E45" s="7">
        <v>3.3891257242493724</v>
      </c>
      <c r="F45" s="7">
        <v>1.8586164433345707</v>
      </c>
      <c r="G45" s="7">
        <v>1.5080740687516525</v>
      </c>
      <c r="H45" s="15">
        <v>1.0253675930666228</v>
      </c>
      <c r="I45" s="15">
        <v>1.3620718663234841</v>
      </c>
      <c r="J45" s="15">
        <v>0.72998470028636753</v>
      </c>
      <c r="K45" s="15">
        <v>0.68546750168839932</v>
      </c>
      <c r="L45" s="15">
        <v>1.7688563696427677</v>
      </c>
      <c r="M45" s="15">
        <v>0.75765186526753647</v>
      </c>
      <c r="N45" s="15">
        <v>0.44755824545663275</v>
      </c>
      <c r="O45" s="15">
        <v>0.5387097349865736</v>
      </c>
      <c r="P45" s="15">
        <v>2.1403574521086979</v>
      </c>
      <c r="Q45" s="15">
        <v>0.42962320206221266</v>
      </c>
      <c r="R45" s="15">
        <v>0.61164649797313908</v>
      </c>
      <c r="S45" s="15">
        <v>0.82987925899019244</v>
      </c>
      <c r="T45" s="15">
        <v>0.40823873246135145</v>
      </c>
      <c r="U45" s="15">
        <v>0.88109992433670292</v>
      </c>
      <c r="V45" s="15">
        <v>1.2127313888891975</v>
      </c>
      <c r="W45" s="15">
        <v>0.45272440799137081</v>
      </c>
      <c r="X45" s="15">
        <v>0.66211981306942069</v>
      </c>
      <c r="Y45" s="15">
        <v>0.79712419284427238</v>
      </c>
      <c r="Z45" s="15">
        <v>0.53455904151644473</v>
      </c>
      <c r="AA45" s="15">
        <v>1.2348965795038667</v>
      </c>
      <c r="AB45" s="15">
        <v>0.63037572639133588</v>
      </c>
      <c r="AC45" s="15">
        <v>1.4043573670589689</v>
      </c>
      <c r="AD45" s="15">
        <v>0.93385617779162544</v>
      </c>
      <c r="AE45" s="15">
        <v>1.0979227453113867</v>
      </c>
      <c r="AF45" s="15">
        <v>1.0634632766781504</v>
      </c>
      <c r="AG45" s="15">
        <v>0.75945019876276132</v>
      </c>
      <c r="AH45" s="15">
        <v>0.583842560074186</v>
      </c>
      <c r="AI45" s="15">
        <v>0.38638002770663787</v>
      </c>
      <c r="AJ45" s="15">
        <v>1.4626939929552822</v>
      </c>
      <c r="AK45" s="15">
        <v>0.55357718077523477</v>
      </c>
      <c r="AL45" s="15">
        <v>1.1116345353464752</v>
      </c>
      <c r="AM45" s="15">
        <v>0.59752548173767284</v>
      </c>
      <c r="AN45" s="15">
        <v>0.17998142745066753</v>
      </c>
      <c r="AO45" s="15">
        <v>0.7137554247626654</v>
      </c>
      <c r="AP45" s="15">
        <v>0.50732399479127088</v>
      </c>
      <c r="AQ45" s="15">
        <v>1.595159937311714</v>
      </c>
      <c r="AR45" s="15">
        <v>0.60336289282785571</v>
      </c>
      <c r="AS45" s="15">
        <v>0.49197312292516582</v>
      </c>
      <c r="AT45" s="15">
        <v>0.75272642629848641</v>
      </c>
      <c r="AU45" s="15">
        <v>0.93133428827765941</v>
      </c>
      <c r="AV45" s="15">
        <f t="shared" si="4"/>
        <v>2.2114668851644121</v>
      </c>
      <c r="AW45" s="15">
        <f t="shared" si="5"/>
        <v>0.84678412884251131</v>
      </c>
      <c r="AX45" s="15">
        <f t="shared" si="6"/>
        <v>0.75548986846527955</v>
      </c>
      <c r="AY45" s="15">
        <f t="shared" si="7"/>
        <v>0.93807838921974351</v>
      </c>
      <c r="AZ45" s="7">
        <f t="shared" si="16"/>
        <v>0.9885648530889295</v>
      </c>
      <c r="BA45" s="7">
        <f t="shared" si="17"/>
        <v>0.76250198375759592</v>
      </c>
      <c r="BB45" s="7">
        <f t="shared" si="18"/>
        <v>0.88759192535055687</v>
      </c>
      <c r="BC45" s="7">
        <f t="shared" si="19"/>
        <v>0.74847775317296328</v>
      </c>
      <c r="BD45" s="22">
        <f t="shared" si="8"/>
        <v>0.41037452132440511</v>
      </c>
      <c r="BE45" s="22">
        <f t="shared" si="9"/>
        <v>6.6120801941728036E-2</v>
      </c>
      <c r="BF45" s="22">
        <f t="shared" si="10"/>
        <v>7.4820900013488345E-2</v>
      </c>
      <c r="BG45" s="22">
        <f t="shared" si="11"/>
        <v>0.10710999181882623</v>
      </c>
      <c r="BH45" s="22">
        <f t="shared" si="12"/>
        <v>0.18546844674436444</v>
      </c>
      <c r="BI45" s="22">
        <f t="shared" si="13"/>
        <v>9.1404083168722533E-2</v>
      </c>
      <c r="BJ45" s="22">
        <f t="shared" si="14"/>
        <v>0.11608054889906344</v>
      </c>
      <c r="BK45" s="22">
        <f t="shared" si="15"/>
        <v>0.12357618059521107</v>
      </c>
      <c r="BL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</row>
    <row r="46" spans="1:77" x14ac:dyDescent="0.2">
      <c r="A46" s="6" t="s">
        <v>50</v>
      </c>
      <c r="B46" s="10" t="s">
        <v>218</v>
      </c>
      <c r="C46" s="17">
        <v>2028.71</v>
      </c>
      <c r="D46" s="7">
        <v>0.16427687863405943</v>
      </c>
      <c r="E46" s="7">
        <v>0.20671086917599127</v>
      </c>
      <c r="F46" s="7">
        <v>0.12271457766651694</v>
      </c>
      <c r="G46" s="7">
        <v>0.10645273254568856</v>
      </c>
      <c r="H46" s="15">
        <v>0.46315707955141044</v>
      </c>
      <c r="I46" s="15">
        <v>0.13847591949229901</v>
      </c>
      <c r="J46" s="15">
        <v>0.16232728702729077</v>
      </c>
      <c r="K46" s="15">
        <v>0.40397878779825785</v>
      </c>
      <c r="L46" s="15">
        <v>0.14844061307874407</v>
      </c>
      <c r="M46" s="15">
        <v>0.20791308329187663</v>
      </c>
      <c r="N46" s="15">
        <v>0.2202918158042444</v>
      </c>
      <c r="O46" s="15">
        <v>0.11432851590390129</v>
      </c>
      <c r="P46" s="15">
        <v>0.19345841862219962</v>
      </c>
      <c r="Q46" s="15">
        <v>0.19224661068292559</v>
      </c>
      <c r="R46" s="15">
        <v>4.2154205550815318</v>
      </c>
      <c r="S46" s="15">
        <v>0.32279787877730792</v>
      </c>
      <c r="T46" s="15">
        <v>0.53922915501805646</v>
      </c>
      <c r="U46" s="15">
        <v>0.4113405661804293</v>
      </c>
      <c r="V46" s="15">
        <v>0.46756856296149257</v>
      </c>
      <c r="W46" s="15">
        <v>0.28826533733328102</v>
      </c>
      <c r="X46" s="15">
        <v>0.21454452111518327</v>
      </c>
      <c r="Y46" s="15">
        <v>0.17399516907364238</v>
      </c>
      <c r="Z46" s="15">
        <v>0.20353115284104009</v>
      </c>
      <c r="AA46" s="15">
        <v>0.5988069057729779</v>
      </c>
      <c r="AB46" s="15">
        <v>0.29352561993231585</v>
      </c>
      <c r="AC46" s="15">
        <v>0.15267142238306622</v>
      </c>
      <c r="AD46" s="15">
        <v>0.31042458671148415</v>
      </c>
      <c r="AE46" s="15">
        <v>0.48457032946203699</v>
      </c>
      <c r="AF46" s="15">
        <v>0.16477033109293537</v>
      </c>
      <c r="AG46" s="15">
        <v>0.26337376008562347</v>
      </c>
      <c r="AH46" s="15">
        <v>1.1299105449365652</v>
      </c>
      <c r="AI46" s="15">
        <v>1.1118607958974145</v>
      </c>
      <c r="AJ46" s="15">
        <v>0.22887225860902005</v>
      </c>
      <c r="AK46" s="15">
        <v>0.21739570232792818</v>
      </c>
      <c r="AL46" s="15">
        <v>0.49906037114141416</v>
      </c>
      <c r="AM46" s="15">
        <v>0.1163488420062939</v>
      </c>
      <c r="AN46" s="15">
        <v>0</v>
      </c>
      <c r="AO46" s="15">
        <v>0.20391851613222964</v>
      </c>
      <c r="AP46" s="15">
        <v>0.11864840653377499</v>
      </c>
      <c r="AQ46" s="15">
        <v>0.44733789509931288</v>
      </c>
      <c r="AR46" s="15">
        <v>0.1684222010036828</v>
      </c>
      <c r="AS46" s="15">
        <v>0.14258585943146207</v>
      </c>
      <c r="AT46" s="15">
        <v>0.13602964883859339</v>
      </c>
      <c r="AU46" s="15">
        <v>0.23823050316594827</v>
      </c>
      <c r="AV46" s="15">
        <f t="shared" si="4"/>
        <v>0.15003876450556405</v>
      </c>
      <c r="AW46" s="15">
        <f t="shared" si="5"/>
        <v>0.40270188825497993</v>
      </c>
      <c r="AX46" s="15">
        <f t="shared" si="6"/>
        <v>0.4753041023753829</v>
      </c>
      <c r="AY46" s="15">
        <f t="shared" si="7"/>
        <v>0.33009967413457697</v>
      </c>
      <c r="AZ46" s="7">
        <f t="shared" si="16"/>
        <v>0.22446181312531496</v>
      </c>
      <c r="BA46" s="7">
        <f t="shared" si="17"/>
        <v>0.74354998041549447</v>
      </c>
      <c r="BB46" s="7">
        <f t="shared" si="18"/>
        <v>0.43573753514383895</v>
      </c>
      <c r="BC46" s="7">
        <f t="shared" si="19"/>
        <v>0.20705822433527127</v>
      </c>
      <c r="BD46" s="22">
        <f t="shared" si="8"/>
        <v>2.2473697051839582E-2</v>
      </c>
      <c r="BE46" s="22">
        <f t="shared" si="9"/>
        <v>0.10451886046963937</v>
      </c>
      <c r="BF46" s="22">
        <f t="shared" si="10"/>
        <v>0.20023668994456537</v>
      </c>
      <c r="BG46" s="22">
        <f t="shared" si="11"/>
        <v>6.4785037312670601E-2</v>
      </c>
      <c r="BH46" s="22">
        <f t="shared" si="12"/>
        <v>3.6614340350393959E-2</v>
      </c>
      <c r="BI46" s="22">
        <f t="shared" si="13"/>
        <v>0.38849121129416642</v>
      </c>
      <c r="BJ46" s="22">
        <f t="shared" si="14"/>
        <v>0.11790091679696411</v>
      </c>
      <c r="BK46" s="22">
        <f t="shared" si="15"/>
        <v>4.8716096532220921E-2</v>
      </c>
      <c r="BL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</row>
    <row r="47" spans="1:77" x14ac:dyDescent="0.2">
      <c r="A47" s="6" t="s">
        <v>2</v>
      </c>
      <c r="B47" s="10" t="s">
        <v>301</v>
      </c>
      <c r="C47" s="17">
        <v>2053.75</v>
      </c>
      <c r="D47" s="7">
        <v>5.7997936819048704E-2</v>
      </c>
      <c r="E47" s="7">
        <v>0.13366266728673126</v>
      </c>
      <c r="F47" s="7">
        <v>8.8050798004597572E-2</v>
      </c>
      <c r="G47" s="7">
        <v>5.6173259474213894E-2</v>
      </c>
      <c r="H47" s="15">
        <v>0.13265856536461926</v>
      </c>
      <c r="I47" s="15">
        <v>0.19042459000699372</v>
      </c>
      <c r="J47" s="15">
        <v>0.12301168501669545</v>
      </c>
      <c r="K47" s="15">
        <v>7.8144120290858585E-2</v>
      </c>
      <c r="L47" s="15">
        <v>0.25032595998665053</v>
      </c>
      <c r="M47" s="15">
        <v>0.44711382090259766</v>
      </c>
      <c r="N47" s="15">
        <v>5.6992652675364623E-2</v>
      </c>
      <c r="O47" s="15">
        <v>0.20666600823989748</v>
      </c>
      <c r="P47" s="15">
        <v>0.15990657417433418</v>
      </c>
      <c r="Q47" s="15">
        <v>5.4369189342860655E-2</v>
      </c>
      <c r="R47" s="15">
        <v>0</v>
      </c>
      <c r="S47" s="15">
        <v>0.2130392533880209</v>
      </c>
      <c r="T47" s="15">
        <v>0</v>
      </c>
      <c r="U47" s="15">
        <v>0</v>
      </c>
      <c r="V47" s="15">
        <v>0</v>
      </c>
      <c r="W47" s="15">
        <v>0</v>
      </c>
      <c r="X47" s="15">
        <v>0.11995712257160109</v>
      </c>
      <c r="Y47" s="15">
        <v>0</v>
      </c>
      <c r="Z47" s="15">
        <v>0</v>
      </c>
      <c r="AA47" s="15">
        <v>0</v>
      </c>
      <c r="AB47" s="15">
        <v>4.0864638949337097E-2</v>
      </c>
      <c r="AC47" s="15">
        <v>0.15213320991205695</v>
      </c>
      <c r="AD47" s="15">
        <v>0.24878214581958094</v>
      </c>
      <c r="AE47" s="15">
        <v>0</v>
      </c>
      <c r="AF47" s="15">
        <v>8.7942066500468583E-2</v>
      </c>
      <c r="AG47" s="15">
        <v>0.1842316460643999</v>
      </c>
      <c r="AH47" s="15">
        <v>0</v>
      </c>
      <c r="AI47" s="15">
        <v>2.0305119079385873E-2</v>
      </c>
      <c r="AJ47" s="15">
        <v>0.97952261562856846</v>
      </c>
      <c r="AK47" s="15">
        <v>0.19397051117928824</v>
      </c>
      <c r="AL47" s="15">
        <v>0.24587055191623422</v>
      </c>
      <c r="AM47" s="15">
        <v>9.7217739852096849E-2</v>
      </c>
      <c r="AN47" s="15">
        <v>0</v>
      </c>
      <c r="AO47" s="15">
        <v>0.32184715583105944</v>
      </c>
      <c r="AP47" s="15">
        <v>6.8626114920903244E-2</v>
      </c>
      <c r="AQ47" s="15">
        <v>0</v>
      </c>
      <c r="AR47" s="15">
        <v>0.78920019832595456</v>
      </c>
      <c r="AS47" s="15">
        <v>8.1747603586812947E-2</v>
      </c>
      <c r="AT47" s="15">
        <v>0.1560821518900633</v>
      </c>
      <c r="AU47" s="15">
        <v>0.1020623255056821</v>
      </c>
      <c r="AV47" s="15">
        <f t="shared" si="4"/>
        <v>8.3971165396147851E-2</v>
      </c>
      <c r="AW47" s="15">
        <f t="shared" si="5"/>
        <v>0.14507538342305967</v>
      </c>
      <c r="AX47" s="15">
        <f t="shared" si="6"/>
        <v>0.10978251088942144</v>
      </c>
      <c r="AY47" s="15">
        <f t="shared" si="7"/>
        <v>0.18036825595669789</v>
      </c>
      <c r="AZ47" s="7">
        <f t="shared" si="16"/>
        <v>0.1699613166000872</v>
      </c>
      <c r="BA47" s="7">
        <f t="shared" si="17"/>
        <v>3.3299637595962203E-2</v>
      </c>
      <c r="BB47" s="7">
        <f t="shared" si="18"/>
        <v>0.19077519531330861</v>
      </c>
      <c r="BC47" s="7">
        <f t="shared" si="19"/>
        <v>0.18626538418288066</v>
      </c>
      <c r="BD47" s="22">
        <f t="shared" si="8"/>
        <v>1.8104375481092772E-2</v>
      </c>
      <c r="BE47" s="22">
        <f t="shared" si="9"/>
        <v>3.2009996177686469E-2</v>
      </c>
      <c r="BF47" s="22">
        <f t="shared" si="10"/>
        <v>4.1714195916329848E-2</v>
      </c>
      <c r="BG47" s="22">
        <f t="shared" si="11"/>
        <v>4.8324193750850383E-2</v>
      </c>
      <c r="BH47" s="22">
        <f t="shared" si="12"/>
        <v>3.7011812520746042E-2</v>
      </c>
      <c r="BI47" s="22">
        <f t="shared" si="13"/>
        <v>2.3258636651446105E-2</v>
      </c>
      <c r="BJ47" s="22">
        <f t="shared" si="14"/>
        <v>9.2010371091323553E-2</v>
      </c>
      <c r="BK47" s="22">
        <f t="shared" si="15"/>
        <v>7.4203084640542399E-2</v>
      </c>
      <c r="BL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</row>
    <row r="48" spans="1:77" x14ac:dyDescent="0.2">
      <c r="A48" s="6" t="s">
        <v>62</v>
      </c>
      <c r="B48" s="10" t="s">
        <v>175</v>
      </c>
      <c r="C48" s="17">
        <v>2067.69</v>
      </c>
      <c r="D48" s="7">
        <v>0.20101902709010594</v>
      </c>
      <c r="E48" s="7">
        <v>0.23344340263333752</v>
      </c>
      <c r="F48" s="7">
        <v>0.19929548872436537</v>
      </c>
      <c r="G48" s="7">
        <v>0.19232884782958778</v>
      </c>
      <c r="H48" s="15">
        <v>0.10009648508353343</v>
      </c>
      <c r="I48" s="15">
        <v>9.0617599802255783E-2</v>
      </c>
      <c r="J48" s="15">
        <v>0.18669472548994048</v>
      </c>
      <c r="K48" s="15">
        <v>8.9272238686708708E-2</v>
      </c>
      <c r="L48" s="15">
        <v>9.1160573549179447E-2</v>
      </c>
      <c r="M48" s="15">
        <v>9.0190341555459658E-2</v>
      </c>
      <c r="N48" s="15">
        <v>0.16332822450487755</v>
      </c>
      <c r="O48" s="15">
        <v>0.14364688909629958</v>
      </c>
      <c r="P48" s="15">
        <v>6.7401654507354025E-2</v>
      </c>
      <c r="Q48" s="15">
        <v>8.5285002890761824E-2</v>
      </c>
      <c r="R48" s="15">
        <v>0</v>
      </c>
      <c r="S48" s="15">
        <v>0.4153753303461824</v>
      </c>
      <c r="T48" s="15">
        <v>0.23078211271392393</v>
      </c>
      <c r="U48" s="15">
        <v>0</v>
      </c>
      <c r="V48" s="15">
        <v>0.35528008218132334</v>
      </c>
      <c r="W48" s="15">
        <v>0</v>
      </c>
      <c r="X48" s="15">
        <v>0.19207420221286126</v>
      </c>
      <c r="Y48" s="15">
        <v>0</v>
      </c>
      <c r="Z48" s="15">
        <v>0</v>
      </c>
      <c r="AA48" s="15">
        <v>0</v>
      </c>
      <c r="AB48" s="15">
        <v>0.15561457093785369</v>
      </c>
      <c r="AC48" s="15">
        <v>0.11658423516531312</v>
      </c>
      <c r="AD48" s="15">
        <v>8.7260433661499756E-2</v>
      </c>
      <c r="AE48" s="15">
        <v>7.8476817885859404E-2</v>
      </c>
      <c r="AF48" s="15">
        <v>0.16492379321965997</v>
      </c>
      <c r="AG48" s="15">
        <v>0.10087687671840023</v>
      </c>
      <c r="AH48" s="15">
        <v>0.14256828321728521</v>
      </c>
      <c r="AI48" s="15">
        <v>0.12895383931665153</v>
      </c>
      <c r="AJ48" s="15">
        <v>8.6730272270415174E-2</v>
      </c>
      <c r="AK48" s="15">
        <v>0.18926249692050207</v>
      </c>
      <c r="AL48" s="15">
        <v>0</v>
      </c>
      <c r="AM48" s="15">
        <v>0.15785842592579943</v>
      </c>
      <c r="AN48" s="15">
        <v>9.0413097928155536E-2</v>
      </c>
      <c r="AO48" s="15">
        <v>0.18300104070288298</v>
      </c>
      <c r="AP48" s="15">
        <v>0.17288502028150624</v>
      </c>
      <c r="AQ48" s="15">
        <v>0.14489743090415355</v>
      </c>
      <c r="AR48" s="15">
        <v>0.1311041342601523</v>
      </c>
      <c r="AS48" s="15">
        <v>8.4828041298636525E-2</v>
      </c>
      <c r="AT48" s="15">
        <v>9.9262772035347238E-2</v>
      </c>
      <c r="AU48" s="15">
        <v>0</v>
      </c>
      <c r="AV48" s="15">
        <f t="shared" si="4"/>
        <v>0.20652169156934916</v>
      </c>
      <c r="AW48" s="15">
        <f t="shared" si="5"/>
        <v>0.11541767613176838</v>
      </c>
      <c r="AX48" s="15">
        <f t="shared" si="6"/>
        <v>0.11288808453954621</v>
      </c>
      <c r="AY48" s="15">
        <f t="shared" si="7"/>
        <v>0.11794726772399051</v>
      </c>
      <c r="AZ48" s="7">
        <f t="shared" si="16"/>
        <v>0.11076937351663704</v>
      </c>
      <c r="BA48" s="7">
        <f t="shared" si="17"/>
        <v>0.11935117274542908</v>
      </c>
      <c r="BB48" s="7">
        <f t="shared" si="18"/>
        <v>0.12512516193134401</v>
      </c>
      <c r="BC48" s="7">
        <f t="shared" si="19"/>
        <v>0.10642499633366338</v>
      </c>
      <c r="BD48" s="22">
        <f t="shared" si="8"/>
        <v>9.1683907346660973E-3</v>
      </c>
      <c r="BE48" s="22">
        <f t="shared" si="9"/>
        <v>1.4179474303186057E-2</v>
      </c>
      <c r="BF48" s="22">
        <f t="shared" si="10"/>
        <v>2.7421849144598637E-2</v>
      </c>
      <c r="BG48" s="22">
        <f t="shared" si="11"/>
        <v>8.5300961653967701E-3</v>
      </c>
      <c r="BH48" s="22">
        <f t="shared" si="12"/>
        <v>1.2440242963101785E-2</v>
      </c>
      <c r="BI48" s="22">
        <f t="shared" si="13"/>
        <v>5.2330834356713943E-2</v>
      </c>
      <c r="BJ48" s="22">
        <f t="shared" si="14"/>
        <v>1.1874788452487052E-2</v>
      </c>
      <c r="BK48" s="22">
        <f t="shared" si="15"/>
        <v>2.0667225155906004E-2</v>
      </c>
      <c r="BL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</row>
    <row r="49" spans="1:77" x14ac:dyDescent="0.2">
      <c r="A49" s="6" t="s">
        <v>263</v>
      </c>
      <c r="B49" s="10" t="s">
        <v>140</v>
      </c>
      <c r="C49" s="17">
        <v>2069.7399999999998</v>
      </c>
      <c r="D49" s="7">
        <v>6.4994735039910056E-3</v>
      </c>
      <c r="E49" s="7">
        <v>8.5116417612531706E-2</v>
      </c>
      <c r="F49" s="7">
        <v>6.1842011006313716E-2</v>
      </c>
      <c r="G49" s="7">
        <v>4.998989891903783E-2</v>
      </c>
      <c r="H49" s="15">
        <v>2.3770293793994476E-2</v>
      </c>
      <c r="I49" s="15">
        <v>4.21641139271451E-2</v>
      </c>
      <c r="J49" s="15">
        <v>6.782482084191366E-3</v>
      </c>
      <c r="K49" s="15">
        <v>1.4136918666939474E-2</v>
      </c>
      <c r="L49" s="15">
        <v>2.1123757352197747E-2</v>
      </c>
      <c r="M49" s="15">
        <v>4.3985134048358909E-2</v>
      </c>
      <c r="N49" s="15">
        <v>0</v>
      </c>
      <c r="O49" s="15">
        <v>1.8606433884039757E-2</v>
      </c>
      <c r="P49" s="15">
        <v>9.5928448762843649E-2</v>
      </c>
      <c r="Q49" s="15">
        <v>2.6574806900761382E-2</v>
      </c>
      <c r="R49" s="15">
        <v>1.0454797328586674</v>
      </c>
      <c r="S49" s="15">
        <v>3.573117465127975E-2</v>
      </c>
      <c r="T49" s="15">
        <v>0.5081546201256335</v>
      </c>
      <c r="U49" s="15">
        <v>0</v>
      </c>
      <c r="V49" s="15">
        <v>0</v>
      </c>
      <c r="W49" s="15">
        <v>0</v>
      </c>
      <c r="X49" s="15">
        <v>4.2284577295846601E-2</v>
      </c>
      <c r="Y49" s="15">
        <v>0</v>
      </c>
      <c r="Z49" s="15">
        <v>0</v>
      </c>
      <c r="AA49" s="15">
        <v>0.33782753006760124</v>
      </c>
      <c r="AB49" s="15">
        <v>1.2495312355396181E-2</v>
      </c>
      <c r="AC49" s="15">
        <v>5.3445763210992314E-2</v>
      </c>
      <c r="AD49" s="15">
        <v>4.4598272192229262E-2</v>
      </c>
      <c r="AE49" s="15">
        <v>7.0041675231598613E-2</v>
      </c>
      <c r="AF49" s="15">
        <v>1.6273951247380757E-2</v>
      </c>
      <c r="AG49" s="15">
        <v>6.720768279657266E-2</v>
      </c>
      <c r="AH49" s="15">
        <v>0.21027488071254954</v>
      </c>
      <c r="AI49" s="15">
        <v>3.671511802573368</v>
      </c>
      <c r="AJ49" s="15">
        <v>0.17643383221743886</v>
      </c>
      <c r="AK49" s="15">
        <v>4.6466436004467065E-2</v>
      </c>
      <c r="AL49" s="15">
        <v>0.1311244807813029</v>
      </c>
      <c r="AM49" s="15">
        <v>5.7314028107365751E-2</v>
      </c>
      <c r="AN49" s="15">
        <v>0</v>
      </c>
      <c r="AO49" s="15">
        <v>2.5121765724379092E-2</v>
      </c>
      <c r="AP49" s="15">
        <v>0</v>
      </c>
      <c r="AQ49" s="15">
        <v>0</v>
      </c>
      <c r="AR49" s="15">
        <v>8.8623627197421853E-2</v>
      </c>
      <c r="AS49" s="15">
        <v>0</v>
      </c>
      <c r="AT49" s="15">
        <v>1.3388934361744006E-2</v>
      </c>
      <c r="AU49" s="15">
        <v>0</v>
      </c>
      <c r="AV49" s="15">
        <f t="shared" si="4"/>
        <v>5.0861950260468566E-2</v>
      </c>
      <c r="AW49" s="15">
        <f t="shared" si="5"/>
        <v>0.1736718117283427</v>
      </c>
      <c r="AX49" s="15">
        <f t="shared" si="6"/>
        <v>0.11425252355856208</v>
      </c>
      <c r="AY49" s="15">
        <f t="shared" si="7"/>
        <v>0.23309109989812327</v>
      </c>
      <c r="AZ49" s="7">
        <f t="shared" si="16"/>
        <v>2.9307238942047183E-2</v>
      </c>
      <c r="BA49" s="7">
        <f t="shared" si="17"/>
        <v>0.19694776349990287</v>
      </c>
      <c r="BB49" s="7">
        <f t="shared" si="18"/>
        <v>0.4368749608541993</v>
      </c>
      <c r="BC49" s="7">
        <f t="shared" si="19"/>
        <v>3.1557283617221363E-2</v>
      </c>
      <c r="BD49" s="22">
        <f t="shared" si="8"/>
        <v>1.6489188591991395E-2</v>
      </c>
      <c r="BE49" s="22">
        <f t="shared" si="9"/>
        <v>9.4321205637528618E-2</v>
      </c>
      <c r="BF49" s="22">
        <f t="shared" si="10"/>
        <v>5.7043644201196488E-2</v>
      </c>
      <c r="BG49" s="22">
        <f t="shared" si="11"/>
        <v>0.1813747695885968</v>
      </c>
      <c r="BH49" s="22">
        <f t="shared" si="12"/>
        <v>8.5862574478935694E-3</v>
      </c>
      <c r="BI49" s="22">
        <f t="shared" si="13"/>
        <v>0.10957275191943099</v>
      </c>
      <c r="BJ49" s="22">
        <f t="shared" si="14"/>
        <v>0.35999373903831006</v>
      </c>
      <c r="BK49" s="22">
        <f t="shared" si="15"/>
        <v>1.4600007518705063E-2</v>
      </c>
      <c r="BL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</row>
    <row r="50" spans="1:77" x14ac:dyDescent="0.2">
      <c r="A50" s="6" t="s">
        <v>28</v>
      </c>
      <c r="B50" s="10" t="s">
        <v>70</v>
      </c>
      <c r="C50" s="17">
        <v>2101.7600000000002</v>
      </c>
      <c r="D50" s="7">
        <v>0.34586204207799204</v>
      </c>
      <c r="E50" s="7">
        <v>0.29592292850457713</v>
      </c>
      <c r="F50" s="7">
        <v>0.26421104258845984</v>
      </c>
      <c r="G50" s="7">
        <v>0.19474590695850541</v>
      </c>
      <c r="H50" s="15">
        <v>0.35198763985418347</v>
      </c>
      <c r="I50" s="15">
        <v>0.17907109816472702</v>
      </c>
      <c r="J50" s="15">
        <v>0.18560612650749184</v>
      </c>
      <c r="K50" s="15">
        <v>0.27770837685643734</v>
      </c>
      <c r="L50" s="15">
        <v>0.91087450094460842</v>
      </c>
      <c r="M50" s="15">
        <v>0.27928007565127605</v>
      </c>
      <c r="N50" s="15">
        <v>0.14014845465156522</v>
      </c>
      <c r="O50" s="15">
        <v>0.37400599648621946</v>
      </c>
      <c r="P50" s="15">
        <v>9.9671172495430796E-2</v>
      </c>
      <c r="Q50" s="15">
        <v>0.25514430031486246</v>
      </c>
      <c r="R50" s="15">
        <v>0</v>
      </c>
      <c r="S50" s="15">
        <v>0.39461493495604671</v>
      </c>
      <c r="T50" s="15">
        <v>0.2099829577809337</v>
      </c>
      <c r="U50" s="15">
        <v>0</v>
      </c>
      <c r="V50" s="15">
        <v>0.80571441775193919</v>
      </c>
      <c r="W50" s="15">
        <v>0</v>
      </c>
      <c r="X50" s="15">
        <v>1.1738661280220963</v>
      </c>
      <c r="Y50" s="15">
        <v>1.3094996850278611</v>
      </c>
      <c r="Z50" s="15">
        <v>0.8711504241191671</v>
      </c>
      <c r="AA50" s="15">
        <v>0.60413301548125087</v>
      </c>
      <c r="AB50" s="15">
        <v>0.17961357132599673</v>
      </c>
      <c r="AC50" s="15">
        <v>0.39106653640403577</v>
      </c>
      <c r="AD50" s="15">
        <v>0.6235154623448983</v>
      </c>
      <c r="AE50" s="15">
        <v>0.13396822464050523</v>
      </c>
      <c r="AF50" s="15">
        <v>0.63776476578024188</v>
      </c>
      <c r="AG50" s="15">
        <v>0.41902702636873951</v>
      </c>
      <c r="AH50" s="15">
        <v>0.19698950960667899</v>
      </c>
      <c r="AI50" s="15">
        <v>5.0066179550358934E-2</v>
      </c>
      <c r="AJ50" s="15">
        <v>0.40768500324072043</v>
      </c>
      <c r="AK50" s="15">
        <v>0.23613314662808729</v>
      </c>
      <c r="AL50" s="15">
        <v>0.33391060052165111</v>
      </c>
      <c r="AM50" s="15">
        <v>1.4472684005232586</v>
      </c>
      <c r="AN50" s="15">
        <v>0.18654854382644748</v>
      </c>
      <c r="AO50" s="15">
        <v>0.14353022800226115</v>
      </c>
      <c r="AP50" s="15">
        <v>0.19927967986646902</v>
      </c>
      <c r="AQ50" s="15">
        <v>0.99232786013147578</v>
      </c>
      <c r="AR50" s="15">
        <v>0.11128990741982697</v>
      </c>
      <c r="AS50" s="15">
        <v>0.44377632716416326</v>
      </c>
      <c r="AT50" s="15">
        <v>4.7577673492804368E-2</v>
      </c>
      <c r="AU50" s="15">
        <v>0.33252564116367395</v>
      </c>
      <c r="AV50" s="15">
        <f t="shared" si="4"/>
        <v>0.27518548003238358</v>
      </c>
      <c r="AW50" s="15">
        <f t="shared" si="5"/>
        <v>0.39840808982670983</v>
      </c>
      <c r="AX50" s="15">
        <f t="shared" si="6"/>
        <v>0.48034982126256642</v>
      </c>
      <c r="AY50" s="15">
        <f t="shared" si="7"/>
        <v>0.31646635839085324</v>
      </c>
      <c r="AZ50" s="7">
        <f t="shared" si="16"/>
        <v>0.30534977419268017</v>
      </c>
      <c r="BA50" s="7">
        <f t="shared" si="17"/>
        <v>0.53689615631392962</v>
      </c>
      <c r="BB50" s="7">
        <f t="shared" si="18"/>
        <v>0.32758294258902632</v>
      </c>
      <c r="BC50" s="7">
        <f t="shared" si="19"/>
        <v>0.42380348621120312</v>
      </c>
      <c r="BD50" s="22">
        <f t="shared" si="8"/>
        <v>3.1644090266117121E-2</v>
      </c>
      <c r="BE50" s="22">
        <f t="shared" si="9"/>
        <v>5.7578410602553406E-2</v>
      </c>
      <c r="BF50" s="22">
        <f t="shared" si="10"/>
        <v>0.10335136224836987</v>
      </c>
      <c r="BG50" s="22">
        <f t="shared" si="11"/>
        <v>4.7135778382954262E-2</v>
      </c>
      <c r="BH50" s="22">
        <f t="shared" si="12"/>
        <v>7.2831101115427233E-2</v>
      </c>
      <c r="BI50" s="22">
        <f t="shared" si="13"/>
        <v>0.15574357697540872</v>
      </c>
      <c r="BJ50" s="22">
        <f t="shared" si="14"/>
        <v>6.3631945547556523E-2</v>
      </c>
      <c r="BK50" s="22">
        <f t="shared" si="15"/>
        <v>0.14189104703148744</v>
      </c>
      <c r="BL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</row>
    <row r="51" spans="1:77" x14ac:dyDescent="0.2">
      <c r="A51" s="6" t="s">
        <v>227</v>
      </c>
      <c r="B51" s="10" t="s">
        <v>360</v>
      </c>
      <c r="C51" s="17">
        <v>2142.7800000000002</v>
      </c>
      <c r="D51" s="7">
        <v>0.60336073538978952</v>
      </c>
      <c r="E51" s="7">
        <v>0.67639526515331916</v>
      </c>
      <c r="F51" s="7">
        <v>0.61039574078632353</v>
      </c>
      <c r="G51" s="7">
        <v>0.3563435744347121</v>
      </c>
      <c r="H51" s="15">
        <v>0.12292068360532814</v>
      </c>
      <c r="I51" s="15">
        <v>0.38620965774876875</v>
      </c>
      <c r="J51" s="15">
        <v>0.10722699977119028</v>
      </c>
      <c r="K51" s="15">
        <v>9.1250570845970949E-2</v>
      </c>
      <c r="L51" s="15">
        <v>0.23423879994855998</v>
      </c>
      <c r="M51" s="15">
        <v>4.3102421823558459E-2</v>
      </c>
      <c r="N51" s="15">
        <v>0.11233273082759045</v>
      </c>
      <c r="O51" s="15">
        <v>0.15389036543318327</v>
      </c>
      <c r="P51" s="15">
        <v>8.4056889597974291E-2</v>
      </c>
      <c r="Q51" s="15">
        <v>0.21356786140561604</v>
      </c>
      <c r="R51" s="15">
        <v>0</v>
      </c>
      <c r="S51" s="15">
        <v>0.30035604298309221</v>
      </c>
      <c r="T51" s="15">
        <v>0.21971873243041848</v>
      </c>
      <c r="U51" s="15">
        <v>0</v>
      </c>
      <c r="V51" s="15">
        <v>0.44480390637598322</v>
      </c>
      <c r="W51" s="15">
        <v>0</v>
      </c>
      <c r="X51" s="15">
        <v>0.44698308767751355</v>
      </c>
      <c r="Y51" s="15">
        <v>0.52517933191862287</v>
      </c>
      <c r="Z51" s="15">
        <v>0.33937312956638127</v>
      </c>
      <c r="AA51" s="15">
        <v>0.36826244268630404</v>
      </c>
      <c r="AB51" s="15">
        <v>2.9424189153780953E-2</v>
      </c>
      <c r="AC51" s="15">
        <v>0.2658045102717253</v>
      </c>
      <c r="AD51" s="15">
        <v>0.34994833655417046</v>
      </c>
      <c r="AE51" s="15">
        <v>0</v>
      </c>
      <c r="AF51" s="15">
        <v>0.15458262564480563</v>
      </c>
      <c r="AG51" s="15">
        <v>0.16605885859798197</v>
      </c>
      <c r="AH51" s="15">
        <v>0</v>
      </c>
      <c r="AI51" s="15">
        <v>0</v>
      </c>
      <c r="AJ51" s="15">
        <v>0.17451501593621532</v>
      </c>
      <c r="AK51" s="15">
        <v>0.76849091873092756</v>
      </c>
      <c r="AL51" s="15">
        <v>0.1495216364929442</v>
      </c>
      <c r="AM51" s="15">
        <v>0.14633336385599549</v>
      </c>
      <c r="AN51" s="15">
        <v>9.842438508634653E-2</v>
      </c>
      <c r="AO51" s="15">
        <v>3.8205163150097879E-2</v>
      </c>
      <c r="AP51" s="15">
        <v>0.20257901231458939</v>
      </c>
      <c r="AQ51" s="15">
        <v>0.22832322445502984</v>
      </c>
      <c r="AR51" s="15">
        <v>5.8782206292964989E-2</v>
      </c>
      <c r="AS51" s="15">
        <v>0.17044152742411228</v>
      </c>
      <c r="AT51" s="15">
        <v>3.457082750196578E-2</v>
      </c>
      <c r="AU51" s="15">
        <v>0.10140385888951642</v>
      </c>
      <c r="AV51" s="15">
        <f t="shared" si="4"/>
        <v>0.56162382894103602</v>
      </c>
      <c r="AW51" s="15">
        <f t="shared" si="5"/>
        <v>0.1832720828749807</v>
      </c>
      <c r="AX51" s="15">
        <f t="shared" si="6"/>
        <v>0.1936630939550939</v>
      </c>
      <c r="AY51" s="15">
        <f t="shared" si="7"/>
        <v>0.17288107179486742</v>
      </c>
      <c r="AZ51" s="7">
        <f t="shared" si="16"/>
        <v>0.15487969810077409</v>
      </c>
      <c r="BA51" s="7">
        <f t="shared" si="17"/>
        <v>0.26446766736383159</v>
      </c>
      <c r="BB51" s="7">
        <f t="shared" si="18"/>
        <v>0.19088244548896074</v>
      </c>
      <c r="BC51" s="7">
        <f t="shared" si="19"/>
        <v>0.12285852054635629</v>
      </c>
      <c r="BD51" s="22">
        <f t="shared" si="8"/>
        <v>7.0375856540298307E-2</v>
      </c>
      <c r="BE51" s="22">
        <f t="shared" si="9"/>
        <v>2.6645165252323993E-2</v>
      </c>
      <c r="BF51" s="22">
        <f t="shared" si="10"/>
        <v>3.644396325765397E-2</v>
      </c>
      <c r="BG51" s="22">
        <f t="shared" si="11"/>
        <v>3.9687081233683939E-2</v>
      </c>
      <c r="BH51" s="22">
        <f t="shared" si="12"/>
        <v>3.1608331318954845E-2</v>
      </c>
      <c r="BI51" s="22">
        <f t="shared" si="13"/>
        <v>6.3535438699388727E-2</v>
      </c>
      <c r="BJ51" s="22">
        <f t="shared" si="14"/>
        <v>7.4693871124146063E-2</v>
      </c>
      <c r="BK51" s="22">
        <f t="shared" si="15"/>
        <v>2.1377117655875022E-2</v>
      </c>
      <c r="BL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</row>
    <row r="52" spans="1:77" x14ac:dyDescent="0.2">
      <c r="A52" s="6" t="s">
        <v>89</v>
      </c>
      <c r="B52" s="10" t="s">
        <v>280</v>
      </c>
      <c r="C52" s="17">
        <v>2158.7800000000002</v>
      </c>
      <c r="D52" s="7">
        <v>1.1672464352482892</v>
      </c>
      <c r="E52" s="7">
        <v>1.8560460148117954</v>
      </c>
      <c r="F52" s="7">
        <v>1.0899894219606738</v>
      </c>
      <c r="G52" s="7">
        <v>0.47025351468507565</v>
      </c>
      <c r="H52" s="15">
        <v>9.511535851696222E-2</v>
      </c>
      <c r="I52" s="15">
        <v>0.75965627327186769</v>
      </c>
      <c r="J52" s="15">
        <v>0.30425888451588773</v>
      </c>
      <c r="K52" s="15">
        <v>0.13044316024314301</v>
      </c>
      <c r="L52" s="15">
        <v>1.1134264705151116</v>
      </c>
      <c r="M52" s="15">
        <v>7.3807647767258427E-2</v>
      </c>
      <c r="N52" s="15">
        <v>7.5749991450141455E-2</v>
      </c>
      <c r="O52" s="15">
        <v>0.22974187985556252</v>
      </c>
      <c r="P52" s="15">
        <v>0.48925550064329254</v>
      </c>
      <c r="Q52" s="15">
        <v>8.7061773784319355E-2</v>
      </c>
      <c r="R52" s="15">
        <v>0</v>
      </c>
      <c r="S52" s="15">
        <v>0.19599971153477846</v>
      </c>
      <c r="T52" s="15">
        <v>0</v>
      </c>
      <c r="U52" s="15">
        <v>0</v>
      </c>
      <c r="V52" s="15">
        <v>0.30243180990392182</v>
      </c>
      <c r="W52" s="15">
        <v>0</v>
      </c>
      <c r="X52" s="15">
        <v>0.24013952266558281</v>
      </c>
      <c r="Y52" s="15">
        <v>0.55372803509222168</v>
      </c>
      <c r="Z52" s="15">
        <v>0.1789590546620535</v>
      </c>
      <c r="AA52" s="15">
        <v>0</v>
      </c>
      <c r="AB52" s="15">
        <v>6.8094528827169529E-2</v>
      </c>
      <c r="AC52" s="15">
        <v>0.4031107710597604</v>
      </c>
      <c r="AD52" s="15">
        <v>0.42789568606709494</v>
      </c>
      <c r="AE52" s="15">
        <v>5.1819181307647184E-2</v>
      </c>
      <c r="AF52" s="15">
        <v>0.3571654893891052</v>
      </c>
      <c r="AG52" s="15">
        <v>0.18308228891362321</v>
      </c>
      <c r="AH52" s="15">
        <v>0.12225613533955371</v>
      </c>
      <c r="AI52" s="15">
        <v>0</v>
      </c>
      <c r="AJ52" s="15">
        <v>1.0058373637578719</v>
      </c>
      <c r="AK52" s="15">
        <v>0.15498882064235422</v>
      </c>
      <c r="AL52" s="15">
        <v>0.18051230400567198</v>
      </c>
      <c r="AM52" s="15">
        <v>0.37761671890508941</v>
      </c>
      <c r="AN52" s="15">
        <v>0</v>
      </c>
      <c r="AO52" s="15">
        <v>0.12859444295625894</v>
      </c>
      <c r="AP52" s="15">
        <v>0.14090612169344058</v>
      </c>
      <c r="AQ52" s="15">
        <v>0.3323554217769793</v>
      </c>
      <c r="AR52" s="15">
        <v>0.10908524748660797</v>
      </c>
      <c r="AS52" s="15">
        <v>0.1044862086234742</v>
      </c>
      <c r="AT52" s="15">
        <v>5.5138807882675674E-2</v>
      </c>
      <c r="AU52" s="15">
        <v>0.13761251913806719</v>
      </c>
      <c r="AV52" s="15">
        <f t="shared" si="4"/>
        <v>1.1458838466764585</v>
      </c>
      <c r="AW52" s="15">
        <f t="shared" si="5"/>
        <v>0.22925832830486378</v>
      </c>
      <c r="AX52" s="15">
        <f t="shared" si="6"/>
        <v>0.15187829631634114</v>
      </c>
      <c r="AY52" s="15">
        <f t="shared" si="7"/>
        <v>0.30663836029338642</v>
      </c>
      <c r="AZ52" s="7">
        <f t="shared" si="16"/>
        <v>0.33585169405635468</v>
      </c>
      <c r="BA52" s="7">
        <f t="shared" si="17"/>
        <v>0.14712581338585581</v>
      </c>
      <c r="BB52" s="7">
        <f t="shared" si="18"/>
        <v>0.27742502653041806</v>
      </c>
      <c r="BC52" s="7">
        <f t="shared" si="19"/>
        <v>0.15663077924682653</v>
      </c>
      <c r="BD52" s="22">
        <f t="shared" si="8"/>
        <v>0.28348827098933438</v>
      </c>
      <c r="BE52" s="22">
        <f t="shared" si="9"/>
        <v>4.0837909638007694E-2</v>
      </c>
      <c r="BF52" s="22">
        <f t="shared" si="10"/>
        <v>3.3704339182678608E-2</v>
      </c>
      <c r="BG52" s="22">
        <f t="shared" si="11"/>
        <v>7.127571135157694E-2</v>
      </c>
      <c r="BH52" s="22">
        <f t="shared" si="12"/>
        <v>0.11147426368868385</v>
      </c>
      <c r="BI52" s="22">
        <f t="shared" si="13"/>
        <v>5.8663722213767207E-2</v>
      </c>
      <c r="BJ52" s="22">
        <f t="shared" si="14"/>
        <v>9.3987697874707038E-2</v>
      </c>
      <c r="BK52" s="22">
        <f t="shared" si="15"/>
        <v>3.6741244318105028E-2</v>
      </c>
      <c r="BL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</row>
    <row r="53" spans="1:77" x14ac:dyDescent="0.2">
      <c r="A53" s="6" t="s">
        <v>237</v>
      </c>
      <c r="B53" s="10" t="s">
        <v>181</v>
      </c>
      <c r="C53" s="17">
        <v>2174.77</v>
      </c>
      <c r="D53" s="7">
        <v>0.59030360825251682</v>
      </c>
      <c r="E53" s="7">
        <v>1.0316892854061885</v>
      </c>
      <c r="F53" s="7">
        <v>0.61637875454828905</v>
      </c>
      <c r="G53" s="7">
        <v>0.48906871026774401</v>
      </c>
      <c r="H53" s="15">
        <v>2.5549569519203077</v>
      </c>
      <c r="I53" s="15">
        <v>0.95288873256850914</v>
      </c>
      <c r="J53" s="15">
        <v>0.66362087846757656</v>
      </c>
      <c r="K53" s="15">
        <v>0.847710067031333</v>
      </c>
      <c r="L53" s="15">
        <v>0.99252902538037069</v>
      </c>
      <c r="M53" s="15">
        <v>0.81701047761309264</v>
      </c>
      <c r="N53" s="15">
        <v>0.6404423172460626</v>
      </c>
      <c r="O53" s="15">
        <v>0.81594299992348518</v>
      </c>
      <c r="P53" s="15">
        <v>1.3924600632630315</v>
      </c>
      <c r="Q53" s="15">
        <v>0.78177919316531663</v>
      </c>
      <c r="R53" s="15">
        <v>0.62642706010485294</v>
      </c>
      <c r="S53" s="15">
        <v>1.0560644571791924</v>
      </c>
      <c r="T53" s="15">
        <v>0.61180492967785216</v>
      </c>
      <c r="U53" s="15">
        <v>1.6122382074158261</v>
      </c>
      <c r="V53" s="15">
        <v>2.6216511815636863</v>
      </c>
      <c r="W53" s="15">
        <v>0.89158990553402617</v>
      </c>
      <c r="X53" s="15">
        <v>1.1877302375913164</v>
      </c>
      <c r="Y53" s="15">
        <v>0.69793756921311212</v>
      </c>
      <c r="Z53" s="15">
        <v>1.2763582318254749</v>
      </c>
      <c r="AA53" s="15">
        <v>2.9217516113954702</v>
      </c>
      <c r="AB53" s="15">
        <v>1.3432780008132241</v>
      </c>
      <c r="AC53" s="15">
        <v>0.70091145572036073</v>
      </c>
      <c r="AD53" s="15">
        <v>1.1178819465584862</v>
      </c>
      <c r="AE53" s="15">
        <v>1.2739106917178054</v>
      </c>
      <c r="AF53" s="15">
        <v>1.2066482782400745</v>
      </c>
      <c r="AG53" s="15">
        <v>1.0342239481497377</v>
      </c>
      <c r="AH53" s="15">
        <v>0.5920696280237101</v>
      </c>
      <c r="AI53" s="15">
        <v>0.48030848215522398</v>
      </c>
      <c r="AJ53" s="15">
        <v>0.89372768301110239</v>
      </c>
      <c r="AK53" s="15">
        <v>0.8399369764828406</v>
      </c>
      <c r="AL53" s="15">
        <v>2.3381326688722157</v>
      </c>
      <c r="AM53" s="15">
        <v>0.89574621454133152</v>
      </c>
      <c r="AN53" s="15">
        <v>0.16022574316381991</v>
      </c>
      <c r="AO53" s="15">
        <v>0.65442669586052005</v>
      </c>
      <c r="AP53" s="15">
        <v>0.51081168135151256</v>
      </c>
      <c r="AQ53" s="15">
        <v>2.6930419288272036</v>
      </c>
      <c r="AR53" s="15">
        <v>0.56712363173346048</v>
      </c>
      <c r="AS53" s="15">
        <v>0.36017756742770718</v>
      </c>
      <c r="AT53" s="15">
        <v>0.70064246753404247</v>
      </c>
      <c r="AU53" s="15">
        <v>1.1680164788305523</v>
      </c>
      <c r="AV53" s="15">
        <f t="shared" si="4"/>
        <v>0.68186008961868461</v>
      </c>
      <c r="AW53" s="15">
        <f t="shared" si="5"/>
        <v>1.0873534066773709</v>
      </c>
      <c r="AX53" s="15">
        <f t="shared" si="6"/>
        <v>1.1775949234821586</v>
      </c>
      <c r="AY53" s="15">
        <f t="shared" si="7"/>
        <v>0.9971118898725827</v>
      </c>
      <c r="AZ53" s="7">
        <f t="shared" si="16"/>
        <v>1.0459340706579086</v>
      </c>
      <c r="BA53" s="7">
        <f t="shared" si="17"/>
        <v>1.3503553391500807</v>
      </c>
      <c r="BB53" s="7">
        <f t="shared" si="18"/>
        <v>0.94828970908725663</v>
      </c>
      <c r="BC53" s="7">
        <f t="shared" si="19"/>
        <v>1.0048345078142364</v>
      </c>
      <c r="BD53" s="22">
        <f t="shared" si="8"/>
        <v>0.11979822504949902</v>
      </c>
      <c r="BE53" s="22">
        <f t="shared" si="9"/>
        <v>0.10474387217344859</v>
      </c>
      <c r="BF53" s="22">
        <f t="shared" si="10"/>
        <v>0.18511255182000491</v>
      </c>
      <c r="BG53" s="22">
        <f t="shared" si="11"/>
        <v>9.9579695779659819E-2</v>
      </c>
      <c r="BH53" s="22">
        <f t="shared" si="12"/>
        <v>0.18054544677234993</v>
      </c>
      <c r="BI53" s="22">
        <f t="shared" si="13"/>
        <v>0.25773015925274284</v>
      </c>
      <c r="BJ53" s="22">
        <f t="shared" si="14"/>
        <v>9.3497037988928638E-2</v>
      </c>
      <c r="BK53" s="22">
        <f t="shared" si="15"/>
        <v>0.26762683859567249</v>
      </c>
      <c r="BL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</row>
    <row r="54" spans="1:77" x14ac:dyDescent="0.2">
      <c r="A54" s="6" t="s">
        <v>49</v>
      </c>
      <c r="B54" s="10" t="s">
        <v>219</v>
      </c>
      <c r="C54" s="17">
        <v>2231.79</v>
      </c>
      <c r="D54" s="7">
        <v>7.1662372195264376E-2</v>
      </c>
      <c r="E54" s="7">
        <v>0</v>
      </c>
      <c r="F54" s="7">
        <v>5.8604573940488978E-2</v>
      </c>
      <c r="G54" s="7">
        <v>4.6148130728611E-2</v>
      </c>
      <c r="H54" s="15">
        <v>0</v>
      </c>
      <c r="I54" s="15">
        <v>0</v>
      </c>
      <c r="J54" s="15">
        <v>0</v>
      </c>
      <c r="K54" s="15">
        <v>3.0854910889912435E-2</v>
      </c>
      <c r="L54" s="15">
        <v>0</v>
      </c>
      <c r="M54" s="15">
        <v>3.455791860021433E-2</v>
      </c>
      <c r="N54" s="15">
        <v>0</v>
      </c>
      <c r="O54" s="15">
        <v>0</v>
      </c>
      <c r="P54" s="15">
        <v>9.3741770006807307E-2</v>
      </c>
      <c r="Q54" s="15">
        <v>4.2642501445380912E-2</v>
      </c>
      <c r="R54" s="15">
        <v>4.6857880248667394</v>
      </c>
      <c r="S54" s="15">
        <v>0</v>
      </c>
      <c r="T54" s="15">
        <v>0.4845760564175392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4.3931289896558583E-2</v>
      </c>
      <c r="AD54" s="15">
        <v>0</v>
      </c>
      <c r="AE54" s="15">
        <v>3.9843837549902263E-2</v>
      </c>
      <c r="AF54" s="15">
        <v>0</v>
      </c>
      <c r="AG54" s="15">
        <v>0</v>
      </c>
      <c r="AH54" s="15">
        <v>0.19194898494464865</v>
      </c>
      <c r="AI54" s="15">
        <v>4.7459129120949495</v>
      </c>
      <c r="AJ54" s="15">
        <v>7.5067309162987497E-2</v>
      </c>
      <c r="AK54" s="15">
        <v>0</v>
      </c>
      <c r="AL54" s="15">
        <v>0</v>
      </c>
      <c r="AM54" s="15">
        <v>4.7965205539141346E-2</v>
      </c>
      <c r="AN54" s="15">
        <v>0</v>
      </c>
      <c r="AO54" s="15">
        <v>0</v>
      </c>
      <c r="AP54" s="15">
        <v>0</v>
      </c>
      <c r="AQ54" s="15">
        <v>0</v>
      </c>
      <c r="AR54" s="15">
        <v>5.7236784693950153E-2</v>
      </c>
      <c r="AS54" s="15">
        <v>0</v>
      </c>
      <c r="AT54" s="15">
        <v>0</v>
      </c>
      <c r="AU54" s="15">
        <v>0</v>
      </c>
      <c r="AV54" s="15">
        <f t="shared" si="4"/>
        <v>4.410376921609109E-2</v>
      </c>
      <c r="AW54" s="15">
        <f t="shared" si="5"/>
        <v>0.26435168765271827</v>
      </c>
      <c r="AX54" s="15">
        <f t="shared" si="6"/>
        <v>0.26377830357586851</v>
      </c>
      <c r="AY54" s="15">
        <f t="shared" si="7"/>
        <v>0.26492507172956803</v>
      </c>
      <c r="AZ54" s="7">
        <f t="shared" si="16"/>
        <v>2.0179710094231494E-2</v>
      </c>
      <c r="BA54" s="7">
        <f t="shared" si="17"/>
        <v>0.51703640812842777</v>
      </c>
      <c r="BB54" s="7">
        <f t="shared" si="18"/>
        <v>0.50967043336490458</v>
      </c>
      <c r="BC54" s="7">
        <f t="shared" si="19"/>
        <v>1.0520199023309151E-2</v>
      </c>
      <c r="BD54" s="22">
        <f t="shared" si="8"/>
        <v>1.5596665799883093E-2</v>
      </c>
      <c r="BE54" s="22">
        <f t="shared" si="9"/>
        <v>0.1640515984309405</v>
      </c>
      <c r="BF54" s="22">
        <f t="shared" si="10"/>
        <v>0.23398954210861064</v>
      </c>
      <c r="BG54" s="22">
        <f t="shared" si="11"/>
        <v>0.23607945070718131</v>
      </c>
      <c r="BH54" s="22">
        <f t="shared" si="12"/>
        <v>9.820596634205786E-3</v>
      </c>
      <c r="BI54" s="22">
        <f t="shared" si="13"/>
        <v>0.46569132474841751</v>
      </c>
      <c r="BJ54" s="22">
        <f t="shared" si="14"/>
        <v>0.47107497476014953</v>
      </c>
      <c r="BK54" s="22">
        <f t="shared" si="15"/>
        <v>7.0474302563364134E-3</v>
      </c>
      <c r="BL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</row>
    <row r="55" spans="1:77" x14ac:dyDescent="0.2">
      <c r="A55" s="6" t="s">
        <v>88</v>
      </c>
      <c r="B55" s="10" t="s">
        <v>25</v>
      </c>
      <c r="C55" s="17">
        <v>2304.84</v>
      </c>
      <c r="D55" s="7">
        <v>0.5432372197344405</v>
      </c>
      <c r="E55" s="7">
        <v>0.80632781149251331</v>
      </c>
      <c r="F55" s="7">
        <v>0.69360137041066616</v>
      </c>
      <c r="G55" s="7">
        <v>0.1605617849923848</v>
      </c>
      <c r="H55" s="15">
        <v>5.637302044539657E-2</v>
      </c>
      <c r="I55" s="15">
        <v>0.82168465848862304</v>
      </c>
      <c r="J55" s="15">
        <v>0.29718752220847666</v>
      </c>
      <c r="K55" s="15">
        <v>0.14145074938725036</v>
      </c>
      <c r="L55" s="15">
        <v>0.71953479443095647</v>
      </c>
      <c r="M55" s="15">
        <v>4.0002590117069664E-2</v>
      </c>
      <c r="N55" s="15">
        <v>0.10698355316913376</v>
      </c>
      <c r="O55" s="15">
        <v>0.32302683518172837</v>
      </c>
      <c r="P55" s="15">
        <v>0.1761811586929678</v>
      </c>
      <c r="Q55" s="15">
        <v>5.3658480985437643E-2</v>
      </c>
      <c r="R55" s="15">
        <v>0</v>
      </c>
      <c r="S55" s="15">
        <v>0.14532276773094985</v>
      </c>
      <c r="T55" s="15">
        <v>0.11926323945618887</v>
      </c>
      <c r="U55" s="15">
        <v>0</v>
      </c>
      <c r="V55" s="15">
        <v>0.34289313795313142</v>
      </c>
      <c r="W55" s="15">
        <v>0</v>
      </c>
      <c r="X55" s="15">
        <v>0.27561576971808344</v>
      </c>
      <c r="Y55" s="15">
        <v>1.3139336568733277</v>
      </c>
      <c r="Z55" s="15">
        <v>0.22068525911693646</v>
      </c>
      <c r="AA55" s="15">
        <v>0</v>
      </c>
      <c r="AB55" s="15">
        <v>3.3977532128476172E-2</v>
      </c>
      <c r="AC55" s="15">
        <v>0.26938881523635466</v>
      </c>
      <c r="AD55" s="15">
        <v>1.0031550113916834</v>
      </c>
      <c r="AE55" s="15">
        <v>0</v>
      </c>
      <c r="AF55" s="15">
        <v>0.2458701738917958</v>
      </c>
      <c r="AG55" s="15">
        <v>9.0789189046560248E-2</v>
      </c>
      <c r="AH55" s="15">
        <v>6.7834908950159908E-2</v>
      </c>
      <c r="AI55" s="15">
        <v>0</v>
      </c>
      <c r="AJ55" s="15">
        <v>0.84779500188952928</v>
      </c>
      <c r="AK55" s="15">
        <v>0.2268381232683552</v>
      </c>
      <c r="AL55" s="15">
        <v>0</v>
      </c>
      <c r="AM55" s="15">
        <v>0.22386559959831276</v>
      </c>
      <c r="AN55" s="15">
        <v>0</v>
      </c>
      <c r="AO55" s="15">
        <v>0</v>
      </c>
      <c r="AP55" s="15">
        <v>0.18938168252210799</v>
      </c>
      <c r="AQ55" s="15">
        <v>0.24852104815682091</v>
      </c>
      <c r="AR55" s="15">
        <v>0</v>
      </c>
      <c r="AS55" s="15">
        <v>0.11703127919904484</v>
      </c>
      <c r="AT55" s="15">
        <v>3.2517114977096528E-2</v>
      </c>
      <c r="AU55" s="15">
        <v>7.7699060707551545E-2</v>
      </c>
      <c r="AV55" s="15">
        <f t="shared" si="4"/>
        <v>0.55093204665750117</v>
      </c>
      <c r="AW55" s="15">
        <f t="shared" si="5"/>
        <v>0.22071154337298773</v>
      </c>
      <c r="AX55" s="15">
        <f t="shared" si="6"/>
        <v>0.16533648080047761</v>
      </c>
      <c r="AY55" s="15">
        <f t="shared" si="7"/>
        <v>0.27608660594549778</v>
      </c>
      <c r="AZ55" s="7">
        <f t="shared" si="16"/>
        <v>0.27360833631070403</v>
      </c>
      <c r="BA55" s="7">
        <f t="shared" si="17"/>
        <v>0.24177138308486174</v>
      </c>
      <c r="BB55" s="7">
        <f t="shared" si="18"/>
        <v>0.27856487558029153</v>
      </c>
      <c r="BC55" s="7">
        <f t="shared" si="19"/>
        <v>8.8901578516093455E-2</v>
      </c>
      <c r="BD55" s="22">
        <f t="shared" si="8"/>
        <v>0.14083965001308923</v>
      </c>
      <c r="BE55" s="22">
        <f t="shared" si="9"/>
        <v>4.8060218380290405E-2</v>
      </c>
      <c r="BF55" s="22">
        <f t="shared" si="10"/>
        <v>6.5409993424333443E-2</v>
      </c>
      <c r="BG55" s="22">
        <f t="shared" si="11"/>
        <v>6.9864351806648448E-2</v>
      </c>
      <c r="BH55" s="22">
        <f t="shared" si="12"/>
        <v>8.8637745538315674E-2</v>
      </c>
      <c r="BI55" s="22">
        <f t="shared" si="13"/>
        <v>0.12558626097660525</v>
      </c>
      <c r="BJ55" s="22">
        <f t="shared" si="14"/>
        <v>0.11291930146003337</v>
      </c>
      <c r="BK55" s="22">
        <f t="shared" si="15"/>
        <v>3.1534788588880425E-2</v>
      </c>
      <c r="BL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</row>
    <row r="56" spans="1:77" x14ac:dyDescent="0.2">
      <c r="A56" s="6" t="s">
        <v>29</v>
      </c>
      <c r="B56" s="10" t="s">
        <v>93</v>
      </c>
      <c r="C56" s="17">
        <v>2539.9</v>
      </c>
      <c r="D56" s="7">
        <v>8.2290266376765453E-2</v>
      </c>
      <c r="E56" s="7">
        <v>0.13490604093591016</v>
      </c>
      <c r="F56" s="7">
        <v>7.0002340524187717E-2</v>
      </c>
      <c r="G56" s="7">
        <v>3.7291769417586149E-2</v>
      </c>
      <c r="H56" s="15">
        <v>0.22576707212522237</v>
      </c>
      <c r="I56" s="15">
        <v>9.2914947402876341E-2</v>
      </c>
      <c r="J56" s="15">
        <v>0.11467493513436397</v>
      </c>
      <c r="K56" s="15">
        <v>0.12038207639852419</v>
      </c>
      <c r="L56" s="15">
        <v>9.7254194775728858E-2</v>
      </c>
      <c r="M56" s="15">
        <v>0.12420790815935132</v>
      </c>
      <c r="N56" s="15">
        <v>0.12053480323722404</v>
      </c>
      <c r="O56" s="15">
        <v>9.3501195156256336E-2</v>
      </c>
      <c r="P56" s="15">
        <v>0.15473766137737466</v>
      </c>
      <c r="Q56" s="15">
        <v>0.15102552595239072</v>
      </c>
      <c r="R56" s="15">
        <v>0.27352893643455267</v>
      </c>
      <c r="S56" s="15">
        <v>0.45924003673501751</v>
      </c>
      <c r="T56" s="15">
        <v>0.14470901410825149</v>
      </c>
      <c r="U56" s="15">
        <v>0.15959773065565711</v>
      </c>
      <c r="V56" s="15">
        <v>0.51687340006728177</v>
      </c>
      <c r="W56" s="15">
        <v>0.17000263483757597</v>
      </c>
      <c r="X56" s="15">
        <v>0.13414851488788729</v>
      </c>
      <c r="Y56" s="15">
        <v>0.23204452657942898</v>
      </c>
      <c r="Z56" s="15">
        <v>0.20306752834709696</v>
      </c>
      <c r="AA56" s="15">
        <v>0.6292418183916807</v>
      </c>
      <c r="AB56" s="15">
        <v>0.17375414086446755</v>
      </c>
      <c r="AC56" s="15">
        <v>0.25405807751036102</v>
      </c>
      <c r="AD56" s="15">
        <v>9.5982128146534895E-2</v>
      </c>
      <c r="AE56" s="15">
        <v>0.18945963139515098</v>
      </c>
      <c r="AF56" s="15">
        <v>8.792403124475083E-2</v>
      </c>
      <c r="AG56" s="15">
        <v>0</v>
      </c>
      <c r="AH56" s="15">
        <v>9.1213041413209364E-2</v>
      </c>
      <c r="AI56" s="15">
        <v>7.8739095435282638E-2</v>
      </c>
      <c r="AJ56" s="15">
        <v>6.5026776662348823E-2</v>
      </c>
      <c r="AK56" s="15">
        <v>0.1062156860537762</v>
      </c>
      <c r="AL56" s="15">
        <v>0.49880331688611712</v>
      </c>
      <c r="AM56" s="15">
        <v>0.27391944388360989</v>
      </c>
      <c r="AN56" s="15">
        <v>0</v>
      </c>
      <c r="AO56" s="15">
        <v>0</v>
      </c>
      <c r="AP56" s="15">
        <v>6.980898520786584E-2</v>
      </c>
      <c r="AQ56" s="15">
        <v>0.33878433721948015</v>
      </c>
      <c r="AR56" s="15">
        <v>0.28192913206946696</v>
      </c>
      <c r="AS56" s="15">
        <v>6.2835586147138162E-2</v>
      </c>
      <c r="AT56" s="15">
        <v>0.12698789112108222</v>
      </c>
      <c r="AU56" s="15">
        <v>0.19358918515271317</v>
      </c>
      <c r="AV56" s="15">
        <f t="shared" si="4"/>
        <v>8.1122604313612373E-2</v>
      </c>
      <c r="AW56" s="15">
        <f t="shared" si="5"/>
        <v>0.18016212367942749</v>
      </c>
      <c r="AX56" s="15">
        <f t="shared" si="6"/>
        <v>0.23845560093659524</v>
      </c>
      <c r="AY56" s="15">
        <f t="shared" si="7"/>
        <v>0.12186864642225977</v>
      </c>
      <c r="AZ56" s="7">
        <f t="shared" si="16"/>
        <v>0.12950003197193127</v>
      </c>
      <c r="BA56" s="7">
        <f t="shared" si="17"/>
        <v>0.29224541410444305</v>
      </c>
      <c r="BB56" s="7">
        <f t="shared" si="18"/>
        <v>0.11423726087258823</v>
      </c>
      <c r="BC56" s="7">
        <f t="shared" si="19"/>
        <v>0.18466578776874737</v>
      </c>
      <c r="BD56" s="22">
        <f t="shared" si="8"/>
        <v>2.0287154893403912E-2</v>
      </c>
      <c r="BE56" s="22">
        <f t="shared" si="9"/>
        <v>2.2348589169683325E-2</v>
      </c>
      <c r="BF56" s="22">
        <f t="shared" si="10"/>
        <v>3.9085301758987334E-2</v>
      </c>
      <c r="BG56" s="22">
        <f t="shared" si="11"/>
        <v>1.2847325575833098E-2</v>
      </c>
      <c r="BH56" s="22">
        <f t="shared" si="12"/>
        <v>1.2672414941855361E-2</v>
      </c>
      <c r="BI56" s="22">
        <f t="shared" si="13"/>
        <v>5.6089114129415842E-2</v>
      </c>
      <c r="BJ56" s="22">
        <f t="shared" si="14"/>
        <v>2.2877102657977579E-2</v>
      </c>
      <c r="BK56" s="22">
        <f t="shared" si="15"/>
        <v>5.1586523219403053E-2</v>
      </c>
      <c r="BL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</row>
    <row r="57" spans="1:77" x14ac:dyDescent="0.2">
      <c r="A57" s="6" t="s">
        <v>229</v>
      </c>
      <c r="B57" s="10" t="s">
        <v>240</v>
      </c>
      <c r="C57" s="17">
        <v>2215.8000000000002</v>
      </c>
      <c r="D57" s="7">
        <v>7.9253725182050858E-2</v>
      </c>
      <c r="E57" s="7">
        <v>0.15075905496294109</v>
      </c>
      <c r="F57" s="7">
        <v>9.2607796447158219E-2</v>
      </c>
      <c r="G57" s="7">
        <v>5.939059573911868E-2</v>
      </c>
      <c r="H57" s="15">
        <v>0.1454296789183854</v>
      </c>
      <c r="I57" s="15">
        <v>0.18710619902831968</v>
      </c>
      <c r="J57" s="15">
        <v>0.13308792884846782</v>
      </c>
      <c r="K57" s="15">
        <v>8.3872554380391373E-2</v>
      </c>
      <c r="L57" s="15">
        <v>0.15575295855060337</v>
      </c>
      <c r="M57" s="15">
        <v>0.25820854162748308</v>
      </c>
      <c r="N57" s="15">
        <v>5.4956777083444291E-2</v>
      </c>
      <c r="O57" s="15">
        <v>7.1182262227425394E-2</v>
      </c>
      <c r="P57" s="15">
        <v>0.44682766242728661</v>
      </c>
      <c r="Q57" s="15">
        <v>5.1881710091880105E-2</v>
      </c>
      <c r="R57" s="15">
        <v>0</v>
      </c>
      <c r="S57" s="15">
        <v>0.16464858862518944</v>
      </c>
      <c r="T57" s="15">
        <v>0</v>
      </c>
      <c r="U57" s="15">
        <v>0</v>
      </c>
      <c r="V57" s="15">
        <v>0</v>
      </c>
      <c r="W57" s="15">
        <v>0</v>
      </c>
      <c r="X57" s="15">
        <v>9.8049861026018703E-2</v>
      </c>
      <c r="Y57" s="15">
        <v>0</v>
      </c>
      <c r="Z57" s="15">
        <v>0</v>
      </c>
      <c r="AA57" s="15">
        <v>0</v>
      </c>
      <c r="AB57" s="15">
        <v>6.0498588380037258E-2</v>
      </c>
      <c r="AC57" s="15">
        <v>0.19534642426331056</v>
      </c>
      <c r="AD57" s="15">
        <v>0.13091869761737454</v>
      </c>
      <c r="AE57" s="15">
        <v>4.3386663614539245E-2</v>
      </c>
      <c r="AF57" s="15">
        <v>9.7087134836095171E-2</v>
      </c>
      <c r="AG57" s="15">
        <v>0.12338017998635108</v>
      </c>
      <c r="AH57" s="15">
        <v>8.3931328023079205E-2</v>
      </c>
      <c r="AI57" s="15">
        <v>2.4891270264797358E-2</v>
      </c>
      <c r="AJ57" s="15">
        <v>0.72954960617077502</v>
      </c>
      <c r="AK57" s="15">
        <v>8.3190535795407763E-2</v>
      </c>
      <c r="AL57" s="15">
        <v>0.25834463599313379</v>
      </c>
      <c r="AM57" s="15">
        <v>0.1148414938662627</v>
      </c>
      <c r="AN57" s="15">
        <v>0</v>
      </c>
      <c r="AO57" s="15">
        <v>0.31361354818494064</v>
      </c>
      <c r="AP57" s="15">
        <v>8.2152818315548451E-2</v>
      </c>
      <c r="AQ57" s="15">
        <v>0.12382144095445848</v>
      </c>
      <c r="AR57" s="15">
        <v>0.6496695296615721</v>
      </c>
      <c r="AS57" s="15">
        <v>0</v>
      </c>
      <c r="AT57" s="15">
        <v>7.7302465093524855E-2</v>
      </c>
      <c r="AU57" s="15">
        <v>0</v>
      </c>
      <c r="AV57" s="15">
        <f t="shared" si="4"/>
        <v>9.5502793082817214E-2</v>
      </c>
      <c r="AW57" s="15">
        <f t="shared" si="5"/>
        <v>0.12607327709640256</v>
      </c>
      <c r="AX57" s="15">
        <f t="shared" si="6"/>
        <v>9.4122219086032452E-2</v>
      </c>
      <c r="AY57" s="15">
        <f t="shared" si="7"/>
        <v>0.15802433510677275</v>
      </c>
      <c r="AZ57" s="7">
        <f t="shared" si="16"/>
        <v>0.15883062731836872</v>
      </c>
      <c r="BA57" s="7">
        <f t="shared" si="17"/>
        <v>2.6269844965120814E-2</v>
      </c>
      <c r="BB57" s="7">
        <f t="shared" si="18"/>
        <v>0.15721804289517671</v>
      </c>
      <c r="BC57" s="7">
        <f t="shared" si="19"/>
        <v>0.1619745932069441</v>
      </c>
      <c r="BD57" s="22">
        <f t="shared" si="8"/>
        <v>1.9642128379071783E-2</v>
      </c>
      <c r="BE57" s="22">
        <f t="shared" si="9"/>
        <v>2.5868793539194822E-2</v>
      </c>
      <c r="BF57" s="22">
        <f t="shared" si="10"/>
        <v>3.5834196818283579E-2</v>
      </c>
      <c r="BG57" s="22">
        <f t="shared" si="11"/>
        <v>3.6819421068771035E-2</v>
      </c>
      <c r="BH57" s="22">
        <f t="shared" si="12"/>
        <v>3.8005600506488671E-2</v>
      </c>
      <c r="BI57" s="22">
        <f t="shared" si="13"/>
        <v>1.8203139362506067E-2</v>
      </c>
      <c r="BJ57" s="22">
        <f t="shared" si="14"/>
        <v>6.5416885294674348E-2</v>
      </c>
      <c r="BK57" s="22">
        <f t="shared" si="15"/>
        <v>6.3775064135767001E-2</v>
      </c>
      <c r="BL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</row>
    <row r="58" spans="1:77" x14ac:dyDescent="0.2">
      <c r="A58" s="6" t="s">
        <v>106</v>
      </c>
      <c r="B58" s="10" t="s">
        <v>148</v>
      </c>
      <c r="C58" s="17">
        <v>2393.85</v>
      </c>
      <c r="D58" s="7">
        <v>4.8281004995961996E-2</v>
      </c>
      <c r="E58" s="7">
        <v>0</v>
      </c>
      <c r="F58" s="7">
        <v>2.8276599346888642E-2</v>
      </c>
      <c r="G58" s="7">
        <v>4.2686061108739744E-2</v>
      </c>
      <c r="H58" s="15">
        <v>5.7338692368004533E-2</v>
      </c>
      <c r="I58" s="15">
        <v>0</v>
      </c>
      <c r="J58" s="15">
        <v>3.4845897295122545E-2</v>
      </c>
      <c r="K58" s="15">
        <v>0.10402912060512058</v>
      </c>
      <c r="L58" s="15">
        <v>0</v>
      </c>
      <c r="M58" s="15">
        <v>3.0430000071184144E-2</v>
      </c>
      <c r="N58" s="15">
        <v>4.1100812907188082E-2</v>
      </c>
      <c r="O58" s="15">
        <v>3.3220332540022983E-2</v>
      </c>
      <c r="P58" s="15">
        <v>5.8167827675916495E-2</v>
      </c>
      <c r="Q58" s="15">
        <v>5.4013835164149149E-2</v>
      </c>
      <c r="R58" s="15">
        <v>2.2349220638407834</v>
      </c>
      <c r="S58" s="15">
        <v>0.13978112320174818</v>
      </c>
      <c r="T58" s="15">
        <v>0.35646211273454598</v>
      </c>
      <c r="U58" s="15">
        <v>0</v>
      </c>
      <c r="V58" s="15">
        <v>0</v>
      </c>
      <c r="W58" s="15">
        <v>0</v>
      </c>
      <c r="X58" s="15">
        <v>0</v>
      </c>
      <c r="Y58" s="15">
        <v>0.20790401319855417</v>
      </c>
      <c r="Z58" s="15">
        <v>0</v>
      </c>
      <c r="AA58" s="15">
        <v>0.29369690677048216</v>
      </c>
      <c r="AB58" s="15">
        <v>4.3472456018054897E-2</v>
      </c>
      <c r="AC58" s="15">
        <v>5.2956149589709928E-2</v>
      </c>
      <c r="AD58" s="15">
        <v>4.5159425747059591E-2</v>
      </c>
      <c r="AE58" s="15">
        <v>6.91815198571437E-2</v>
      </c>
      <c r="AF58" s="15">
        <v>3.4731731024599144E-2</v>
      </c>
      <c r="AG58" s="15">
        <v>0</v>
      </c>
      <c r="AH58" s="15">
        <v>0.22382709568506398</v>
      </c>
      <c r="AI58" s="15">
        <v>0.45831771012201084</v>
      </c>
      <c r="AJ58" s="15">
        <v>0</v>
      </c>
      <c r="AK58" s="15">
        <v>7.7226914982669287E-2</v>
      </c>
      <c r="AL58" s="15">
        <v>9.8254692834623139E-2</v>
      </c>
      <c r="AM58" s="15">
        <v>4.3694240024294125E-2</v>
      </c>
      <c r="AN58" s="15">
        <v>0</v>
      </c>
      <c r="AO58" s="15">
        <v>0</v>
      </c>
      <c r="AP58" s="15">
        <v>6.1776434985657672E-2</v>
      </c>
      <c r="AQ58" s="15">
        <v>9.4347114890237407E-2</v>
      </c>
      <c r="AR58" s="15">
        <v>5.4505733521476973E-2</v>
      </c>
      <c r="AS58" s="15">
        <v>0</v>
      </c>
      <c r="AT58" s="15">
        <v>3.6562465008558767E-2</v>
      </c>
      <c r="AU58" s="15">
        <v>0</v>
      </c>
      <c r="AV58" s="15">
        <f t="shared" si="4"/>
        <v>2.9810916362897594E-2</v>
      </c>
      <c r="AW58" s="15">
        <f t="shared" si="5"/>
        <v>0.12599816056659957</v>
      </c>
      <c r="AX58" s="15">
        <f t="shared" si="6"/>
        <v>0.18109534505054811</v>
      </c>
      <c r="AY58" s="15">
        <f t="shared" si="7"/>
        <v>7.0900976082650988E-2</v>
      </c>
      <c r="AZ58" s="7">
        <f t="shared" si="16"/>
        <v>4.1314651862670852E-2</v>
      </c>
      <c r="BA58" s="7">
        <f t="shared" si="17"/>
        <v>0.32327662197461138</v>
      </c>
      <c r="BB58" s="7">
        <f t="shared" si="18"/>
        <v>0.10048730030263113</v>
      </c>
      <c r="BC58" s="7">
        <f t="shared" si="19"/>
        <v>3.8914068126484805E-2</v>
      </c>
      <c r="BD58" s="22">
        <f t="shared" si="8"/>
        <v>1.0793355940272285E-2</v>
      </c>
      <c r="BE58" s="22">
        <f t="shared" si="9"/>
        <v>5.6436469842656753E-2</v>
      </c>
      <c r="BF58" s="22">
        <f t="shared" si="10"/>
        <v>0.11054459292579541</v>
      </c>
      <c r="BG58" s="22">
        <f t="shared" si="11"/>
        <v>2.3149885817500784E-2</v>
      </c>
      <c r="BH58" s="22">
        <f t="shared" si="12"/>
        <v>9.5886844973190142E-3</v>
      </c>
      <c r="BI58" s="22">
        <f t="shared" si="13"/>
        <v>0.21668935369065195</v>
      </c>
      <c r="BJ58" s="22">
        <f t="shared" si="14"/>
        <v>4.4455554724296902E-2</v>
      </c>
      <c r="BK58" s="22">
        <f t="shared" si="15"/>
        <v>1.2222710708469862E-2</v>
      </c>
      <c r="BL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</row>
    <row r="59" spans="1:77" x14ac:dyDescent="0.2">
      <c r="A59" s="6" t="s">
        <v>107</v>
      </c>
      <c r="B59" s="10" t="s">
        <v>147</v>
      </c>
      <c r="C59" s="17">
        <v>2596.9299999999998</v>
      </c>
      <c r="D59" s="7">
        <v>0</v>
      </c>
      <c r="E59" s="7">
        <v>0</v>
      </c>
      <c r="F59" s="7">
        <v>0</v>
      </c>
      <c r="G59" s="7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5.2778552896772656E-2</v>
      </c>
      <c r="O59" s="15">
        <v>0</v>
      </c>
      <c r="P59" s="15">
        <v>5.5201826821652401E-2</v>
      </c>
      <c r="Q59" s="15">
        <v>0</v>
      </c>
      <c r="R59" s="15">
        <v>1.4980603978850775</v>
      </c>
      <c r="S59" s="15">
        <v>0</v>
      </c>
      <c r="T59" s="15">
        <v>0.34053084512629811</v>
      </c>
      <c r="U59" s="15">
        <v>0</v>
      </c>
      <c r="V59" s="15">
        <v>0</v>
      </c>
      <c r="W59" s="15">
        <v>0</v>
      </c>
      <c r="X59" s="15">
        <v>0</v>
      </c>
      <c r="Y59" s="15">
        <v>0.19460209766215378</v>
      </c>
      <c r="Z59" s="15">
        <v>0</v>
      </c>
      <c r="AA59" s="15">
        <v>0</v>
      </c>
      <c r="AB59" s="15">
        <v>0</v>
      </c>
      <c r="AC59" s="15">
        <v>3.5745706639777379E-2</v>
      </c>
      <c r="AD59" s="15">
        <v>0</v>
      </c>
      <c r="AE59" s="15">
        <v>0</v>
      </c>
      <c r="AF59" s="15">
        <v>0</v>
      </c>
      <c r="AG59" s="15">
        <v>0</v>
      </c>
      <c r="AH59" s="15">
        <v>4.7139512999263652E-2</v>
      </c>
      <c r="AI59" s="15">
        <v>2.6032927722876553</v>
      </c>
      <c r="AJ59" s="15">
        <v>0</v>
      </c>
      <c r="AK59" s="15">
        <v>8.1479779238502512E-2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f t="shared" si="4"/>
        <v>0</v>
      </c>
      <c r="AW59" s="15">
        <f t="shared" si="5"/>
        <v>0.12272078728892884</v>
      </c>
      <c r="AX59" s="15">
        <f t="shared" si="6"/>
        <v>0.10165966703367646</v>
      </c>
      <c r="AY59" s="15">
        <f t="shared" si="7"/>
        <v>0.14378190754418119</v>
      </c>
      <c r="AZ59" s="7">
        <f t="shared" si="16"/>
        <v>1.0798037971842506E-2</v>
      </c>
      <c r="BA59" s="7">
        <f t="shared" si="17"/>
        <v>0.20331933406735292</v>
      </c>
      <c r="BB59" s="7">
        <f t="shared" si="18"/>
        <v>0.27676577711651984</v>
      </c>
      <c r="BC59" s="7">
        <f t="shared" si="19"/>
        <v>0</v>
      </c>
      <c r="BD59" s="22">
        <f t="shared" si="8"/>
        <v>0</v>
      </c>
      <c r="BE59" s="22">
        <f t="shared" si="9"/>
        <v>7.419959846168378E-2</v>
      </c>
      <c r="BF59" s="22">
        <f t="shared" si="10"/>
        <v>7.5938382753466954E-2</v>
      </c>
      <c r="BG59" s="22">
        <f t="shared" si="11"/>
        <v>0.12957054754364047</v>
      </c>
      <c r="BH59" s="22">
        <f t="shared" si="12"/>
        <v>7.200957567428566E-3</v>
      </c>
      <c r="BI59" s="22">
        <f t="shared" si="13"/>
        <v>0.14849723800471543</v>
      </c>
      <c r="BJ59" s="22">
        <f t="shared" si="14"/>
        <v>0.25865633888466699</v>
      </c>
      <c r="BK59" s="22">
        <f t="shared" si="15"/>
        <v>0</v>
      </c>
      <c r="BL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</row>
    <row r="60" spans="1:77" x14ac:dyDescent="0.2">
      <c r="A60" s="6" t="s">
        <v>96</v>
      </c>
      <c r="B60" s="10" t="s">
        <v>33</v>
      </c>
      <c r="C60" s="17">
        <v>2377.85</v>
      </c>
      <c r="D60" s="7">
        <v>0.20284095180693471</v>
      </c>
      <c r="E60" s="7">
        <v>0.28721931296032488</v>
      </c>
      <c r="F60" s="7">
        <v>0.16889335905538819</v>
      </c>
      <c r="G60" s="7">
        <v>8.53174175022684E-2</v>
      </c>
      <c r="H60" s="15">
        <v>8.2636256017489335E-2</v>
      </c>
      <c r="I60" s="15">
        <v>0.13809611688174755</v>
      </c>
      <c r="J60" s="15">
        <v>6.9688724568432656E-2</v>
      </c>
      <c r="K60" s="15">
        <v>6.042413294517323E-2</v>
      </c>
      <c r="L60" s="15">
        <v>0.15965287613559501</v>
      </c>
      <c r="M60" s="15">
        <v>0.12776838816028821</v>
      </c>
      <c r="N60" s="15">
        <v>4.2793421267653509E-2</v>
      </c>
      <c r="O60" s="15">
        <v>3.6141242337748479E-2</v>
      </c>
      <c r="P60" s="15">
        <v>0.72134956136396211</v>
      </c>
      <c r="Q60" s="15">
        <v>5.792273112997573E-2</v>
      </c>
      <c r="R60" s="15">
        <v>0</v>
      </c>
      <c r="S60" s="15">
        <v>0.15630171381011909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6.6439337916648578E-2</v>
      </c>
      <c r="AC60" s="15">
        <v>0.1962128530739855</v>
      </c>
      <c r="AD60" s="15">
        <v>7.8075400379437832E-2</v>
      </c>
      <c r="AE60" s="15">
        <v>5.7667540352867204E-2</v>
      </c>
      <c r="AF60" s="15">
        <v>0.10078116160604206</v>
      </c>
      <c r="AG60" s="15">
        <v>0</v>
      </c>
      <c r="AH60" s="15">
        <v>5.8362869811023704E-2</v>
      </c>
      <c r="AI60" s="15">
        <v>4.6500635606119743E-2</v>
      </c>
      <c r="AJ60" s="15">
        <v>0.34763744745795983</v>
      </c>
      <c r="AK60" s="15">
        <v>5.6362699925801903E-2</v>
      </c>
      <c r="AL60" s="15">
        <v>0.19948033331913684</v>
      </c>
      <c r="AM60" s="15">
        <v>0.13326949934063267</v>
      </c>
      <c r="AN60" s="15">
        <v>0</v>
      </c>
      <c r="AO60" s="15">
        <v>0.16362445992257771</v>
      </c>
      <c r="AP60" s="15">
        <v>5.698190603159798E-2</v>
      </c>
      <c r="AQ60" s="15">
        <v>0.14225300631702487</v>
      </c>
      <c r="AR60" s="15">
        <v>0.28850232505577972</v>
      </c>
      <c r="AS60" s="15">
        <v>0</v>
      </c>
      <c r="AT60" s="15">
        <v>5.7586585290503464E-2</v>
      </c>
      <c r="AU60" s="15">
        <v>0.12049939075832146</v>
      </c>
      <c r="AV60" s="15">
        <f t="shared" si="4"/>
        <v>0.18606776033122904</v>
      </c>
      <c r="AW60" s="15">
        <f t="shared" si="5"/>
        <v>9.5575315419591148E-2</v>
      </c>
      <c r="AX60" s="15">
        <f t="shared" si="6"/>
        <v>6.592496099228469E-2</v>
      </c>
      <c r="AY60" s="15">
        <f t="shared" si="7"/>
        <v>0.12522566984689759</v>
      </c>
      <c r="AZ60" s="7">
        <f t="shared" si="16"/>
        <v>0.1496473450808066</v>
      </c>
      <c r="BA60" s="7">
        <f t="shared" si="17"/>
        <v>1.5630171381011908E-2</v>
      </c>
      <c r="BB60" s="7">
        <f t="shared" si="18"/>
        <v>0.10080399461298864</v>
      </c>
      <c r="BC60" s="7">
        <f t="shared" si="19"/>
        <v>0.11621975060355746</v>
      </c>
      <c r="BD60" s="22">
        <f t="shared" si="8"/>
        <v>4.1791713882553067E-2</v>
      </c>
      <c r="BE60" s="22">
        <f t="shared" si="9"/>
        <v>2.0616628395200183E-2</v>
      </c>
      <c r="BF60" s="22">
        <f t="shared" si="10"/>
        <v>1.9627257348299995E-2</v>
      </c>
      <c r="BG60" s="22">
        <f t="shared" si="11"/>
        <v>3.5597084559397571E-2</v>
      </c>
      <c r="BH60" s="22">
        <f t="shared" si="12"/>
        <v>6.4902927875893107E-2</v>
      </c>
      <c r="BI60" s="22">
        <f t="shared" si="13"/>
        <v>1.5630171381011908E-2</v>
      </c>
      <c r="BJ60" s="22">
        <f t="shared" si="14"/>
        <v>3.1706020183111264E-2</v>
      </c>
      <c r="BK60" s="22">
        <f t="shared" si="15"/>
        <v>2.863730810196229E-2</v>
      </c>
      <c r="BL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</row>
    <row r="61" spans="1:77" x14ac:dyDescent="0.2">
      <c r="A61" s="6" t="s">
        <v>244</v>
      </c>
      <c r="B61" s="10" t="s">
        <v>112</v>
      </c>
      <c r="C61" s="17">
        <v>1631.59</v>
      </c>
      <c r="D61" s="7">
        <v>0.13954920016525649</v>
      </c>
      <c r="E61" s="7">
        <v>0</v>
      </c>
      <c r="F61" s="7">
        <v>0.12717982383425436</v>
      </c>
      <c r="G61" s="7">
        <v>9.9937522273866555E-2</v>
      </c>
      <c r="H61" s="15">
        <v>0.12237070291805598</v>
      </c>
      <c r="I61" s="15">
        <v>0.15482690814844915</v>
      </c>
      <c r="J61" s="15">
        <v>8.5977983073385972E-2</v>
      </c>
      <c r="K61" s="15">
        <v>4.4314912388146138E-2</v>
      </c>
      <c r="L61" s="15">
        <v>8.1724113590169525E-2</v>
      </c>
      <c r="M61" s="15">
        <v>2.6864632439871659E-2</v>
      </c>
      <c r="N61" s="15">
        <v>5.4530123290442101E-2</v>
      </c>
      <c r="O61" s="15">
        <v>0.14212163546973758</v>
      </c>
      <c r="P61" s="15">
        <v>6.9558195165931397E-2</v>
      </c>
      <c r="Q61" s="15">
        <v>0.19557716772289924</v>
      </c>
      <c r="R61" s="15">
        <v>0</v>
      </c>
      <c r="S61" s="15">
        <v>0.22602043368292879</v>
      </c>
      <c r="T61" s="15">
        <v>0.12678633804897263</v>
      </c>
      <c r="U61" s="15">
        <v>0</v>
      </c>
      <c r="V61" s="15">
        <v>0</v>
      </c>
      <c r="W61" s="15">
        <v>0</v>
      </c>
      <c r="X61" s="15">
        <v>0.15637267763797999</v>
      </c>
      <c r="Y61" s="15">
        <v>0.28623751580180101</v>
      </c>
      <c r="Z61" s="15">
        <v>0.1344511032435117</v>
      </c>
      <c r="AA61" s="15">
        <v>0</v>
      </c>
      <c r="AB61" s="15">
        <v>5.1889741834491472E-2</v>
      </c>
      <c r="AC61" s="15">
        <v>0.14714515117952143</v>
      </c>
      <c r="AD61" s="15">
        <v>0.16333836342161137</v>
      </c>
      <c r="AE61" s="15">
        <v>0</v>
      </c>
      <c r="AF61" s="15">
        <v>0.13582806242704248</v>
      </c>
      <c r="AG61" s="15">
        <v>0.13967567545624654</v>
      </c>
      <c r="AH61" s="15">
        <v>0</v>
      </c>
      <c r="AI61" s="15">
        <v>0</v>
      </c>
      <c r="AJ61" s="15">
        <v>0.24725678930348521</v>
      </c>
      <c r="AK61" s="15">
        <v>0.25358419700636636</v>
      </c>
      <c r="AL61" s="15">
        <v>0.1640772960714369</v>
      </c>
      <c r="AM61" s="15">
        <v>9.6232591910198145E-2</v>
      </c>
      <c r="AN61" s="15">
        <v>0.23232732758753888</v>
      </c>
      <c r="AO61" s="15">
        <v>0</v>
      </c>
      <c r="AP61" s="15">
        <v>0.16694622187488961</v>
      </c>
      <c r="AQ61" s="15">
        <v>0.11431968215213763</v>
      </c>
      <c r="AR61" s="15">
        <v>8.6522123869420403E-2</v>
      </c>
      <c r="AS61" s="15">
        <v>0.19243398257561062</v>
      </c>
      <c r="AT61" s="15">
        <v>9.8996987406087061E-2</v>
      </c>
      <c r="AU61" s="15">
        <v>0</v>
      </c>
      <c r="AV61" s="15">
        <f t="shared" si="4"/>
        <v>9.166663656834434E-2</v>
      </c>
      <c r="AW61" s="15">
        <f t="shared" si="5"/>
        <v>0.1049577159174592</v>
      </c>
      <c r="AX61" s="15">
        <f t="shared" si="6"/>
        <v>0.10408621409312568</v>
      </c>
      <c r="AY61" s="15">
        <f t="shared" si="7"/>
        <v>0.10582921774179269</v>
      </c>
      <c r="AZ61" s="7">
        <f t="shared" si="16"/>
        <v>9.7786637420708866E-2</v>
      </c>
      <c r="BA61" s="7">
        <f t="shared" si="17"/>
        <v>9.2986806841519415E-2</v>
      </c>
      <c r="BB61" s="7">
        <f t="shared" si="18"/>
        <v>0.11387179806287648</v>
      </c>
      <c r="BC61" s="7">
        <f t="shared" si="19"/>
        <v>0.11518562134473191</v>
      </c>
      <c r="BD61" s="22">
        <f t="shared" si="8"/>
        <v>3.165583960938681E-2</v>
      </c>
      <c r="BE61" s="22">
        <f t="shared" si="9"/>
        <v>1.3223387310311649E-2</v>
      </c>
      <c r="BF61" s="22">
        <f t="shared" si="10"/>
        <v>2.0542513643821911E-2</v>
      </c>
      <c r="BG61" s="22">
        <f t="shared" si="11"/>
        <v>1.7197766551103243E-2</v>
      </c>
      <c r="BH61" s="22">
        <f t="shared" si="12"/>
        <v>1.7107868480275741E-2</v>
      </c>
      <c r="BI61" s="22">
        <f t="shared" si="13"/>
        <v>3.4181863030255367E-2</v>
      </c>
      <c r="BJ61" s="22">
        <f t="shared" si="14"/>
        <v>3.0687532671662993E-2</v>
      </c>
      <c r="BK61" s="22">
        <f t="shared" si="15"/>
        <v>2.4207008659121163E-2</v>
      </c>
      <c r="BL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</row>
    <row r="62" spans="1:77" x14ac:dyDescent="0.2">
      <c r="A62" s="6" t="s">
        <v>161</v>
      </c>
      <c r="B62" s="10" t="s">
        <v>183</v>
      </c>
      <c r="C62" s="17">
        <v>2320.83</v>
      </c>
      <c r="D62" s="7">
        <v>0.13664435376215664</v>
      </c>
      <c r="E62" s="7">
        <v>0.18308676984159239</v>
      </c>
      <c r="F62" s="7">
        <v>0.101246230949763</v>
      </c>
      <c r="G62" s="7">
        <v>6.6173348756891182E-2</v>
      </c>
      <c r="H62" s="15">
        <v>8.0992140717758968E-2</v>
      </c>
      <c r="I62" s="15">
        <v>0.11512264087554183</v>
      </c>
      <c r="J62" s="15">
        <v>6.113548335617857E-2</v>
      </c>
      <c r="K62" s="15">
        <v>5.5530544794095332E-2</v>
      </c>
      <c r="L62" s="15">
        <v>0.17890871921149121</v>
      </c>
      <c r="M62" s="15">
        <v>7.0001455225610895E-2</v>
      </c>
      <c r="N62" s="15">
        <v>4.1593101039615409E-2</v>
      </c>
      <c r="O62" s="15">
        <v>4.4110084897659427E-2</v>
      </c>
      <c r="P62" s="15">
        <v>8.3217950853220646E-2</v>
      </c>
      <c r="Q62" s="15">
        <v>0.10020987839664514</v>
      </c>
      <c r="R62" s="15">
        <v>0</v>
      </c>
      <c r="S62" s="15">
        <v>0.16065751142308715</v>
      </c>
      <c r="T62" s="15">
        <v>0.10222563381959045</v>
      </c>
      <c r="U62" s="15">
        <v>0</v>
      </c>
      <c r="V62" s="15">
        <v>0.24111073569600777</v>
      </c>
      <c r="W62" s="15">
        <v>0</v>
      </c>
      <c r="X62" s="15">
        <v>0.14592659802542562</v>
      </c>
      <c r="Y62" s="15">
        <v>0.17873353941329331</v>
      </c>
      <c r="Z62" s="15">
        <v>0.21419451620173241</v>
      </c>
      <c r="AA62" s="15">
        <v>0</v>
      </c>
      <c r="AB62" s="15">
        <v>5.4803898736546959E-2</v>
      </c>
      <c r="AC62" s="15">
        <v>0.16151676172664994</v>
      </c>
      <c r="AD62" s="15">
        <v>0.1141747883118765</v>
      </c>
      <c r="AE62" s="15">
        <v>0</v>
      </c>
      <c r="AF62" s="15">
        <v>0.16106414139736708</v>
      </c>
      <c r="AG62" s="15">
        <v>0.13886255583654303</v>
      </c>
      <c r="AH62" s="15">
        <v>0</v>
      </c>
      <c r="AI62" s="15">
        <v>0</v>
      </c>
      <c r="AJ62" s="15">
        <v>0.12107037103389041</v>
      </c>
      <c r="AK62" s="15">
        <v>6.0620682266484122E-2</v>
      </c>
      <c r="AL62" s="15">
        <v>0.17593139167269789</v>
      </c>
      <c r="AM62" s="15">
        <v>0.69711537558665881</v>
      </c>
      <c r="AN62" s="15">
        <v>0</v>
      </c>
      <c r="AO62" s="15">
        <v>8.324753224131147E-2</v>
      </c>
      <c r="AP62" s="15">
        <v>4.9548473707558278E-2</v>
      </c>
      <c r="AQ62" s="15">
        <v>0.27357806972637089</v>
      </c>
      <c r="AR62" s="15">
        <v>8.8833783667458352E-2</v>
      </c>
      <c r="AS62" s="15">
        <v>0</v>
      </c>
      <c r="AT62" s="15">
        <v>0</v>
      </c>
      <c r="AU62" s="15">
        <v>0</v>
      </c>
      <c r="AV62" s="15">
        <f t="shared" si="4"/>
        <v>0.12178767582760079</v>
      </c>
      <c r="AW62" s="15">
        <f t="shared" si="5"/>
        <v>0.10135095899645921</v>
      </c>
      <c r="AX62" s="15">
        <f t="shared" si="6"/>
        <v>0.12055515805905963</v>
      </c>
      <c r="AY62" s="15">
        <f t="shared" si="7"/>
        <v>8.2146759933858768E-2</v>
      </c>
      <c r="AZ62" s="7">
        <f t="shared" si="16"/>
        <v>8.3082199936781745E-2</v>
      </c>
      <c r="BA62" s="7">
        <f t="shared" si="17"/>
        <v>0.10428485345791368</v>
      </c>
      <c r="BB62" s="7">
        <f t="shared" si="18"/>
        <v>8.1211319930935805E-2</v>
      </c>
      <c r="BC62" s="7">
        <f t="shared" si="19"/>
        <v>0.13682546266020557</v>
      </c>
      <c r="BD62" s="22">
        <f t="shared" si="8"/>
        <v>2.4988670998715306E-2</v>
      </c>
      <c r="BE62" s="22">
        <f t="shared" si="9"/>
        <v>1.9307688470908423E-2</v>
      </c>
      <c r="BF62" s="22">
        <f t="shared" si="10"/>
        <v>3.6702474709943721E-2</v>
      </c>
      <c r="BG62" s="22">
        <f t="shared" si="11"/>
        <v>1.2020616476164311E-2</v>
      </c>
      <c r="BH62" s="22">
        <f t="shared" si="12"/>
        <v>1.297822313939021E-2</v>
      </c>
      <c r="BI62" s="22">
        <f t="shared" si="13"/>
        <v>3.0688676402494636E-2</v>
      </c>
      <c r="BJ62" s="22">
        <f t="shared" si="14"/>
        <v>2.1011001877447394E-2</v>
      </c>
      <c r="BK62" s="22">
        <f t="shared" si="15"/>
        <v>6.8461768192208172E-2</v>
      </c>
      <c r="BL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</row>
    <row r="63" spans="1:77" x14ac:dyDescent="0.2">
      <c r="A63" s="6" t="s">
        <v>251</v>
      </c>
      <c r="B63" s="10" t="s">
        <v>302</v>
      </c>
      <c r="C63" s="17">
        <v>2199.8000000000002</v>
      </c>
      <c r="D63" s="7">
        <v>0</v>
      </c>
      <c r="E63" s="7">
        <v>0</v>
      </c>
      <c r="F63" s="7">
        <v>5.7997545934052132E-2</v>
      </c>
      <c r="G63" s="7">
        <v>0</v>
      </c>
      <c r="H63" s="15">
        <v>7.0947508658108852E-2</v>
      </c>
      <c r="I63" s="15">
        <v>0.14932759404033699</v>
      </c>
      <c r="J63" s="15">
        <v>7.021463436793679E-2</v>
      </c>
      <c r="K63" s="15">
        <v>0.15158970170346936</v>
      </c>
      <c r="L63" s="15">
        <v>0.37122340512139113</v>
      </c>
      <c r="M63" s="15">
        <v>3.970736804978503E-2</v>
      </c>
      <c r="N63" s="15">
        <v>4.6359539706624632E-2</v>
      </c>
      <c r="O63" s="15">
        <v>0.42474693741078295</v>
      </c>
      <c r="P63" s="15">
        <v>5.6731894527425372E-2</v>
      </c>
      <c r="Q63" s="15">
        <v>3.9799668015688849E-2</v>
      </c>
      <c r="R63" s="15">
        <v>0</v>
      </c>
      <c r="S63" s="15">
        <v>0.15285678218704749</v>
      </c>
      <c r="T63" s="15">
        <v>0</v>
      </c>
      <c r="U63" s="15">
        <v>0</v>
      </c>
      <c r="V63" s="15">
        <v>0</v>
      </c>
      <c r="W63" s="15">
        <v>0</v>
      </c>
      <c r="X63" s="15">
        <v>0.17565150090841589</v>
      </c>
      <c r="Y63" s="15">
        <v>0</v>
      </c>
      <c r="Z63" s="15">
        <v>0.13491472773745483</v>
      </c>
      <c r="AA63" s="15">
        <v>0.29521865240141731</v>
      </c>
      <c r="AB63" s="15">
        <v>3.7387916394159657E-2</v>
      </c>
      <c r="AC63" s="15">
        <v>0.1486543322172601</v>
      </c>
      <c r="AD63" s="15">
        <v>0.43516891592228446</v>
      </c>
      <c r="AE63" s="15">
        <v>0</v>
      </c>
      <c r="AF63" s="15">
        <v>6.7217589236553341E-2</v>
      </c>
      <c r="AG63" s="15">
        <v>0</v>
      </c>
      <c r="AH63" s="15">
        <v>0</v>
      </c>
      <c r="AI63" s="15">
        <v>0</v>
      </c>
      <c r="AJ63" s="15">
        <v>0.2033811703848793</v>
      </c>
      <c r="AK63" s="15">
        <v>0.44576558835821506</v>
      </c>
      <c r="AL63" s="15">
        <v>0.15349116314301703</v>
      </c>
      <c r="AM63" s="15">
        <v>7.7532235742317421E-2</v>
      </c>
      <c r="AN63" s="15">
        <v>0</v>
      </c>
      <c r="AO63" s="15">
        <v>0</v>
      </c>
      <c r="AP63" s="15">
        <v>8.3803044182256842E-2</v>
      </c>
      <c r="AQ63" s="15">
        <v>0</v>
      </c>
      <c r="AR63" s="15">
        <v>0.13473674251421194</v>
      </c>
      <c r="AS63" s="15">
        <v>6.7548255108173527E-2</v>
      </c>
      <c r="AT63" s="15">
        <v>5.7161665275527559E-2</v>
      </c>
      <c r="AU63" s="15">
        <v>0</v>
      </c>
      <c r="AV63" s="15">
        <f t="shared" si="4"/>
        <v>1.4499386483513033E-2</v>
      </c>
      <c r="AW63" s="15">
        <f t="shared" si="5"/>
        <v>0.10227846333286854</v>
      </c>
      <c r="AX63" s="15">
        <f t="shared" si="6"/>
        <v>6.6645738459991985E-2</v>
      </c>
      <c r="AY63" s="15">
        <f t="shared" si="7"/>
        <v>0.13791118820574508</v>
      </c>
      <c r="AZ63" s="7">
        <f t="shared" si="16"/>
        <v>0.14206482516015501</v>
      </c>
      <c r="BA63" s="7">
        <f t="shared" si="17"/>
        <v>7.5864166323433554E-2</v>
      </c>
      <c r="BB63" s="7">
        <f t="shared" si="18"/>
        <v>0.13375755125133518</v>
      </c>
      <c r="BC63" s="7">
        <f t="shared" si="19"/>
        <v>5.7427310596550443E-2</v>
      </c>
      <c r="BD63" s="22">
        <f t="shared" si="8"/>
        <v>1.4499386483513031E-2</v>
      </c>
      <c r="BE63" s="22">
        <f t="shared" si="9"/>
        <v>2.0304749925545693E-2</v>
      </c>
      <c r="BF63" s="22">
        <f t="shared" si="10"/>
        <v>1.8730747344067319E-2</v>
      </c>
      <c r="BG63" s="22">
        <f t="shared" si="11"/>
        <v>3.4756827905521925E-2</v>
      </c>
      <c r="BH63" s="22">
        <f t="shared" si="12"/>
        <v>4.4741584828959124E-2</v>
      </c>
      <c r="BI63" s="22">
        <f t="shared" si="13"/>
        <v>3.3668475990761282E-2</v>
      </c>
      <c r="BJ63" s="22">
        <f t="shared" si="14"/>
        <v>5.5632343862874488E-2</v>
      </c>
      <c r="BK63" s="22">
        <f t="shared" si="15"/>
        <v>1.8134983828518501E-2</v>
      </c>
      <c r="BL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</row>
    <row r="64" spans="1:77" x14ac:dyDescent="0.2">
      <c r="A64" s="6" t="s">
        <v>272</v>
      </c>
      <c r="B64" s="10" t="s">
        <v>189</v>
      </c>
      <c r="C64" s="17">
        <v>1428.51</v>
      </c>
      <c r="D64" s="7">
        <v>6.4023649165840343E-2</v>
      </c>
      <c r="E64" s="7">
        <v>0</v>
      </c>
      <c r="F64" s="7">
        <v>0</v>
      </c>
      <c r="G64" s="7">
        <v>7.7691186286637806E-2</v>
      </c>
      <c r="H64" s="15">
        <v>0.10729199241125258</v>
      </c>
      <c r="I64" s="15">
        <v>7.0962514774724247E-2</v>
      </c>
      <c r="J64" s="15">
        <v>7.7834827245077218E-2</v>
      </c>
      <c r="K64" s="15">
        <v>0.13447554586012356</v>
      </c>
      <c r="L64" s="15">
        <v>9.2623042643551298E-2</v>
      </c>
      <c r="M64" s="15">
        <v>0.64871990785184108</v>
      </c>
      <c r="N64" s="15">
        <v>8.2377335940232999E-2</v>
      </c>
      <c r="O64" s="15">
        <v>5.8318635921906233E-2</v>
      </c>
      <c r="P64" s="15">
        <v>7.859189058386451E-2</v>
      </c>
      <c r="Q64" s="15">
        <v>0.10485279395401821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0.12957051059530753</v>
      </c>
      <c r="Z64" s="15">
        <v>0.11683337247367223</v>
      </c>
      <c r="AA64" s="15">
        <v>0</v>
      </c>
      <c r="AB64" s="15">
        <v>8.5764848755521636E-2</v>
      </c>
      <c r="AC64" s="15">
        <v>6.9233680106262019E-2</v>
      </c>
      <c r="AD64" s="15">
        <v>9.0886841294185491E-2</v>
      </c>
      <c r="AE64" s="15">
        <v>0.158449727620496</v>
      </c>
      <c r="AF64" s="15">
        <v>8.8533802299402067E-2</v>
      </c>
      <c r="AG64" s="15">
        <v>0.24443243204843138</v>
      </c>
      <c r="AH64" s="15">
        <v>0</v>
      </c>
      <c r="AI64" s="15">
        <v>0</v>
      </c>
      <c r="AJ64" s="15">
        <v>9.3188909567148218E-2</v>
      </c>
      <c r="AK64" s="15">
        <v>0.11747327395065649</v>
      </c>
      <c r="AL64" s="15">
        <v>0</v>
      </c>
      <c r="AM64" s="15">
        <v>0.1169968422237672</v>
      </c>
      <c r="AN64" s="15">
        <v>0.16709256072798362</v>
      </c>
      <c r="AO64" s="15">
        <v>0.10262411302161673</v>
      </c>
      <c r="AP64" s="15">
        <v>0</v>
      </c>
      <c r="AQ64" s="15">
        <v>6.1782859471534418E-2</v>
      </c>
      <c r="AR64" s="15">
        <v>0.14860670130243964</v>
      </c>
      <c r="AS64" s="15">
        <v>0.15237629640681005</v>
      </c>
      <c r="AT64" s="15">
        <v>4.8040991038414867E-2</v>
      </c>
      <c r="AU64" s="15">
        <v>0.10667159181884195</v>
      </c>
      <c r="AV64" s="15">
        <f t="shared" si="4"/>
        <v>3.5428708863119537E-2</v>
      </c>
      <c r="AW64" s="15">
        <f t="shared" si="5"/>
        <v>8.886519604772708E-2</v>
      </c>
      <c r="AX64" s="15">
        <f t="shared" si="6"/>
        <v>5.7529791954019416E-2</v>
      </c>
      <c r="AY64" s="15">
        <f t="shared" si="7"/>
        <v>0.12020060014143474</v>
      </c>
      <c r="AZ64" s="7">
        <f t="shared" si="16"/>
        <v>0.1456048487186592</v>
      </c>
      <c r="BA64" s="7">
        <f t="shared" si="17"/>
        <v>2.4640388306897975E-2</v>
      </c>
      <c r="BB64" s="7">
        <f t="shared" si="18"/>
        <v>9.4796351564210332E-2</v>
      </c>
      <c r="BC64" s="7">
        <f t="shared" si="19"/>
        <v>9.0419195601140839E-2</v>
      </c>
      <c r="BD64" s="22">
        <f t="shared" si="8"/>
        <v>2.0644156623414709E-2</v>
      </c>
      <c r="BE64" s="22">
        <f t="shared" si="9"/>
        <v>1.7219412650082266E-2</v>
      </c>
      <c r="BF64" s="22">
        <f t="shared" si="10"/>
        <v>1.4436000579028793E-2</v>
      </c>
      <c r="BG64" s="22">
        <f t="shared" si="11"/>
        <v>3.0091315564819018E-2</v>
      </c>
      <c r="BH64" s="22">
        <f t="shared" si="12"/>
        <v>5.6318133305485997E-2</v>
      </c>
      <c r="BI64" s="22">
        <f t="shared" si="13"/>
        <v>1.6454336402552703E-2</v>
      </c>
      <c r="BJ64" s="22">
        <f t="shared" si="14"/>
        <v>2.2539287697855907E-2</v>
      </c>
      <c r="BK64" s="22">
        <f t="shared" si="15"/>
        <v>1.9203575652904519E-2</v>
      </c>
      <c r="BL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</row>
    <row r="65" spans="1:77" x14ac:dyDescent="0.2">
      <c r="A65" s="6" t="s">
        <v>162</v>
      </c>
      <c r="B65" s="10" t="s">
        <v>182</v>
      </c>
      <c r="C65" s="17">
        <v>2466.89</v>
      </c>
      <c r="D65" s="7">
        <v>8.1075649898879623E-2</v>
      </c>
      <c r="E65" s="7">
        <v>0.11097109818921637</v>
      </c>
      <c r="F65" s="7">
        <v>6.7569036357809129E-2</v>
      </c>
      <c r="G65" s="7">
        <v>4.2125887675421393E-2</v>
      </c>
      <c r="H65" s="15">
        <v>4.3723464638136852E-2</v>
      </c>
      <c r="I65" s="15">
        <v>0.10593325047305956</v>
      </c>
      <c r="J65" s="15">
        <v>3.1618563653522121E-2</v>
      </c>
      <c r="K65" s="15">
        <v>4.4701269686115493E-2</v>
      </c>
      <c r="L65" s="15">
        <v>9.8960408719162701E-2</v>
      </c>
      <c r="M65" s="15">
        <v>4.1773922520777544E-2</v>
      </c>
      <c r="N65" s="15">
        <v>3.8002516265426681E-2</v>
      </c>
      <c r="O65" s="15">
        <v>6.3264570128623049E-2</v>
      </c>
      <c r="P65" s="15">
        <v>0</v>
      </c>
      <c r="Q65" s="15">
        <v>5.5079897700283674E-2</v>
      </c>
      <c r="R65" s="15">
        <v>0</v>
      </c>
      <c r="S65" s="15">
        <v>0.12874793592753508</v>
      </c>
      <c r="T65" s="15">
        <v>0</v>
      </c>
      <c r="U65" s="15">
        <v>0</v>
      </c>
      <c r="V65" s="15">
        <v>0.25055409916115512</v>
      </c>
      <c r="W65" s="15">
        <v>0</v>
      </c>
      <c r="X65" s="15">
        <v>0.25776500743064285</v>
      </c>
      <c r="Y65" s="15">
        <v>0.39656625064454132</v>
      </c>
      <c r="Z65" s="15">
        <v>0.36719059920296987</v>
      </c>
      <c r="AA65" s="15">
        <v>0</v>
      </c>
      <c r="AB65" s="15">
        <v>0</v>
      </c>
      <c r="AC65" s="15">
        <v>0.14808838932810814</v>
      </c>
      <c r="AD65" s="15">
        <v>0.10106124174233806</v>
      </c>
      <c r="AE65" s="15">
        <v>0</v>
      </c>
      <c r="AF65" s="15">
        <v>9.812285686358703E-2</v>
      </c>
      <c r="AG65" s="15">
        <v>0</v>
      </c>
      <c r="AH65" s="15">
        <v>0</v>
      </c>
      <c r="AI65" s="15">
        <v>0</v>
      </c>
      <c r="AJ65" s="15">
        <v>9.0381518210046988E-2</v>
      </c>
      <c r="AK65" s="15">
        <v>4.3188454039780923E-2</v>
      </c>
      <c r="AL65" s="15">
        <v>0.11130353350721704</v>
      </c>
      <c r="AM65" s="15">
        <v>0.52392164696538412</v>
      </c>
      <c r="AN65" s="15">
        <v>0</v>
      </c>
      <c r="AO65" s="15">
        <v>0</v>
      </c>
      <c r="AP65" s="15">
        <v>5.1757543225384929E-2</v>
      </c>
      <c r="AQ65" s="15">
        <v>0.19984961459157022</v>
      </c>
      <c r="AR65" s="15">
        <v>0</v>
      </c>
      <c r="AS65" s="15">
        <v>5.576658270558512E-2</v>
      </c>
      <c r="AT65" s="15">
        <v>0</v>
      </c>
      <c r="AU65" s="15">
        <v>0</v>
      </c>
      <c r="AV65" s="15">
        <f t="shared" si="4"/>
        <v>7.543541803033163E-2</v>
      </c>
      <c r="AW65" s="15">
        <f t="shared" si="5"/>
        <v>8.3683078433273869E-2</v>
      </c>
      <c r="AX65" s="15">
        <f t="shared" si="6"/>
        <v>0.11717114066809928</v>
      </c>
      <c r="AY65" s="15">
        <f t="shared" si="7"/>
        <v>5.019501619844844E-2</v>
      </c>
      <c r="AZ65" s="7">
        <f t="shared" si="16"/>
        <v>5.2305786378510764E-2</v>
      </c>
      <c r="BA65" s="7">
        <f t="shared" si="17"/>
        <v>0.14008238923668442</v>
      </c>
      <c r="BB65" s="7">
        <f t="shared" si="18"/>
        <v>4.8084246018386109E-2</v>
      </c>
      <c r="BC65" s="7">
        <f t="shared" si="19"/>
        <v>9.4259892099514145E-2</v>
      </c>
      <c r="BD65" s="22">
        <f t="shared" si="8"/>
        <v>1.4335275700662396E-2</v>
      </c>
      <c r="BE65" s="22">
        <f t="shared" si="9"/>
        <v>1.9254410931505202E-2</v>
      </c>
      <c r="BF65" s="22">
        <f t="shared" si="10"/>
        <v>3.6125489691152368E-2</v>
      </c>
      <c r="BG65" s="22">
        <f t="shared" si="11"/>
        <v>9.942605867599855E-3</v>
      </c>
      <c r="BH65" s="22">
        <f t="shared" si="12"/>
        <v>9.8833161390754695E-3</v>
      </c>
      <c r="BI65" s="22">
        <f t="shared" si="13"/>
        <v>5.1817967306342222E-2</v>
      </c>
      <c r="BJ65" s="22">
        <f t="shared" si="14"/>
        <v>1.785271685520819E-2</v>
      </c>
      <c r="BK65" s="22">
        <f t="shared" si="15"/>
        <v>5.2042901066094598E-2</v>
      </c>
      <c r="BL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</row>
    <row r="66" spans="1:77" x14ac:dyDescent="0.2">
      <c r="A66" s="6" t="s">
        <v>165</v>
      </c>
      <c r="B66" s="10" t="s">
        <v>187</v>
      </c>
      <c r="C66" s="17">
        <v>1834.67</v>
      </c>
      <c r="D66" s="7">
        <v>8.1075649898879623E-2</v>
      </c>
      <c r="E66" s="7">
        <v>0.1274457990408368</v>
      </c>
      <c r="F66" s="7">
        <v>5.5841439780337794E-2</v>
      </c>
      <c r="G66" s="7">
        <v>0.13017589880027758</v>
      </c>
      <c r="H66" s="15">
        <v>8.8821880994454108E-2</v>
      </c>
      <c r="I66" s="15">
        <v>0.12865146563475188</v>
      </c>
      <c r="J66" s="15">
        <v>5.9056494797838303E-2</v>
      </c>
      <c r="K66" s="15">
        <v>4.3523307503769343E-2</v>
      </c>
      <c r="L66" s="15">
        <v>7.3576673890938971E-2</v>
      </c>
      <c r="M66" s="15">
        <v>0</v>
      </c>
      <c r="N66" s="15">
        <v>5.5631447647949556E-2</v>
      </c>
      <c r="O66" s="15">
        <v>0.1069609505874602</v>
      </c>
      <c r="P66" s="15">
        <v>4.9166826511217336E-2</v>
      </c>
      <c r="Q66" s="15">
        <v>0.11300262883025941</v>
      </c>
      <c r="R66" s="15">
        <v>0</v>
      </c>
      <c r="S66" s="15">
        <v>0.18316026255490683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0.16041407490432774</v>
      </c>
      <c r="AA66" s="15">
        <v>0</v>
      </c>
      <c r="AB66" s="15">
        <v>7.3891659089808784E-2</v>
      </c>
      <c r="AC66" s="15">
        <v>8.8664385967147527E-2</v>
      </c>
      <c r="AD66" s="15">
        <v>0.14346580824982769</v>
      </c>
      <c r="AE66" s="15">
        <v>6.0659724050421637E-2</v>
      </c>
      <c r="AF66" s="15">
        <v>5.6678941020217768E-2</v>
      </c>
      <c r="AG66" s="15">
        <v>0.21804924890669591</v>
      </c>
      <c r="AH66" s="15">
        <v>0</v>
      </c>
      <c r="AI66" s="15">
        <v>0</v>
      </c>
      <c r="AJ66" s="15">
        <v>0.15512339242222492</v>
      </c>
      <c r="AK66" s="15">
        <v>0.26367928455762596</v>
      </c>
      <c r="AL66" s="15">
        <v>0.26389708750904683</v>
      </c>
      <c r="AM66" s="15">
        <v>0</v>
      </c>
      <c r="AN66" s="15">
        <v>0</v>
      </c>
      <c r="AO66" s="15">
        <v>0.13491841432212548</v>
      </c>
      <c r="AP66" s="15">
        <v>0</v>
      </c>
      <c r="AQ66" s="15">
        <v>0.14577559715205751</v>
      </c>
      <c r="AR66" s="15">
        <v>0.1357274538562282</v>
      </c>
      <c r="AS66" s="15">
        <v>0.11074772058433102</v>
      </c>
      <c r="AT66" s="15">
        <v>6.5718800795816143E-2</v>
      </c>
      <c r="AU66" s="15">
        <v>0.11457319121283024</v>
      </c>
      <c r="AV66" s="15">
        <f t="shared" si="4"/>
        <v>9.8634696880082945E-2</v>
      </c>
      <c r="AW66" s="15">
        <f t="shared" si="5"/>
        <v>7.7338418088856969E-2</v>
      </c>
      <c r="AX66" s="15">
        <f t="shared" si="6"/>
        <v>6.5746630144583498E-2</v>
      </c>
      <c r="AY66" s="15">
        <f t="shared" si="7"/>
        <v>8.8930206033130454E-2</v>
      </c>
      <c r="AZ66" s="7">
        <f t="shared" si="16"/>
        <v>7.1839167639863907E-2</v>
      </c>
      <c r="BA66" s="7">
        <f t="shared" si="17"/>
        <v>3.4357433745923462E-2</v>
      </c>
      <c r="BB66" s="7">
        <f t="shared" si="18"/>
        <v>0.10602124442639702</v>
      </c>
      <c r="BC66" s="7">
        <f t="shared" si="19"/>
        <v>9.7135826543243556E-2</v>
      </c>
      <c r="BD66" s="22">
        <f t="shared" si="8"/>
        <v>1.8176243676799857E-2</v>
      </c>
      <c r="BE66" s="22">
        <f t="shared" si="9"/>
        <v>1.1986882467785438E-2</v>
      </c>
      <c r="BF66" s="22">
        <f t="shared" si="10"/>
        <v>1.8500079801454152E-2</v>
      </c>
      <c r="BG66" s="22">
        <f t="shared" si="11"/>
        <v>1.5279694480780497E-2</v>
      </c>
      <c r="BH66" s="22">
        <f t="shared" si="12"/>
        <v>1.217913277605937E-2</v>
      </c>
      <c r="BI66" s="22">
        <f t="shared" si="13"/>
        <v>2.2967616010988279E-2</v>
      </c>
      <c r="BJ66" s="22">
        <f t="shared" si="14"/>
        <v>2.7794155554471813E-2</v>
      </c>
      <c r="BK66" s="22">
        <f t="shared" si="15"/>
        <v>2.6431139952978387E-2</v>
      </c>
      <c r="BL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</row>
    <row r="67" spans="1:77" x14ac:dyDescent="0.2">
      <c r="A67" s="6" t="s">
        <v>236</v>
      </c>
      <c r="B67" s="10" t="s">
        <v>59</v>
      </c>
      <c r="C67" s="17">
        <v>1971.69</v>
      </c>
      <c r="D67" s="7">
        <v>0.12540915134171265</v>
      </c>
      <c r="E67" s="7">
        <v>0.10954563246911524</v>
      </c>
      <c r="F67" s="7">
        <v>0.12494379547085162</v>
      </c>
      <c r="G67" s="7">
        <v>9.4171823340227195E-2</v>
      </c>
      <c r="H67" s="15">
        <v>8.5574473017254918E-2</v>
      </c>
      <c r="I67" s="15">
        <v>0.1927219376076143</v>
      </c>
      <c r="J67" s="15">
        <v>8.3994430406185858E-2</v>
      </c>
      <c r="K67" s="15">
        <v>5.1089419629944018E-2</v>
      </c>
      <c r="L67" s="15">
        <v>9.9204153568224679E-2</v>
      </c>
      <c r="M67" s="15">
        <v>5.7723969928623622E-2</v>
      </c>
      <c r="N67" s="15">
        <v>6.3118990339670084E-2</v>
      </c>
      <c r="O67" s="15">
        <v>5.770163514624891E-2</v>
      </c>
      <c r="P67" s="15">
        <v>0.29780109095826901</v>
      </c>
      <c r="Q67" s="15">
        <v>5.0460293377034074E-2</v>
      </c>
      <c r="R67" s="15">
        <v>0</v>
      </c>
      <c r="S67" s="15">
        <v>0</v>
      </c>
      <c r="T67" s="15">
        <v>0.15776380284278788</v>
      </c>
      <c r="U67" s="15">
        <v>0.21500524469460214</v>
      </c>
      <c r="V67" s="15">
        <v>0</v>
      </c>
      <c r="W67" s="15">
        <v>0</v>
      </c>
      <c r="X67" s="15">
        <v>0</v>
      </c>
      <c r="Y67" s="15">
        <v>0</v>
      </c>
      <c r="Z67" s="15">
        <v>0.13166935627985282</v>
      </c>
      <c r="AA67" s="15">
        <v>0</v>
      </c>
      <c r="AB67" s="15">
        <v>9.0857295087373238E-2</v>
      </c>
      <c r="AC67" s="15">
        <v>5.8628521302177994E-2</v>
      </c>
      <c r="AD67" s="15">
        <v>0.12209025884699849</v>
      </c>
      <c r="AE67" s="15">
        <v>5.3027092487978975E-2</v>
      </c>
      <c r="AF67" s="15">
        <v>9.460645476573E-2</v>
      </c>
      <c r="AG67" s="15">
        <v>8.5232617456815929E-2</v>
      </c>
      <c r="AH67" s="15">
        <v>8.394255506220695E-2</v>
      </c>
      <c r="AI67" s="15">
        <v>5.1893869833002239E-2</v>
      </c>
      <c r="AJ67" s="15">
        <v>0.2212632262309305</v>
      </c>
      <c r="AK67" s="15">
        <v>7.7780259038424351E-2</v>
      </c>
      <c r="AL67" s="15">
        <v>0.13253938941416099</v>
      </c>
      <c r="AM67" s="15">
        <v>4.0356281458199895E-2</v>
      </c>
      <c r="AN67" s="15">
        <v>0</v>
      </c>
      <c r="AO67" s="15">
        <v>0</v>
      </c>
      <c r="AP67" s="15">
        <v>8.3494103461299179E-2</v>
      </c>
      <c r="AQ67" s="15">
        <v>7.8242701501511649E-2</v>
      </c>
      <c r="AR67" s="15">
        <v>0</v>
      </c>
      <c r="AS67" s="15">
        <v>7.5256065255191171E-2</v>
      </c>
      <c r="AT67" s="15">
        <v>4.1514066715192657E-2</v>
      </c>
      <c r="AU67" s="15">
        <v>9.0031213542697164E-2</v>
      </c>
      <c r="AV67" s="15">
        <f t="shared" si="4"/>
        <v>0.11351760065547667</v>
      </c>
      <c r="AW67" s="15">
        <f t="shared" si="5"/>
        <v>7.561461923140507E-2</v>
      </c>
      <c r="AX67" s="15">
        <f t="shared" si="6"/>
        <v>5.2293611258274787E-2</v>
      </c>
      <c r="AY67" s="15">
        <f t="shared" si="7"/>
        <v>9.8935627204535401E-2</v>
      </c>
      <c r="AZ67" s="7">
        <f t="shared" si="16"/>
        <v>0.10393903939790694</v>
      </c>
      <c r="BA67" s="7">
        <f t="shared" si="17"/>
        <v>5.0443840381724295E-2</v>
      </c>
      <c r="BB67" s="7">
        <f t="shared" si="18"/>
        <v>9.3932215011163861E-2</v>
      </c>
      <c r="BC67" s="7">
        <f t="shared" si="19"/>
        <v>5.4143382134825266E-2</v>
      </c>
      <c r="BD67" s="22">
        <f t="shared" si="8"/>
        <v>7.4274408832322517E-3</v>
      </c>
      <c r="BE67" s="22">
        <f t="shared" si="9"/>
        <v>1.0853101177689246E-2</v>
      </c>
      <c r="BF67" s="22">
        <f t="shared" si="10"/>
        <v>1.464869977196593E-2</v>
      </c>
      <c r="BG67" s="22">
        <f t="shared" si="11"/>
        <v>1.4550750175210054E-2</v>
      </c>
      <c r="BH67" s="22">
        <f t="shared" si="12"/>
        <v>2.5345485486328496E-2</v>
      </c>
      <c r="BI67" s="22">
        <f t="shared" si="13"/>
        <v>2.6459126086220405E-2</v>
      </c>
      <c r="BJ67" s="22">
        <f t="shared" si="14"/>
        <v>1.5684081055996137E-2</v>
      </c>
      <c r="BK67" s="22">
        <f t="shared" si="15"/>
        <v>1.4324012110746638E-2</v>
      </c>
      <c r="BL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</row>
    <row r="68" spans="1:77" x14ac:dyDescent="0.2">
      <c r="A68" s="6" t="s">
        <v>103</v>
      </c>
      <c r="B68" s="10" t="s">
        <v>211</v>
      </c>
      <c r="C68" s="17">
        <v>1907.69</v>
      </c>
      <c r="D68" s="7">
        <v>0</v>
      </c>
      <c r="E68" s="7">
        <v>0</v>
      </c>
      <c r="F68" s="7">
        <v>9.5481606266032915E-2</v>
      </c>
      <c r="G68" s="7">
        <v>0</v>
      </c>
      <c r="H68" s="15">
        <v>0</v>
      </c>
      <c r="I68" s="15">
        <v>0</v>
      </c>
      <c r="J68" s="15">
        <v>0</v>
      </c>
      <c r="K68" s="15">
        <v>7.2445534506102374E-3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0.27010690656834802</v>
      </c>
      <c r="S68" s="15">
        <v>5.1068731011755381E-2</v>
      </c>
      <c r="T68" s="15">
        <v>0.4865862283615307</v>
      </c>
      <c r="U68" s="15">
        <v>7.2211408535782354E-2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1.6673310354466987E-2</v>
      </c>
      <c r="AB68" s="15">
        <v>0</v>
      </c>
      <c r="AC68" s="15">
        <v>0</v>
      </c>
      <c r="AD68" s="15">
        <v>0</v>
      </c>
      <c r="AE68" s="15">
        <v>7.8071785019890316E-2</v>
      </c>
      <c r="AF68" s="15">
        <v>0</v>
      </c>
      <c r="AG68" s="15">
        <v>0</v>
      </c>
      <c r="AH68" s="15">
        <v>0</v>
      </c>
      <c r="AI68" s="15">
        <v>1.8361751739602452</v>
      </c>
      <c r="AJ68" s="15">
        <v>0.38992614959712918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3.5713624788961715E-2</v>
      </c>
      <c r="AS68" s="15">
        <v>0</v>
      </c>
      <c r="AT68" s="15">
        <v>0</v>
      </c>
      <c r="AU68" s="15">
        <v>0</v>
      </c>
      <c r="AV68" s="15">
        <f t="shared" si="4"/>
        <v>2.3870401566508229E-2</v>
      </c>
      <c r="AW68" s="15">
        <f t="shared" si="5"/>
        <v>8.1094446791218008E-2</v>
      </c>
      <c r="AX68" s="15">
        <f t="shared" si="6"/>
        <v>4.6618010481042256E-2</v>
      </c>
      <c r="AY68" s="15">
        <f t="shared" si="7"/>
        <v>0.11557088310139374</v>
      </c>
      <c r="AZ68" s="7">
        <f t="shared" si="16"/>
        <v>7.2445534506102374E-4</v>
      </c>
      <c r="BA68" s="7">
        <f t="shared" si="17"/>
        <v>8.9664658483188345E-2</v>
      </c>
      <c r="BB68" s="7">
        <f t="shared" si="18"/>
        <v>0.23041731085772649</v>
      </c>
      <c r="BC68" s="7">
        <f t="shared" si="19"/>
        <v>3.5713624788961717E-3</v>
      </c>
      <c r="BD68" s="22">
        <f t="shared" si="8"/>
        <v>2.3870401566508229E-2</v>
      </c>
      <c r="BE68" s="22">
        <f t="shared" si="9"/>
        <v>4.7943455279498601E-2</v>
      </c>
      <c r="BF68" s="22">
        <f t="shared" si="10"/>
        <v>2.69324244841763E-2</v>
      </c>
      <c r="BG68" s="22">
        <f t="shared" si="11"/>
        <v>9.2659489506951284E-2</v>
      </c>
      <c r="BH68" s="22">
        <f t="shared" si="12"/>
        <v>7.2445534506102374E-4</v>
      </c>
      <c r="BI68" s="22">
        <f t="shared" si="13"/>
        <v>5.1362209506601579E-2</v>
      </c>
      <c r="BJ68" s="22">
        <f t="shared" si="14"/>
        <v>0.18253631309336507</v>
      </c>
      <c r="BK68" s="22">
        <f t="shared" si="15"/>
        <v>3.5713624788961717E-3</v>
      </c>
      <c r="BL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</row>
    <row r="69" spans="1:77" x14ac:dyDescent="0.2">
      <c r="A69" s="6" t="s">
        <v>85</v>
      </c>
      <c r="B69" s="10" t="s">
        <v>44</v>
      </c>
      <c r="C69" s="17">
        <v>1565.53</v>
      </c>
      <c r="D69" s="7">
        <v>0.1029870275058206</v>
      </c>
      <c r="E69" s="7">
        <v>0.11470121913675306</v>
      </c>
      <c r="F69" s="7">
        <v>7.534487727117653E-2</v>
      </c>
      <c r="G69" s="7">
        <v>7.3277291023072955E-2</v>
      </c>
      <c r="H69" s="15">
        <v>5.1802405943821281E-2</v>
      </c>
      <c r="I69" s="15">
        <v>5.8050910737547604E-2</v>
      </c>
      <c r="J69" s="15">
        <v>8.818876431689178E-2</v>
      </c>
      <c r="K69" s="15">
        <v>5.1374318677801546E-2</v>
      </c>
      <c r="L69" s="15">
        <v>8.9488483884614278E-2</v>
      </c>
      <c r="M69" s="15">
        <v>6.0973542055600891E-2</v>
      </c>
      <c r="N69" s="15">
        <v>8.1077485769228019E-2</v>
      </c>
      <c r="O69" s="15">
        <v>8.0197605563742183E-2</v>
      </c>
      <c r="P69" s="15">
        <v>4.9323437768678827E-2</v>
      </c>
      <c r="Q69" s="15">
        <v>5.6394708161516247E-2</v>
      </c>
      <c r="R69" s="15">
        <v>0.18403867273619262</v>
      </c>
      <c r="S69" s="15">
        <v>0.18232314983756265</v>
      </c>
      <c r="T69" s="15">
        <v>0</v>
      </c>
      <c r="U69" s="15">
        <v>0</v>
      </c>
      <c r="V69" s="15">
        <v>0.21001500895979969</v>
      </c>
      <c r="W69" s="15">
        <v>0</v>
      </c>
      <c r="X69" s="15">
        <v>8.8091012781799302E-2</v>
      </c>
      <c r="Y69" s="15">
        <v>0.15814499582164912</v>
      </c>
      <c r="Z69" s="15">
        <v>0</v>
      </c>
      <c r="AA69" s="15">
        <v>0</v>
      </c>
      <c r="AB69" s="15">
        <v>0.12853814083678058</v>
      </c>
      <c r="AC69" s="15">
        <v>7.2008686739404026E-2</v>
      </c>
      <c r="AD69" s="15">
        <v>7.2446105181024595E-2</v>
      </c>
      <c r="AE69" s="15">
        <v>4.5752528860855582E-2</v>
      </c>
      <c r="AF69" s="15">
        <v>5.8483046851647437E-2</v>
      </c>
      <c r="AG69" s="15">
        <v>9.4669068920344823E-2</v>
      </c>
      <c r="AH69" s="15">
        <v>0</v>
      </c>
      <c r="AI69" s="15">
        <v>5.2668135243667515E-2</v>
      </c>
      <c r="AJ69" s="15">
        <v>8.7521125816953912E-2</v>
      </c>
      <c r="AK69" s="15">
        <v>0.25435079911379888</v>
      </c>
      <c r="AL69" s="15">
        <v>0</v>
      </c>
      <c r="AM69" s="15">
        <v>5.1875701353408084E-2</v>
      </c>
      <c r="AN69" s="15">
        <v>0.14534763844146523</v>
      </c>
      <c r="AO69" s="15">
        <v>8.2877224253065651E-2</v>
      </c>
      <c r="AP69" s="15">
        <v>0</v>
      </c>
      <c r="AQ69" s="15">
        <v>7.9182494241004348E-2</v>
      </c>
      <c r="AR69" s="15">
        <v>9.4250663048489253E-2</v>
      </c>
      <c r="AS69" s="15">
        <v>7.1596437745702901E-2</v>
      </c>
      <c r="AT69" s="15">
        <v>9.060603145760257E-2</v>
      </c>
      <c r="AU69" s="15">
        <v>0</v>
      </c>
      <c r="AV69" s="15">
        <f t="shared" si="4"/>
        <v>9.1577603734205787E-2</v>
      </c>
      <c r="AW69" s="15">
        <f t="shared" si="5"/>
        <v>7.4291458278041539E-2</v>
      </c>
      <c r="AX69" s="15">
        <f t="shared" si="6"/>
        <v>7.1917451533887067E-2</v>
      </c>
      <c r="AY69" s="15">
        <f t="shared" si="7"/>
        <v>7.6665465022196025E-2</v>
      </c>
      <c r="AZ69" s="7">
        <f t="shared" si="16"/>
        <v>6.6687166287944272E-2</v>
      </c>
      <c r="BA69" s="7">
        <f t="shared" si="17"/>
        <v>8.2261284013700336E-2</v>
      </c>
      <c r="BB69" s="7">
        <f t="shared" si="18"/>
        <v>8.6643763756447736E-2</v>
      </c>
      <c r="BC69" s="7">
        <f t="shared" si="19"/>
        <v>6.1573619054073804E-2</v>
      </c>
      <c r="BD69" s="22">
        <f t="shared" si="8"/>
        <v>1.0260276936783859E-2</v>
      </c>
      <c r="BE69" s="22">
        <f t="shared" si="9"/>
        <v>9.6664759652691189E-3</v>
      </c>
      <c r="BF69" s="22">
        <f t="shared" si="10"/>
        <v>1.6199411454248632E-2</v>
      </c>
      <c r="BG69" s="22">
        <f t="shared" si="11"/>
        <v>1.098110716768726E-2</v>
      </c>
      <c r="BH69" s="22">
        <f t="shared" si="12"/>
        <v>5.1017814238968565E-3</v>
      </c>
      <c r="BI69" s="22">
        <f t="shared" si="13"/>
        <v>2.9120238433490497E-2</v>
      </c>
      <c r="BJ69" s="22">
        <f t="shared" si="14"/>
        <v>2.1470477667247415E-2</v>
      </c>
      <c r="BK69" s="22">
        <f t="shared" si="15"/>
        <v>1.5369924011532947E-2</v>
      </c>
      <c r="BL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</row>
    <row r="70" spans="1:77" x14ac:dyDescent="0.2">
      <c r="A70" s="6" t="s">
        <v>235</v>
      </c>
      <c r="B70" s="10" t="s">
        <v>201</v>
      </c>
      <c r="C70" s="17">
        <v>1752.62</v>
      </c>
      <c r="D70" s="7">
        <v>6.2101882974529364E-2</v>
      </c>
      <c r="E70" s="7">
        <v>0</v>
      </c>
      <c r="F70" s="7">
        <v>8.822829291601722E-2</v>
      </c>
      <c r="G70" s="7">
        <v>7.9780077844680664E-2</v>
      </c>
      <c r="H70" s="15">
        <v>5.6966759295264756E-2</v>
      </c>
      <c r="I70" s="15">
        <v>8.9741136166534577E-2</v>
      </c>
      <c r="J70" s="15">
        <v>7.0486784113548945E-2</v>
      </c>
      <c r="K70" s="15">
        <v>0.11334497180695077</v>
      </c>
      <c r="L70" s="15">
        <v>0.29249381887437254</v>
      </c>
      <c r="M70" s="15">
        <v>7.8381458864073786E-2</v>
      </c>
      <c r="N70" s="15">
        <v>0</v>
      </c>
      <c r="O70" s="15">
        <v>0.21928679689580458</v>
      </c>
      <c r="P70" s="15">
        <v>7.8998857524811117E-2</v>
      </c>
      <c r="Q70" s="15">
        <v>7.9243981852666193E-2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0.25627468157151873</v>
      </c>
      <c r="Z70" s="15">
        <v>0.19657678543189294</v>
      </c>
      <c r="AA70" s="15">
        <v>0</v>
      </c>
      <c r="AB70" s="15">
        <v>5.9237829650455189E-2</v>
      </c>
      <c r="AC70" s="15">
        <v>7.2063394552022042E-2</v>
      </c>
      <c r="AD70" s="15">
        <v>0.1434697519681282</v>
      </c>
      <c r="AE70" s="15">
        <v>0</v>
      </c>
      <c r="AF70" s="15">
        <v>0.11368479730198966</v>
      </c>
      <c r="AG70" s="15">
        <v>9.0338553118811948E-2</v>
      </c>
      <c r="AH70" s="15">
        <v>9.4279025998527305E-2</v>
      </c>
      <c r="AI70" s="15">
        <v>0</v>
      </c>
      <c r="AJ70" s="15">
        <v>0.20812975484538018</v>
      </c>
      <c r="AK70" s="15">
        <v>0.10594105529038129</v>
      </c>
      <c r="AL70" s="15">
        <v>0</v>
      </c>
      <c r="AM70" s="15">
        <v>0.13760225622735614</v>
      </c>
      <c r="AN70" s="15">
        <v>0.11788036818481037</v>
      </c>
      <c r="AO70" s="15">
        <v>0</v>
      </c>
      <c r="AP70" s="15">
        <v>8.9530562243512191E-2</v>
      </c>
      <c r="AQ70" s="15">
        <v>0.10801444849218719</v>
      </c>
      <c r="AR70" s="15">
        <v>0</v>
      </c>
      <c r="AS70" s="15">
        <v>0.18143775499986145</v>
      </c>
      <c r="AT70" s="15">
        <v>0</v>
      </c>
      <c r="AU70" s="15">
        <v>0</v>
      </c>
      <c r="AV70" s="15">
        <f t="shared" si="4"/>
        <v>5.7527563433806814E-2</v>
      </c>
      <c r="AW70" s="15">
        <f t="shared" si="5"/>
        <v>7.6335139631771534E-2</v>
      </c>
      <c r="AX70" s="15">
        <f t="shared" si="6"/>
        <v>5.4365842857556954E-2</v>
      </c>
      <c r="AY70" s="15">
        <f t="shared" si="7"/>
        <v>9.8304436405986156E-2</v>
      </c>
      <c r="AZ70" s="7">
        <f t="shared" si="16"/>
        <v>0.10789445653940273</v>
      </c>
      <c r="BA70" s="7">
        <f t="shared" si="17"/>
        <v>4.5285146700341165E-2</v>
      </c>
      <c r="BB70" s="7">
        <f t="shared" si="18"/>
        <v>8.8714416272569582E-2</v>
      </c>
      <c r="BC70" s="7">
        <f t="shared" si="19"/>
        <v>6.3446539014772735E-2</v>
      </c>
      <c r="BD70" s="22">
        <f t="shared" si="8"/>
        <v>1.9933335024186066E-2</v>
      </c>
      <c r="BE70" s="22">
        <f t="shared" si="9"/>
        <v>1.2706963094834583E-2</v>
      </c>
      <c r="BF70" s="22">
        <f t="shared" si="10"/>
        <v>1.8541483455201502E-2</v>
      </c>
      <c r="BG70" s="22">
        <f t="shared" si="11"/>
        <v>1.6379019792845898E-2</v>
      </c>
      <c r="BH70" s="22">
        <f t="shared" si="12"/>
        <v>2.6875314913009894E-2</v>
      </c>
      <c r="BI70" s="22">
        <f t="shared" si="13"/>
        <v>3.0516243373835732E-2</v>
      </c>
      <c r="BJ70" s="22">
        <f t="shared" si="14"/>
        <v>1.974804366920906E-2</v>
      </c>
      <c r="BK70" s="22">
        <f t="shared" si="15"/>
        <v>2.2404868169121721E-2</v>
      </c>
      <c r="BL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</row>
    <row r="71" spans="1:77" x14ac:dyDescent="0.2">
      <c r="A71" s="6" t="s">
        <v>5</v>
      </c>
      <c r="B71" s="10" t="s">
        <v>295</v>
      </c>
      <c r="C71" s="17">
        <v>2037.75</v>
      </c>
      <c r="D71" s="7">
        <v>0.13725166200109959</v>
      </c>
      <c r="E71" s="7">
        <v>0.25053979030954743</v>
      </c>
      <c r="F71" s="7">
        <v>0.16963334513391068</v>
      </c>
      <c r="G71" s="7">
        <v>0.13431942873556493</v>
      </c>
      <c r="H71" s="15">
        <v>7.4797373469013995E-2</v>
      </c>
      <c r="I71" s="15">
        <v>8.5257122067474447E-2</v>
      </c>
      <c r="J71" s="15">
        <v>0</v>
      </c>
      <c r="K71" s="15">
        <v>0</v>
      </c>
      <c r="L71" s="15">
        <v>7.4829668662026963E-2</v>
      </c>
      <c r="M71" s="15">
        <v>0</v>
      </c>
      <c r="N71" s="15">
        <v>5.3491776584566879E-2</v>
      </c>
      <c r="O71" s="15">
        <v>8.0756708795432092E-2</v>
      </c>
      <c r="P71" s="15">
        <v>7.1825701328300018E-2</v>
      </c>
      <c r="Q71" s="15">
        <v>0.10234200346891419</v>
      </c>
      <c r="R71" s="15">
        <v>0</v>
      </c>
      <c r="S71" s="15">
        <v>0.2693828724413575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0.18967546227830179</v>
      </c>
      <c r="Z71" s="15">
        <v>0</v>
      </c>
      <c r="AA71" s="15">
        <v>0</v>
      </c>
      <c r="AB71" s="15">
        <v>0</v>
      </c>
      <c r="AC71" s="15">
        <v>5.1689450542549822E-2</v>
      </c>
      <c r="AD71" s="15">
        <v>0.13213722811598538</v>
      </c>
      <c r="AE71" s="15">
        <v>0</v>
      </c>
      <c r="AF71" s="15">
        <v>5.5093461734999925E-2</v>
      </c>
      <c r="AG71" s="15">
        <v>0.1288120118096496</v>
      </c>
      <c r="AH71" s="15">
        <v>0</v>
      </c>
      <c r="AI71" s="15">
        <v>0</v>
      </c>
      <c r="AJ71" s="15">
        <v>0.16687009831967417</v>
      </c>
      <c r="AK71" s="15">
        <v>0.1554444332074344</v>
      </c>
      <c r="AL71" s="15">
        <v>0.17952182823744683</v>
      </c>
      <c r="AM71" s="15">
        <v>5.44821116027095E-2</v>
      </c>
      <c r="AN71" s="15">
        <v>8.5835219552046385E-2</v>
      </c>
      <c r="AO71" s="15">
        <v>9.5447601621503661E-2</v>
      </c>
      <c r="AP71" s="15">
        <v>0</v>
      </c>
      <c r="AQ71" s="15">
        <v>0</v>
      </c>
      <c r="AR71" s="15">
        <v>6.538694857307345E-2</v>
      </c>
      <c r="AS71" s="15">
        <v>8.2471706818118842E-2</v>
      </c>
      <c r="AT71" s="15">
        <v>0</v>
      </c>
      <c r="AU71" s="15">
        <v>0</v>
      </c>
      <c r="AV71" s="15">
        <f t="shared" si="4"/>
        <v>0.17293605654503066</v>
      </c>
      <c r="AW71" s="15">
        <f t="shared" si="5"/>
        <v>5.6388769730764496E-2</v>
      </c>
      <c r="AX71" s="15">
        <f t="shared" si="6"/>
        <v>5.1110187556227905E-2</v>
      </c>
      <c r="AY71" s="15">
        <f t="shared" si="7"/>
        <v>6.1667351905301107E-2</v>
      </c>
      <c r="AZ71" s="7">
        <f t="shared" ref="AZ71:AZ102" si="20">AVERAGE(H71:Q71)</f>
        <v>5.4330035437572852E-2</v>
      </c>
      <c r="BA71" s="7">
        <f t="shared" ref="BA71:BA102" si="21">AVERAGE(R71:AA71)</f>
        <v>4.5905833471965932E-2</v>
      </c>
      <c r="BB71" s="7">
        <f t="shared" ref="BB71:BB102" si="22">AVERAGE(AB71:AK71)</f>
        <v>6.9004668373029335E-2</v>
      </c>
      <c r="BC71" s="7">
        <f t="shared" ref="BC71:BC102" si="23">AVERAGE(AL71:AU71)</f>
        <v>5.6314541640489865E-2</v>
      </c>
      <c r="BD71" s="22">
        <f t="shared" si="8"/>
        <v>2.7076846434732238E-2</v>
      </c>
      <c r="BE71" s="22">
        <f t="shared" si="9"/>
        <v>1.0722452464524369E-2</v>
      </c>
      <c r="BF71" s="22">
        <f t="shared" si="10"/>
        <v>1.7700002962609814E-2</v>
      </c>
      <c r="BG71" s="22">
        <f t="shared" si="11"/>
        <v>1.2480507164147935E-2</v>
      </c>
      <c r="BH71" s="22">
        <f t="shared" si="12"/>
        <v>1.2454900405354847E-2</v>
      </c>
      <c r="BI71" s="22">
        <f t="shared" si="13"/>
        <v>3.1175214066392461E-2</v>
      </c>
      <c r="BJ71" s="22">
        <f t="shared" si="14"/>
        <v>2.2148997775079424E-2</v>
      </c>
      <c r="BK71" s="22">
        <f t="shared" si="15"/>
        <v>1.8570608898249689E-2</v>
      </c>
      <c r="BL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</row>
    <row r="72" spans="1:77" x14ac:dyDescent="0.2">
      <c r="A72" s="6" t="s">
        <v>160</v>
      </c>
      <c r="B72" s="10" t="s">
        <v>184</v>
      </c>
      <c r="C72" s="17">
        <v>2612.9499999999998</v>
      </c>
      <c r="D72" s="7">
        <v>4.9495621473847839E-2</v>
      </c>
      <c r="E72" s="7">
        <v>8.0819287196628217E-2</v>
      </c>
      <c r="F72" s="7">
        <v>4.0939444188742687E-2</v>
      </c>
      <c r="G72" s="7">
        <v>0</v>
      </c>
      <c r="H72" s="15">
        <v>4.7023348761769827E-2</v>
      </c>
      <c r="I72" s="15">
        <v>8.1683470244286904E-2</v>
      </c>
      <c r="J72" s="15">
        <v>3.1569370491010343E-2</v>
      </c>
      <c r="K72" s="15">
        <v>6.3801212136207333E-2</v>
      </c>
      <c r="L72" s="15">
        <v>9.5304235983233038E-2</v>
      </c>
      <c r="M72" s="15">
        <v>1.7860935070721142E-2</v>
      </c>
      <c r="N72" s="15">
        <v>0</v>
      </c>
      <c r="O72" s="15">
        <v>8.5997557153837709E-2</v>
      </c>
      <c r="P72" s="15">
        <v>0</v>
      </c>
      <c r="Q72" s="15">
        <v>3.0205105190478143E-2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0.2299178182622354</v>
      </c>
      <c r="Y72" s="15">
        <v>0.51109790290587809</v>
      </c>
      <c r="Z72" s="15">
        <v>0.42838903240346482</v>
      </c>
      <c r="AA72" s="15">
        <v>0</v>
      </c>
      <c r="AB72" s="15">
        <v>0</v>
      </c>
      <c r="AC72" s="15">
        <v>8.4587634513754922E-2</v>
      </c>
      <c r="AD72" s="15">
        <v>0.1538956739120996</v>
      </c>
      <c r="AE72" s="15">
        <v>0</v>
      </c>
      <c r="AF72" s="15">
        <v>7.2744765009320311E-2</v>
      </c>
      <c r="AG72" s="15">
        <v>0</v>
      </c>
      <c r="AH72" s="15">
        <v>4.86660114867088E-2</v>
      </c>
      <c r="AI72" s="15">
        <v>0</v>
      </c>
      <c r="AJ72" s="15">
        <v>7.7767265409642766E-2</v>
      </c>
      <c r="AK72" s="15">
        <v>4.2173561280145835E-2</v>
      </c>
      <c r="AL72" s="15">
        <v>0</v>
      </c>
      <c r="AM72" s="15">
        <v>0.2022124526792872</v>
      </c>
      <c r="AN72" s="15">
        <v>0</v>
      </c>
      <c r="AO72" s="15">
        <v>0</v>
      </c>
      <c r="AP72" s="15">
        <v>0</v>
      </c>
      <c r="AQ72" s="15">
        <v>0.14577559715205751</v>
      </c>
      <c r="AR72" s="15">
        <v>0</v>
      </c>
      <c r="AS72" s="15">
        <v>5.3410248225067437E-2</v>
      </c>
      <c r="AT72" s="15">
        <v>0</v>
      </c>
      <c r="AU72" s="15">
        <v>0</v>
      </c>
      <c r="AV72" s="15">
        <f t="shared" ref="AV72:AV135" si="24">AVERAGE(D72:G72)</f>
        <v>4.2813588214804688E-2</v>
      </c>
      <c r="AW72" s="15">
        <f t="shared" ref="AW72:AW135" si="25">AVERAGE(H72:AU72)</f>
        <v>6.2602079956780188E-2</v>
      </c>
      <c r="AX72" s="15">
        <f t="shared" ref="AX72:AX135" si="26">AVERAGE(R72:AA72,AL72:AU72)</f>
        <v>7.8540152581399514E-2</v>
      </c>
      <c r="AY72" s="15">
        <f t="shared" ref="AY72:AY135" si="27">AVERAGE(H72:Q72,AB72:AK72)</f>
        <v>4.6664007332160827E-2</v>
      </c>
      <c r="AZ72" s="7">
        <f t="shared" si="20"/>
        <v>4.5344523503154439E-2</v>
      </c>
      <c r="BA72" s="7">
        <f t="shared" si="21"/>
        <v>0.11694047535715782</v>
      </c>
      <c r="BB72" s="7">
        <f t="shared" si="22"/>
        <v>4.7983491161167222E-2</v>
      </c>
      <c r="BC72" s="7">
        <f t="shared" si="23"/>
        <v>4.0139829805641215E-2</v>
      </c>
      <c r="BD72" s="22">
        <f t="shared" ref="BD72:BD135" si="28">STDEV(D72:G72)/SQRT(COUNT(D72:G72))</f>
        <v>1.664731829061673E-2</v>
      </c>
      <c r="BE72" s="22">
        <f t="shared" ref="BE72:BE135" si="29">STDEV(H72:AU72)/SQRT(COUNT(H72:AU72))</f>
        <v>1.7610795770116486E-2</v>
      </c>
      <c r="BF72" s="22">
        <f t="shared" ref="BF72:BF135" si="30">STDEV(R72:AA72,AL72:AU72)/SQRT(COUNT(R72:AA72,AL72:AU72))</f>
        <v>3.3997769919190228E-2</v>
      </c>
      <c r="BG72" s="22">
        <f t="shared" ref="BG72:BG135" si="31">STDEV(H72:Q72,AB72:AK72)/SQRT(COUNT(H72:Q72,AB72:AK72))</f>
        <v>9.51941730073666E-3</v>
      </c>
      <c r="BH72" s="22">
        <f t="shared" ref="BH72:BH135" si="32">STDEV(H72:Q72)/SQRT(COUNT(H72:Q72))</f>
        <v>1.1105146434489436E-2</v>
      </c>
      <c r="BI72" s="22">
        <f t="shared" ref="BI72:BI135" si="33">STDEV(R72:AA72)/SQRT(COUNT(R72:AA72))</f>
        <v>6.3320146418835516E-2</v>
      </c>
      <c r="BJ72" s="22">
        <f t="shared" ref="BJ72:BJ135" si="34">STDEV(AB72:AK72)/SQRT(COUNT(AB72:AK72))</f>
        <v>1.6090483893001092E-2</v>
      </c>
      <c r="BK72" s="22">
        <f t="shared" ref="BK72:BK135" si="35">STDEV(AL72:AU72)/SQRT(COUNT(AL72:AU72))</f>
        <v>2.3304981820970003E-2</v>
      </c>
      <c r="BL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</row>
    <row r="73" spans="1:77" x14ac:dyDescent="0.2">
      <c r="A73" s="6" t="s">
        <v>0</v>
      </c>
      <c r="B73" s="10" t="s">
        <v>242</v>
      </c>
      <c r="C73" s="17">
        <v>2361.87</v>
      </c>
      <c r="D73" s="7">
        <v>5.0102929712790754E-2</v>
      </c>
      <c r="E73" s="7">
        <v>0</v>
      </c>
      <c r="F73" s="7">
        <v>4.9267833454951532E-2</v>
      </c>
      <c r="G73" s="7">
        <v>4.8341182578352404E-2</v>
      </c>
      <c r="H73" s="15">
        <v>4.7848319792678069E-2</v>
      </c>
      <c r="I73" s="15">
        <v>0.11537790172005523</v>
      </c>
      <c r="J73" s="15">
        <v>0.10423335256945655</v>
      </c>
      <c r="K73" s="15">
        <v>4.3026607312212591E-2</v>
      </c>
      <c r="L73" s="15">
        <v>0.13820332941814104</v>
      </c>
      <c r="M73" s="15">
        <v>4.9449696270178332E-2</v>
      </c>
      <c r="N73" s="15">
        <v>0</v>
      </c>
      <c r="O73" s="15">
        <v>0.10008421711441021</v>
      </c>
      <c r="P73" s="15">
        <v>8.8220698370629361E-2</v>
      </c>
      <c r="Q73" s="15">
        <v>4.9749585019611062E-2</v>
      </c>
      <c r="R73" s="15">
        <v>0</v>
      </c>
      <c r="S73" s="15">
        <v>0.13246044845573529</v>
      </c>
      <c r="T73" s="15">
        <v>0</v>
      </c>
      <c r="U73" s="15">
        <v>0</v>
      </c>
      <c r="V73" s="15">
        <v>0</v>
      </c>
      <c r="W73" s="15">
        <v>0</v>
      </c>
      <c r="X73" s="15">
        <v>0.14530520501976679</v>
      </c>
      <c r="Y73" s="15">
        <v>0</v>
      </c>
      <c r="Z73" s="15">
        <v>0</v>
      </c>
      <c r="AA73" s="15">
        <v>0</v>
      </c>
      <c r="AB73" s="15">
        <v>0</v>
      </c>
      <c r="AC73" s="15">
        <v>0.16167101866775627</v>
      </c>
      <c r="AD73" s="15">
        <v>0.19818316725552101</v>
      </c>
      <c r="AE73" s="15">
        <v>0</v>
      </c>
      <c r="AF73" s="15">
        <v>4.0829782321407715E-2</v>
      </c>
      <c r="AG73" s="15">
        <v>8.7685285147532543E-2</v>
      </c>
      <c r="AH73" s="15">
        <v>6.7068412803830413E-2</v>
      </c>
      <c r="AI73" s="15">
        <v>0</v>
      </c>
      <c r="AJ73" s="15">
        <v>0.26799597742444897</v>
      </c>
      <c r="AK73" s="15">
        <v>7.6158772155615145E-2</v>
      </c>
      <c r="AL73" s="15">
        <v>0.21632380302612342</v>
      </c>
      <c r="AM73" s="15">
        <v>9.6042183915032775E-2</v>
      </c>
      <c r="AN73" s="15">
        <v>0</v>
      </c>
      <c r="AO73" s="15">
        <v>0</v>
      </c>
      <c r="AP73" s="15">
        <v>6.3347183003910679E-2</v>
      </c>
      <c r="AQ73" s="15">
        <v>8.6938458542492131E-2</v>
      </c>
      <c r="AR73" s="15">
        <v>0.11789464969993541</v>
      </c>
      <c r="AS73" s="15">
        <v>0</v>
      </c>
      <c r="AT73" s="15">
        <v>3.1832544135473435E-2</v>
      </c>
      <c r="AU73" s="15">
        <v>0</v>
      </c>
      <c r="AV73" s="15">
        <f t="shared" si="24"/>
        <v>3.6927986436523674E-2</v>
      </c>
      <c r="AW73" s="15">
        <f t="shared" si="25"/>
        <v>6.3148264979048851E-2</v>
      </c>
      <c r="AX73" s="15">
        <f t="shared" si="26"/>
        <v>4.45072237899235E-2</v>
      </c>
      <c r="AY73" s="15">
        <f t="shared" si="27"/>
        <v>8.1789306168174217E-2</v>
      </c>
      <c r="AZ73" s="7">
        <f t="shared" si="20"/>
        <v>7.3619370758737243E-2</v>
      </c>
      <c r="BA73" s="7">
        <f t="shared" si="21"/>
        <v>2.7776565347550207E-2</v>
      </c>
      <c r="BB73" s="7">
        <f t="shared" si="22"/>
        <v>8.9959241577611218E-2</v>
      </c>
      <c r="BC73" s="7">
        <f t="shared" si="23"/>
        <v>6.1237882232296779E-2</v>
      </c>
      <c r="BD73" s="22">
        <f t="shared" si="28"/>
        <v>1.2314585468727006E-2</v>
      </c>
      <c r="BE73" s="22">
        <f t="shared" si="29"/>
        <v>1.0997744149115043E-2</v>
      </c>
      <c r="BF73" s="22">
        <f t="shared" si="30"/>
        <v>1.4648982624126177E-2</v>
      </c>
      <c r="BG73" s="22">
        <f t="shared" si="31"/>
        <v>1.5664057713636128E-2</v>
      </c>
      <c r="BH73" s="22">
        <f t="shared" si="32"/>
        <v>1.330809327579378E-2</v>
      </c>
      <c r="BI73" s="22">
        <f t="shared" si="33"/>
        <v>1.8542442960787043E-2</v>
      </c>
      <c r="BJ73" s="22">
        <f t="shared" si="34"/>
        <v>2.9052326250728466E-2</v>
      </c>
      <c r="BK73" s="22">
        <f t="shared" si="35"/>
        <v>2.2361407008546975E-2</v>
      </c>
      <c r="BL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</row>
    <row r="74" spans="1:77" x14ac:dyDescent="0.2">
      <c r="A74" s="6" t="s">
        <v>51</v>
      </c>
      <c r="B74" s="10" t="s">
        <v>241</v>
      </c>
      <c r="C74" s="17">
        <v>2507.91</v>
      </c>
      <c r="D74" s="7">
        <v>5.4354087385391193E-2</v>
      </c>
      <c r="E74" s="7">
        <v>7.7089166249091526E-2</v>
      </c>
      <c r="F74" s="7">
        <v>4.8899891669887084E-2</v>
      </c>
      <c r="G74" s="7">
        <v>3.2112356998476962E-2</v>
      </c>
      <c r="H74" s="15">
        <v>3.6298725359962675E-2</v>
      </c>
      <c r="I74" s="15">
        <v>0.10720955469562654</v>
      </c>
      <c r="J74" s="15">
        <v>6.1233692762735561E-2</v>
      </c>
      <c r="K74" s="15">
        <v>8.2595367649198642E-2</v>
      </c>
      <c r="L74" s="15">
        <v>0.18280863679648285</v>
      </c>
      <c r="M74" s="15">
        <v>0</v>
      </c>
      <c r="N74" s="15">
        <v>4.7785987082213079E-2</v>
      </c>
      <c r="O74" s="15">
        <v>0.1834296925441968</v>
      </c>
      <c r="P74" s="15">
        <v>4.3719992112878268E-2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0.21226718063765276</v>
      </c>
      <c r="W74" s="15">
        <v>0</v>
      </c>
      <c r="X74" s="15">
        <v>0.17315239418817419</v>
      </c>
      <c r="Y74" s="15">
        <v>0.1921387799702278</v>
      </c>
      <c r="Z74" s="15">
        <v>0.12749673583436452</v>
      </c>
      <c r="AA74" s="15">
        <v>0</v>
      </c>
      <c r="AB74" s="15">
        <v>0</v>
      </c>
      <c r="AC74" s="15">
        <v>0.10319025345538232</v>
      </c>
      <c r="AD74" s="15">
        <v>0.3531214432327705</v>
      </c>
      <c r="AE74" s="15">
        <v>0</v>
      </c>
      <c r="AF74" s="15">
        <v>3.8155342431359172E-2</v>
      </c>
      <c r="AG74" s="15">
        <v>0</v>
      </c>
      <c r="AH74" s="15">
        <v>0</v>
      </c>
      <c r="AI74" s="15">
        <v>0</v>
      </c>
      <c r="AJ74" s="15">
        <v>0.11691451596331041</v>
      </c>
      <c r="AK74" s="15">
        <v>0.17166128247334997</v>
      </c>
      <c r="AL74" s="15">
        <v>0</v>
      </c>
      <c r="AM74" s="15">
        <v>8.1024678793773161E-2</v>
      </c>
      <c r="AN74" s="15">
        <v>0</v>
      </c>
      <c r="AO74" s="15">
        <v>0</v>
      </c>
      <c r="AP74" s="15">
        <v>6.9945847900151376E-2</v>
      </c>
      <c r="AQ74" s="15">
        <v>0</v>
      </c>
      <c r="AR74" s="15">
        <v>3.5665608312585514E-2</v>
      </c>
      <c r="AS74" s="15">
        <v>0</v>
      </c>
      <c r="AT74" s="15">
        <v>0</v>
      </c>
      <c r="AU74" s="15">
        <v>0</v>
      </c>
      <c r="AV74" s="15">
        <f t="shared" si="24"/>
        <v>5.3113875575711691E-2</v>
      </c>
      <c r="AW74" s="15">
        <f t="shared" si="25"/>
        <v>6.0495392804909898E-2</v>
      </c>
      <c r="AX74" s="15">
        <f t="shared" si="26"/>
        <v>4.4584561281846465E-2</v>
      </c>
      <c r="AY74" s="15">
        <f t="shared" si="27"/>
        <v>7.6406224327973352E-2</v>
      </c>
      <c r="AZ74" s="7">
        <f t="shared" si="20"/>
        <v>7.4508164900329438E-2</v>
      </c>
      <c r="BA74" s="7">
        <f t="shared" si="21"/>
        <v>7.0505509063041927E-2</v>
      </c>
      <c r="BB74" s="7">
        <f t="shared" si="22"/>
        <v>7.8304283755617238E-2</v>
      </c>
      <c r="BC74" s="7">
        <f t="shared" si="23"/>
        <v>1.8663613500651006E-2</v>
      </c>
      <c r="BD74" s="22">
        <f t="shared" si="28"/>
        <v>9.287869019651427E-3</v>
      </c>
      <c r="BE74" s="22">
        <f t="shared" si="29"/>
        <v>1.3134717062852696E-2</v>
      </c>
      <c r="BF74" s="22">
        <f t="shared" si="30"/>
        <v>1.6318026014223917E-2</v>
      </c>
      <c r="BG74" s="22">
        <f t="shared" si="31"/>
        <v>2.0379338342812348E-2</v>
      </c>
      <c r="BH74" s="22">
        <f t="shared" si="32"/>
        <v>2.0850997222390318E-2</v>
      </c>
      <c r="BI74" s="22">
        <f t="shared" si="33"/>
        <v>2.9533703519770468E-2</v>
      </c>
      <c r="BJ74" s="22">
        <f t="shared" si="34"/>
        <v>3.6304239671844152E-2</v>
      </c>
      <c r="BK74" s="22">
        <f t="shared" si="35"/>
        <v>1.0135828168430358E-2</v>
      </c>
      <c r="BL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</row>
    <row r="75" spans="1:77" x14ac:dyDescent="0.2">
      <c r="A75" s="6" t="s">
        <v>1</v>
      </c>
      <c r="B75" s="10" t="s">
        <v>217</v>
      </c>
      <c r="C75" s="17">
        <v>1825.63</v>
      </c>
      <c r="D75" s="7">
        <v>9.7169318230866913E-2</v>
      </c>
      <c r="E75" s="7">
        <v>0.18464098690306599</v>
      </c>
      <c r="F75" s="7">
        <v>7.7400656759679082E-2</v>
      </c>
      <c r="G75" s="7">
        <v>0.10428804509286661</v>
      </c>
      <c r="H75" s="15">
        <v>0</v>
      </c>
      <c r="I75" s="15">
        <v>0.13218105943617642</v>
      </c>
      <c r="J75" s="15">
        <v>2.1173575451971648E-2</v>
      </c>
      <c r="K75" s="15">
        <v>4.0512890382795414E-3</v>
      </c>
      <c r="L75" s="15">
        <v>0.12406612817254634</v>
      </c>
      <c r="M75" s="15">
        <v>0</v>
      </c>
      <c r="N75" s="15">
        <v>0</v>
      </c>
      <c r="O75" s="15">
        <v>3.9071422196968568E-2</v>
      </c>
      <c r="P75" s="15">
        <v>7.1389536589726937E-2</v>
      </c>
      <c r="Q75" s="15">
        <v>8.3863586175915786E-2</v>
      </c>
      <c r="R75" s="15">
        <v>4.0676913118946965E-2</v>
      </c>
      <c r="S75" s="15">
        <v>0</v>
      </c>
      <c r="T75" s="15">
        <v>0.15909140847680853</v>
      </c>
      <c r="U75" s="15">
        <v>0.22644810085481906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0.27695770483019561</v>
      </c>
      <c r="AB75" s="15">
        <v>2.7211974999039251E-2</v>
      </c>
      <c r="AC75" s="15">
        <v>1.8831072298903226E-2</v>
      </c>
      <c r="AD75" s="15">
        <v>2.1140739528388713E-2</v>
      </c>
      <c r="AE75" s="15">
        <v>0</v>
      </c>
      <c r="AF75" s="15">
        <v>1.2886078861969397E-2</v>
      </c>
      <c r="AG75" s="15">
        <v>0</v>
      </c>
      <c r="AH75" s="15">
        <v>0</v>
      </c>
      <c r="AI75" s="15">
        <v>0.48551005516434714</v>
      </c>
      <c r="AJ75" s="15">
        <v>0.1659654896234794</v>
      </c>
      <c r="AK75" s="15">
        <v>0</v>
      </c>
      <c r="AL75" s="15">
        <v>0</v>
      </c>
      <c r="AM75" s="15">
        <v>3.9162761181278323E-2</v>
      </c>
      <c r="AN75" s="15">
        <v>6.5127317039507068E-2</v>
      </c>
      <c r="AO75" s="15">
        <v>8.1274721344868888E-3</v>
      </c>
      <c r="AP75" s="15">
        <v>0</v>
      </c>
      <c r="AQ75" s="15">
        <v>0</v>
      </c>
      <c r="AR75" s="15">
        <v>3.5928589233225984E-2</v>
      </c>
      <c r="AS75" s="15">
        <v>6.7584035872264331E-2</v>
      </c>
      <c r="AT75" s="15">
        <v>0</v>
      </c>
      <c r="AU75" s="15">
        <v>0</v>
      </c>
      <c r="AV75" s="15">
        <f t="shared" si="24"/>
        <v>0.11587475174661965</v>
      </c>
      <c r="AW75" s="15">
        <f t="shared" si="25"/>
        <v>5.3161157756981124E-2</v>
      </c>
      <c r="AX75" s="15">
        <f t="shared" si="26"/>
        <v>4.5955215137076635E-2</v>
      </c>
      <c r="AY75" s="15">
        <f t="shared" si="27"/>
        <v>6.036710037688562E-2</v>
      </c>
      <c r="AZ75" s="7">
        <f t="shared" si="20"/>
        <v>4.7579659706158524E-2</v>
      </c>
      <c r="BA75" s="7">
        <f t="shared" si="21"/>
        <v>7.0317412728077011E-2</v>
      </c>
      <c r="BB75" s="7">
        <f t="shared" si="22"/>
        <v>7.3154541047612723E-2</v>
      </c>
      <c r="BC75" s="7">
        <f t="shared" si="23"/>
        <v>2.159301754607626E-2</v>
      </c>
      <c r="BD75" s="22">
        <f t="shared" si="28"/>
        <v>2.3617077325437219E-2</v>
      </c>
      <c r="BE75" s="22">
        <f t="shared" si="29"/>
        <v>1.5307996402452282E-2</v>
      </c>
      <c r="BF75" s="22">
        <f t="shared" si="30"/>
        <v>1.8094137951002238E-2</v>
      </c>
      <c r="BG75" s="22">
        <f t="shared" si="31"/>
        <v>2.5082706190766055E-2</v>
      </c>
      <c r="BH75" s="22">
        <f t="shared" si="32"/>
        <v>1.6447516782996364E-2</v>
      </c>
      <c r="BI75" s="22">
        <f t="shared" si="33"/>
        <v>3.4238317525816644E-2</v>
      </c>
      <c r="BJ75" s="22">
        <f t="shared" si="34"/>
        <v>4.847184422325318E-2</v>
      </c>
      <c r="BK75" s="22">
        <f t="shared" si="35"/>
        <v>8.8425904029085841E-3</v>
      </c>
      <c r="BL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</row>
    <row r="76" spans="1:77" x14ac:dyDescent="0.2">
      <c r="A76" s="6" t="s">
        <v>48</v>
      </c>
      <c r="B76" s="10" t="s">
        <v>220</v>
      </c>
      <c r="C76" s="17">
        <v>2434.87</v>
      </c>
      <c r="D76" s="7">
        <v>0</v>
      </c>
      <c r="E76" s="7">
        <v>0</v>
      </c>
      <c r="F76" s="7">
        <v>0</v>
      </c>
      <c r="G76" s="7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3.8469065911737821E-2</v>
      </c>
      <c r="Q76" s="15">
        <v>0</v>
      </c>
      <c r="R76" s="15">
        <v>0.30660142519264227</v>
      </c>
      <c r="S76" s="15">
        <v>0</v>
      </c>
      <c r="T76" s="15">
        <v>0.2657423944098013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3.6111707760449689E-2</v>
      </c>
      <c r="AD76" s="15">
        <v>0</v>
      </c>
      <c r="AE76" s="15">
        <v>0</v>
      </c>
      <c r="AF76" s="15">
        <v>0</v>
      </c>
      <c r="AG76" s="15">
        <v>0</v>
      </c>
      <c r="AH76" s="15">
        <v>5.7870459047876521E-2</v>
      </c>
      <c r="AI76" s="15">
        <v>1.5278355801065027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f t="shared" si="24"/>
        <v>0</v>
      </c>
      <c r="AW76" s="15">
        <f t="shared" si="25"/>
        <v>5.5815765810725261E-2</v>
      </c>
      <c r="AX76" s="15">
        <f t="shared" si="26"/>
        <v>2.8617190980122175E-2</v>
      </c>
      <c r="AY76" s="15">
        <f t="shared" si="27"/>
        <v>8.301434064132833E-2</v>
      </c>
      <c r="AZ76" s="7">
        <f t="shared" si="20"/>
        <v>3.846906591173782E-3</v>
      </c>
      <c r="BA76" s="7">
        <f t="shared" si="21"/>
        <v>5.723438196024435E-2</v>
      </c>
      <c r="BB76" s="7">
        <f t="shared" si="22"/>
        <v>0.1621817746914829</v>
      </c>
      <c r="BC76" s="7">
        <f t="shared" si="23"/>
        <v>0</v>
      </c>
      <c r="BD76" s="22">
        <f t="shared" si="28"/>
        <v>0</v>
      </c>
      <c r="BE76" s="22">
        <f t="shared" si="29"/>
        <v>3.9062917197235397E-2</v>
      </c>
      <c r="BF76" s="22">
        <f t="shared" si="30"/>
        <v>1.9751387807666502E-2</v>
      </c>
      <c r="BG76" s="22">
        <f t="shared" si="31"/>
        <v>7.6133312082663898E-2</v>
      </c>
      <c r="BH76" s="22">
        <f t="shared" si="32"/>
        <v>3.8469065911737816E-3</v>
      </c>
      <c r="BI76" s="22">
        <f t="shared" si="33"/>
        <v>3.827759851591505E-2</v>
      </c>
      <c r="BJ76" s="22">
        <f t="shared" si="34"/>
        <v>0.15187368014557259</v>
      </c>
      <c r="BK76" s="22">
        <f t="shared" si="35"/>
        <v>0</v>
      </c>
      <c r="BL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</row>
    <row r="77" spans="1:77" x14ac:dyDescent="0.2">
      <c r="A77" s="6" t="s">
        <v>137</v>
      </c>
      <c r="B77" s="10" t="s">
        <v>305</v>
      </c>
      <c r="C77" s="17">
        <v>1939.7</v>
      </c>
      <c r="D77" s="7">
        <v>0</v>
      </c>
      <c r="E77" s="7">
        <v>0</v>
      </c>
      <c r="F77" s="7">
        <v>2.6537525803257717E-2</v>
      </c>
      <c r="G77" s="7">
        <v>9.8754130124348485E-2</v>
      </c>
      <c r="H77" s="15">
        <v>6.7173926168528381E-2</v>
      </c>
      <c r="I77" s="15">
        <v>0</v>
      </c>
      <c r="J77" s="15">
        <v>0</v>
      </c>
      <c r="K77" s="15">
        <v>9.4712652124679858E-2</v>
      </c>
      <c r="L77" s="15">
        <v>5.7036294680502642E-2</v>
      </c>
      <c r="M77" s="15">
        <v>4.9006863169251361E-2</v>
      </c>
      <c r="N77" s="15">
        <v>6.3833520057583137E-2</v>
      </c>
      <c r="O77" s="15">
        <v>3.0209512505863623E-2</v>
      </c>
      <c r="P77" s="15">
        <v>0</v>
      </c>
      <c r="Q77" s="15">
        <v>4.7617459947342011E-2</v>
      </c>
      <c r="R77" s="15">
        <v>0</v>
      </c>
      <c r="S77" s="15">
        <v>0</v>
      </c>
      <c r="T77" s="15">
        <v>0.21219563383763482</v>
      </c>
      <c r="U77" s="15">
        <v>0</v>
      </c>
      <c r="V77" s="15">
        <v>0</v>
      </c>
      <c r="W77" s="15">
        <v>0</v>
      </c>
      <c r="X77" s="15">
        <v>0</v>
      </c>
      <c r="Y77" s="15">
        <v>0.23352251719458458</v>
      </c>
      <c r="Z77" s="15">
        <v>0</v>
      </c>
      <c r="AA77" s="15">
        <v>0.35608847763882295</v>
      </c>
      <c r="AB77" s="15">
        <v>0</v>
      </c>
      <c r="AC77" s="15">
        <v>0</v>
      </c>
      <c r="AD77" s="15">
        <v>0</v>
      </c>
      <c r="AE77" s="15">
        <v>0</v>
      </c>
      <c r="AF77" s="15">
        <v>4.1964368870762644E-2</v>
      </c>
      <c r="AG77" s="15">
        <v>0.14588348325430195</v>
      </c>
      <c r="AH77" s="15">
        <v>9.3129281779033082E-2</v>
      </c>
      <c r="AI77" s="15">
        <v>3.6534004326685771E-2</v>
      </c>
      <c r="AJ77" s="15">
        <v>0</v>
      </c>
      <c r="AK77" s="15">
        <v>0.19040080107909671</v>
      </c>
      <c r="AL77" s="15">
        <v>0</v>
      </c>
      <c r="AM77" s="15">
        <v>9.2549740863577104E-2</v>
      </c>
      <c r="AN77" s="15">
        <v>0</v>
      </c>
      <c r="AO77" s="15">
        <v>0</v>
      </c>
      <c r="AP77" s="15">
        <v>9.5020774505866032E-2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f t="shared" si="24"/>
        <v>3.1322913981901554E-2</v>
      </c>
      <c r="AW77" s="15">
        <f t="shared" si="25"/>
        <v>4.7671982800102916E-2</v>
      </c>
      <c r="AX77" s="15">
        <f t="shared" si="26"/>
        <v>4.9468857202024277E-2</v>
      </c>
      <c r="AY77" s="15">
        <f t="shared" si="27"/>
        <v>4.5875108398181555E-2</v>
      </c>
      <c r="AZ77" s="7">
        <f t="shared" si="20"/>
        <v>4.0959022865375103E-2</v>
      </c>
      <c r="BA77" s="7">
        <f t="shared" si="21"/>
        <v>8.0180662867104235E-2</v>
      </c>
      <c r="BB77" s="7">
        <f t="shared" si="22"/>
        <v>5.0791193930988021E-2</v>
      </c>
      <c r="BC77" s="7">
        <f t="shared" si="23"/>
        <v>1.8757051536944312E-2</v>
      </c>
      <c r="BD77" s="22">
        <f t="shared" si="28"/>
        <v>2.3331164299967448E-2</v>
      </c>
      <c r="BE77" s="22">
        <f t="shared" si="29"/>
        <v>1.2627404358758157E-2</v>
      </c>
      <c r="BF77" s="22">
        <f t="shared" si="30"/>
        <v>2.2653558011927449E-2</v>
      </c>
      <c r="BG77" s="22">
        <f t="shared" si="31"/>
        <v>1.1877127396939637E-2</v>
      </c>
      <c r="BH77" s="22">
        <f t="shared" si="32"/>
        <v>1.0336544800804627E-2</v>
      </c>
      <c r="BI77" s="22">
        <f t="shared" si="33"/>
        <v>4.2435489600320633E-2</v>
      </c>
      <c r="BJ77" s="22">
        <f t="shared" si="34"/>
        <v>2.1986310584381535E-2</v>
      </c>
      <c r="BK77" s="22">
        <f t="shared" si="35"/>
        <v>1.250605733146678E-2</v>
      </c>
      <c r="BL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</row>
    <row r="78" spans="1:77" x14ac:dyDescent="0.2">
      <c r="A78" s="6" t="s">
        <v>43</v>
      </c>
      <c r="B78" s="10" t="s">
        <v>31</v>
      </c>
      <c r="C78" s="17">
        <v>2523.91</v>
      </c>
      <c r="D78" s="7">
        <v>7.3787951031564603E-2</v>
      </c>
      <c r="E78" s="7">
        <v>0.10475422994332188</v>
      </c>
      <c r="F78" s="7">
        <v>7.1295006201212929E-2</v>
      </c>
      <c r="G78" s="7">
        <v>0</v>
      </c>
      <c r="H78" s="15">
        <v>0</v>
      </c>
      <c r="I78" s="15">
        <v>9.7254381759604033E-2</v>
      </c>
      <c r="J78" s="15">
        <v>5.8043361370187979E-2</v>
      </c>
      <c r="K78" s="15">
        <v>3.1114360267250795E-2</v>
      </c>
      <c r="L78" s="15">
        <v>7.7267117152646739E-2</v>
      </c>
      <c r="M78" s="15">
        <v>3.6755147376938545E-2</v>
      </c>
      <c r="N78" s="15">
        <v>0</v>
      </c>
      <c r="O78" s="15">
        <v>3.5052666672618353E-2</v>
      </c>
      <c r="P78" s="15">
        <v>0.26608183872399088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7.2040383021491058E-2</v>
      </c>
      <c r="Y78" s="15">
        <v>0</v>
      </c>
      <c r="Z78" s="15">
        <v>0</v>
      </c>
      <c r="AA78" s="15">
        <v>0</v>
      </c>
      <c r="AB78" s="15">
        <v>2.7535695182185144E-2</v>
      </c>
      <c r="AC78" s="15">
        <v>0.14203603949325413</v>
      </c>
      <c r="AD78" s="15">
        <v>8.164608844833153E-2</v>
      </c>
      <c r="AE78" s="15">
        <v>0</v>
      </c>
      <c r="AF78" s="15">
        <v>3.4522247761340837E-2</v>
      </c>
      <c r="AG78" s="15">
        <v>0</v>
      </c>
      <c r="AH78" s="15">
        <v>0</v>
      </c>
      <c r="AI78" s="15">
        <v>0</v>
      </c>
      <c r="AJ78" s="15">
        <v>0.22344900882846927</v>
      </c>
      <c r="AK78" s="15">
        <v>3.6318180618454383E-2</v>
      </c>
      <c r="AL78" s="15">
        <v>0.16875051854320003</v>
      </c>
      <c r="AM78" s="15">
        <v>0.13012688725427349</v>
      </c>
      <c r="AN78" s="15">
        <v>0</v>
      </c>
      <c r="AO78" s="15">
        <v>0</v>
      </c>
      <c r="AP78" s="15">
        <v>5.2840810057921864E-2</v>
      </c>
      <c r="AQ78" s="15">
        <v>9.1329289782011921E-2</v>
      </c>
      <c r="AR78" s="15">
        <v>7.8980459925477808E-2</v>
      </c>
      <c r="AS78" s="15">
        <v>0</v>
      </c>
      <c r="AT78" s="15">
        <v>0</v>
      </c>
      <c r="AU78" s="15">
        <v>0</v>
      </c>
      <c r="AV78" s="15">
        <f t="shared" si="24"/>
        <v>6.2459296794024857E-2</v>
      </c>
      <c r="AW78" s="15">
        <f t="shared" si="25"/>
        <v>4.352861205599122E-2</v>
      </c>
      <c r="AX78" s="15">
        <f t="shared" si="26"/>
        <v>2.9703417429218802E-2</v>
      </c>
      <c r="AY78" s="15">
        <f t="shared" si="27"/>
        <v>5.7353806682763631E-2</v>
      </c>
      <c r="AZ78" s="7">
        <f t="shared" si="20"/>
        <v>6.015688733232373E-2</v>
      </c>
      <c r="BA78" s="7">
        <f t="shared" si="21"/>
        <v>7.2040383021491055E-3</v>
      </c>
      <c r="BB78" s="7">
        <f t="shared" si="22"/>
        <v>5.4550726033203531E-2</v>
      </c>
      <c r="BC78" s="7">
        <f t="shared" si="23"/>
        <v>5.2202796556288511E-2</v>
      </c>
      <c r="BD78" s="22">
        <f t="shared" si="28"/>
        <v>2.2166854561239221E-2</v>
      </c>
      <c r="BE78" s="22">
        <f t="shared" si="29"/>
        <v>1.0295779087530921E-2</v>
      </c>
      <c r="BF78" s="22">
        <f t="shared" si="30"/>
        <v>1.1507983998669901E-2</v>
      </c>
      <c r="BG78" s="22">
        <f t="shared" si="31"/>
        <v>1.6811222748987106E-2</v>
      </c>
      <c r="BH78" s="22">
        <f t="shared" si="32"/>
        <v>2.5156492787190541E-2</v>
      </c>
      <c r="BI78" s="22">
        <f t="shared" si="33"/>
        <v>7.2040383021491055E-3</v>
      </c>
      <c r="BJ78" s="22">
        <f t="shared" si="34"/>
        <v>2.363635924584254E-2</v>
      </c>
      <c r="BK78" s="22">
        <f t="shared" si="35"/>
        <v>1.9868883556907916E-2</v>
      </c>
      <c r="BL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</row>
    <row r="79" spans="1:77" x14ac:dyDescent="0.2">
      <c r="A79" s="6" t="s">
        <v>42</v>
      </c>
      <c r="B79" s="10" t="s">
        <v>32</v>
      </c>
      <c r="C79" s="17">
        <v>2669.97</v>
      </c>
      <c r="D79" s="7">
        <v>5.4354087385391193E-2</v>
      </c>
      <c r="E79" s="7">
        <v>8.1440974021217666E-2</v>
      </c>
      <c r="F79" s="7">
        <v>7.5257706415264761E-2</v>
      </c>
      <c r="G79" s="7">
        <v>4.4841758138598607E-2</v>
      </c>
      <c r="H79" s="15">
        <v>0</v>
      </c>
      <c r="I79" s="15">
        <v>7.8109818421099347E-2</v>
      </c>
      <c r="J79" s="15">
        <v>7.5113329788955643E-2</v>
      </c>
      <c r="K79" s="15">
        <v>2.6526460768164898E-2</v>
      </c>
      <c r="L79" s="15">
        <v>8.019205534139047E-2</v>
      </c>
      <c r="M79" s="15">
        <v>1.4908714397874667E-2</v>
      </c>
      <c r="N79" s="15">
        <v>3.6604982822999788E-2</v>
      </c>
      <c r="O79" s="15">
        <v>4.804277090697745E-2</v>
      </c>
      <c r="P79" s="15">
        <v>8.2495461308228643E-2</v>
      </c>
      <c r="Q79" s="15">
        <v>0</v>
      </c>
      <c r="R79" s="15">
        <v>0</v>
      </c>
      <c r="S79" s="15">
        <v>8.9236215668889715E-2</v>
      </c>
      <c r="T79" s="15">
        <v>0</v>
      </c>
      <c r="U79" s="15">
        <v>0</v>
      </c>
      <c r="V79" s="15">
        <v>0.18524112050341582</v>
      </c>
      <c r="W79" s="15">
        <v>0</v>
      </c>
      <c r="X79" s="15">
        <v>0.12745444273232617</v>
      </c>
      <c r="Y79" s="15">
        <v>0.22738294447444254</v>
      </c>
      <c r="Z79" s="15">
        <v>0</v>
      </c>
      <c r="AA79" s="15">
        <v>0</v>
      </c>
      <c r="AB79" s="15">
        <v>0</v>
      </c>
      <c r="AC79" s="15">
        <v>0.1020451201229436</v>
      </c>
      <c r="AD79" s="15">
        <v>0.1272755374921487</v>
      </c>
      <c r="AE79" s="15">
        <v>0</v>
      </c>
      <c r="AF79" s="15">
        <v>2.4708792407369673E-2</v>
      </c>
      <c r="AG79" s="15">
        <v>0</v>
      </c>
      <c r="AH79" s="15">
        <v>0</v>
      </c>
      <c r="AI79" s="15">
        <v>0</v>
      </c>
      <c r="AJ79" s="15">
        <v>0.15423410858705158</v>
      </c>
      <c r="AK79" s="15">
        <v>4.005306575069436E-2</v>
      </c>
      <c r="AL79" s="15">
        <v>0</v>
      </c>
      <c r="AM79" s="15">
        <v>0.13934847775308401</v>
      </c>
      <c r="AN79" s="15">
        <v>0</v>
      </c>
      <c r="AO79" s="15">
        <v>0</v>
      </c>
      <c r="AP79" s="15">
        <v>4.1727180795601712E-2</v>
      </c>
      <c r="AQ79" s="15">
        <v>0</v>
      </c>
      <c r="AR79" s="15">
        <v>2.807015469046081E-2</v>
      </c>
      <c r="AS79" s="15">
        <v>0</v>
      </c>
      <c r="AT79" s="15">
        <v>0</v>
      </c>
      <c r="AU79" s="15">
        <v>0</v>
      </c>
      <c r="AV79" s="15">
        <f t="shared" si="24"/>
        <v>6.3973631490118046E-2</v>
      </c>
      <c r="AW79" s="15">
        <f t="shared" si="25"/>
        <v>4.3219268868352985E-2</v>
      </c>
      <c r="AX79" s="15">
        <f t="shared" si="26"/>
        <v>4.1923026830911037E-2</v>
      </c>
      <c r="AY79" s="15">
        <f t="shared" si="27"/>
        <v>4.451551090579494E-2</v>
      </c>
      <c r="AZ79" s="7">
        <f t="shared" si="20"/>
        <v>4.419935937556909E-2</v>
      </c>
      <c r="BA79" s="7">
        <f t="shared" si="21"/>
        <v>6.2931472337907426E-2</v>
      </c>
      <c r="BB79" s="7">
        <f t="shared" si="22"/>
        <v>4.483166243602079E-2</v>
      </c>
      <c r="BC79" s="7">
        <f t="shared" si="23"/>
        <v>2.0914581323914654E-2</v>
      </c>
      <c r="BD79" s="22">
        <f t="shared" si="28"/>
        <v>8.616856584318008E-3</v>
      </c>
      <c r="BE79" s="22">
        <f t="shared" si="29"/>
        <v>9.4605955679988134E-3</v>
      </c>
      <c r="BF79" s="22">
        <f t="shared" si="30"/>
        <v>1.597871110033532E-2</v>
      </c>
      <c r="BG79" s="22">
        <f t="shared" si="31"/>
        <v>1.0580016655358885E-2</v>
      </c>
      <c r="BH79" s="22">
        <f t="shared" si="32"/>
        <v>1.0550168360827941E-2</v>
      </c>
      <c r="BI79" s="22">
        <f t="shared" si="33"/>
        <v>2.801216228239535E-2</v>
      </c>
      <c r="BJ79" s="22">
        <f t="shared" si="34"/>
        <v>1.90077242097202E-2</v>
      </c>
      <c r="BK79" s="22">
        <f t="shared" si="35"/>
        <v>1.3973344598457045E-2</v>
      </c>
      <c r="BL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</row>
    <row r="80" spans="1:77" x14ac:dyDescent="0.2">
      <c r="A80" s="6" t="s">
        <v>38</v>
      </c>
      <c r="B80" s="10" t="s">
        <v>176</v>
      </c>
      <c r="C80" s="17">
        <v>1914.67</v>
      </c>
      <c r="D80" s="7">
        <v>5.3746779146448272E-2</v>
      </c>
      <c r="E80" s="7">
        <v>0</v>
      </c>
      <c r="F80" s="7">
        <v>4.198188373984494E-2</v>
      </c>
      <c r="G80" s="7">
        <v>8.494236367339067E-2</v>
      </c>
      <c r="H80" s="15">
        <v>3.9854460262961487E-2</v>
      </c>
      <c r="I80" s="15">
        <v>6.2538906905782163E-2</v>
      </c>
      <c r="J80" s="15">
        <v>6.2322291745184194E-2</v>
      </c>
      <c r="K80" s="15">
        <v>7.6712396694579743E-2</v>
      </c>
      <c r="L80" s="15">
        <v>0.11139139602132353</v>
      </c>
      <c r="M80" s="15">
        <v>3.8526479780646432E-2</v>
      </c>
      <c r="N80" s="15">
        <v>5.6344671335743779E-2</v>
      </c>
      <c r="O80" s="15">
        <v>0.10434052640825739</v>
      </c>
      <c r="P80" s="15">
        <v>6.2977607686408005E-2</v>
      </c>
      <c r="Q80" s="15">
        <v>0</v>
      </c>
      <c r="R80" s="15">
        <v>0</v>
      </c>
      <c r="S80" s="15">
        <v>0.18835036140244063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7.7554664412209554E-2</v>
      </c>
      <c r="AC80" s="15">
        <v>0</v>
      </c>
      <c r="AD80" s="15">
        <v>6.7995143112856968E-2</v>
      </c>
      <c r="AE80" s="15">
        <v>0</v>
      </c>
      <c r="AF80" s="15">
        <v>6.6013003680476204E-2</v>
      </c>
      <c r="AG80" s="15">
        <v>0</v>
      </c>
      <c r="AH80" s="15">
        <v>5.1850091716146164E-2</v>
      </c>
      <c r="AI80" s="15">
        <v>0</v>
      </c>
      <c r="AJ80" s="15">
        <v>9.3320718491571336E-2</v>
      </c>
      <c r="AK80" s="15">
        <v>4.4034342547622E-2</v>
      </c>
      <c r="AL80" s="15">
        <v>6.2068415460299585E-2</v>
      </c>
      <c r="AM80" s="15">
        <v>6.2863974926203312E-2</v>
      </c>
      <c r="AN80" s="15">
        <v>0</v>
      </c>
      <c r="AO80" s="15">
        <v>0</v>
      </c>
      <c r="AP80" s="15">
        <v>9.1721442057745683E-2</v>
      </c>
      <c r="AQ80" s="15">
        <v>3.5044190105480266E-2</v>
      </c>
      <c r="AR80" s="15">
        <v>5.7131020722937888E-2</v>
      </c>
      <c r="AS80" s="15">
        <v>8.7969820605993426E-2</v>
      </c>
      <c r="AT80" s="15">
        <v>4.8262244334427447E-2</v>
      </c>
      <c r="AU80" s="15">
        <v>0</v>
      </c>
      <c r="AV80" s="15">
        <f t="shared" si="24"/>
        <v>4.5167756639920967E-2</v>
      </c>
      <c r="AW80" s="15">
        <f t="shared" si="25"/>
        <v>4.1229704260432425E-2</v>
      </c>
      <c r="AX80" s="15">
        <f t="shared" si="26"/>
        <v>3.1670573480776412E-2</v>
      </c>
      <c r="AY80" s="15">
        <f t="shared" si="27"/>
        <v>5.0788835040088451E-2</v>
      </c>
      <c r="AZ80" s="7">
        <f t="shared" si="20"/>
        <v>6.1500873684088672E-2</v>
      </c>
      <c r="BA80" s="7">
        <f t="shared" si="21"/>
        <v>1.8835036140244062E-2</v>
      </c>
      <c r="BB80" s="7">
        <f t="shared" si="22"/>
        <v>4.007679639608823E-2</v>
      </c>
      <c r="BC80" s="7">
        <f t="shared" si="23"/>
        <v>4.4506110821308759E-2</v>
      </c>
      <c r="BD80" s="22">
        <f t="shared" si="28"/>
        <v>1.7573405612489677E-2</v>
      </c>
      <c r="BE80" s="22">
        <f t="shared" si="29"/>
        <v>6.8770342853890437E-3</v>
      </c>
      <c r="BF80" s="22">
        <f t="shared" si="30"/>
        <v>1.1025392578936321E-2</v>
      </c>
      <c r="BG80" s="22">
        <f t="shared" si="31"/>
        <v>7.935664110005387E-3</v>
      </c>
      <c r="BH80" s="22">
        <f t="shared" si="32"/>
        <v>1.0200739274197745E-2</v>
      </c>
      <c r="BI80" s="22">
        <f t="shared" si="33"/>
        <v>1.8835036140244062E-2</v>
      </c>
      <c r="BJ80" s="22">
        <f t="shared" si="34"/>
        <v>1.167642346999999E-2</v>
      </c>
      <c r="BK80" s="22">
        <f t="shared" si="35"/>
        <v>1.1039944557369511E-2</v>
      </c>
      <c r="BL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</row>
    <row r="81" spans="1:77" x14ac:dyDescent="0.2">
      <c r="A81" s="6" t="s">
        <v>45</v>
      </c>
      <c r="B81" s="10" t="s">
        <v>30</v>
      </c>
      <c r="C81" s="17">
        <v>2816.03</v>
      </c>
      <c r="D81" s="7">
        <v>3.3705607261331968E-2</v>
      </c>
      <c r="E81" s="7">
        <v>5.346506691469248E-2</v>
      </c>
      <c r="F81" s="7">
        <v>6.8706243140829751E-2</v>
      </c>
      <c r="G81" s="7">
        <v>0</v>
      </c>
      <c r="H81" s="15">
        <v>0</v>
      </c>
      <c r="I81" s="15">
        <v>7.0451993085697454E-2</v>
      </c>
      <c r="J81" s="15">
        <v>3.0480771508561703E-2</v>
      </c>
      <c r="K81" s="15">
        <v>3.5115395826904809E-2</v>
      </c>
      <c r="L81" s="15">
        <v>6.581110924673382E-2</v>
      </c>
      <c r="M81" s="15">
        <v>0</v>
      </c>
      <c r="N81" s="15">
        <v>3.3164901482431466E-2</v>
      </c>
      <c r="O81" s="15">
        <v>7.5039419677171412E-2</v>
      </c>
      <c r="P81" s="15">
        <v>3.3830946277822481E-2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0.1649715754027381</v>
      </c>
      <c r="W81" s="15">
        <v>0</v>
      </c>
      <c r="X81" s="15">
        <v>0.13352370191005597</v>
      </c>
      <c r="Y81" s="15">
        <v>0.38674087763238157</v>
      </c>
      <c r="Z81" s="15">
        <v>0.10848813158269563</v>
      </c>
      <c r="AA81" s="15">
        <v>0</v>
      </c>
      <c r="AB81" s="15">
        <v>0</v>
      </c>
      <c r="AC81" s="15">
        <v>7.923200448128076E-2</v>
      </c>
      <c r="AD81" s="15">
        <v>0.16930790635101381</v>
      </c>
      <c r="AE81" s="15">
        <v>0</v>
      </c>
      <c r="AF81" s="15">
        <v>2.4248255003106758E-2</v>
      </c>
      <c r="AG81" s="15">
        <v>0</v>
      </c>
      <c r="AH81" s="15">
        <v>0</v>
      </c>
      <c r="AI81" s="15">
        <v>0</v>
      </c>
      <c r="AJ81" s="15">
        <v>7.3285761979256583E-2</v>
      </c>
      <c r="AK81" s="15">
        <v>2.8454215513698408E-2</v>
      </c>
      <c r="AL81" s="15">
        <v>0</v>
      </c>
      <c r="AM81" s="15">
        <v>5.9022287569601962E-2</v>
      </c>
      <c r="AN81" s="15">
        <v>0</v>
      </c>
      <c r="AO81" s="15">
        <v>0</v>
      </c>
      <c r="AP81" s="15">
        <v>3.9591989377444174E-2</v>
      </c>
      <c r="AQ81" s="15">
        <v>0</v>
      </c>
      <c r="AR81" s="15">
        <v>0</v>
      </c>
      <c r="AS81" s="15">
        <v>0</v>
      </c>
      <c r="AT81" s="15">
        <v>0</v>
      </c>
      <c r="AU81" s="15">
        <v>0</v>
      </c>
      <c r="AV81" s="15">
        <f t="shared" si="24"/>
        <v>3.8969229329213553E-2</v>
      </c>
      <c r="AW81" s="15">
        <f t="shared" si="25"/>
        <v>4.0269031097714923E-2</v>
      </c>
      <c r="AX81" s="15">
        <f t="shared" si="26"/>
        <v>4.4616928173745865E-2</v>
      </c>
      <c r="AY81" s="15">
        <f t="shared" si="27"/>
        <v>3.5921134021683974E-2</v>
      </c>
      <c r="AZ81" s="7">
        <f t="shared" si="20"/>
        <v>3.4389453710532314E-2</v>
      </c>
      <c r="BA81" s="7">
        <f t="shared" si="21"/>
        <v>7.9372428652787125E-2</v>
      </c>
      <c r="BB81" s="7">
        <f t="shared" si="22"/>
        <v>3.7452814332835635E-2</v>
      </c>
      <c r="BC81" s="7">
        <f t="shared" si="23"/>
        <v>9.861427694704614E-3</v>
      </c>
      <c r="BD81" s="22">
        <f t="shared" si="28"/>
        <v>1.4834435865925723E-2</v>
      </c>
      <c r="BE81" s="22">
        <f t="shared" si="29"/>
        <v>1.1536262645113086E-2</v>
      </c>
      <c r="BF81" s="22">
        <f t="shared" si="30"/>
        <v>2.1251633451051556E-2</v>
      </c>
      <c r="BG81" s="22">
        <f t="shared" si="31"/>
        <v>9.6295673328548846E-3</v>
      </c>
      <c r="BH81" s="22">
        <f t="shared" si="32"/>
        <v>9.1322181452144456E-3</v>
      </c>
      <c r="BI81" s="22">
        <f t="shared" si="33"/>
        <v>3.9914151832593295E-2</v>
      </c>
      <c r="BJ81" s="22">
        <f t="shared" si="34"/>
        <v>1.7538582177797708E-2</v>
      </c>
      <c r="BK81" s="22">
        <f t="shared" si="35"/>
        <v>6.7319127965514381E-3</v>
      </c>
      <c r="BL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</row>
    <row r="82" spans="1:77" x14ac:dyDescent="0.2">
      <c r="A82" s="6" t="s">
        <v>87</v>
      </c>
      <c r="B82" s="10" t="s">
        <v>284</v>
      </c>
      <c r="C82" s="17">
        <v>2450.89</v>
      </c>
      <c r="D82" s="7">
        <v>4.3118884964947209E-2</v>
      </c>
      <c r="E82" s="7">
        <v>0</v>
      </c>
      <c r="F82" s="7">
        <v>0</v>
      </c>
      <c r="G82" s="7">
        <v>0</v>
      </c>
      <c r="H82" s="15">
        <v>0</v>
      </c>
      <c r="I82" s="15">
        <v>8.040716602171992E-2</v>
      </c>
      <c r="J82" s="15">
        <v>2.9120022780500916E-2</v>
      </c>
      <c r="K82" s="15">
        <v>8.4079116768645323E-2</v>
      </c>
      <c r="L82" s="15">
        <v>8.677316626606385E-2</v>
      </c>
      <c r="M82" s="15">
        <v>0</v>
      </c>
      <c r="N82" s="15">
        <v>8.4160395159718557E-2</v>
      </c>
      <c r="O82" s="15">
        <v>3.3350853189853966E-2</v>
      </c>
      <c r="P82" s="15">
        <v>4.8571102698444134E-2</v>
      </c>
      <c r="Q82" s="15">
        <v>0</v>
      </c>
      <c r="R82" s="15">
        <v>0</v>
      </c>
      <c r="S82" s="15">
        <v>0</v>
      </c>
      <c r="T82" s="15">
        <v>0.10045549297422958</v>
      </c>
      <c r="U82" s="15">
        <v>0</v>
      </c>
      <c r="V82" s="15">
        <v>0</v>
      </c>
      <c r="W82" s="15">
        <v>0</v>
      </c>
      <c r="X82" s="15">
        <v>0</v>
      </c>
      <c r="Y82" s="15">
        <v>0.70007488804536888</v>
      </c>
      <c r="Z82" s="15">
        <v>0</v>
      </c>
      <c r="AA82" s="15">
        <v>0</v>
      </c>
      <c r="AB82" s="15">
        <v>0</v>
      </c>
      <c r="AC82" s="15">
        <v>0</v>
      </c>
      <c r="AD82" s="15">
        <v>5.643596878367127E-2</v>
      </c>
      <c r="AE82" s="15">
        <v>0</v>
      </c>
      <c r="AF82" s="15">
        <v>5.4380277764320327E-2</v>
      </c>
      <c r="AG82" s="15">
        <v>0</v>
      </c>
      <c r="AH82" s="15">
        <v>0</v>
      </c>
      <c r="AI82" s="15">
        <v>0</v>
      </c>
      <c r="AJ82" s="15">
        <v>4.1124384420014488E-2</v>
      </c>
      <c r="AK82" s="15">
        <v>0.14199631430399223</v>
      </c>
      <c r="AL82" s="15">
        <v>0</v>
      </c>
      <c r="AM82" s="15">
        <v>4.2607805227760025E-2</v>
      </c>
      <c r="AN82" s="15">
        <v>0</v>
      </c>
      <c r="AO82" s="15">
        <v>5.9565044620938382E-2</v>
      </c>
      <c r="AP82" s="15">
        <v>6.1367583535038475E-2</v>
      </c>
      <c r="AQ82" s="15">
        <v>0</v>
      </c>
      <c r="AR82" s="15">
        <v>0</v>
      </c>
      <c r="AS82" s="15">
        <v>0</v>
      </c>
      <c r="AT82" s="15">
        <v>0</v>
      </c>
      <c r="AU82" s="15">
        <v>0</v>
      </c>
      <c r="AV82" s="15">
        <f t="shared" si="24"/>
        <v>1.0779721241236802E-2</v>
      </c>
      <c r="AW82" s="15">
        <f t="shared" si="25"/>
        <v>4.2611739564007003E-2</v>
      </c>
      <c r="AX82" s="15">
        <f t="shared" si="26"/>
        <v>4.8203540720166763E-2</v>
      </c>
      <c r="AY82" s="15">
        <f t="shared" si="27"/>
        <v>3.7019938407847251E-2</v>
      </c>
      <c r="AZ82" s="7">
        <f t="shared" si="20"/>
        <v>4.4646182288494665E-2</v>
      </c>
      <c r="BA82" s="7">
        <f t="shared" si="21"/>
        <v>8.005303810195985E-2</v>
      </c>
      <c r="BB82" s="7">
        <f t="shared" si="22"/>
        <v>2.939369452719983E-2</v>
      </c>
      <c r="BC82" s="7">
        <f t="shared" si="23"/>
        <v>1.6354043338373685E-2</v>
      </c>
      <c r="BD82" s="22">
        <f t="shared" si="28"/>
        <v>1.0779721241236802E-2</v>
      </c>
      <c r="BE82" s="22">
        <f t="shared" si="29"/>
        <v>1.7851921433534174E-2</v>
      </c>
      <c r="BF82" s="22">
        <f t="shared" si="30"/>
        <v>3.4900381844433753E-2</v>
      </c>
      <c r="BG82" s="22">
        <f t="shared" si="31"/>
        <v>9.3264559371082287E-3</v>
      </c>
      <c r="BH82" s="22">
        <f t="shared" si="32"/>
        <v>1.1801014996230813E-2</v>
      </c>
      <c r="BI82" s="22">
        <f t="shared" si="33"/>
        <v>6.961092393893463E-2</v>
      </c>
      <c r="BJ82" s="22">
        <f t="shared" si="34"/>
        <v>1.4665344134514332E-2</v>
      </c>
      <c r="BK82" s="22">
        <f t="shared" si="35"/>
        <v>8.4688006371209327E-3</v>
      </c>
      <c r="BL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</row>
    <row r="83" spans="1:77" x14ac:dyDescent="0.2">
      <c r="A83" s="6" t="s">
        <v>35</v>
      </c>
      <c r="B83" s="10" t="s">
        <v>204</v>
      </c>
      <c r="C83" s="17">
        <v>1736.62</v>
      </c>
      <c r="D83" s="7">
        <v>0</v>
      </c>
      <c r="E83" s="7">
        <v>0</v>
      </c>
      <c r="F83" s="7">
        <v>0</v>
      </c>
      <c r="G83" s="7">
        <v>0</v>
      </c>
      <c r="H83" s="15">
        <v>7.699729621810264E-2</v>
      </c>
      <c r="I83" s="15">
        <v>0</v>
      </c>
      <c r="J83" s="15">
        <v>0</v>
      </c>
      <c r="K83" s="15">
        <v>0.14689116282522152</v>
      </c>
      <c r="L83" s="15">
        <v>0</v>
      </c>
      <c r="M83" s="15">
        <v>0</v>
      </c>
      <c r="N83" s="15">
        <v>5.9197566086920679E-2</v>
      </c>
      <c r="O83" s="15">
        <v>5.7887552322389381E-2</v>
      </c>
      <c r="P83" s="15">
        <v>6.8963082797099659E-2</v>
      </c>
      <c r="Q83" s="15">
        <v>6.8938710670032474E-2</v>
      </c>
      <c r="R83" s="15">
        <v>0</v>
      </c>
      <c r="S83" s="15">
        <v>0</v>
      </c>
      <c r="T83" s="15">
        <v>0.1327605634020656</v>
      </c>
      <c r="U83" s="15">
        <v>0</v>
      </c>
      <c r="V83" s="15">
        <v>0</v>
      </c>
      <c r="W83" s="15">
        <v>0</v>
      </c>
      <c r="X83" s="15">
        <v>0</v>
      </c>
      <c r="Y83" s="15">
        <v>0.33492278180476531</v>
      </c>
      <c r="Z83" s="15">
        <v>0</v>
      </c>
      <c r="AA83" s="15">
        <v>0</v>
      </c>
      <c r="AB83" s="15">
        <v>6.1639537839019959E-2</v>
      </c>
      <c r="AC83" s="15">
        <v>0</v>
      </c>
      <c r="AD83" s="15">
        <v>0</v>
      </c>
      <c r="AE83" s="15">
        <v>0</v>
      </c>
      <c r="AF83" s="15">
        <v>8.0768084679465918E-2</v>
      </c>
      <c r="AG83" s="15">
        <v>0.1288120118096496</v>
      </c>
      <c r="AH83" s="15">
        <v>0</v>
      </c>
      <c r="AI83" s="15">
        <v>0</v>
      </c>
      <c r="AJ83" s="15">
        <v>6.5344946519173316E-2</v>
      </c>
      <c r="AK83" s="15">
        <v>0.17761318597451342</v>
      </c>
      <c r="AL83" s="15">
        <v>0</v>
      </c>
      <c r="AM83" s="15">
        <v>0</v>
      </c>
      <c r="AN83" s="15">
        <v>0</v>
      </c>
      <c r="AO83" s="15">
        <v>0</v>
      </c>
      <c r="AP83" s="15">
        <v>0.12735423249744543</v>
      </c>
      <c r="AQ83" s="15">
        <v>0</v>
      </c>
      <c r="AR83" s="15">
        <v>0</v>
      </c>
      <c r="AS83" s="15">
        <v>0</v>
      </c>
      <c r="AT83" s="15">
        <v>0</v>
      </c>
      <c r="AU83" s="15">
        <v>0.13037639000080684</v>
      </c>
      <c r="AV83" s="15">
        <f t="shared" si="24"/>
        <v>0</v>
      </c>
      <c r="AW83" s="15">
        <f t="shared" si="25"/>
        <v>4.2961677636166797E-2</v>
      </c>
      <c r="AX83" s="15">
        <f t="shared" si="26"/>
        <v>3.6270698385254159E-2</v>
      </c>
      <c r="AY83" s="15">
        <f t="shared" si="27"/>
        <v>4.9652656887079441E-2</v>
      </c>
      <c r="AZ83" s="7">
        <f t="shared" si="20"/>
        <v>4.7887537091976642E-2</v>
      </c>
      <c r="BA83" s="7">
        <f t="shared" si="21"/>
        <v>4.6768334520683089E-2</v>
      </c>
      <c r="BB83" s="7">
        <f t="shared" si="22"/>
        <v>5.1417776682182212E-2</v>
      </c>
      <c r="BC83" s="7">
        <f t="shared" si="23"/>
        <v>2.5773062249825229E-2</v>
      </c>
      <c r="BD83" s="22">
        <f t="shared" si="28"/>
        <v>0</v>
      </c>
      <c r="BE83" s="22">
        <f t="shared" si="29"/>
        <v>1.1202928235679246E-2</v>
      </c>
      <c r="BF83" s="22">
        <f t="shared" si="30"/>
        <v>1.8967039925552473E-2</v>
      </c>
      <c r="BG83" s="22">
        <f t="shared" si="31"/>
        <v>1.227894005435402E-2</v>
      </c>
      <c r="BH83" s="22">
        <f t="shared" si="32"/>
        <v>1.5252398141461189E-2</v>
      </c>
      <c r="BI83" s="22">
        <f t="shared" si="33"/>
        <v>3.4629124837064713E-2</v>
      </c>
      <c r="BJ83" s="22">
        <f t="shared" si="34"/>
        <v>2.0081494740866325E-2</v>
      </c>
      <c r="BK83" s="22">
        <f t="shared" si="35"/>
        <v>1.7183518016247172E-2</v>
      </c>
      <c r="BL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</row>
    <row r="84" spans="1:77" x14ac:dyDescent="0.2">
      <c r="A84" s="6" t="s">
        <v>250</v>
      </c>
      <c r="B84" s="10" t="s">
        <v>94</v>
      </c>
      <c r="C84" s="17">
        <v>2345.86</v>
      </c>
      <c r="D84" s="7">
        <v>0</v>
      </c>
      <c r="E84" s="7">
        <v>0</v>
      </c>
      <c r="F84" s="7">
        <v>2.6724359400984814E-2</v>
      </c>
      <c r="G84" s="7">
        <v>0</v>
      </c>
      <c r="H84" s="15">
        <v>0</v>
      </c>
      <c r="I84" s="15">
        <v>4.5181169478871193E-2</v>
      </c>
      <c r="J84" s="15">
        <v>0</v>
      </c>
      <c r="K84" s="15">
        <v>5.217851070054165E-2</v>
      </c>
      <c r="L84" s="15">
        <v>5.4111356491758918E-2</v>
      </c>
      <c r="M84" s="15">
        <v>0</v>
      </c>
      <c r="N84" s="15">
        <v>0</v>
      </c>
      <c r="O84" s="15">
        <v>4.3594329526737675E-2</v>
      </c>
      <c r="P84" s="15">
        <v>0</v>
      </c>
      <c r="Q84" s="15">
        <v>0</v>
      </c>
      <c r="R84" s="15">
        <v>0</v>
      </c>
      <c r="S84" s="15">
        <v>0.12858051338406623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0.49761082131579104</v>
      </c>
      <c r="AB84" s="15">
        <v>0</v>
      </c>
      <c r="AC84" s="15">
        <v>0</v>
      </c>
      <c r="AD84" s="15">
        <v>4.9400241182216094E-2</v>
      </c>
      <c r="AE84" s="15">
        <v>0</v>
      </c>
      <c r="AF84" s="15">
        <v>0</v>
      </c>
      <c r="AG84" s="15">
        <v>0</v>
      </c>
      <c r="AH84" s="15">
        <v>0</v>
      </c>
      <c r="AI84" s="15">
        <v>0</v>
      </c>
      <c r="AJ84" s="15">
        <v>3.822458808270577E-2</v>
      </c>
      <c r="AK84" s="15">
        <v>0.52665206823333066</v>
      </c>
      <c r="AL84" s="15">
        <v>0</v>
      </c>
      <c r="AM84" s="15">
        <v>0</v>
      </c>
      <c r="AN84" s="15">
        <v>0</v>
      </c>
      <c r="AO84" s="15">
        <v>0</v>
      </c>
      <c r="AP84" s="15">
        <v>0</v>
      </c>
      <c r="AQ84" s="15">
        <v>0</v>
      </c>
      <c r="AR84" s="15">
        <v>0</v>
      </c>
      <c r="AS84" s="15">
        <v>0</v>
      </c>
      <c r="AT84" s="15">
        <v>0</v>
      </c>
      <c r="AU84" s="15">
        <v>0.1027207921218478</v>
      </c>
      <c r="AV84" s="15">
        <f t="shared" si="24"/>
        <v>6.6810898502462036E-3</v>
      </c>
      <c r="AW84" s="15">
        <f t="shared" si="25"/>
        <v>3.8456359762946681E-2</v>
      </c>
      <c r="AX84" s="15">
        <f t="shared" si="26"/>
        <v>3.6445606341085256E-2</v>
      </c>
      <c r="AY84" s="15">
        <f t="shared" si="27"/>
        <v>4.0467113184808098E-2</v>
      </c>
      <c r="AZ84" s="7">
        <f t="shared" si="20"/>
        <v>1.9506536619790942E-2</v>
      </c>
      <c r="BA84" s="7">
        <f t="shared" si="21"/>
        <v>6.2619133469985738E-2</v>
      </c>
      <c r="BB84" s="7">
        <f t="shared" si="22"/>
        <v>6.1427689749825251E-2</v>
      </c>
      <c r="BC84" s="7">
        <f t="shared" si="23"/>
        <v>1.027207921218478E-2</v>
      </c>
      <c r="BD84" s="22">
        <f t="shared" si="28"/>
        <v>6.6810898502462036E-3</v>
      </c>
      <c r="BE84" s="22">
        <f t="shared" si="29"/>
        <v>1.8017116474701288E-2</v>
      </c>
      <c r="BF84" s="22">
        <f t="shared" si="30"/>
        <v>2.5553627542228612E-2</v>
      </c>
      <c r="BG84" s="22">
        <f t="shared" si="31"/>
        <v>2.606189992215022E-2</v>
      </c>
      <c r="BH84" s="22">
        <f t="shared" si="32"/>
        <v>8.0189981458454723E-3</v>
      </c>
      <c r="BI84" s="22">
        <f t="shared" si="33"/>
        <v>4.999310165161315E-2</v>
      </c>
      <c r="BJ84" s="22">
        <f t="shared" si="34"/>
        <v>5.2018190542389486E-2</v>
      </c>
      <c r="BK84" s="22">
        <f t="shared" si="35"/>
        <v>1.0272079212184778E-2</v>
      </c>
      <c r="BL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</row>
    <row r="85" spans="1:77" x14ac:dyDescent="0.2">
      <c r="A85" s="6" t="s">
        <v>361</v>
      </c>
      <c r="B85" s="10" t="s">
        <v>239</v>
      </c>
      <c r="C85" s="17">
        <v>2653.97</v>
      </c>
      <c r="D85" s="7">
        <v>4.7370042637547627E-2</v>
      </c>
      <c r="E85" s="7">
        <v>5.906024833599751E-2</v>
      </c>
      <c r="F85" s="7">
        <v>3.7717358303517572E-2</v>
      </c>
      <c r="G85" s="7">
        <v>2.8659415385737502E-2</v>
      </c>
      <c r="H85" s="15">
        <v>0</v>
      </c>
      <c r="I85" s="15">
        <v>3.6247039920902314E-2</v>
      </c>
      <c r="J85" s="15">
        <v>0</v>
      </c>
      <c r="K85" s="15">
        <v>7.0972666213532959E-2</v>
      </c>
      <c r="L85" s="15">
        <v>3.1686830378057029E-2</v>
      </c>
      <c r="M85" s="15">
        <v>0</v>
      </c>
      <c r="N85" s="15">
        <v>3.3164901482431466E-2</v>
      </c>
      <c r="O85" s="15">
        <v>3.0968649390578678E-2</v>
      </c>
      <c r="P85" s="15">
        <v>0</v>
      </c>
      <c r="Q85" s="15">
        <v>3.3403292798881712E-2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0.23056653596427337</v>
      </c>
      <c r="Z85" s="15">
        <v>0</v>
      </c>
      <c r="AA85" s="15">
        <v>0.19250082231329529</v>
      </c>
      <c r="AB85" s="15">
        <v>0</v>
      </c>
      <c r="AC85" s="15">
        <v>3.2824687570816323E-2</v>
      </c>
      <c r="AD85" s="15">
        <v>5.8022522122971251E-2</v>
      </c>
      <c r="AE85" s="15">
        <v>0</v>
      </c>
      <c r="AF85" s="15">
        <v>2.4248255003106758E-2</v>
      </c>
      <c r="AG85" s="15">
        <v>0</v>
      </c>
      <c r="AH85" s="15">
        <v>0</v>
      </c>
      <c r="AI85" s="15">
        <v>0</v>
      </c>
      <c r="AJ85" s="15">
        <v>2.7416256280009658E-2</v>
      </c>
      <c r="AK85" s="15">
        <v>0.24206614026195886</v>
      </c>
      <c r="AL85" s="15">
        <v>0</v>
      </c>
      <c r="AM85" s="15">
        <v>0</v>
      </c>
      <c r="AN85" s="15">
        <v>0</v>
      </c>
      <c r="AO85" s="15">
        <v>0</v>
      </c>
      <c r="AP85" s="15">
        <v>4.2231455335940457E-2</v>
      </c>
      <c r="AQ85" s="15">
        <v>0</v>
      </c>
      <c r="AR85" s="15">
        <v>0</v>
      </c>
      <c r="AS85" s="15">
        <v>0</v>
      </c>
      <c r="AT85" s="15">
        <v>0</v>
      </c>
      <c r="AU85" s="15">
        <v>0</v>
      </c>
      <c r="AV85" s="15">
        <f t="shared" si="24"/>
        <v>4.3201766165700053E-2</v>
      </c>
      <c r="AW85" s="15">
        <f t="shared" si="25"/>
        <v>2.7158001375918901E-2</v>
      </c>
      <c r="AX85" s="15">
        <f t="shared" si="26"/>
        <v>2.3264940680675458E-2</v>
      </c>
      <c r="AY85" s="15">
        <f t="shared" si="27"/>
        <v>3.1051062071162351E-2</v>
      </c>
      <c r="AZ85" s="7">
        <f t="shared" si="20"/>
        <v>2.3644338018438411E-2</v>
      </c>
      <c r="BA85" s="7">
        <f t="shared" si="21"/>
        <v>4.2306735827756868E-2</v>
      </c>
      <c r="BB85" s="7">
        <f t="shared" si="22"/>
        <v>3.8457786123886284E-2</v>
      </c>
      <c r="BC85" s="7">
        <f t="shared" si="23"/>
        <v>4.2231455335940459E-3</v>
      </c>
      <c r="BD85" s="22">
        <f t="shared" si="28"/>
        <v>6.5219161377724887E-3</v>
      </c>
      <c r="BE85" s="22">
        <f t="shared" si="29"/>
        <v>9.385210582362559E-3</v>
      </c>
      <c r="BF85" s="22">
        <f t="shared" si="30"/>
        <v>1.4615766596757946E-2</v>
      </c>
      <c r="BG85" s="22">
        <f t="shared" si="31"/>
        <v>1.2098947288942849E-2</v>
      </c>
      <c r="BH85" s="22">
        <f t="shared" si="32"/>
        <v>7.4081210496881079E-3</v>
      </c>
      <c r="BI85" s="22">
        <f t="shared" si="33"/>
        <v>2.834683896425047E-2</v>
      </c>
      <c r="BJ85" s="22">
        <f t="shared" si="34"/>
        <v>2.3473319438733882E-2</v>
      </c>
      <c r="BK85" s="22">
        <f t="shared" si="35"/>
        <v>4.223145533594045E-3</v>
      </c>
      <c r="BL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</row>
    <row r="86" spans="1:77" x14ac:dyDescent="0.2">
      <c r="A86" s="6" t="s">
        <v>230</v>
      </c>
      <c r="B86" s="10" t="s">
        <v>69</v>
      </c>
      <c r="C86" s="17">
        <v>2247.81</v>
      </c>
      <c r="D86" s="7">
        <v>0</v>
      </c>
      <c r="E86" s="7">
        <v>0</v>
      </c>
      <c r="F86" s="7">
        <v>0</v>
      </c>
      <c r="G86" s="7">
        <v>4.8400921477468328E-2</v>
      </c>
      <c r="H86" s="15">
        <v>4.5098416356317256E-2</v>
      </c>
      <c r="I86" s="15">
        <v>0</v>
      </c>
      <c r="J86" s="15">
        <v>0</v>
      </c>
      <c r="K86" s="15">
        <v>9.8375600889737486E-2</v>
      </c>
      <c r="L86" s="15">
        <v>0</v>
      </c>
      <c r="M86" s="15">
        <v>0</v>
      </c>
      <c r="N86" s="15">
        <v>6.0267401618612021E-2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0.45177246469922799</v>
      </c>
      <c r="Z86" s="15">
        <v>0</v>
      </c>
      <c r="AA86" s="15">
        <v>0.25184890191976578</v>
      </c>
      <c r="AB86" s="15">
        <v>3.6377432167290474E-2</v>
      </c>
      <c r="AC86" s="15">
        <v>0</v>
      </c>
      <c r="AD86" s="15">
        <v>0</v>
      </c>
      <c r="AE86" s="15">
        <v>0</v>
      </c>
      <c r="AF86" s="15">
        <v>6.4364853353834892E-2</v>
      </c>
      <c r="AG86" s="15">
        <v>0</v>
      </c>
      <c r="AH86" s="15">
        <v>0</v>
      </c>
      <c r="AI86" s="15">
        <v>0</v>
      </c>
      <c r="AJ86" s="15">
        <v>0</v>
      </c>
      <c r="AK86" s="15">
        <v>0.11213357968017212</v>
      </c>
      <c r="AL86" s="15">
        <v>0</v>
      </c>
      <c r="AM86" s="15">
        <v>0</v>
      </c>
      <c r="AN86" s="15">
        <v>0</v>
      </c>
      <c r="AO86" s="15">
        <v>0</v>
      </c>
      <c r="AP86" s="15">
        <v>8.3143177692632769E-2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15">
        <f t="shared" si="24"/>
        <v>1.2100230369367082E-2</v>
      </c>
      <c r="AW86" s="15">
        <f t="shared" si="25"/>
        <v>3.0084545709439768E-2</v>
      </c>
      <c r="AX86" s="15">
        <f t="shared" si="26"/>
        <v>3.9338227215581327E-2</v>
      </c>
      <c r="AY86" s="15">
        <f t="shared" si="27"/>
        <v>2.0830864203298213E-2</v>
      </c>
      <c r="AZ86" s="7">
        <f t="shared" si="20"/>
        <v>2.0374141886466676E-2</v>
      </c>
      <c r="BA86" s="7">
        <f t="shared" si="21"/>
        <v>7.0362136661899374E-2</v>
      </c>
      <c r="BB86" s="7">
        <f t="shared" si="22"/>
        <v>2.1287586520129749E-2</v>
      </c>
      <c r="BC86" s="7">
        <f t="shared" si="23"/>
        <v>8.3143177692632762E-3</v>
      </c>
      <c r="BD86" s="22">
        <f t="shared" si="28"/>
        <v>1.2100230369367082E-2</v>
      </c>
      <c r="BE86" s="22">
        <f t="shared" si="29"/>
        <v>1.3195271563505398E-2</v>
      </c>
      <c r="BF86" s="22">
        <f t="shared" si="30"/>
        <v>2.5313252969756748E-2</v>
      </c>
      <c r="BG86" s="22">
        <f t="shared" si="31"/>
        <v>8.0631356130090957E-3</v>
      </c>
      <c r="BH86" s="22">
        <f t="shared" si="32"/>
        <v>1.115184545267184E-2</v>
      </c>
      <c r="BI86" s="22">
        <f t="shared" si="33"/>
        <v>4.9218100385746623E-2</v>
      </c>
      <c r="BJ86" s="22">
        <f t="shared" si="34"/>
        <v>1.2251293905232987E-2</v>
      </c>
      <c r="BK86" s="22">
        <f t="shared" si="35"/>
        <v>8.3143177692632762E-3</v>
      </c>
      <c r="BL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</row>
    <row r="87" spans="1:77" x14ac:dyDescent="0.2">
      <c r="A87" s="6" t="s">
        <v>282</v>
      </c>
      <c r="B87" s="10" t="s">
        <v>267</v>
      </c>
      <c r="C87" s="17">
        <v>2758.98</v>
      </c>
      <c r="D87" s="7">
        <v>0</v>
      </c>
      <c r="E87" s="7">
        <v>0</v>
      </c>
      <c r="F87" s="7">
        <v>0</v>
      </c>
      <c r="G87" s="7">
        <v>0</v>
      </c>
      <c r="H87" s="15">
        <v>0</v>
      </c>
      <c r="I87" s="15">
        <v>0</v>
      </c>
      <c r="J87" s="15">
        <v>0</v>
      </c>
      <c r="K87" s="15">
        <v>3.539105413774038E-2</v>
      </c>
      <c r="L87" s="15">
        <v>0</v>
      </c>
      <c r="M87" s="15">
        <v>0</v>
      </c>
      <c r="N87" s="15">
        <v>0</v>
      </c>
      <c r="O87" s="15">
        <v>0</v>
      </c>
      <c r="P87" s="15">
        <v>2.5240392473122059E-2</v>
      </c>
      <c r="Q87" s="15">
        <v>2.5585500867228547E-2</v>
      </c>
      <c r="R87" s="15">
        <v>0.35212473324789495</v>
      </c>
      <c r="S87" s="15">
        <v>8.5720342256044135E-2</v>
      </c>
      <c r="T87" s="15">
        <v>8.2532816914950735E-2</v>
      </c>
      <c r="U87" s="15">
        <v>0</v>
      </c>
      <c r="V87" s="15">
        <v>0</v>
      </c>
      <c r="W87" s="15">
        <v>0</v>
      </c>
      <c r="X87" s="15">
        <v>0</v>
      </c>
      <c r="Y87" s="15">
        <v>0.47936162284879913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4.4217406182135863E-2</v>
      </c>
      <c r="AG87" s="15">
        <v>0</v>
      </c>
      <c r="AH87" s="15">
        <v>0</v>
      </c>
      <c r="AI87" s="15">
        <v>3.4912617787342302E-2</v>
      </c>
      <c r="AJ87" s="15">
        <v>0</v>
      </c>
      <c r="AK87" s="15">
        <v>1.1245855754848592E-2</v>
      </c>
      <c r="AL87" s="15">
        <v>0</v>
      </c>
      <c r="AM87" s="15">
        <v>0</v>
      </c>
      <c r="AN87" s="15">
        <v>0</v>
      </c>
      <c r="AO87" s="15">
        <v>0</v>
      </c>
      <c r="AP87" s="15">
        <v>5.6748518107669989E-2</v>
      </c>
      <c r="AQ87" s="15">
        <v>0</v>
      </c>
      <c r="AR87" s="15">
        <v>0</v>
      </c>
      <c r="AS87" s="15">
        <v>0</v>
      </c>
      <c r="AT87" s="15">
        <v>0</v>
      </c>
      <c r="AU87" s="15">
        <v>0</v>
      </c>
      <c r="AV87" s="15">
        <f t="shared" si="24"/>
        <v>0</v>
      </c>
      <c r="AW87" s="15">
        <f t="shared" si="25"/>
        <v>3.0827021514444407E-2</v>
      </c>
      <c r="AX87" s="15">
        <f t="shared" si="26"/>
        <v>5.2824401668767937E-2</v>
      </c>
      <c r="AY87" s="15">
        <f t="shared" si="27"/>
        <v>8.8296413601208872E-3</v>
      </c>
      <c r="AZ87" s="7">
        <f t="shared" si="20"/>
        <v>8.6216947478090986E-3</v>
      </c>
      <c r="BA87" s="7">
        <f t="shared" si="21"/>
        <v>9.9973951526768884E-2</v>
      </c>
      <c r="BB87" s="7">
        <f t="shared" si="22"/>
        <v>9.0375879724326758E-3</v>
      </c>
      <c r="BC87" s="7">
        <f t="shared" si="23"/>
        <v>5.6748518107669985E-3</v>
      </c>
      <c r="BD87" s="22">
        <f t="shared" si="28"/>
        <v>0</v>
      </c>
      <c r="BE87" s="22">
        <f t="shared" si="29"/>
        <v>1.4741185575789446E-2</v>
      </c>
      <c r="BF87" s="22">
        <f t="shared" si="30"/>
        <v>2.8807486337102662E-2</v>
      </c>
      <c r="BG87" s="22">
        <f t="shared" si="31"/>
        <v>3.3582223566460561E-3</v>
      </c>
      <c r="BH87" s="22">
        <f t="shared" si="32"/>
        <v>4.4732361844402107E-3</v>
      </c>
      <c r="BI87" s="22">
        <f t="shared" si="33"/>
        <v>5.456811506230623E-2</v>
      </c>
      <c r="BJ87" s="22">
        <f t="shared" si="34"/>
        <v>5.2533155650136276E-3</v>
      </c>
      <c r="BK87" s="22">
        <f t="shared" si="35"/>
        <v>5.6748518107669985E-3</v>
      </c>
      <c r="BL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</row>
    <row r="88" spans="1:77" x14ac:dyDescent="0.2">
      <c r="A88" s="6" t="s">
        <v>109</v>
      </c>
      <c r="B88" s="10" t="s">
        <v>232</v>
      </c>
      <c r="C88" s="17">
        <v>2978.08</v>
      </c>
      <c r="D88" s="7">
        <v>3.0061757827674458E-2</v>
      </c>
      <c r="E88" s="7">
        <v>0</v>
      </c>
      <c r="F88" s="7">
        <v>1.6584265585717527E-2</v>
      </c>
      <c r="G88" s="7">
        <v>0</v>
      </c>
      <c r="H88" s="15">
        <v>0</v>
      </c>
      <c r="I88" s="15">
        <v>3.7523344143469299E-2</v>
      </c>
      <c r="J88" s="15">
        <v>2.3181921539545226E-2</v>
      </c>
      <c r="K88" s="15">
        <v>0</v>
      </c>
      <c r="L88" s="15">
        <v>2.6080698849631549E-2</v>
      </c>
      <c r="M88" s="15">
        <v>0</v>
      </c>
      <c r="N88" s="15">
        <v>0</v>
      </c>
      <c r="O88" s="15">
        <v>2.4536699132535415E-2</v>
      </c>
      <c r="P88" s="15">
        <v>0</v>
      </c>
      <c r="Q88" s="15">
        <v>2.1321250722690456E-2</v>
      </c>
      <c r="R88" s="15">
        <v>0</v>
      </c>
      <c r="S88" s="15">
        <v>0</v>
      </c>
      <c r="T88" s="15">
        <v>0</v>
      </c>
      <c r="U88" s="15">
        <v>0</v>
      </c>
      <c r="V88" s="15">
        <v>0.14639115906045019</v>
      </c>
      <c r="W88" s="15">
        <v>0</v>
      </c>
      <c r="X88" s="15">
        <v>0.14280609829952512</v>
      </c>
      <c r="Y88" s="15">
        <v>0.21458023639439452</v>
      </c>
      <c r="Z88" s="15">
        <v>0.12239686640098996</v>
      </c>
      <c r="AA88" s="15">
        <v>0</v>
      </c>
      <c r="AB88" s="15">
        <v>0</v>
      </c>
      <c r="AC88" s="15">
        <v>7.4138518478912729E-2</v>
      </c>
      <c r="AD88" s="15">
        <v>4.668999827082846E-2</v>
      </c>
      <c r="AE88" s="15">
        <v>0</v>
      </c>
      <c r="AF88" s="15">
        <v>1.9969151179029098E-2</v>
      </c>
      <c r="AG88" s="15">
        <v>0</v>
      </c>
      <c r="AH88" s="15">
        <v>0</v>
      </c>
      <c r="AI88" s="15">
        <v>0</v>
      </c>
      <c r="AJ88" s="15">
        <v>2.0298574361160997E-2</v>
      </c>
      <c r="AK88" s="15">
        <v>0</v>
      </c>
      <c r="AL88" s="15">
        <v>0</v>
      </c>
      <c r="AM88" s="15">
        <v>0.25424985414597784</v>
      </c>
      <c r="AN88" s="15">
        <v>0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15">
        <f t="shared" si="24"/>
        <v>1.1661505853347996E-2</v>
      </c>
      <c r="AW88" s="15">
        <f t="shared" si="25"/>
        <v>2.935410927447852E-2</v>
      </c>
      <c r="AX88" s="15">
        <f t="shared" si="26"/>
        <v>4.4021210715066886E-2</v>
      </c>
      <c r="AY88" s="15">
        <f t="shared" si="27"/>
        <v>1.4687007833890162E-2</v>
      </c>
      <c r="AZ88" s="7">
        <f t="shared" si="20"/>
        <v>1.3264391438787193E-2</v>
      </c>
      <c r="BA88" s="7">
        <f t="shared" si="21"/>
        <v>6.2617436015535974E-2</v>
      </c>
      <c r="BB88" s="7">
        <f t="shared" si="22"/>
        <v>1.6109624228993126E-2</v>
      </c>
      <c r="BC88" s="7">
        <f t="shared" si="23"/>
        <v>2.5424985414597784E-2</v>
      </c>
      <c r="BD88" s="22">
        <f t="shared" si="28"/>
        <v>7.2731485252071938E-3</v>
      </c>
      <c r="BE88" s="22">
        <f t="shared" si="29"/>
        <v>9.6474916698732361E-3</v>
      </c>
      <c r="BF88" s="22">
        <f t="shared" si="30"/>
        <v>1.84058966806619E-2</v>
      </c>
      <c r="BG88" s="22">
        <f t="shared" si="31"/>
        <v>4.5466477036412442E-3</v>
      </c>
      <c r="BH88" s="22">
        <f t="shared" si="32"/>
        <v>4.6221810974025838E-3</v>
      </c>
      <c r="BI88" s="22">
        <f t="shared" si="33"/>
        <v>2.6591600801517564E-2</v>
      </c>
      <c r="BJ88" s="22">
        <f t="shared" si="34"/>
        <v>8.0911989584643591E-3</v>
      </c>
      <c r="BK88" s="22">
        <f t="shared" si="35"/>
        <v>2.542498541459778E-2</v>
      </c>
      <c r="BL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</row>
    <row r="89" spans="1:77" x14ac:dyDescent="0.2">
      <c r="A89" s="6" t="s">
        <v>205</v>
      </c>
      <c r="B89" s="10" t="s">
        <v>58</v>
      </c>
      <c r="C89" s="17">
        <v>3124.11</v>
      </c>
      <c r="D89" s="7">
        <v>0</v>
      </c>
      <c r="E89" s="7">
        <v>0</v>
      </c>
      <c r="F89" s="7">
        <v>1.5447058802696893E-2</v>
      </c>
      <c r="G89" s="7">
        <v>0</v>
      </c>
      <c r="H89" s="15">
        <v>2.2274217834522547E-2</v>
      </c>
      <c r="I89" s="15">
        <v>1.9399824183018138E-2</v>
      </c>
      <c r="J89" s="15">
        <v>0</v>
      </c>
      <c r="K89" s="15">
        <v>1.9041447032899086E-2</v>
      </c>
      <c r="L89" s="15">
        <v>3.6317982510234596E-2</v>
      </c>
      <c r="M89" s="15">
        <v>1.1070827523174261E-2</v>
      </c>
      <c r="N89" s="15">
        <v>1.9613651414341189E-2</v>
      </c>
      <c r="O89" s="15">
        <v>0</v>
      </c>
      <c r="P89" s="15">
        <v>0</v>
      </c>
      <c r="Q89" s="15">
        <v>0</v>
      </c>
      <c r="R89" s="15">
        <v>0.11750460711697709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0.14816132698575729</v>
      </c>
      <c r="Y89" s="15">
        <v>0.39068218593946319</v>
      </c>
      <c r="Z89" s="15">
        <v>0.1886951690348595</v>
      </c>
      <c r="AA89" s="15">
        <v>0</v>
      </c>
      <c r="AB89" s="15">
        <v>0</v>
      </c>
      <c r="AC89" s="15">
        <v>4.0747888018944398E-2</v>
      </c>
      <c r="AD89" s="15">
        <v>8.1820822212471223E-2</v>
      </c>
      <c r="AE89" s="15">
        <v>0</v>
      </c>
      <c r="AF89" s="15">
        <v>0</v>
      </c>
      <c r="AG89" s="15">
        <v>0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8.0326190183482013E-2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>
        <v>0</v>
      </c>
      <c r="AU89" s="15">
        <v>0</v>
      </c>
      <c r="AV89" s="15">
        <f t="shared" si="24"/>
        <v>3.8617647006742232E-3</v>
      </c>
      <c r="AW89" s="15">
        <f t="shared" si="25"/>
        <v>2.9391403499753617E-2</v>
      </c>
      <c r="AX89" s="15">
        <f t="shared" si="26"/>
        <v>4.6268473963026954E-2</v>
      </c>
      <c r="AY89" s="15">
        <f t="shared" si="27"/>
        <v>1.2514333036480271E-2</v>
      </c>
      <c r="AZ89" s="7">
        <f t="shared" si="20"/>
        <v>1.2771795049818981E-2</v>
      </c>
      <c r="BA89" s="7">
        <f t="shared" si="21"/>
        <v>8.4504328907705706E-2</v>
      </c>
      <c r="BB89" s="7">
        <f t="shared" si="22"/>
        <v>1.2256871023141562E-2</v>
      </c>
      <c r="BC89" s="7">
        <f t="shared" si="23"/>
        <v>8.032619018348201E-3</v>
      </c>
      <c r="BD89" s="22">
        <f t="shared" si="28"/>
        <v>3.8617647006742232E-3</v>
      </c>
      <c r="BE89" s="22">
        <f t="shared" si="29"/>
        <v>1.15278932617297E-2</v>
      </c>
      <c r="BF89" s="22">
        <f t="shared" si="30"/>
        <v>2.2221043363837872E-2</v>
      </c>
      <c r="BG89" s="22">
        <f t="shared" si="31"/>
        <v>4.6691010516546495E-3</v>
      </c>
      <c r="BH89" s="22">
        <f t="shared" si="32"/>
        <v>3.9862786504284353E-3</v>
      </c>
      <c r="BI89" s="22">
        <f t="shared" si="33"/>
        <v>4.1175469058113569E-2</v>
      </c>
      <c r="BJ89" s="22">
        <f t="shared" si="34"/>
        <v>8.7259055262349471E-3</v>
      </c>
      <c r="BK89" s="22">
        <f t="shared" si="35"/>
        <v>8.032619018348201E-3</v>
      </c>
      <c r="BL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</row>
    <row r="90" spans="1:77" x14ac:dyDescent="0.2">
      <c r="A90" s="6" t="s">
        <v>289</v>
      </c>
      <c r="B90" s="10" t="s">
        <v>265</v>
      </c>
      <c r="C90" s="17">
        <v>2962.06</v>
      </c>
      <c r="D90" s="7">
        <v>0</v>
      </c>
      <c r="E90" s="7">
        <v>0</v>
      </c>
      <c r="F90" s="7">
        <v>0</v>
      </c>
      <c r="G90" s="7">
        <v>0</v>
      </c>
      <c r="H90" s="15">
        <v>0</v>
      </c>
      <c r="I90" s="15">
        <v>3.3694431475768352E-2</v>
      </c>
      <c r="J90" s="15">
        <v>2.9120022780500916E-2</v>
      </c>
      <c r="K90" s="15">
        <v>3.635185342644371E-2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0.25563088369488068</v>
      </c>
      <c r="S90" s="15">
        <v>0</v>
      </c>
      <c r="T90" s="15">
        <v>8.0098873252579542E-2</v>
      </c>
      <c r="U90" s="15">
        <v>0</v>
      </c>
      <c r="V90" s="15">
        <v>0</v>
      </c>
      <c r="W90" s="15">
        <v>0</v>
      </c>
      <c r="X90" s="15">
        <v>0</v>
      </c>
      <c r="Y90" s="15">
        <v>0.49266353838519955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3.9072419055621387E-2</v>
      </c>
      <c r="AJ90" s="15">
        <v>0</v>
      </c>
      <c r="AK90" s="15">
        <v>7.6140084968018121E-2</v>
      </c>
      <c r="AL90" s="15">
        <v>0</v>
      </c>
      <c r="AM90" s="15">
        <v>0</v>
      </c>
      <c r="AN90" s="15">
        <v>0</v>
      </c>
      <c r="AO90" s="15">
        <v>0</v>
      </c>
      <c r="AP90" s="15">
        <v>4.2891321825564523E-2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f t="shared" si="24"/>
        <v>0</v>
      </c>
      <c r="AW90" s="15">
        <f t="shared" si="25"/>
        <v>2.714158572161442E-2</v>
      </c>
      <c r="AX90" s="15">
        <f t="shared" si="26"/>
        <v>4.3564230857911217E-2</v>
      </c>
      <c r="AY90" s="15">
        <f t="shared" si="27"/>
        <v>1.0718940585317624E-2</v>
      </c>
      <c r="AZ90" s="7">
        <f t="shared" si="20"/>
        <v>9.9166307682712982E-3</v>
      </c>
      <c r="BA90" s="7">
        <f t="shared" si="21"/>
        <v>8.2839329533265976E-2</v>
      </c>
      <c r="BB90" s="7">
        <f t="shared" si="22"/>
        <v>1.152125040236395E-2</v>
      </c>
      <c r="BC90" s="7">
        <f t="shared" si="23"/>
        <v>4.2891321825564519E-3</v>
      </c>
      <c r="BD90" s="22">
        <f t="shared" si="28"/>
        <v>0</v>
      </c>
      <c r="BE90" s="22">
        <f t="shared" si="29"/>
        <v>1.3809187133152044E-2</v>
      </c>
      <c r="BF90" s="22">
        <f t="shared" si="30"/>
        <v>2.7065377063904265E-2</v>
      </c>
      <c r="BG90" s="22">
        <f t="shared" si="31"/>
        <v>4.6822173141167307E-3</v>
      </c>
      <c r="BH90" s="22">
        <f t="shared" si="32"/>
        <v>5.0786612724303395E-3</v>
      </c>
      <c r="BI90" s="22">
        <f t="shared" si="33"/>
        <v>5.2266070901576187E-2</v>
      </c>
      <c r="BJ90" s="22">
        <f t="shared" si="34"/>
        <v>8.1626346246889536E-3</v>
      </c>
      <c r="BK90" s="22">
        <f t="shared" si="35"/>
        <v>4.2891321825564528E-3</v>
      </c>
      <c r="BL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</row>
    <row r="91" spans="1:77" x14ac:dyDescent="0.2">
      <c r="A91" s="6" t="s">
        <v>310</v>
      </c>
      <c r="B91" s="10" t="s">
        <v>92</v>
      </c>
      <c r="C91" s="17">
        <v>2685.96</v>
      </c>
      <c r="D91" s="7">
        <v>3.8564073172875322E-2</v>
      </c>
      <c r="E91" s="7">
        <v>0</v>
      </c>
      <c r="F91" s="7">
        <v>1.8510381730868362E-2</v>
      </c>
      <c r="G91" s="7">
        <v>0</v>
      </c>
      <c r="H91" s="15">
        <v>4.4273445325409014E-2</v>
      </c>
      <c r="I91" s="15">
        <v>0</v>
      </c>
      <c r="J91" s="15">
        <v>2.527912287113911E-2</v>
      </c>
      <c r="K91" s="15">
        <v>2.7691429786934497E-2</v>
      </c>
      <c r="L91" s="15">
        <v>3.266180977430494E-2</v>
      </c>
      <c r="M91" s="15">
        <v>3.1583937583654832E-2</v>
      </c>
      <c r="N91" s="15">
        <v>0</v>
      </c>
      <c r="O91" s="15">
        <v>0</v>
      </c>
      <c r="P91" s="15">
        <v>4.426279244885057E-2</v>
      </c>
      <c r="Q91" s="15">
        <v>5.0104939198322568E-2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6.6576575983350428E-2</v>
      </c>
      <c r="Y91" s="15">
        <v>0</v>
      </c>
      <c r="Z91" s="15">
        <v>0</v>
      </c>
      <c r="AA91" s="15">
        <v>0</v>
      </c>
      <c r="AB91" s="15">
        <v>2.7535695182185144E-2</v>
      </c>
      <c r="AC91" s="15">
        <v>8.0010918831268596E-2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2.7630552728183572E-2</v>
      </c>
      <c r="AK91" s="15">
        <v>0</v>
      </c>
      <c r="AL91" s="15">
        <v>0</v>
      </c>
      <c r="AM91" s="15">
        <v>0.43191229827944244</v>
      </c>
      <c r="AN91" s="15">
        <v>0</v>
      </c>
      <c r="AO91" s="15">
        <v>0</v>
      </c>
      <c r="AP91" s="15">
        <v>0</v>
      </c>
      <c r="AQ91" s="15">
        <v>8.3425793550876287E-2</v>
      </c>
      <c r="AR91" s="15">
        <v>4.1202721428448656E-2</v>
      </c>
      <c r="AS91" s="15">
        <v>0</v>
      </c>
      <c r="AT91" s="15">
        <v>0</v>
      </c>
      <c r="AU91" s="15">
        <v>0</v>
      </c>
      <c r="AV91" s="15">
        <f t="shared" si="24"/>
        <v>1.4268613725935922E-2</v>
      </c>
      <c r="AW91" s="15">
        <f t="shared" si="25"/>
        <v>2.5353800824309262E-2</v>
      </c>
      <c r="AX91" s="15">
        <f t="shared" si="26"/>
        <v>3.1155869462105891E-2</v>
      </c>
      <c r="AY91" s="15">
        <f t="shared" si="27"/>
        <v>1.9551732186512637E-2</v>
      </c>
      <c r="AZ91" s="7">
        <f t="shared" si="20"/>
        <v>2.5585747698861551E-2</v>
      </c>
      <c r="BA91" s="7">
        <f t="shared" si="21"/>
        <v>6.657657598335043E-3</v>
      </c>
      <c r="BB91" s="7">
        <f t="shared" si="22"/>
        <v>1.3517716674163733E-2</v>
      </c>
      <c r="BC91" s="7">
        <f t="shared" si="23"/>
        <v>5.5654081325876736E-2</v>
      </c>
      <c r="BD91" s="22">
        <f t="shared" si="28"/>
        <v>9.1989520275657811E-3</v>
      </c>
      <c r="BE91" s="22">
        <f t="shared" si="29"/>
        <v>1.108675079998544E-2</v>
      </c>
      <c r="BF91" s="22">
        <f t="shared" si="30"/>
        <v>2.1777851926272362E-2</v>
      </c>
      <c r="BG91" s="22">
        <f t="shared" si="31"/>
        <v>5.1753541480173814E-3</v>
      </c>
      <c r="BH91" s="22">
        <f t="shared" si="32"/>
        <v>6.1043892251773967E-3</v>
      </c>
      <c r="BI91" s="22">
        <f t="shared" si="33"/>
        <v>6.6576575983350421E-3</v>
      </c>
      <c r="BJ91" s="22">
        <f t="shared" si="34"/>
        <v>8.2301089803945258E-3</v>
      </c>
      <c r="BK91" s="22">
        <f t="shared" si="35"/>
        <v>4.2717676929848347E-2</v>
      </c>
      <c r="BL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</row>
    <row r="92" spans="1:77" x14ac:dyDescent="0.2">
      <c r="A92" s="6" t="s">
        <v>145</v>
      </c>
      <c r="B92" s="10" t="s">
        <v>149</v>
      </c>
      <c r="C92" s="17">
        <v>1889.64</v>
      </c>
      <c r="D92" s="7">
        <v>3.6003418714196399E-2</v>
      </c>
      <c r="E92" s="7">
        <v>0</v>
      </c>
      <c r="F92" s="7">
        <v>3.067289297920351E-2</v>
      </c>
      <c r="G92" s="7">
        <v>5.3665618545196664E-2</v>
      </c>
      <c r="H92" s="15">
        <v>0</v>
      </c>
      <c r="I92" s="15">
        <v>0</v>
      </c>
      <c r="J92" s="15">
        <v>4.411286112617295E-2</v>
      </c>
      <c r="K92" s="15">
        <v>4.1703241917248078E-2</v>
      </c>
      <c r="L92" s="15">
        <v>6.0936212265494269E-2</v>
      </c>
      <c r="M92" s="15">
        <v>2.10064671532256E-2</v>
      </c>
      <c r="N92" s="15">
        <v>4.1667383709363986E-2</v>
      </c>
      <c r="O92" s="15">
        <v>3.815623469375206E-2</v>
      </c>
      <c r="P92" s="15">
        <v>0</v>
      </c>
      <c r="Q92" s="15">
        <v>2.7107553885485677E-2</v>
      </c>
      <c r="R92" s="15">
        <v>0</v>
      </c>
      <c r="S92" s="15">
        <v>0.12018032165707815</v>
      </c>
      <c r="T92" s="15">
        <v>0</v>
      </c>
      <c r="U92" s="15">
        <v>0</v>
      </c>
      <c r="V92" s="15">
        <v>0</v>
      </c>
      <c r="W92" s="15">
        <v>0</v>
      </c>
      <c r="X92" s="15">
        <v>0.13816490010479054</v>
      </c>
      <c r="Y92" s="15">
        <v>0</v>
      </c>
      <c r="Z92" s="15">
        <v>0</v>
      </c>
      <c r="AA92" s="15">
        <v>0</v>
      </c>
      <c r="AB92" s="15">
        <v>3.9124433538034346E-2</v>
      </c>
      <c r="AC92" s="15">
        <v>3.5977668594859985E-2</v>
      </c>
      <c r="AD92" s="15">
        <v>0</v>
      </c>
      <c r="AE92" s="15">
        <v>0</v>
      </c>
      <c r="AF92" s="15">
        <v>3.5416715983949479E-2</v>
      </c>
      <c r="AG92" s="15">
        <v>6.6797253468635756E-2</v>
      </c>
      <c r="AH92" s="15">
        <v>0</v>
      </c>
      <c r="AI92" s="15">
        <v>3.0399352262724302E-2</v>
      </c>
      <c r="AJ92" s="15">
        <v>4.518578644647931E-2</v>
      </c>
      <c r="AK92" s="15">
        <v>0.13297278473294613</v>
      </c>
      <c r="AL92" s="15">
        <v>0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>
        <v>0</v>
      </c>
      <c r="AU92" s="15">
        <v>0</v>
      </c>
      <c r="AV92" s="15">
        <f t="shared" si="24"/>
        <v>3.0085482559649143E-2</v>
      </c>
      <c r="AW92" s="15">
        <f t="shared" si="25"/>
        <v>2.2972729288506015E-2</v>
      </c>
      <c r="AX92" s="15">
        <f t="shared" si="26"/>
        <v>1.2917261088093435E-2</v>
      </c>
      <c r="AY92" s="15">
        <f t="shared" si="27"/>
        <v>3.3028197488918595E-2</v>
      </c>
      <c r="AZ92" s="7">
        <f t="shared" si="20"/>
        <v>2.7468995475074264E-2</v>
      </c>
      <c r="BA92" s="7">
        <f t="shared" si="21"/>
        <v>2.5834522176186869E-2</v>
      </c>
      <c r="BB92" s="7">
        <f t="shared" si="22"/>
        <v>3.858739950276293E-2</v>
      </c>
      <c r="BC92" s="7">
        <f t="shared" si="23"/>
        <v>0</v>
      </c>
      <c r="BD92" s="22">
        <f t="shared" si="28"/>
        <v>1.1167385897014891E-2</v>
      </c>
      <c r="BE92" s="22">
        <f t="shared" si="29"/>
        <v>5.8495262239231204E-3</v>
      </c>
      <c r="BF92" s="22">
        <f t="shared" si="30"/>
        <v>8.9141721365188827E-3</v>
      </c>
      <c r="BG92" s="22">
        <f t="shared" si="31"/>
        <v>7.096741043350346E-3</v>
      </c>
      <c r="BH92" s="22">
        <f t="shared" si="32"/>
        <v>6.848381800279961E-3</v>
      </c>
      <c r="BI92" s="22">
        <f t="shared" si="33"/>
        <v>1.7275102178133772E-2</v>
      </c>
      <c r="BJ92" s="22">
        <f t="shared" si="34"/>
        <v>1.2604714360459976E-2</v>
      </c>
      <c r="BK92" s="22">
        <f t="shared" si="35"/>
        <v>0</v>
      </c>
      <c r="BL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</row>
    <row r="93" spans="1:77" x14ac:dyDescent="0.2">
      <c r="A93" s="6" t="s">
        <v>110</v>
      </c>
      <c r="B93" s="10" t="s">
        <v>150</v>
      </c>
      <c r="C93" s="17">
        <v>1784.61</v>
      </c>
      <c r="D93" s="7">
        <v>0</v>
      </c>
      <c r="E93" s="7">
        <v>0</v>
      </c>
      <c r="F93" s="7">
        <v>5.5943620967187448E-2</v>
      </c>
      <c r="G93" s="7">
        <v>7.2692203991922902E-2</v>
      </c>
      <c r="H93" s="15">
        <v>0</v>
      </c>
      <c r="I93" s="15">
        <v>0</v>
      </c>
      <c r="J93" s="15">
        <v>4.9165079220005896E-2</v>
      </c>
      <c r="K93" s="15">
        <v>0</v>
      </c>
      <c r="L93" s="15">
        <v>5.8742508623936478E-2</v>
      </c>
      <c r="M93" s="15">
        <v>0</v>
      </c>
      <c r="N93" s="15">
        <v>5.1617051470422261E-2</v>
      </c>
      <c r="O93" s="15">
        <v>0</v>
      </c>
      <c r="P93" s="15">
        <v>5.5300639056602666E-2</v>
      </c>
      <c r="Q93" s="15">
        <v>6.8583356491320968E-2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6.9325339618857923E-2</v>
      </c>
      <c r="AC93" s="15">
        <v>5.2454639123483332E-2</v>
      </c>
      <c r="AD93" s="15">
        <v>6.0120399315199233E-2</v>
      </c>
      <c r="AE93" s="15">
        <v>0</v>
      </c>
      <c r="AF93" s="15">
        <v>5.0487319720748158E-2</v>
      </c>
      <c r="AG93" s="15">
        <v>0</v>
      </c>
      <c r="AH93" s="15">
        <v>9.9739159822707243E-2</v>
      </c>
      <c r="AI93" s="15">
        <v>5.7190421631092218E-2</v>
      </c>
      <c r="AJ93" s="15">
        <v>6.3723651805483658E-2</v>
      </c>
      <c r="AK93" s="15">
        <v>6.0195905226071482E-2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15">
        <v>5.691645867434246E-2</v>
      </c>
      <c r="AS93" s="15">
        <v>0</v>
      </c>
      <c r="AT93" s="15">
        <v>2.9683428199730081E-2</v>
      </c>
      <c r="AU93" s="15">
        <v>0</v>
      </c>
      <c r="AV93" s="15">
        <f t="shared" si="24"/>
        <v>3.2158956239777589E-2</v>
      </c>
      <c r="AW93" s="15">
        <f t="shared" si="25"/>
        <v>2.2081133950000102E-2</v>
      </c>
      <c r="AX93" s="15">
        <f t="shared" si="26"/>
        <v>4.3299943437036265E-3</v>
      </c>
      <c r="AY93" s="15">
        <f t="shared" si="27"/>
        <v>3.983227355629658E-2</v>
      </c>
      <c r="AZ93" s="7">
        <f t="shared" si="20"/>
        <v>2.8340863486228829E-2</v>
      </c>
      <c r="BA93" s="7">
        <f t="shared" si="21"/>
        <v>0</v>
      </c>
      <c r="BB93" s="7">
        <f t="shared" si="22"/>
        <v>5.1323683626364323E-2</v>
      </c>
      <c r="BC93" s="7">
        <f t="shared" si="23"/>
        <v>8.6599886874072531E-3</v>
      </c>
      <c r="BD93" s="22">
        <f t="shared" si="28"/>
        <v>1.8879114082313173E-2</v>
      </c>
      <c r="BE93" s="22">
        <f t="shared" si="29"/>
        <v>4.7727453933817734E-3</v>
      </c>
      <c r="BF93" s="22">
        <f t="shared" si="30"/>
        <v>3.1395659092278462E-3</v>
      </c>
      <c r="BG93" s="22">
        <f t="shared" si="31"/>
        <v>7.1055321942608794E-3</v>
      </c>
      <c r="BH93" s="22">
        <f t="shared" si="32"/>
        <v>9.5812312899732424E-3</v>
      </c>
      <c r="BI93" s="22">
        <f t="shared" si="33"/>
        <v>0</v>
      </c>
      <c r="BJ93" s="22">
        <f t="shared" si="34"/>
        <v>9.5931768978164203E-3</v>
      </c>
      <c r="BK93" s="22">
        <f t="shared" si="35"/>
        <v>6.1197631917296784E-3</v>
      </c>
      <c r="BL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</row>
    <row r="94" spans="1:77" x14ac:dyDescent="0.2">
      <c r="A94" s="6" t="s">
        <v>248</v>
      </c>
      <c r="B94" s="10" t="s">
        <v>260</v>
      </c>
      <c r="C94" s="17">
        <v>974.34</v>
      </c>
      <c r="D94" s="7">
        <v>6.7714868642135412E-2</v>
      </c>
      <c r="E94" s="7">
        <v>0</v>
      </c>
      <c r="F94" s="7">
        <v>0</v>
      </c>
      <c r="G94" s="7">
        <v>0</v>
      </c>
      <c r="H94" s="15">
        <v>0</v>
      </c>
      <c r="I94" s="15">
        <v>0</v>
      </c>
      <c r="J94" s="15">
        <v>0</v>
      </c>
      <c r="K94" s="15">
        <v>8.0122452450120826E-2</v>
      </c>
      <c r="L94" s="15">
        <v>0</v>
      </c>
      <c r="M94" s="15">
        <v>0.10244205734777244</v>
      </c>
      <c r="N94" s="15">
        <v>0</v>
      </c>
      <c r="O94" s="15">
        <v>0</v>
      </c>
      <c r="P94" s="15">
        <v>5.9074036962043858E-2</v>
      </c>
      <c r="Q94" s="15">
        <v>7.9243981852666193E-2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0.13391361552229239</v>
      </c>
      <c r="AB94" s="15">
        <v>0</v>
      </c>
      <c r="AC94" s="15">
        <v>0</v>
      </c>
      <c r="AD94" s="15">
        <v>0</v>
      </c>
      <c r="AE94" s="15">
        <v>9.5749878321741783E-2</v>
      </c>
      <c r="AF94" s="15">
        <v>7.327965298733001E-2</v>
      </c>
      <c r="AG94" s="15">
        <v>0</v>
      </c>
      <c r="AH94" s="15">
        <v>0.11995664690056523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0.10011095226105153</v>
      </c>
      <c r="AR94" s="15">
        <v>0</v>
      </c>
      <c r="AS94" s="15">
        <v>0</v>
      </c>
      <c r="AT94" s="15">
        <v>6.6403371637439215E-2</v>
      </c>
      <c r="AU94" s="15">
        <v>0</v>
      </c>
      <c r="AV94" s="15">
        <f t="shared" si="24"/>
        <v>1.6928717160533853E-2</v>
      </c>
      <c r="AW94" s="15">
        <f t="shared" si="25"/>
        <v>2.2757416156075582E-2</v>
      </c>
      <c r="AX94" s="15">
        <f t="shared" si="26"/>
        <v>1.5021396971039155E-2</v>
      </c>
      <c r="AY94" s="15">
        <f t="shared" si="27"/>
        <v>3.049343534111202E-2</v>
      </c>
      <c r="AZ94" s="7">
        <f t="shared" si="20"/>
        <v>3.2088252861260332E-2</v>
      </c>
      <c r="BA94" s="7">
        <f t="shared" si="21"/>
        <v>1.3391361552229239E-2</v>
      </c>
      <c r="BB94" s="7">
        <f t="shared" si="22"/>
        <v>2.8898617820963701E-2</v>
      </c>
      <c r="BC94" s="7">
        <f t="shared" si="23"/>
        <v>1.6651432389849074E-2</v>
      </c>
      <c r="BD94" s="22">
        <f t="shared" si="28"/>
        <v>1.6928717160533853E-2</v>
      </c>
      <c r="BE94" s="22">
        <f t="shared" si="29"/>
        <v>6.5661986146308944E-3</v>
      </c>
      <c r="BF94" s="22">
        <f t="shared" si="30"/>
        <v>8.5611760767425604E-3</v>
      </c>
      <c r="BG94" s="22">
        <f t="shared" si="31"/>
        <v>9.8693951317446564E-3</v>
      </c>
      <c r="BH94" s="22">
        <f t="shared" si="32"/>
        <v>1.3493526549276618E-2</v>
      </c>
      <c r="BI94" s="22">
        <f t="shared" si="33"/>
        <v>1.3391361552229239E-2</v>
      </c>
      <c r="BJ94" s="22">
        <f t="shared" si="34"/>
        <v>1.5120347863641501E-2</v>
      </c>
      <c r="BK94" s="22">
        <f t="shared" si="35"/>
        <v>1.1381714634104641E-2</v>
      </c>
      <c r="BL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</row>
    <row r="95" spans="1:77" x14ac:dyDescent="0.2">
      <c r="A95" s="6" t="s">
        <v>188</v>
      </c>
      <c r="B95" s="10" t="s">
        <v>255</v>
      </c>
      <c r="C95" s="17">
        <v>1727.59</v>
      </c>
      <c r="D95" s="7">
        <v>2.7459563485451838E-2</v>
      </c>
      <c r="E95" s="7">
        <v>0</v>
      </c>
      <c r="F95" s="7">
        <v>3.521610989115647E-2</v>
      </c>
      <c r="G95" s="7">
        <v>4.799284982845925E-2</v>
      </c>
      <c r="H95" s="15">
        <v>0</v>
      </c>
      <c r="I95" s="15">
        <v>4.6609200747416944E-2</v>
      </c>
      <c r="J95" s="15">
        <v>0</v>
      </c>
      <c r="K95" s="15">
        <v>4.753754128812835E-2</v>
      </c>
      <c r="L95" s="15">
        <v>5.1583624909046583E-2</v>
      </c>
      <c r="M95" s="15">
        <v>3.3231022515348249E-2</v>
      </c>
      <c r="N95" s="15">
        <v>4.8157433978816298E-2</v>
      </c>
      <c r="O95" s="15">
        <v>6.0076702325771392E-2</v>
      </c>
      <c r="P95" s="15">
        <v>4.6041523694072106E-2</v>
      </c>
      <c r="Q95" s="15">
        <v>7.6355378804756083E-2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0.11138875667362957</v>
      </c>
      <c r="Y95" s="15">
        <v>0</v>
      </c>
      <c r="Z95" s="15">
        <v>0</v>
      </c>
      <c r="AA95" s="15">
        <v>0</v>
      </c>
      <c r="AB95" s="15">
        <v>3.7001001983691446E-2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4.981290707885315E-2</v>
      </c>
      <c r="AJ95" s="15">
        <v>7.1308628112909722E-2</v>
      </c>
      <c r="AK95" s="15">
        <v>9.3178060552861514E-2</v>
      </c>
      <c r="AL95" s="15">
        <v>0</v>
      </c>
      <c r="AM95" s="15">
        <v>0</v>
      </c>
      <c r="AN95" s="15">
        <v>0</v>
      </c>
      <c r="AO95" s="15">
        <v>5.8459861865320963E-2</v>
      </c>
      <c r="AP95" s="15">
        <v>0</v>
      </c>
      <c r="AQ95" s="15">
        <v>0</v>
      </c>
      <c r="AR95" s="15">
        <v>0</v>
      </c>
      <c r="AS95" s="15">
        <v>0</v>
      </c>
      <c r="AT95" s="15">
        <v>2.8472396616450683E-2</v>
      </c>
      <c r="AU95" s="15">
        <v>0</v>
      </c>
      <c r="AV95" s="15">
        <f t="shared" si="24"/>
        <v>2.7667130801266891E-2</v>
      </c>
      <c r="AW95" s="15">
        <f t="shared" si="25"/>
        <v>2.1480351028676826E-2</v>
      </c>
      <c r="AX95" s="15">
        <f t="shared" si="26"/>
        <v>9.9160507577700611E-3</v>
      </c>
      <c r="AY95" s="15">
        <f t="shared" si="27"/>
        <v>3.3044651299583588E-2</v>
      </c>
      <c r="AZ95" s="7">
        <f t="shared" si="20"/>
        <v>4.0959242826335597E-2</v>
      </c>
      <c r="BA95" s="7">
        <f t="shared" si="21"/>
        <v>1.1138875667362958E-2</v>
      </c>
      <c r="BB95" s="7">
        <f t="shared" si="22"/>
        <v>2.513005977283158E-2</v>
      </c>
      <c r="BC95" s="7">
        <f t="shared" si="23"/>
        <v>8.6932258481771645E-3</v>
      </c>
      <c r="BD95" s="22">
        <f t="shared" si="28"/>
        <v>1.0147393549728935E-2</v>
      </c>
      <c r="BE95" s="22">
        <f t="shared" si="29"/>
        <v>4.9272047660795203E-3</v>
      </c>
      <c r="BF95" s="22">
        <f t="shared" si="30"/>
        <v>6.2131284346091447E-3</v>
      </c>
      <c r="BG95" s="22">
        <f t="shared" si="31"/>
        <v>6.8545437694966932E-3</v>
      </c>
      <c r="BH95" s="22">
        <f t="shared" si="32"/>
        <v>7.6732763532434559E-3</v>
      </c>
      <c r="BI95" s="22">
        <f t="shared" si="33"/>
        <v>1.1138875667362956E-2</v>
      </c>
      <c r="BJ95" s="22">
        <f t="shared" si="34"/>
        <v>1.1206284065113099E-2</v>
      </c>
      <c r="BK95" s="22">
        <f t="shared" si="35"/>
        <v>6.2115582782089245E-3</v>
      </c>
      <c r="BL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</row>
    <row r="96" spans="1:77" x14ac:dyDescent="0.2">
      <c r="A96" s="6" t="s">
        <v>245</v>
      </c>
      <c r="B96" s="10" t="s">
        <v>196</v>
      </c>
      <c r="C96" s="17">
        <v>2256.83</v>
      </c>
      <c r="D96" s="7">
        <v>0</v>
      </c>
      <c r="E96" s="7">
        <v>0</v>
      </c>
      <c r="F96" s="7">
        <v>0</v>
      </c>
      <c r="G96" s="7">
        <v>0</v>
      </c>
      <c r="H96" s="15">
        <v>0</v>
      </c>
      <c r="I96" s="15">
        <v>5.9731037616134783E-2</v>
      </c>
      <c r="J96" s="15">
        <v>5.1980601411922199E-2</v>
      </c>
      <c r="K96" s="15">
        <v>4.0061226225060413E-2</v>
      </c>
      <c r="L96" s="15">
        <v>3.9242920698978313E-2</v>
      </c>
      <c r="M96" s="15">
        <v>0</v>
      </c>
      <c r="N96" s="15">
        <v>0</v>
      </c>
      <c r="O96" s="15">
        <v>4.6691194465795546E-2</v>
      </c>
      <c r="P96" s="15">
        <v>4.7883800885533331E-2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5.7726174693504557E-2</v>
      </c>
      <c r="AD96" s="15">
        <v>8.7033783184456912E-2</v>
      </c>
      <c r="AE96" s="15">
        <v>0</v>
      </c>
      <c r="AF96" s="15">
        <v>0</v>
      </c>
      <c r="AG96" s="15">
        <v>0</v>
      </c>
      <c r="AH96" s="15">
        <v>0</v>
      </c>
      <c r="AI96" s="15">
        <v>0</v>
      </c>
      <c r="AJ96" s="15">
        <v>0.11730994273657978</v>
      </c>
      <c r="AK96" s="15">
        <v>0.12479063276576474</v>
      </c>
      <c r="AL96" s="15">
        <v>0.12925571633096172</v>
      </c>
      <c r="AM96" s="15">
        <v>0</v>
      </c>
      <c r="AN96" s="15">
        <v>0</v>
      </c>
      <c r="AO96" s="15">
        <v>9.1859345921447136E-2</v>
      </c>
      <c r="AP96" s="15">
        <v>0</v>
      </c>
      <c r="AQ96" s="15">
        <v>0</v>
      </c>
      <c r="AR96" s="15">
        <v>0</v>
      </c>
      <c r="AS96" s="15">
        <v>0</v>
      </c>
      <c r="AT96" s="15">
        <v>4.3470248443065872E-2</v>
      </c>
      <c r="AU96" s="15">
        <v>0</v>
      </c>
      <c r="AV96" s="15">
        <f t="shared" si="24"/>
        <v>0</v>
      </c>
      <c r="AW96" s="15">
        <f t="shared" si="25"/>
        <v>2.3425915634480134E-2</v>
      </c>
      <c r="AX96" s="15">
        <f t="shared" si="26"/>
        <v>1.3229265534773734E-2</v>
      </c>
      <c r="AY96" s="15">
        <f t="shared" si="27"/>
        <v>3.3622565734186524E-2</v>
      </c>
      <c r="AZ96" s="7">
        <f t="shared" si="20"/>
        <v>2.8559078130342457E-2</v>
      </c>
      <c r="BA96" s="7">
        <f t="shared" si="21"/>
        <v>0</v>
      </c>
      <c r="BB96" s="7">
        <f t="shared" si="22"/>
        <v>3.8686053338030602E-2</v>
      </c>
      <c r="BC96" s="7">
        <f t="shared" si="23"/>
        <v>2.6458531069547469E-2</v>
      </c>
      <c r="BD96" s="22">
        <f t="shared" si="28"/>
        <v>0</v>
      </c>
      <c r="BE96" s="22">
        <f t="shared" si="29"/>
        <v>6.1609310315058324E-3</v>
      </c>
      <c r="BF96" s="22">
        <f t="shared" si="30"/>
        <v>7.8697577046325622E-3</v>
      </c>
      <c r="BG96" s="22">
        <f t="shared" si="31"/>
        <v>9.1074855414689272E-3</v>
      </c>
      <c r="BH96" s="22">
        <f t="shared" si="32"/>
        <v>7.9801176828033019E-3</v>
      </c>
      <c r="BI96" s="22">
        <f t="shared" si="33"/>
        <v>0</v>
      </c>
      <c r="BJ96" s="22">
        <f t="shared" si="34"/>
        <v>1.6758217925130266E-2</v>
      </c>
      <c r="BK96" s="22">
        <f t="shared" si="35"/>
        <v>1.4919898522691067E-2</v>
      </c>
      <c r="BL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</row>
    <row r="97" spans="1:77" x14ac:dyDescent="0.2">
      <c r="A97" s="6" t="s">
        <v>95</v>
      </c>
      <c r="B97" s="10" t="s">
        <v>91</v>
      </c>
      <c r="C97" s="17">
        <v>2832.02</v>
      </c>
      <c r="D97" s="7">
        <v>2.4292329557716728E-2</v>
      </c>
      <c r="E97" s="7">
        <v>0</v>
      </c>
      <c r="F97" s="7">
        <v>1.7964060942378367E-2</v>
      </c>
      <c r="G97" s="7">
        <v>0</v>
      </c>
      <c r="H97" s="15">
        <v>0</v>
      </c>
      <c r="I97" s="15">
        <v>2.5781345295853037E-2</v>
      </c>
      <c r="J97" s="15">
        <v>0</v>
      </c>
      <c r="K97" s="15">
        <v>2.6373211983210611E-2</v>
      </c>
      <c r="L97" s="15">
        <v>4.8261480114271463E-2</v>
      </c>
      <c r="M97" s="15">
        <v>1.5203936465159315E-2</v>
      </c>
      <c r="N97" s="15">
        <v>0</v>
      </c>
      <c r="O97" s="15">
        <v>0</v>
      </c>
      <c r="P97" s="15">
        <v>0</v>
      </c>
      <c r="Q97" s="15">
        <v>2.4874792509805531E-2</v>
      </c>
      <c r="R97" s="15">
        <v>0</v>
      </c>
      <c r="S97" s="15">
        <v>7.8186327799946512E-2</v>
      </c>
      <c r="T97" s="15">
        <v>0</v>
      </c>
      <c r="U97" s="15">
        <v>0</v>
      </c>
      <c r="V97" s="15">
        <v>0</v>
      </c>
      <c r="W97" s="15">
        <v>0</v>
      </c>
      <c r="X97" s="15">
        <v>8.0372342867938928E-2</v>
      </c>
      <c r="Y97" s="15">
        <v>0</v>
      </c>
      <c r="Z97" s="15">
        <v>8.4379657897652172E-2</v>
      </c>
      <c r="AA97" s="15">
        <v>0</v>
      </c>
      <c r="AB97" s="15">
        <v>0</v>
      </c>
      <c r="AC97" s="15">
        <v>8.5711623397060857E-2</v>
      </c>
      <c r="AD97" s="15">
        <v>2.757674514290074E-2</v>
      </c>
      <c r="AE97" s="15">
        <v>0</v>
      </c>
      <c r="AF97" s="15">
        <v>2.1930407098398028E-2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0.35380654128418093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f t="shared" si="24"/>
        <v>1.0564097625023774E-2</v>
      </c>
      <c r="AW97" s="15">
        <f t="shared" si="25"/>
        <v>2.181146029640945E-2</v>
      </c>
      <c r="AX97" s="15">
        <f t="shared" si="26"/>
        <v>2.9837243492485926E-2</v>
      </c>
      <c r="AY97" s="15">
        <f t="shared" si="27"/>
        <v>1.3785677100332983E-2</v>
      </c>
      <c r="AZ97" s="7">
        <f t="shared" si="20"/>
        <v>1.4049476636829997E-2</v>
      </c>
      <c r="BA97" s="7">
        <f t="shared" si="21"/>
        <v>2.429383285655376E-2</v>
      </c>
      <c r="BB97" s="7">
        <f t="shared" si="22"/>
        <v>1.3521877563835962E-2</v>
      </c>
      <c r="BC97" s="7">
        <f t="shared" si="23"/>
        <v>3.5380654128418093E-2</v>
      </c>
      <c r="BD97" s="22">
        <f t="shared" si="28"/>
        <v>6.2344748934056856E-3</v>
      </c>
      <c r="BE97" s="22">
        <f t="shared" si="29"/>
        <v>9.4383774071070872E-3</v>
      </c>
      <c r="BF97" s="22">
        <f t="shared" si="30"/>
        <v>1.8286217753062863E-2</v>
      </c>
      <c r="BG97" s="22">
        <f t="shared" si="31"/>
        <v>4.9540822284792037E-3</v>
      </c>
      <c r="BH97" s="22">
        <f t="shared" si="32"/>
        <v>5.3389882386810864E-3</v>
      </c>
      <c r="BI97" s="22">
        <f t="shared" si="33"/>
        <v>1.2378672910034206E-2</v>
      </c>
      <c r="BJ97" s="22">
        <f t="shared" si="34"/>
        <v>8.6663399201379211E-3</v>
      </c>
      <c r="BK97" s="22">
        <f t="shared" si="35"/>
        <v>3.5380654128418093E-2</v>
      </c>
      <c r="BL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</row>
    <row r="98" spans="1:77" x14ac:dyDescent="0.2">
      <c r="A98" s="6" t="s">
        <v>291</v>
      </c>
      <c r="B98" s="10" t="s">
        <v>60</v>
      </c>
      <c r="C98" s="17">
        <v>2117.75</v>
      </c>
      <c r="D98" s="7">
        <v>6.7714868642135412E-2</v>
      </c>
      <c r="E98" s="7">
        <v>0.11718796643511084</v>
      </c>
      <c r="F98" s="7">
        <v>5.1824450643748257E-2</v>
      </c>
      <c r="G98" s="7">
        <v>0</v>
      </c>
      <c r="H98" s="15">
        <v>0</v>
      </c>
      <c r="I98" s="15">
        <v>0.14345659461652888</v>
      </c>
      <c r="J98" s="15">
        <v>3.9945673579081173E-2</v>
      </c>
      <c r="K98" s="15">
        <v>0</v>
      </c>
      <c r="L98" s="15">
        <v>4.4605307378341813E-2</v>
      </c>
      <c r="M98" s="15">
        <v>0</v>
      </c>
      <c r="N98" s="15">
        <v>0</v>
      </c>
      <c r="O98" s="15">
        <v>4.4304617031915017E-2</v>
      </c>
      <c r="P98" s="15">
        <v>4.7748226911164017E-2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4.5026531243554074E-2</v>
      </c>
      <c r="AD98" s="15">
        <v>7.4615453116660554E-2</v>
      </c>
      <c r="AE98" s="15">
        <v>0</v>
      </c>
      <c r="AF98" s="15">
        <v>4.5666543613543539E-2</v>
      </c>
      <c r="AG98" s="15">
        <v>0</v>
      </c>
      <c r="AH98" s="15">
        <v>0</v>
      </c>
      <c r="AI98" s="15">
        <v>0</v>
      </c>
      <c r="AJ98" s="15">
        <v>7.5347538924183735E-2</v>
      </c>
      <c r="AK98" s="15">
        <v>0</v>
      </c>
      <c r="AL98" s="15">
        <v>0</v>
      </c>
      <c r="AM98" s="15">
        <v>0</v>
      </c>
      <c r="AN98" s="15">
        <v>0</v>
      </c>
      <c r="AO98" s="15">
        <v>0</v>
      </c>
      <c r="AP98" s="15">
        <v>0</v>
      </c>
      <c r="AQ98" s="15">
        <v>6.9563431052774183E-2</v>
      </c>
      <c r="AR98" s="15">
        <v>0</v>
      </c>
      <c r="AS98" s="15">
        <v>0</v>
      </c>
      <c r="AT98" s="15">
        <v>0</v>
      </c>
      <c r="AU98" s="15">
        <v>0</v>
      </c>
      <c r="AV98" s="15">
        <f t="shared" si="24"/>
        <v>5.9181821430248624E-2</v>
      </c>
      <c r="AW98" s="15">
        <f t="shared" si="25"/>
        <v>1.5756997936693679E-2</v>
      </c>
      <c r="AX98" s="15">
        <f t="shared" si="26"/>
        <v>3.4781715526387091E-3</v>
      </c>
      <c r="AY98" s="15">
        <f t="shared" si="27"/>
        <v>2.8035824320748647E-2</v>
      </c>
      <c r="AZ98" s="7">
        <f t="shared" si="20"/>
        <v>3.2006041951703097E-2</v>
      </c>
      <c r="BA98" s="7">
        <f t="shared" si="21"/>
        <v>0</v>
      </c>
      <c r="BB98" s="7">
        <f t="shared" si="22"/>
        <v>2.406560668979419E-2</v>
      </c>
      <c r="BC98" s="7">
        <f t="shared" si="23"/>
        <v>6.9563431052774181E-3</v>
      </c>
      <c r="BD98" s="22">
        <f t="shared" si="28"/>
        <v>2.4142191017900032E-2</v>
      </c>
      <c r="BE98" s="22">
        <f t="shared" si="29"/>
        <v>4.9790051430342727E-3</v>
      </c>
      <c r="BF98" s="22">
        <f t="shared" si="30"/>
        <v>3.4781715526387091E-3</v>
      </c>
      <c r="BG98" s="22">
        <f t="shared" si="31"/>
        <v>8.5908867514194447E-3</v>
      </c>
      <c r="BH98" s="22">
        <f t="shared" si="32"/>
        <v>1.4206418687158762E-2</v>
      </c>
      <c r="BI98" s="22">
        <f t="shared" si="33"/>
        <v>0</v>
      </c>
      <c r="BJ98" s="22">
        <f t="shared" si="34"/>
        <v>1.0309652938275161E-2</v>
      </c>
      <c r="BK98" s="22">
        <f t="shared" si="35"/>
        <v>6.9563431052774181E-3</v>
      </c>
      <c r="BL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</row>
    <row r="99" spans="1:77" x14ac:dyDescent="0.2">
      <c r="A99" s="6" t="s">
        <v>129</v>
      </c>
      <c r="B99" s="10" t="s">
        <v>207</v>
      </c>
      <c r="C99" s="17">
        <v>2905.04</v>
      </c>
      <c r="D99" s="7">
        <v>2.9150795469260082E-2</v>
      </c>
      <c r="E99" s="7">
        <v>0</v>
      </c>
      <c r="F99" s="7">
        <v>0</v>
      </c>
      <c r="G99" s="7">
        <v>0</v>
      </c>
      <c r="H99" s="15">
        <v>2.4199150239975115E-2</v>
      </c>
      <c r="I99" s="15">
        <v>0</v>
      </c>
      <c r="J99" s="15">
        <v>0</v>
      </c>
      <c r="K99" s="15">
        <v>3.5115395826904809E-2</v>
      </c>
      <c r="L99" s="15">
        <v>0</v>
      </c>
      <c r="M99" s="15">
        <v>1.653243576794023E-2</v>
      </c>
      <c r="N99" s="15">
        <v>2.959878304346034E-2</v>
      </c>
      <c r="O99" s="15">
        <v>0</v>
      </c>
      <c r="P99" s="15">
        <v>2.000264879740277E-2</v>
      </c>
      <c r="Q99" s="15">
        <v>3.0205105190478143E-2</v>
      </c>
      <c r="R99" s="15">
        <v>0</v>
      </c>
      <c r="S99" s="15">
        <v>0.10078837116823934</v>
      </c>
      <c r="T99" s="15">
        <v>0</v>
      </c>
      <c r="U99" s="15">
        <v>0</v>
      </c>
      <c r="V99" s="15">
        <v>0.14301290154367058</v>
      </c>
      <c r="W99" s="15">
        <v>0</v>
      </c>
      <c r="X99" s="15">
        <v>0</v>
      </c>
      <c r="Y99" s="15">
        <v>0.24337578796228856</v>
      </c>
      <c r="Z99" s="15">
        <v>0</v>
      </c>
      <c r="AA99" s="15">
        <v>0</v>
      </c>
      <c r="AB99" s="15">
        <v>1.8062405555286591E-2</v>
      </c>
      <c r="AC99" s="15">
        <v>3.3928826139151914E-2</v>
      </c>
      <c r="AD99" s="15">
        <v>0</v>
      </c>
      <c r="AE99" s="15">
        <v>2.8969778526322442E-2</v>
      </c>
      <c r="AF99" s="15">
        <v>2.0147447171699005E-2</v>
      </c>
      <c r="AG99" s="15">
        <v>0</v>
      </c>
      <c r="AH99" s="15">
        <v>0</v>
      </c>
      <c r="AI99" s="15">
        <v>0</v>
      </c>
      <c r="AJ99" s="15">
        <v>0</v>
      </c>
      <c r="AK99" s="15">
        <v>4.4299685799574183E-2</v>
      </c>
      <c r="AL99" s="15">
        <v>0</v>
      </c>
      <c r="AM99" s="15">
        <v>3.4256724339771137E-2</v>
      </c>
      <c r="AN99" s="15">
        <v>0</v>
      </c>
      <c r="AO99" s="15">
        <v>0</v>
      </c>
      <c r="AP99" s="15">
        <v>0</v>
      </c>
      <c r="AQ99" s="15">
        <v>0</v>
      </c>
      <c r="AR99" s="15">
        <v>0</v>
      </c>
      <c r="AS99" s="15">
        <v>0</v>
      </c>
      <c r="AT99" s="15">
        <v>0</v>
      </c>
      <c r="AU99" s="15">
        <v>0</v>
      </c>
      <c r="AV99" s="15">
        <f t="shared" si="24"/>
        <v>7.2876988673150206E-3</v>
      </c>
      <c r="AW99" s="15">
        <f t="shared" si="25"/>
        <v>2.0562386176804132E-2</v>
      </c>
      <c r="AX99" s="15">
        <f t="shared" si="26"/>
        <v>2.6071689250698481E-2</v>
      </c>
      <c r="AY99" s="15">
        <f t="shared" si="27"/>
        <v>1.5053083102909776E-2</v>
      </c>
      <c r="AZ99" s="7">
        <f t="shared" si="20"/>
        <v>1.5565351886616141E-2</v>
      </c>
      <c r="BA99" s="7">
        <f t="shared" si="21"/>
        <v>4.8717706067419854E-2</v>
      </c>
      <c r="BB99" s="7">
        <f t="shared" si="22"/>
        <v>1.4540814319203413E-2</v>
      </c>
      <c r="BC99" s="7">
        <f t="shared" si="23"/>
        <v>3.4256724339771136E-3</v>
      </c>
      <c r="BD99" s="22">
        <f t="shared" si="28"/>
        <v>7.2876988673150206E-3</v>
      </c>
      <c r="BE99" s="22">
        <f t="shared" si="29"/>
        <v>7.2972339907253249E-3</v>
      </c>
      <c r="BF99" s="22">
        <f t="shared" si="30"/>
        <v>1.4273791173053994E-2</v>
      </c>
      <c r="BG99" s="22">
        <f t="shared" si="31"/>
        <v>3.4157888053612789E-3</v>
      </c>
      <c r="BH99" s="22">
        <f t="shared" si="32"/>
        <v>4.543312339680328E-3</v>
      </c>
      <c r="BI99" s="22">
        <f t="shared" si="33"/>
        <v>2.7102400691582051E-2</v>
      </c>
      <c r="BJ99" s="22">
        <f t="shared" si="34"/>
        <v>5.3444600437280478E-3</v>
      </c>
      <c r="BK99" s="22">
        <f t="shared" si="35"/>
        <v>3.4256724339771136E-3</v>
      </c>
      <c r="BL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</row>
    <row r="100" spans="1:77" x14ac:dyDescent="0.2">
      <c r="A100" s="6" t="s">
        <v>102</v>
      </c>
      <c r="B100" s="10" t="s">
        <v>212</v>
      </c>
      <c r="C100" s="17">
        <v>2110.77</v>
      </c>
      <c r="D100" s="7">
        <v>0</v>
      </c>
      <c r="E100" s="7">
        <v>0</v>
      </c>
      <c r="F100" s="7">
        <v>0</v>
      </c>
      <c r="G100" s="7">
        <v>5.1794124191091861E-2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0.18520098594588144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15">
        <v>6.1475774149754664E-2</v>
      </c>
      <c r="AF100" s="15">
        <v>0</v>
      </c>
      <c r="AG100" s="15">
        <v>0</v>
      </c>
      <c r="AH100" s="15">
        <v>0</v>
      </c>
      <c r="AI100" s="15">
        <v>0.25285649137896421</v>
      </c>
      <c r="AJ100" s="15">
        <v>7.3549379828102834E-2</v>
      </c>
      <c r="AK100" s="15">
        <v>8.6819473508986916E-2</v>
      </c>
      <c r="AL100" s="15">
        <v>0.1211772340602766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15">
        <f t="shared" si="24"/>
        <v>1.2948531047772965E-2</v>
      </c>
      <c r="AW100" s="15">
        <f t="shared" si="25"/>
        <v>1.9526983471799163E-2</v>
      </c>
      <c r="AX100" s="15">
        <f t="shared" si="26"/>
        <v>1.5318911000307902E-2</v>
      </c>
      <c r="AY100" s="15">
        <f t="shared" si="27"/>
        <v>2.373505594329043E-2</v>
      </c>
      <c r="AZ100" s="7">
        <f t="shared" si="20"/>
        <v>0</v>
      </c>
      <c r="BA100" s="7">
        <f t="shared" si="21"/>
        <v>1.8520098594588145E-2</v>
      </c>
      <c r="BB100" s="7">
        <f t="shared" si="22"/>
        <v>4.747011188658086E-2</v>
      </c>
      <c r="BC100" s="7">
        <f t="shared" si="23"/>
        <v>1.211772340602766E-2</v>
      </c>
      <c r="BD100" s="22">
        <f t="shared" si="28"/>
        <v>1.2948531047772965E-2</v>
      </c>
      <c r="BE100" s="22">
        <f t="shared" si="29"/>
        <v>8.5632642725645292E-3</v>
      </c>
      <c r="BF100" s="22">
        <f t="shared" si="30"/>
        <v>1.0795947895429946E-2</v>
      </c>
      <c r="BG100" s="22">
        <f t="shared" si="31"/>
        <v>1.3513711426844018E-2</v>
      </c>
      <c r="BH100" s="22">
        <f t="shared" si="32"/>
        <v>0</v>
      </c>
      <c r="BI100" s="22">
        <f t="shared" si="33"/>
        <v>1.8520098594588145E-2</v>
      </c>
      <c r="BJ100" s="22">
        <f t="shared" si="34"/>
        <v>2.5414058460278988E-2</v>
      </c>
      <c r="BK100" s="22">
        <f t="shared" si="35"/>
        <v>1.211772340602766E-2</v>
      </c>
      <c r="BL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</row>
    <row r="101" spans="1:77" x14ac:dyDescent="0.2">
      <c r="A101" s="6" t="s">
        <v>264</v>
      </c>
      <c r="B101" s="10" t="s">
        <v>139</v>
      </c>
      <c r="C101" s="17">
        <v>2272.8200000000002</v>
      </c>
      <c r="D101" s="7">
        <v>0</v>
      </c>
      <c r="E101" s="7">
        <v>0</v>
      </c>
      <c r="F101" s="7">
        <v>0</v>
      </c>
      <c r="G101" s="7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4.3800267128675414E-2</v>
      </c>
      <c r="Q101" s="15">
        <v>0</v>
      </c>
      <c r="R101" s="15">
        <v>0</v>
      </c>
      <c r="S101" s="15">
        <v>0</v>
      </c>
      <c r="T101" s="15">
        <v>0.16749957749227268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0</v>
      </c>
      <c r="AE101" s="15">
        <v>0</v>
      </c>
      <c r="AF101" s="15">
        <v>0</v>
      </c>
      <c r="AG101" s="15">
        <v>0</v>
      </c>
      <c r="AH101" s="15">
        <v>0</v>
      </c>
      <c r="AI101" s="15">
        <v>0.53438589864285213</v>
      </c>
      <c r="AJ101" s="15">
        <v>4.2597913881336567E-2</v>
      </c>
      <c r="AK101" s="15">
        <v>0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0</v>
      </c>
      <c r="AU101" s="15">
        <v>0</v>
      </c>
      <c r="AV101" s="15">
        <f t="shared" si="24"/>
        <v>0</v>
      </c>
      <c r="AW101" s="15">
        <f t="shared" si="25"/>
        <v>1.970709142862842E-2</v>
      </c>
      <c r="AX101" s="15">
        <f t="shared" si="26"/>
        <v>8.3749788746136332E-3</v>
      </c>
      <c r="AY101" s="15">
        <f t="shared" si="27"/>
        <v>3.1039203982643211E-2</v>
      </c>
      <c r="AZ101" s="7">
        <f t="shared" si="20"/>
        <v>4.3800267128675414E-3</v>
      </c>
      <c r="BA101" s="7">
        <f t="shared" si="21"/>
        <v>1.6749957749227266E-2</v>
      </c>
      <c r="BB101" s="7">
        <f t="shared" si="22"/>
        <v>5.7698381252418871E-2</v>
      </c>
      <c r="BC101" s="7">
        <f t="shared" si="23"/>
        <v>0</v>
      </c>
      <c r="BD101" s="22">
        <f t="shared" si="28"/>
        <v>0</v>
      </c>
      <c r="BE101" s="22">
        <f t="shared" si="29"/>
        <v>1.3909567466706714E-2</v>
      </c>
      <c r="BF101" s="22">
        <f t="shared" si="30"/>
        <v>8.3749788746136349E-3</v>
      </c>
      <c r="BG101" s="22">
        <f t="shared" si="31"/>
        <v>2.6657313139884731E-2</v>
      </c>
      <c r="BH101" s="22">
        <f t="shared" si="32"/>
        <v>4.3800267128675406E-3</v>
      </c>
      <c r="BI101" s="22">
        <f t="shared" si="33"/>
        <v>1.6749957749227266E-2</v>
      </c>
      <c r="BJ101" s="22">
        <f t="shared" si="34"/>
        <v>5.3134194780122067E-2</v>
      </c>
      <c r="BK101" s="22">
        <f t="shared" si="35"/>
        <v>0</v>
      </c>
      <c r="BL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</row>
    <row r="102" spans="1:77" x14ac:dyDescent="0.2">
      <c r="A102" s="6" t="s">
        <v>238</v>
      </c>
      <c r="B102" s="10" t="s">
        <v>159</v>
      </c>
      <c r="C102" s="17">
        <v>1323.48</v>
      </c>
      <c r="D102" s="7">
        <v>6.1468156827192429E-2</v>
      </c>
      <c r="E102" s="7">
        <v>0</v>
      </c>
      <c r="F102" s="7">
        <v>5.7292345054454664E-2</v>
      </c>
      <c r="G102" s="7">
        <v>7.5274127157720194E-2</v>
      </c>
      <c r="H102" s="15">
        <v>0</v>
      </c>
      <c r="I102" s="15">
        <v>4.9384907170655586E-2</v>
      </c>
      <c r="J102" s="15">
        <v>0</v>
      </c>
      <c r="K102" s="15">
        <v>4.6959621006103874E-2</v>
      </c>
      <c r="L102" s="15">
        <v>9.6279215379480948E-2</v>
      </c>
      <c r="M102" s="15">
        <v>5.0142095345684382E-2</v>
      </c>
      <c r="N102" s="15">
        <v>0</v>
      </c>
      <c r="O102" s="15">
        <v>4.3831763779411455E-2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6.2442365436437934E-2</v>
      </c>
      <c r="AD102" s="15">
        <v>8.1140870781342647E-2</v>
      </c>
      <c r="AE102" s="15">
        <v>0</v>
      </c>
      <c r="AF102" s="15">
        <v>5.0992653903592158E-2</v>
      </c>
      <c r="AG102" s="15">
        <v>0</v>
      </c>
      <c r="AH102" s="15">
        <v>0</v>
      </c>
      <c r="AI102" s="15">
        <v>3.3518252402215148E-2</v>
      </c>
      <c r="AJ102" s="15">
        <v>0</v>
      </c>
      <c r="AK102" s="15">
        <v>7.2877175789134135E-2</v>
      </c>
      <c r="AL102" s="15">
        <v>0</v>
      </c>
      <c r="AM102" s="15">
        <v>0</v>
      </c>
      <c r="AN102" s="15">
        <v>0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15">
        <f t="shared" si="24"/>
        <v>4.8508657259841825E-2</v>
      </c>
      <c r="AW102" s="15">
        <f t="shared" si="25"/>
        <v>1.4689223024851455E-2</v>
      </c>
      <c r="AX102" s="15">
        <f t="shared" si="26"/>
        <v>0</v>
      </c>
      <c r="AY102" s="15">
        <f t="shared" si="27"/>
        <v>2.9378446049702911E-2</v>
      </c>
      <c r="AZ102" s="7">
        <f t="shared" si="20"/>
        <v>2.8659760268133622E-2</v>
      </c>
      <c r="BA102" s="7">
        <f t="shared" si="21"/>
        <v>0</v>
      </c>
      <c r="BB102" s="7">
        <f t="shared" si="22"/>
        <v>3.00971318312722E-2</v>
      </c>
      <c r="BC102" s="7">
        <f t="shared" si="23"/>
        <v>0</v>
      </c>
      <c r="BD102" s="22">
        <f t="shared" si="28"/>
        <v>1.6619722240750666E-2</v>
      </c>
      <c r="BE102" s="22">
        <f t="shared" si="29"/>
        <v>4.3290892446702879E-3</v>
      </c>
      <c r="BF102" s="22">
        <f t="shared" si="30"/>
        <v>0</v>
      </c>
      <c r="BG102" s="22">
        <f t="shared" si="31"/>
        <v>7.3636822937458782E-3</v>
      </c>
      <c r="BH102" s="22">
        <f t="shared" si="32"/>
        <v>1.0612046106393843E-2</v>
      </c>
      <c r="BI102" s="22">
        <f t="shared" si="33"/>
        <v>0</v>
      </c>
      <c r="BJ102" s="22">
        <f t="shared" si="34"/>
        <v>1.0780292314627193E-2</v>
      </c>
      <c r="BK102" s="22">
        <f t="shared" si="35"/>
        <v>0</v>
      </c>
      <c r="BL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</row>
    <row r="103" spans="1:77" x14ac:dyDescent="0.2">
      <c r="A103" s="6" t="s">
        <v>192</v>
      </c>
      <c r="B103" s="10" t="s">
        <v>198</v>
      </c>
      <c r="C103" s="17">
        <v>2402.88</v>
      </c>
      <c r="D103" s="7">
        <v>0</v>
      </c>
      <c r="E103" s="7">
        <v>0</v>
      </c>
      <c r="F103" s="7">
        <v>0</v>
      </c>
      <c r="G103" s="7">
        <v>0</v>
      </c>
      <c r="H103" s="15">
        <v>0</v>
      </c>
      <c r="I103" s="15">
        <v>4.4925908634357796E-2</v>
      </c>
      <c r="J103" s="15">
        <v>0</v>
      </c>
      <c r="K103" s="15">
        <v>6.8005167974639597E-2</v>
      </c>
      <c r="L103" s="15">
        <v>5.5573825586130776E-2</v>
      </c>
      <c r="M103" s="15">
        <v>0</v>
      </c>
      <c r="N103" s="15">
        <v>0</v>
      </c>
      <c r="O103" s="15">
        <v>8.0042047655649498E-2</v>
      </c>
      <c r="P103" s="15">
        <v>3.2529756036367763E-2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0</v>
      </c>
      <c r="AC103" s="15">
        <v>4.6030021651029783E-2</v>
      </c>
      <c r="AD103" s="15">
        <v>0.13485703384049966</v>
      </c>
      <c r="AE103" s="15">
        <v>0</v>
      </c>
      <c r="AF103" s="15">
        <v>0</v>
      </c>
      <c r="AG103" s="15">
        <v>0</v>
      </c>
      <c r="AH103" s="15">
        <v>0</v>
      </c>
      <c r="AI103" s="15">
        <v>0</v>
      </c>
      <c r="AJ103" s="15">
        <v>4.2442473664245722E-2</v>
      </c>
      <c r="AK103" s="15">
        <v>0.20013965191593325</v>
      </c>
      <c r="AL103" s="15">
        <v>0</v>
      </c>
      <c r="AM103" s="15">
        <v>0</v>
      </c>
      <c r="AN103" s="15">
        <v>0</v>
      </c>
      <c r="AO103" s="15">
        <v>0</v>
      </c>
      <c r="AP103" s="15">
        <v>0</v>
      </c>
      <c r="AQ103" s="15">
        <v>0</v>
      </c>
      <c r="AR103" s="15">
        <v>0</v>
      </c>
      <c r="AS103" s="15">
        <v>0</v>
      </c>
      <c r="AT103" s="15">
        <v>0</v>
      </c>
      <c r="AU103" s="15">
        <v>0</v>
      </c>
      <c r="AV103" s="15">
        <f t="shared" si="24"/>
        <v>0</v>
      </c>
      <c r="AW103" s="15">
        <f t="shared" si="25"/>
        <v>1.7613647173971347E-2</v>
      </c>
      <c r="AX103" s="15">
        <f t="shared" si="26"/>
        <v>0</v>
      </c>
      <c r="AY103" s="15">
        <f t="shared" si="27"/>
        <v>3.5227294347942695E-2</v>
      </c>
      <c r="AZ103" s="7">
        <f t="shared" ref="AZ103:AZ136" si="36">AVERAGE(H103:Q103)</f>
        <v>2.8107670588714544E-2</v>
      </c>
      <c r="BA103" s="7">
        <f t="shared" ref="BA103:BA136" si="37">AVERAGE(R103:AA103)</f>
        <v>0</v>
      </c>
      <c r="BB103" s="7">
        <f t="shared" ref="BB103:BB136" si="38">AVERAGE(AB103:AK103)</f>
        <v>4.2346918107170839E-2</v>
      </c>
      <c r="BC103" s="7">
        <f t="shared" ref="BC103:BC136" si="39">AVERAGE(AL103:AU103)</f>
        <v>0</v>
      </c>
      <c r="BD103" s="22">
        <f t="shared" si="28"/>
        <v>0</v>
      </c>
      <c r="BE103" s="22">
        <f t="shared" si="29"/>
        <v>6.5510426008791043E-3</v>
      </c>
      <c r="BF103" s="22">
        <f t="shared" si="30"/>
        <v>0</v>
      </c>
      <c r="BG103" s="22">
        <f t="shared" si="31"/>
        <v>1.198020138840321E-2</v>
      </c>
      <c r="BH103" s="22">
        <f t="shared" si="32"/>
        <v>1.0163110410596244E-2</v>
      </c>
      <c r="BI103" s="22">
        <f t="shared" si="33"/>
        <v>0</v>
      </c>
      <c r="BJ103" s="22">
        <f t="shared" si="34"/>
        <v>2.2168499066485388E-2</v>
      </c>
      <c r="BK103" s="22">
        <f t="shared" si="35"/>
        <v>0</v>
      </c>
      <c r="BL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</row>
    <row r="104" spans="1:77" x14ac:dyDescent="0.2">
      <c r="A104" s="6" t="s">
        <v>363</v>
      </c>
      <c r="B104" s="10" t="s">
        <v>313</v>
      </c>
      <c r="C104" s="17">
        <v>2742.98</v>
      </c>
      <c r="D104" s="7">
        <v>3.1883682544503217E-2</v>
      </c>
      <c r="E104" s="7">
        <v>0</v>
      </c>
      <c r="F104" s="7">
        <v>1.8195308528330085E-2</v>
      </c>
      <c r="G104" s="7">
        <v>0</v>
      </c>
      <c r="H104" s="15">
        <v>0</v>
      </c>
      <c r="I104" s="15">
        <v>3.6502300765415711E-2</v>
      </c>
      <c r="J104" s="15">
        <v>2.8441550289986212E-2</v>
      </c>
      <c r="K104" s="15">
        <v>2.2998111351423572E-2</v>
      </c>
      <c r="L104" s="15">
        <v>0</v>
      </c>
      <c r="M104" s="15">
        <v>0</v>
      </c>
      <c r="N104" s="15">
        <v>0</v>
      </c>
      <c r="O104" s="15">
        <v>0</v>
      </c>
      <c r="P104" s="15">
        <v>0.42491264123574946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5">
        <v>0</v>
      </c>
      <c r="AC104" s="15">
        <v>9.0805151950447777E-2</v>
      </c>
      <c r="AD104" s="15">
        <v>0</v>
      </c>
      <c r="AE104" s="15">
        <v>0</v>
      </c>
      <c r="AF104" s="15">
        <v>0</v>
      </c>
      <c r="AG104" s="15">
        <v>0</v>
      </c>
      <c r="AH104" s="15">
        <v>0</v>
      </c>
      <c r="AI104" s="15">
        <v>0</v>
      </c>
      <c r="AJ104" s="15">
        <v>2.9125070923806066E-2</v>
      </c>
      <c r="AK104" s="15">
        <v>0</v>
      </c>
      <c r="AL104" s="15">
        <v>0</v>
      </c>
      <c r="AM104" s="15">
        <v>0</v>
      </c>
      <c r="AN104" s="15">
        <v>0</v>
      </c>
      <c r="AO104" s="15">
        <v>0</v>
      </c>
      <c r="AP104" s="15">
        <v>0</v>
      </c>
      <c r="AQ104" s="15">
        <v>0</v>
      </c>
      <c r="AR104" s="15">
        <v>0</v>
      </c>
      <c r="AS104" s="15">
        <v>0</v>
      </c>
      <c r="AT104" s="15">
        <v>0</v>
      </c>
      <c r="AU104" s="15">
        <v>0</v>
      </c>
      <c r="AV104" s="15">
        <f t="shared" si="24"/>
        <v>1.2519747768208325E-2</v>
      </c>
      <c r="AW104" s="15">
        <f t="shared" si="25"/>
        <v>1.5819620662920721E-2</v>
      </c>
      <c r="AX104" s="15">
        <f t="shared" si="26"/>
        <v>0</v>
      </c>
      <c r="AY104" s="15">
        <f t="shared" si="27"/>
        <v>3.1639241325841443E-2</v>
      </c>
      <c r="AZ104" s="7">
        <f t="shared" si="36"/>
        <v>5.1285460364257497E-2</v>
      </c>
      <c r="BA104" s="7">
        <f t="shared" si="37"/>
        <v>0</v>
      </c>
      <c r="BB104" s="7">
        <f t="shared" si="38"/>
        <v>1.1993022287425385E-2</v>
      </c>
      <c r="BC104" s="7">
        <f t="shared" si="39"/>
        <v>0</v>
      </c>
      <c r="BD104" s="22">
        <f t="shared" si="28"/>
        <v>7.7495275572211026E-3</v>
      </c>
      <c r="BE104" s="22">
        <f t="shared" si="29"/>
        <v>1.0810264442437016E-2</v>
      </c>
      <c r="BF104" s="22">
        <f t="shared" si="30"/>
        <v>0</v>
      </c>
      <c r="BG104" s="22">
        <f t="shared" si="31"/>
        <v>2.129331616749008E-2</v>
      </c>
      <c r="BH104" s="22">
        <f t="shared" si="32"/>
        <v>4.1755774198706352E-2</v>
      </c>
      <c r="BI104" s="22">
        <f t="shared" si="33"/>
        <v>0</v>
      </c>
      <c r="BJ104" s="22">
        <f t="shared" si="34"/>
        <v>9.2228698481268238E-3</v>
      </c>
      <c r="BK104" s="22">
        <f t="shared" si="35"/>
        <v>0</v>
      </c>
      <c r="BL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</row>
    <row r="105" spans="1:77" x14ac:dyDescent="0.2">
      <c r="A105" s="6" t="s">
        <v>105</v>
      </c>
      <c r="B105" s="10" t="s">
        <v>146</v>
      </c>
      <c r="C105" s="17">
        <v>1987.69</v>
      </c>
      <c r="D105" s="7">
        <v>0</v>
      </c>
      <c r="E105" s="7">
        <v>0</v>
      </c>
      <c r="F105" s="7">
        <v>3.400649645786484E-2</v>
      </c>
      <c r="G105" s="7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5.4774890285821679E-2</v>
      </c>
      <c r="Q105" s="15">
        <v>0</v>
      </c>
      <c r="R105" s="15">
        <v>0.34473205929020434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5.427440904639478E-2</v>
      </c>
      <c r="AF105" s="15">
        <v>5.3251358070480891E-2</v>
      </c>
      <c r="AG105" s="15">
        <v>0</v>
      </c>
      <c r="AH105" s="15">
        <v>0</v>
      </c>
      <c r="AI105" s="15">
        <v>6.2292510163521907E-2</v>
      </c>
      <c r="AJ105" s="15">
        <v>7.4897675866345548E-2</v>
      </c>
      <c r="AK105" s="15">
        <v>0</v>
      </c>
      <c r="AL105" s="15">
        <v>0</v>
      </c>
      <c r="AM105" s="15">
        <v>0</v>
      </c>
      <c r="AN105" s="15">
        <v>0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f t="shared" si="24"/>
        <v>8.5016241144662101E-3</v>
      </c>
      <c r="AW105" s="15">
        <f t="shared" si="25"/>
        <v>1.6105572568069229E-2</v>
      </c>
      <c r="AX105" s="15">
        <f t="shared" si="26"/>
        <v>1.7236602964510218E-2</v>
      </c>
      <c r="AY105" s="15">
        <f t="shared" si="27"/>
        <v>1.4974542171628242E-2</v>
      </c>
      <c r="AZ105" s="7">
        <f t="shared" si="36"/>
        <v>5.4774890285821682E-3</v>
      </c>
      <c r="BA105" s="7">
        <f t="shared" si="37"/>
        <v>3.4473205929020437E-2</v>
      </c>
      <c r="BB105" s="7">
        <f t="shared" si="38"/>
        <v>2.4471595314674313E-2</v>
      </c>
      <c r="BC105" s="7">
        <f t="shared" si="39"/>
        <v>0</v>
      </c>
      <c r="BD105" s="22">
        <f t="shared" si="28"/>
        <v>8.5016241144662101E-3</v>
      </c>
      <c r="BE105" s="22">
        <f t="shared" si="29"/>
        <v>9.013392453227926E-3</v>
      </c>
      <c r="BF105" s="22">
        <f t="shared" si="30"/>
        <v>1.7236602964510215E-2</v>
      </c>
      <c r="BG105" s="22">
        <f t="shared" si="31"/>
        <v>6.0234165045492376E-3</v>
      </c>
      <c r="BH105" s="22">
        <f t="shared" si="32"/>
        <v>5.4774890285821673E-3</v>
      </c>
      <c r="BI105" s="22">
        <f t="shared" si="33"/>
        <v>3.447320592902043E-2</v>
      </c>
      <c r="BJ105" s="22">
        <f t="shared" si="34"/>
        <v>1.0155921925374208E-2</v>
      </c>
      <c r="BK105" s="22">
        <f t="shared" si="35"/>
        <v>0</v>
      </c>
      <c r="BL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</row>
    <row r="106" spans="1:77" x14ac:dyDescent="0.2">
      <c r="A106" s="6" t="s">
        <v>163</v>
      </c>
      <c r="B106" s="10" t="s">
        <v>270</v>
      </c>
      <c r="C106" s="17">
        <v>1946.66</v>
      </c>
      <c r="D106" s="7">
        <v>0</v>
      </c>
      <c r="E106" s="7">
        <v>0</v>
      </c>
      <c r="F106" s="7">
        <v>0</v>
      </c>
      <c r="G106" s="7">
        <v>0</v>
      </c>
      <c r="H106" s="15">
        <v>6.5722692129023319E-2</v>
      </c>
      <c r="I106" s="15">
        <v>5.3349516503299874E-2</v>
      </c>
      <c r="J106" s="15">
        <v>5.089200242947356E-2</v>
      </c>
      <c r="K106" s="15">
        <v>0</v>
      </c>
      <c r="L106" s="15">
        <v>5.289263224644903E-2</v>
      </c>
      <c r="M106" s="15">
        <v>3.3449261116771031E-2</v>
      </c>
      <c r="N106" s="15">
        <v>0</v>
      </c>
      <c r="O106" s="15">
        <v>0</v>
      </c>
      <c r="P106" s="15">
        <v>4.6062134547496747E-2</v>
      </c>
      <c r="Q106" s="15">
        <v>6.4674460525494387E-2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7.3512727504732839E-2</v>
      </c>
      <c r="AC106" s="15">
        <v>0</v>
      </c>
      <c r="AD106" s="15">
        <v>0</v>
      </c>
      <c r="AE106" s="15">
        <v>5.957165725131093E-2</v>
      </c>
      <c r="AF106" s="15">
        <v>6.0442341515097003E-2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0.11128085813200178</v>
      </c>
      <c r="AV106" s="15">
        <f t="shared" si="24"/>
        <v>0</v>
      </c>
      <c r="AW106" s="15">
        <f t="shared" si="25"/>
        <v>1.6796257097528761E-2</v>
      </c>
      <c r="AX106" s="15">
        <f t="shared" si="26"/>
        <v>5.5640429066000892E-3</v>
      </c>
      <c r="AY106" s="15">
        <f t="shared" si="27"/>
        <v>2.8028471288457434E-2</v>
      </c>
      <c r="AZ106" s="7">
        <f t="shared" si="36"/>
        <v>3.6704269949800791E-2</v>
      </c>
      <c r="BA106" s="7">
        <f t="shared" si="37"/>
        <v>0</v>
      </c>
      <c r="BB106" s="7">
        <f t="shared" si="38"/>
        <v>1.9352672627114077E-2</v>
      </c>
      <c r="BC106" s="7">
        <f t="shared" si="39"/>
        <v>1.1128085813200178E-2</v>
      </c>
      <c r="BD106" s="22">
        <f t="shared" si="28"/>
        <v>0</v>
      </c>
      <c r="BE106" s="22">
        <f t="shared" si="29"/>
        <v>4.646591538875906E-3</v>
      </c>
      <c r="BF106" s="22">
        <f t="shared" si="30"/>
        <v>5.5640429066000892E-3</v>
      </c>
      <c r="BG106" s="22">
        <f t="shared" si="31"/>
        <v>6.663116235346005E-3</v>
      </c>
      <c r="BH106" s="22">
        <f t="shared" si="32"/>
        <v>8.5013688153906825E-3</v>
      </c>
      <c r="BI106" s="22">
        <f t="shared" si="33"/>
        <v>0</v>
      </c>
      <c r="BJ106" s="22">
        <f t="shared" si="34"/>
        <v>9.9224329020199259E-3</v>
      </c>
      <c r="BK106" s="22">
        <f t="shared" si="35"/>
        <v>1.1128085813200177E-2</v>
      </c>
      <c r="BL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</row>
    <row r="107" spans="1:77" x14ac:dyDescent="0.2">
      <c r="A107" s="6" t="s">
        <v>253</v>
      </c>
      <c r="B107" s="10" t="s">
        <v>311</v>
      </c>
      <c r="C107" s="17">
        <v>2889.04</v>
      </c>
      <c r="D107" s="7">
        <v>0</v>
      </c>
      <c r="E107" s="7">
        <v>0</v>
      </c>
      <c r="F107" s="7">
        <v>1.952204977518749E-2</v>
      </c>
      <c r="G107" s="7">
        <v>0</v>
      </c>
      <c r="H107" s="15">
        <v>0</v>
      </c>
      <c r="I107" s="15">
        <v>3.6247039920902314E-2</v>
      </c>
      <c r="J107" s="15">
        <v>4.4277512404387286E-2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0.28696069251672063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8.7315234627205349E-2</v>
      </c>
      <c r="AD107" s="15">
        <v>3.5251981757596425E-2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v>3.2614557445141142E-2</v>
      </c>
      <c r="AK107" s="15">
        <v>0</v>
      </c>
      <c r="AL107" s="15">
        <v>0</v>
      </c>
      <c r="AM107" s="15">
        <v>4.3655538143196747E-2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15">
        <f t="shared" si="24"/>
        <v>4.8805124437968726E-3</v>
      </c>
      <c r="AW107" s="15">
        <f t="shared" si="25"/>
        <v>1.4158063920378749E-2</v>
      </c>
      <c r="AX107" s="15">
        <f t="shared" si="26"/>
        <v>2.1827769071598373E-3</v>
      </c>
      <c r="AY107" s="15">
        <f t="shared" si="27"/>
        <v>2.6133350933597661E-2</v>
      </c>
      <c r="AZ107" s="7">
        <f t="shared" si="36"/>
        <v>3.6748524484201024E-2</v>
      </c>
      <c r="BA107" s="7">
        <f t="shared" si="37"/>
        <v>0</v>
      </c>
      <c r="BB107" s="7">
        <f t="shared" si="38"/>
        <v>1.5518177382994292E-2</v>
      </c>
      <c r="BC107" s="7">
        <f t="shared" si="39"/>
        <v>4.3655538143196745E-3</v>
      </c>
      <c r="BD107" s="22">
        <f t="shared" si="28"/>
        <v>4.8805124437968726E-3</v>
      </c>
      <c r="BE107" s="22">
        <f t="shared" si="29"/>
        <v>7.5718321582167016E-3</v>
      </c>
      <c r="BF107" s="22">
        <f t="shared" si="30"/>
        <v>2.1827769071598373E-3</v>
      </c>
      <c r="BG107" s="22">
        <f t="shared" si="31"/>
        <v>1.4680107038387635E-2</v>
      </c>
      <c r="BH107" s="22">
        <f t="shared" si="32"/>
        <v>2.8307094623033761E-2</v>
      </c>
      <c r="BI107" s="22">
        <f t="shared" si="33"/>
        <v>0</v>
      </c>
      <c r="BJ107" s="22">
        <f t="shared" si="34"/>
        <v>9.1422240670440118E-3</v>
      </c>
      <c r="BK107" s="22">
        <f t="shared" si="35"/>
        <v>4.3655538143196745E-3</v>
      </c>
      <c r="BL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</row>
    <row r="108" spans="1:77" x14ac:dyDescent="0.2">
      <c r="A108" s="6" t="s">
        <v>55</v>
      </c>
      <c r="B108" s="10" t="s">
        <v>15</v>
      </c>
      <c r="C108" s="17">
        <v>2580.9299999999998</v>
      </c>
      <c r="D108" s="7">
        <v>0</v>
      </c>
      <c r="E108" s="7">
        <v>0</v>
      </c>
      <c r="F108" s="7">
        <v>0</v>
      </c>
      <c r="G108" s="7">
        <v>0</v>
      </c>
      <c r="H108" s="15">
        <v>0</v>
      </c>
      <c r="I108" s="15">
        <v>0</v>
      </c>
      <c r="J108" s="15">
        <v>3.475725451143697E-2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0.10982045637877756</v>
      </c>
      <c r="Q108" s="15">
        <v>0</v>
      </c>
      <c r="R108" s="15">
        <v>0.19532222772424671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15">
        <v>0</v>
      </c>
      <c r="AC108" s="15">
        <v>7.3087687685823258E-2</v>
      </c>
      <c r="AD108" s="15">
        <v>0</v>
      </c>
      <c r="AE108" s="15">
        <v>0</v>
      </c>
      <c r="AF108" s="15">
        <v>0</v>
      </c>
      <c r="AG108" s="15">
        <v>0</v>
      </c>
      <c r="AH108" s="15">
        <v>0</v>
      </c>
      <c r="AI108" s="15">
        <v>0</v>
      </c>
      <c r="AJ108" s="15">
        <v>4.5345252141889648E-2</v>
      </c>
      <c r="AK108" s="15">
        <v>0</v>
      </c>
      <c r="AL108" s="15">
        <v>0.11815877397103634</v>
      </c>
      <c r="AM108" s="15">
        <v>0</v>
      </c>
      <c r="AN108" s="15">
        <v>0</v>
      </c>
      <c r="AO108" s="15">
        <v>0</v>
      </c>
      <c r="AP108" s="15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15">
        <f t="shared" si="24"/>
        <v>0</v>
      </c>
      <c r="AW108" s="15">
        <f t="shared" si="25"/>
        <v>1.441229131033026E-2</v>
      </c>
      <c r="AX108" s="15">
        <f t="shared" si="26"/>
        <v>1.5674050084764152E-2</v>
      </c>
      <c r="AY108" s="15">
        <f t="shared" si="27"/>
        <v>1.3150532535896372E-2</v>
      </c>
      <c r="AZ108" s="7">
        <f t="shared" si="36"/>
        <v>1.4457771089021455E-2</v>
      </c>
      <c r="BA108" s="7">
        <f t="shared" si="37"/>
        <v>1.9532222772424671E-2</v>
      </c>
      <c r="BB108" s="7">
        <f t="shared" si="38"/>
        <v>1.1843293982771291E-2</v>
      </c>
      <c r="BC108" s="7">
        <f t="shared" si="39"/>
        <v>1.1815877397103634E-2</v>
      </c>
      <c r="BD108" s="22">
        <f t="shared" si="28"/>
        <v>0</v>
      </c>
      <c r="BE108" s="22">
        <f t="shared" si="29"/>
        <v>6.4286171221222613E-3</v>
      </c>
      <c r="BF108" s="22">
        <f t="shared" si="30"/>
        <v>1.1144830237462598E-2</v>
      </c>
      <c r="BG108" s="22">
        <f t="shared" si="31"/>
        <v>6.7293292157958959E-3</v>
      </c>
      <c r="BH108" s="22">
        <f t="shared" si="32"/>
        <v>1.1144668845980097E-2</v>
      </c>
      <c r="BI108" s="22">
        <f t="shared" si="33"/>
        <v>1.9532222772424671E-2</v>
      </c>
      <c r="BJ108" s="22">
        <f t="shared" si="34"/>
        <v>8.1618120669428966E-3</v>
      </c>
      <c r="BK108" s="22">
        <f t="shared" si="35"/>
        <v>1.1815877397103634E-2</v>
      </c>
      <c r="BL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</row>
    <row r="109" spans="1:77" x14ac:dyDescent="0.2">
      <c r="A109" s="6" t="s">
        <v>193</v>
      </c>
      <c r="B109" s="10" t="s">
        <v>197</v>
      </c>
      <c r="C109" s="17">
        <v>2548.94</v>
      </c>
      <c r="D109" s="7">
        <v>0</v>
      </c>
      <c r="E109" s="7">
        <v>0</v>
      </c>
      <c r="F109" s="7">
        <v>0</v>
      </c>
      <c r="G109" s="7">
        <v>0</v>
      </c>
      <c r="H109" s="15">
        <v>0</v>
      </c>
      <c r="I109" s="15">
        <v>0</v>
      </c>
      <c r="J109" s="15">
        <v>0</v>
      </c>
      <c r="K109" s="15">
        <v>2.9427690869025858E-2</v>
      </c>
      <c r="L109" s="15">
        <v>0</v>
      </c>
      <c r="M109" s="15">
        <v>0</v>
      </c>
      <c r="N109" s="15">
        <v>0</v>
      </c>
      <c r="O109" s="15">
        <v>2.8348225211375869E-2</v>
      </c>
      <c r="P109" s="15">
        <v>0</v>
      </c>
      <c r="Q109" s="15">
        <v>0</v>
      </c>
      <c r="R109" s="15">
        <v>0</v>
      </c>
      <c r="S109" s="15">
        <v>9.8444455559675639E-2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15">
        <v>0</v>
      </c>
      <c r="AC109" s="15">
        <v>0</v>
      </c>
      <c r="AD109" s="15">
        <v>0</v>
      </c>
      <c r="AE109" s="15">
        <v>0</v>
      </c>
      <c r="AF109" s="15">
        <v>0</v>
      </c>
      <c r="AG109" s="15">
        <v>0</v>
      </c>
      <c r="AH109" s="15">
        <v>0</v>
      </c>
      <c r="AI109" s="15">
        <v>0</v>
      </c>
      <c r="AJ109" s="15">
        <v>0</v>
      </c>
      <c r="AK109" s="15">
        <v>0.32038165622906334</v>
      </c>
      <c r="AL109" s="15">
        <v>8.2580040989225542E-2</v>
      </c>
      <c r="AM109" s="15">
        <v>0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>
        <v>0</v>
      </c>
      <c r="AU109" s="15">
        <v>0</v>
      </c>
      <c r="AV109" s="15">
        <f t="shared" si="24"/>
        <v>0</v>
      </c>
      <c r="AW109" s="15">
        <f t="shared" si="25"/>
        <v>1.3979551721459154E-2</v>
      </c>
      <c r="AX109" s="15">
        <f t="shared" si="26"/>
        <v>9.0512248274450587E-3</v>
      </c>
      <c r="AY109" s="15">
        <f t="shared" si="27"/>
        <v>1.8907878615473252E-2</v>
      </c>
      <c r="AZ109" s="7">
        <f t="shared" si="36"/>
        <v>5.7775916080401724E-3</v>
      </c>
      <c r="BA109" s="7">
        <f t="shared" si="37"/>
        <v>9.8444455559675639E-3</v>
      </c>
      <c r="BB109" s="7">
        <f t="shared" si="38"/>
        <v>3.2038165622906331E-2</v>
      </c>
      <c r="BC109" s="7">
        <f t="shared" si="39"/>
        <v>8.2580040989225535E-3</v>
      </c>
      <c r="BD109" s="22">
        <f t="shared" si="28"/>
        <v>0</v>
      </c>
      <c r="BE109" s="22">
        <f t="shared" si="29"/>
        <v>8.5112171783695064E-3</v>
      </c>
      <c r="BF109" s="22">
        <f t="shared" si="30"/>
        <v>6.2560035550459272E-3</v>
      </c>
      <c r="BG109" s="22">
        <f t="shared" si="31"/>
        <v>1.5990446081451438E-2</v>
      </c>
      <c r="BH109" s="22">
        <f t="shared" si="32"/>
        <v>3.8525679958306479E-3</v>
      </c>
      <c r="BI109" s="22">
        <f t="shared" si="33"/>
        <v>9.8444455559675622E-3</v>
      </c>
      <c r="BJ109" s="22">
        <f t="shared" si="34"/>
        <v>3.2038165622906331E-2</v>
      </c>
      <c r="BK109" s="22">
        <f t="shared" si="35"/>
        <v>8.2580040989225535E-3</v>
      </c>
      <c r="BL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</row>
    <row r="110" spans="1:77" x14ac:dyDescent="0.2">
      <c r="A110" s="6" t="s">
        <v>307</v>
      </c>
      <c r="B110" s="10" t="s">
        <v>126</v>
      </c>
      <c r="C110" s="17">
        <v>2564.94</v>
      </c>
      <c r="D110" s="7">
        <v>0</v>
      </c>
      <c r="E110" s="7">
        <v>0</v>
      </c>
      <c r="F110" s="7">
        <v>0</v>
      </c>
      <c r="G110" s="7">
        <v>0</v>
      </c>
      <c r="H110" s="15">
        <v>0</v>
      </c>
      <c r="I110" s="15">
        <v>4.1096995966656849E-2</v>
      </c>
      <c r="J110" s="15">
        <v>4.5721157262842566E-2</v>
      </c>
      <c r="K110" s="15">
        <v>0</v>
      </c>
      <c r="L110" s="15">
        <v>0</v>
      </c>
      <c r="M110" s="15">
        <v>0</v>
      </c>
      <c r="N110" s="15">
        <v>2.9242171199563228E-2</v>
      </c>
      <c r="O110" s="15">
        <v>3.7400599648621941E-2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4.0936535648661732E-2</v>
      </c>
      <c r="AD110" s="15">
        <v>9.9499559421813974E-2</v>
      </c>
      <c r="AE110" s="15">
        <v>0</v>
      </c>
      <c r="AF110" s="15">
        <v>0</v>
      </c>
      <c r="AG110" s="15">
        <v>0</v>
      </c>
      <c r="AH110" s="15">
        <v>0</v>
      </c>
      <c r="AI110" s="15">
        <v>0</v>
      </c>
      <c r="AJ110" s="15">
        <v>4.4946843228285065E-2</v>
      </c>
      <c r="AK110" s="15">
        <v>7.076385817060131E-2</v>
      </c>
      <c r="AL110" s="15">
        <v>7.35876994864057E-2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>
        <v>2.4302264877619495E-2</v>
      </c>
      <c r="AU110" s="15">
        <v>0</v>
      </c>
      <c r="AV110" s="15">
        <f t="shared" si="24"/>
        <v>0</v>
      </c>
      <c r="AW110" s="15">
        <f t="shared" si="25"/>
        <v>1.2687442122776799E-2</v>
      </c>
      <c r="AX110" s="15">
        <f t="shared" si="26"/>
        <v>4.8944982182012597E-3</v>
      </c>
      <c r="AY110" s="15">
        <f t="shared" si="27"/>
        <v>2.0480386027352335E-2</v>
      </c>
      <c r="AZ110" s="7">
        <f t="shared" si="36"/>
        <v>1.5346092407768458E-2</v>
      </c>
      <c r="BA110" s="7">
        <f t="shared" si="37"/>
        <v>0</v>
      </c>
      <c r="BB110" s="7">
        <f t="shared" si="38"/>
        <v>2.5614679646936211E-2</v>
      </c>
      <c r="BC110" s="7">
        <f t="shared" si="39"/>
        <v>9.7889964364025195E-3</v>
      </c>
      <c r="BD110" s="22">
        <f t="shared" si="28"/>
        <v>0</v>
      </c>
      <c r="BE110" s="22">
        <f t="shared" si="29"/>
        <v>3.9389494429511599E-3</v>
      </c>
      <c r="BF110" s="22">
        <f t="shared" si="30"/>
        <v>3.813627689209492E-3</v>
      </c>
      <c r="BG110" s="22">
        <f t="shared" si="31"/>
        <v>6.5389676290272016E-3</v>
      </c>
      <c r="BH110" s="22">
        <f t="shared" si="32"/>
        <v>6.3929398624145159E-3</v>
      </c>
      <c r="BI110" s="22">
        <f t="shared" si="33"/>
        <v>0</v>
      </c>
      <c r="BJ110" s="22">
        <f t="shared" si="34"/>
        <v>1.1567476667735551E-2</v>
      </c>
      <c r="BK110" s="22">
        <f t="shared" si="35"/>
        <v>7.4888844159301405E-3</v>
      </c>
      <c r="BL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</row>
    <row r="111" spans="1:77" x14ac:dyDescent="0.2">
      <c r="A111" s="6" t="s">
        <v>178</v>
      </c>
      <c r="B111" s="10" t="s">
        <v>125</v>
      </c>
      <c r="C111" s="17">
        <v>2418.88</v>
      </c>
      <c r="D111" s="7">
        <v>0</v>
      </c>
      <c r="E111" s="7">
        <v>0</v>
      </c>
      <c r="F111" s="7">
        <v>0</v>
      </c>
      <c r="G111" s="7">
        <v>0</v>
      </c>
      <c r="H111" s="15">
        <v>0</v>
      </c>
      <c r="I111" s="15">
        <v>4.3904865256304208E-2</v>
      </c>
      <c r="J111" s="15">
        <v>3.3746568455907608E-2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6.1637605845971964E-2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5.1781460054172231E-2</v>
      </c>
      <c r="AD111" s="15">
        <v>3.831822954582028E-2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6.0825483677242428E-2</v>
      </c>
      <c r="AK111" s="15">
        <v>4.2379771219573523E-2</v>
      </c>
      <c r="AL111" s="15">
        <v>0.12476767062502554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3.2517114977096528E-2</v>
      </c>
      <c r="AU111" s="15">
        <v>0</v>
      </c>
      <c r="AV111" s="15">
        <f t="shared" si="24"/>
        <v>0</v>
      </c>
      <c r="AW111" s="15">
        <f t="shared" si="25"/>
        <v>1.2246969241427857E-2</v>
      </c>
      <c r="AX111" s="15">
        <f t="shared" si="26"/>
        <v>7.8642392801061035E-3</v>
      </c>
      <c r="AY111" s="15">
        <f t="shared" si="27"/>
        <v>1.6629699202749613E-2</v>
      </c>
      <c r="AZ111" s="7">
        <f t="shared" si="36"/>
        <v>1.3928903955818379E-2</v>
      </c>
      <c r="BA111" s="7">
        <f t="shared" si="37"/>
        <v>0</v>
      </c>
      <c r="BB111" s="7">
        <f t="shared" si="38"/>
        <v>1.9330494449680845E-2</v>
      </c>
      <c r="BC111" s="7">
        <f t="shared" si="39"/>
        <v>1.5728478560212207E-2</v>
      </c>
      <c r="BD111" s="22">
        <f t="shared" si="28"/>
        <v>0</v>
      </c>
      <c r="BE111" s="22">
        <f t="shared" si="29"/>
        <v>4.1707050301599338E-3</v>
      </c>
      <c r="BF111" s="22">
        <f t="shared" si="30"/>
        <v>6.3634253459109872E-3</v>
      </c>
      <c r="BG111" s="22">
        <f t="shared" si="31"/>
        <v>5.37541073405709E-3</v>
      </c>
      <c r="BH111" s="22">
        <f t="shared" si="32"/>
        <v>7.397836677812384E-3</v>
      </c>
      <c r="BI111" s="22">
        <f t="shared" si="33"/>
        <v>0</v>
      </c>
      <c r="BJ111" s="22">
        <f t="shared" si="34"/>
        <v>8.1026131843515373E-3</v>
      </c>
      <c r="BK111" s="22">
        <f t="shared" si="35"/>
        <v>1.2539043035184156E-2</v>
      </c>
      <c r="BL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</row>
    <row r="112" spans="1:77" x14ac:dyDescent="0.2">
      <c r="A112" s="6" t="s">
        <v>104</v>
      </c>
      <c r="B112" s="10" t="s">
        <v>172</v>
      </c>
      <c r="C112" s="17">
        <v>3270.17</v>
      </c>
      <c r="D112" s="7">
        <v>0</v>
      </c>
      <c r="E112" s="7">
        <v>0</v>
      </c>
      <c r="F112" s="7">
        <v>0</v>
      </c>
      <c r="G112" s="7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0.38230690578691479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1.8899375223009687E-2</v>
      </c>
      <c r="AG112" s="15">
        <v>0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15">
        <f t="shared" si="24"/>
        <v>0</v>
      </c>
      <c r="AW112" s="15">
        <f t="shared" si="25"/>
        <v>1.0030157025248111E-2</v>
      </c>
      <c r="AX112" s="15">
        <f t="shared" si="26"/>
        <v>1.9115345289345741E-2</v>
      </c>
      <c r="AY112" s="15">
        <f t="shared" si="27"/>
        <v>9.4496876115048435E-4</v>
      </c>
      <c r="AZ112" s="7">
        <f t="shared" si="36"/>
        <v>0</v>
      </c>
      <c r="BA112" s="7">
        <f t="shared" si="37"/>
        <v>3.8230690578691481E-2</v>
      </c>
      <c r="BB112" s="7">
        <f t="shared" si="38"/>
        <v>1.8899375223009687E-3</v>
      </c>
      <c r="BC112" s="7">
        <f t="shared" si="39"/>
        <v>0</v>
      </c>
      <c r="BD112" s="22">
        <f t="shared" si="28"/>
        <v>0</v>
      </c>
      <c r="BE112" s="22">
        <f t="shared" si="29"/>
        <v>9.5572363038714421E-3</v>
      </c>
      <c r="BF112" s="22">
        <f t="shared" si="30"/>
        <v>1.9115345289345741E-2</v>
      </c>
      <c r="BG112" s="22">
        <f t="shared" si="31"/>
        <v>9.4496876115048435E-4</v>
      </c>
      <c r="BH112" s="22">
        <f t="shared" si="32"/>
        <v>0</v>
      </c>
      <c r="BI112" s="22">
        <f t="shared" si="33"/>
        <v>3.8230690578691481E-2</v>
      </c>
      <c r="BJ112" s="22">
        <f t="shared" si="34"/>
        <v>1.8899375223009685E-3</v>
      </c>
      <c r="BK112" s="22">
        <f t="shared" si="35"/>
        <v>0</v>
      </c>
      <c r="BL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</row>
    <row r="113" spans="1:77" x14ac:dyDescent="0.2">
      <c r="A113" s="6" t="s">
        <v>364</v>
      </c>
      <c r="B113" s="10" t="s">
        <v>17</v>
      </c>
      <c r="C113" s="17">
        <v>3019.1</v>
      </c>
      <c r="D113" s="7">
        <v>0</v>
      </c>
      <c r="E113" s="7">
        <v>0</v>
      </c>
      <c r="F113" s="7">
        <v>0</v>
      </c>
      <c r="G113" s="7">
        <v>0</v>
      </c>
      <c r="H113" s="15">
        <v>0</v>
      </c>
      <c r="I113" s="15">
        <v>2.2207693472665501E-2</v>
      </c>
      <c r="J113" s="15">
        <v>3.4563017692744079E-2</v>
      </c>
      <c r="K113" s="15">
        <v>3.0169565428749198E-2</v>
      </c>
      <c r="L113" s="15">
        <v>1.9499587924958168E-2</v>
      </c>
      <c r="M113" s="15">
        <v>0</v>
      </c>
      <c r="N113" s="15">
        <v>0</v>
      </c>
      <c r="O113" s="15">
        <v>2.9539327111013508E-2</v>
      </c>
      <c r="P113" s="15">
        <v>2.2900948249602902E-2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15">
        <v>0</v>
      </c>
      <c r="AC113" s="15">
        <v>0</v>
      </c>
      <c r="AD113" s="15">
        <v>0.10471252039379969</v>
      </c>
      <c r="AE113" s="15">
        <v>0</v>
      </c>
      <c r="AF113" s="15">
        <v>0</v>
      </c>
      <c r="AG113" s="15">
        <v>0</v>
      </c>
      <c r="AH113" s="15">
        <v>0</v>
      </c>
      <c r="AI113" s="15">
        <v>0</v>
      </c>
      <c r="AJ113" s="15">
        <v>0</v>
      </c>
      <c r="AK113" s="15">
        <v>8.4050743146513521E-2</v>
      </c>
      <c r="AL113" s="15">
        <v>0</v>
      </c>
      <c r="AM113" s="15">
        <v>0</v>
      </c>
      <c r="AN113" s="15">
        <v>0</v>
      </c>
      <c r="AO113" s="15">
        <v>0</v>
      </c>
      <c r="AP113" s="15">
        <v>3.7612389908571971E-2</v>
      </c>
      <c r="AQ113" s="15">
        <v>0</v>
      </c>
      <c r="AR113" s="15">
        <v>0</v>
      </c>
      <c r="AS113" s="15">
        <v>0</v>
      </c>
      <c r="AT113" s="15">
        <v>0</v>
      </c>
      <c r="AU113" s="15">
        <v>0</v>
      </c>
      <c r="AV113" s="15">
        <f t="shared" si="24"/>
        <v>0</v>
      </c>
      <c r="AW113" s="15">
        <f t="shared" si="25"/>
        <v>9.6313948332154616E-3</v>
      </c>
      <c r="AX113" s="15">
        <f t="shared" si="26"/>
        <v>1.8806194954285986E-3</v>
      </c>
      <c r="AY113" s="15">
        <f t="shared" si="27"/>
        <v>1.7382170171002326E-2</v>
      </c>
      <c r="AZ113" s="7">
        <f t="shared" si="36"/>
        <v>1.5888013987973335E-2</v>
      </c>
      <c r="BA113" s="7">
        <f t="shared" si="37"/>
        <v>0</v>
      </c>
      <c r="BB113" s="7">
        <f t="shared" si="38"/>
        <v>1.887632635403132E-2</v>
      </c>
      <c r="BC113" s="7">
        <f t="shared" si="39"/>
        <v>3.7612389908571972E-3</v>
      </c>
      <c r="BD113" s="22">
        <f t="shared" si="28"/>
        <v>0</v>
      </c>
      <c r="BE113" s="22">
        <f t="shared" si="29"/>
        <v>3.5902848160103322E-3</v>
      </c>
      <c r="BF113" s="22">
        <f t="shared" si="30"/>
        <v>1.8806194954285986E-3</v>
      </c>
      <c r="BG113" s="22">
        <f t="shared" si="31"/>
        <v>6.5617889648566389E-3</v>
      </c>
      <c r="BH113" s="22">
        <f t="shared" si="32"/>
        <v>4.5349945986610579E-3</v>
      </c>
      <c r="BI113" s="22">
        <f t="shared" si="33"/>
        <v>0</v>
      </c>
      <c r="BJ113" s="22">
        <f t="shared" si="34"/>
        <v>1.2678101147895455E-2</v>
      </c>
      <c r="BK113" s="22">
        <f t="shared" si="35"/>
        <v>3.7612389908571972E-3</v>
      </c>
      <c r="BL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</row>
    <row r="114" spans="1:77" x14ac:dyDescent="0.2">
      <c r="A114" s="6" t="s">
        <v>367</v>
      </c>
      <c r="B114" s="10" t="s">
        <v>13</v>
      </c>
      <c r="C114" s="17">
        <v>2873.05</v>
      </c>
      <c r="D114" s="7">
        <v>0</v>
      </c>
      <c r="E114" s="7">
        <v>0</v>
      </c>
      <c r="F114" s="7">
        <v>0</v>
      </c>
      <c r="G114" s="7">
        <v>0</v>
      </c>
      <c r="H114" s="15">
        <v>0</v>
      </c>
      <c r="I114" s="15">
        <v>0</v>
      </c>
      <c r="J114" s="15">
        <v>8.1917073429259579E-2</v>
      </c>
      <c r="K114" s="15">
        <v>0</v>
      </c>
      <c r="L114" s="15">
        <v>0</v>
      </c>
      <c r="M114" s="15">
        <v>0</v>
      </c>
      <c r="N114" s="15">
        <v>2.6745888292283439E-2</v>
      </c>
      <c r="O114" s="15">
        <v>0</v>
      </c>
      <c r="P114" s="15">
        <v>3.7214040905604727E-2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0</v>
      </c>
      <c r="AC114" s="15">
        <v>3.8672764092053703E-2</v>
      </c>
      <c r="AD114" s="15">
        <v>7.2074851699628378E-2</v>
      </c>
      <c r="AE114" s="15">
        <v>0</v>
      </c>
      <c r="AF114" s="15">
        <v>0</v>
      </c>
      <c r="AG114" s="15">
        <v>0</v>
      </c>
      <c r="AH114" s="15">
        <v>0</v>
      </c>
      <c r="AI114" s="15">
        <v>0</v>
      </c>
      <c r="AJ114" s="15">
        <v>2.5702740262509047E-2</v>
      </c>
      <c r="AK114" s="15">
        <v>4.4299685799574183E-2</v>
      </c>
      <c r="AL114" s="15">
        <v>0</v>
      </c>
      <c r="AM114" s="15">
        <v>0</v>
      </c>
      <c r="AN114" s="15">
        <v>0</v>
      </c>
      <c r="AO114" s="15">
        <v>0</v>
      </c>
      <c r="AP114" s="15">
        <v>3.8932122887820109E-2</v>
      </c>
      <c r="AQ114" s="15">
        <v>0</v>
      </c>
      <c r="AR114" s="15">
        <v>0</v>
      </c>
      <c r="AS114" s="15">
        <v>0</v>
      </c>
      <c r="AT114" s="15">
        <v>0</v>
      </c>
      <c r="AU114" s="15">
        <v>0</v>
      </c>
      <c r="AV114" s="15">
        <f t="shared" si="24"/>
        <v>0</v>
      </c>
      <c r="AW114" s="15">
        <f t="shared" si="25"/>
        <v>9.13897918421833E-3</v>
      </c>
      <c r="AX114" s="15">
        <f t="shared" si="26"/>
        <v>1.9466061443910055E-3</v>
      </c>
      <c r="AY114" s="15">
        <f t="shared" si="27"/>
        <v>1.6331352224045654E-2</v>
      </c>
      <c r="AZ114" s="7">
        <f t="shared" si="36"/>
        <v>1.4587700262714776E-2</v>
      </c>
      <c r="BA114" s="7">
        <f t="shared" si="37"/>
        <v>0</v>
      </c>
      <c r="BB114" s="7">
        <f t="shared" si="38"/>
        <v>1.8075004185376532E-2</v>
      </c>
      <c r="BC114" s="7">
        <f t="shared" si="39"/>
        <v>3.893212288782011E-3</v>
      </c>
      <c r="BD114" s="22">
        <f t="shared" si="28"/>
        <v>0</v>
      </c>
      <c r="BE114" s="22">
        <f t="shared" si="29"/>
        <v>3.2323452251043247E-3</v>
      </c>
      <c r="BF114" s="22">
        <f t="shared" si="30"/>
        <v>1.9466061443910053E-3</v>
      </c>
      <c r="BG114" s="22">
        <f t="shared" si="31"/>
        <v>5.8015045552972655E-3</v>
      </c>
      <c r="BH114" s="22">
        <f t="shared" si="32"/>
        <v>8.6169241165497765E-3</v>
      </c>
      <c r="BI114" s="22">
        <f t="shared" si="33"/>
        <v>0</v>
      </c>
      <c r="BJ114" s="22">
        <f t="shared" si="34"/>
        <v>8.196477689276227E-3</v>
      </c>
      <c r="BK114" s="22">
        <f t="shared" si="35"/>
        <v>3.8932122887820105E-3</v>
      </c>
      <c r="BL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</row>
    <row r="115" spans="1:77" x14ac:dyDescent="0.2">
      <c r="A115" s="6" t="s">
        <v>252</v>
      </c>
      <c r="B115" s="10" t="s">
        <v>312</v>
      </c>
      <c r="C115" s="17">
        <v>3035.1</v>
      </c>
      <c r="D115" s="7">
        <v>0</v>
      </c>
      <c r="E115" s="7">
        <v>0</v>
      </c>
      <c r="F115" s="7">
        <v>1.7342403441064615E-2</v>
      </c>
      <c r="G115" s="7">
        <v>0</v>
      </c>
      <c r="H115" s="15">
        <v>0</v>
      </c>
      <c r="I115" s="15">
        <v>3.2418127253201368E-2</v>
      </c>
      <c r="J115" s="15">
        <v>4.2190729604713983E-2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0.12262182784164499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4.150247853781374E-2</v>
      </c>
      <c r="AD115" s="15">
        <v>4.2504067426389153E-2</v>
      </c>
      <c r="AE115" s="15">
        <v>0</v>
      </c>
      <c r="AF115" s="15">
        <v>0</v>
      </c>
      <c r="AG115" s="15">
        <v>0</v>
      </c>
      <c r="AH115" s="15">
        <v>0</v>
      </c>
      <c r="AI115" s="15">
        <v>0</v>
      </c>
      <c r="AJ115" s="15">
        <v>2.0957618983276614E-2</v>
      </c>
      <c r="AK115" s="15">
        <v>0</v>
      </c>
      <c r="AL115" s="15">
        <v>0</v>
      </c>
      <c r="AM115" s="15">
        <v>4.4354026753487895E-2</v>
      </c>
      <c r="AN115" s="15">
        <v>0</v>
      </c>
      <c r="AO115" s="15">
        <v>0</v>
      </c>
      <c r="AP115" s="15">
        <v>0</v>
      </c>
      <c r="AQ115" s="15">
        <v>0</v>
      </c>
      <c r="AR115" s="15">
        <v>0</v>
      </c>
      <c r="AS115" s="15">
        <v>0</v>
      </c>
      <c r="AT115" s="15">
        <v>0</v>
      </c>
      <c r="AU115" s="15">
        <v>0</v>
      </c>
      <c r="AV115" s="15">
        <f t="shared" si="24"/>
        <v>4.3356008602661537E-3</v>
      </c>
      <c r="AW115" s="15">
        <f t="shared" si="25"/>
        <v>8.6637219100131942E-3</v>
      </c>
      <c r="AX115" s="15">
        <f t="shared" si="26"/>
        <v>2.2177013376743948E-3</v>
      </c>
      <c r="AY115" s="15">
        <f t="shared" si="27"/>
        <v>1.5109742482351996E-2</v>
      </c>
      <c r="AZ115" s="7">
        <f t="shared" si="36"/>
        <v>1.9723068469956036E-2</v>
      </c>
      <c r="BA115" s="7">
        <f t="shared" si="37"/>
        <v>0</v>
      </c>
      <c r="BB115" s="7">
        <f t="shared" si="38"/>
        <v>1.0496416494747951E-2</v>
      </c>
      <c r="BC115" s="7">
        <f t="shared" si="39"/>
        <v>4.4354026753487897E-3</v>
      </c>
      <c r="BD115" s="22">
        <f t="shared" si="28"/>
        <v>4.3356008602661537E-3</v>
      </c>
      <c r="BE115" s="22">
        <f t="shared" si="29"/>
        <v>3.651506113948157E-3</v>
      </c>
      <c r="BF115" s="22">
        <f t="shared" si="30"/>
        <v>2.2177013376743944E-3</v>
      </c>
      <c r="BG115" s="22">
        <f t="shared" si="31"/>
        <v>6.7413281938951087E-3</v>
      </c>
      <c r="BH115" s="22">
        <f t="shared" si="32"/>
        <v>1.2461991549286141E-2</v>
      </c>
      <c r="BI115" s="22">
        <f t="shared" si="33"/>
        <v>0</v>
      </c>
      <c r="BJ115" s="22">
        <f t="shared" si="34"/>
        <v>5.6436056970155298E-3</v>
      </c>
      <c r="BK115" s="22">
        <f t="shared" si="35"/>
        <v>4.4354026753487888E-3</v>
      </c>
      <c r="BL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</row>
    <row r="116" spans="1:77" x14ac:dyDescent="0.2">
      <c r="A116" s="6" t="s">
        <v>288</v>
      </c>
      <c r="B116" s="10" t="s">
        <v>279</v>
      </c>
      <c r="C116" s="17">
        <v>3165.16</v>
      </c>
      <c r="D116" s="7">
        <v>0</v>
      </c>
      <c r="E116" s="7">
        <v>0</v>
      </c>
      <c r="F116" s="7">
        <v>0</v>
      </c>
      <c r="G116" s="7">
        <v>0</v>
      </c>
      <c r="H116" s="15">
        <v>0</v>
      </c>
      <c r="I116" s="15">
        <v>0</v>
      </c>
      <c r="J116" s="15">
        <v>0</v>
      </c>
      <c r="K116" s="15">
        <v>3.9319351665337073E-2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0.15568167812972311</v>
      </c>
      <c r="Z116" s="15">
        <v>0</v>
      </c>
      <c r="AA116" s="15">
        <v>0</v>
      </c>
      <c r="AB116" s="15">
        <v>0</v>
      </c>
      <c r="AC116" s="15">
        <v>0</v>
      </c>
      <c r="AD116" s="15">
        <v>3.2864319171214199E-2</v>
      </c>
      <c r="AE116" s="15">
        <v>0</v>
      </c>
      <c r="AF116" s="15">
        <v>0</v>
      </c>
      <c r="AG116" s="15">
        <v>0</v>
      </c>
      <c r="AH116" s="15">
        <v>0</v>
      </c>
      <c r="AI116" s="15">
        <v>0</v>
      </c>
      <c r="AJ116" s="15">
        <v>0</v>
      </c>
      <c r="AK116" s="15">
        <v>9.3741299415170384E-2</v>
      </c>
      <c r="AL116" s="15">
        <v>0</v>
      </c>
      <c r="AM116" s="15">
        <v>0</v>
      </c>
      <c r="AN116" s="15">
        <v>0</v>
      </c>
      <c r="AO116" s="15">
        <v>0</v>
      </c>
      <c r="AP116" s="15">
        <v>3.8932122887820109E-2</v>
      </c>
      <c r="AQ116" s="15">
        <v>0</v>
      </c>
      <c r="AR116" s="15">
        <v>0</v>
      </c>
      <c r="AS116" s="15">
        <v>0</v>
      </c>
      <c r="AT116" s="15">
        <v>0</v>
      </c>
      <c r="AU116" s="15">
        <v>0</v>
      </c>
      <c r="AV116" s="15">
        <f t="shared" si="24"/>
        <v>0</v>
      </c>
      <c r="AW116" s="15">
        <f t="shared" si="25"/>
        <v>9.0134692817316221E-3</v>
      </c>
      <c r="AX116" s="15">
        <f t="shared" si="26"/>
        <v>9.7306900508771603E-3</v>
      </c>
      <c r="AY116" s="15">
        <f t="shared" si="27"/>
        <v>8.2962485125860821E-3</v>
      </c>
      <c r="AZ116" s="7">
        <f t="shared" si="36"/>
        <v>3.9319351665337071E-3</v>
      </c>
      <c r="BA116" s="7">
        <f t="shared" si="37"/>
        <v>1.5568167812972312E-2</v>
      </c>
      <c r="BB116" s="7">
        <f t="shared" si="38"/>
        <v>1.2660561858638458E-2</v>
      </c>
      <c r="BC116" s="7">
        <f t="shared" si="39"/>
        <v>3.893212288782011E-3</v>
      </c>
      <c r="BD116" s="22">
        <f t="shared" si="28"/>
        <v>0</v>
      </c>
      <c r="BE116" s="22">
        <f t="shared" si="29"/>
        <v>4.6627476262107318E-3</v>
      </c>
      <c r="BF116" s="22">
        <f t="shared" si="30"/>
        <v>7.9237764322778372E-3</v>
      </c>
      <c r="BG116" s="22">
        <f t="shared" si="31"/>
        <v>5.1393608343027622E-3</v>
      </c>
      <c r="BH116" s="22">
        <f t="shared" si="32"/>
        <v>3.9319351665337071E-3</v>
      </c>
      <c r="BI116" s="22">
        <f t="shared" si="33"/>
        <v>1.556816781297231E-2</v>
      </c>
      <c r="BJ116" s="22">
        <f t="shared" si="34"/>
        <v>9.5827370393431668E-3</v>
      </c>
      <c r="BK116" s="22">
        <f t="shared" si="35"/>
        <v>3.8932122887820105E-3</v>
      </c>
      <c r="BL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</row>
    <row r="117" spans="1:77" x14ac:dyDescent="0.2">
      <c r="A117" s="6" t="s">
        <v>36</v>
      </c>
      <c r="B117" s="10" t="s">
        <v>365</v>
      </c>
      <c r="C117" s="17">
        <v>1882.68</v>
      </c>
      <c r="D117" s="7">
        <v>0</v>
      </c>
      <c r="E117" s="7">
        <v>0</v>
      </c>
      <c r="F117" s="7">
        <v>7.7176209599100667E-2</v>
      </c>
      <c r="G117" s="7">
        <v>0</v>
      </c>
      <c r="H117" s="15">
        <v>0</v>
      </c>
      <c r="I117" s="15">
        <v>5.5391603259407042E-2</v>
      </c>
      <c r="J117" s="15">
        <v>3.3283511355664722E-2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v>2.0296827278507554E-2</v>
      </c>
      <c r="AC117" s="15">
        <v>0</v>
      </c>
      <c r="AD117" s="15">
        <v>0</v>
      </c>
      <c r="AE117" s="15">
        <v>2.7170784123139745E-2</v>
      </c>
      <c r="AF117" s="15">
        <v>4.6161362569534549E-2</v>
      </c>
      <c r="AG117" s="15">
        <v>0</v>
      </c>
      <c r="AH117" s="15">
        <v>0</v>
      </c>
      <c r="AI117" s="15">
        <v>0</v>
      </c>
      <c r="AJ117" s="15">
        <v>9.3897759820777041E-2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f t="shared" si="24"/>
        <v>1.9294052399775167E-2</v>
      </c>
      <c r="AW117" s="15">
        <f t="shared" si="25"/>
        <v>6.9050462101757663E-3</v>
      </c>
      <c r="AX117" s="15">
        <f t="shared" si="26"/>
        <v>0</v>
      </c>
      <c r="AY117" s="15">
        <f t="shared" si="27"/>
        <v>1.3810092420351533E-2</v>
      </c>
      <c r="AZ117" s="7">
        <f t="shared" si="36"/>
        <v>8.8675114615071778E-3</v>
      </c>
      <c r="BA117" s="7">
        <f t="shared" si="37"/>
        <v>0</v>
      </c>
      <c r="BB117" s="7">
        <f t="shared" si="38"/>
        <v>1.8752673379195887E-2</v>
      </c>
      <c r="BC117" s="7">
        <f t="shared" si="39"/>
        <v>0</v>
      </c>
      <c r="BD117" s="22">
        <f t="shared" si="28"/>
        <v>1.9294052399775167E-2</v>
      </c>
      <c r="BE117" s="22">
        <f t="shared" si="29"/>
        <v>3.0347040486697796E-3</v>
      </c>
      <c r="BF117" s="22">
        <f t="shared" si="30"/>
        <v>0</v>
      </c>
      <c r="BG117" s="22">
        <f t="shared" si="31"/>
        <v>5.7260995698168119E-3</v>
      </c>
      <c r="BH117" s="22">
        <f t="shared" si="32"/>
        <v>6.1370407677122573E-3</v>
      </c>
      <c r="BI117" s="22">
        <f t="shared" si="33"/>
        <v>0</v>
      </c>
      <c r="BJ117" s="22">
        <f t="shared" si="34"/>
        <v>9.7645878404274723E-3</v>
      </c>
      <c r="BK117" s="22">
        <f t="shared" si="35"/>
        <v>0</v>
      </c>
      <c r="BL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</row>
    <row r="118" spans="1:77" x14ac:dyDescent="0.2">
      <c r="A118" s="6" t="s">
        <v>357</v>
      </c>
      <c r="B118" s="10" t="s">
        <v>14</v>
      </c>
      <c r="C118" s="17">
        <v>2726.99</v>
      </c>
      <c r="D118" s="7">
        <v>0</v>
      </c>
      <c r="E118" s="7">
        <v>0</v>
      </c>
      <c r="F118" s="7">
        <v>0</v>
      </c>
      <c r="G118" s="7">
        <v>0</v>
      </c>
      <c r="H118" s="15">
        <v>0</v>
      </c>
      <c r="I118" s="15">
        <v>2.7057649518420032E-2</v>
      </c>
      <c r="J118" s="15">
        <v>5.3069200394370832E-2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6.2717369638117054E-2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6.3008308325589957E-2</v>
      </c>
      <c r="AD118" s="15">
        <v>7.2754803130756954E-2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3.4006702501165824E-2</v>
      </c>
      <c r="AK118" s="15">
        <v>3.6586794075541176E-2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f t="shared" si="24"/>
        <v>0</v>
      </c>
      <c r="AW118" s="15">
        <f t="shared" si="25"/>
        <v>8.7300206895990461E-3</v>
      </c>
      <c r="AX118" s="15">
        <f t="shared" si="26"/>
        <v>0</v>
      </c>
      <c r="AY118" s="15">
        <f t="shared" si="27"/>
        <v>1.7460041379198092E-2</v>
      </c>
      <c r="AZ118" s="7">
        <f t="shared" si="36"/>
        <v>1.4284421955090793E-2</v>
      </c>
      <c r="BA118" s="7">
        <f t="shared" si="37"/>
        <v>0</v>
      </c>
      <c r="BB118" s="7">
        <f t="shared" si="38"/>
        <v>2.0635660803305388E-2</v>
      </c>
      <c r="BC118" s="7">
        <f t="shared" si="39"/>
        <v>0</v>
      </c>
      <c r="BD118" s="22">
        <f t="shared" si="28"/>
        <v>0</v>
      </c>
      <c r="BE118" s="22">
        <f t="shared" si="29"/>
        <v>3.2216964838407531E-3</v>
      </c>
      <c r="BF118" s="22">
        <f t="shared" si="30"/>
        <v>0</v>
      </c>
      <c r="BG118" s="22">
        <f t="shared" si="31"/>
        <v>5.881107485077741E-3</v>
      </c>
      <c r="BH118" s="22">
        <f t="shared" si="32"/>
        <v>7.7756584404101541E-3</v>
      </c>
      <c r="BI118" s="22">
        <f t="shared" si="33"/>
        <v>0</v>
      </c>
      <c r="BJ118" s="22">
        <f t="shared" si="34"/>
        <v>9.1287413301103983E-3</v>
      </c>
      <c r="BK118" s="22">
        <f t="shared" si="35"/>
        <v>0</v>
      </c>
      <c r="BL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</row>
    <row r="119" spans="1:77" x14ac:dyDescent="0.2">
      <c r="A119" s="6" t="s">
        <v>366</v>
      </c>
      <c r="B119" s="10" t="s">
        <v>171</v>
      </c>
      <c r="C119" s="17">
        <v>3416.23</v>
      </c>
      <c r="D119" s="7">
        <v>0</v>
      </c>
      <c r="E119" s="7">
        <v>0</v>
      </c>
      <c r="F119" s="7">
        <v>0</v>
      </c>
      <c r="G119" s="7">
        <v>0</v>
      </c>
      <c r="H119" s="15">
        <v>0</v>
      </c>
      <c r="I119" s="15">
        <v>0</v>
      </c>
      <c r="J119" s="15">
        <v>0</v>
      </c>
      <c r="K119" s="15">
        <v>1.5084782714374599E-2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0.24091247027036258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  <c r="AE119" s="15">
        <v>0</v>
      </c>
      <c r="AF119" s="15">
        <v>0</v>
      </c>
      <c r="AG119" s="15">
        <v>0</v>
      </c>
      <c r="AH119" s="15">
        <v>0</v>
      </c>
      <c r="AI119" s="15">
        <v>0</v>
      </c>
      <c r="AJ119" s="15">
        <v>0</v>
      </c>
      <c r="AK119" s="15">
        <v>0</v>
      </c>
      <c r="AL119" s="15">
        <v>0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15">
        <v>0</v>
      </c>
      <c r="AS119" s="15">
        <v>0</v>
      </c>
      <c r="AT119" s="15">
        <v>0</v>
      </c>
      <c r="AU119" s="15">
        <v>0</v>
      </c>
      <c r="AV119" s="15">
        <f t="shared" si="24"/>
        <v>0</v>
      </c>
      <c r="AW119" s="15">
        <f t="shared" si="25"/>
        <v>6.3999313246184296E-3</v>
      </c>
      <c r="AX119" s="15">
        <f t="shared" si="26"/>
        <v>1.2045623513518129E-2</v>
      </c>
      <c r="AY119" s="15">
        <f t="shared" si="27"/>
        <v>7.5423913571872996E-4</v>
      </c>
      <c r="AZ119" s="7">
        <f t="shared" si="36"/>
        <v>1.5084782714374599E-3</v>
      </c>
      <c r="BA119" s="7">
        <f t="shared" si="37"/>
        <v>2.4091247027036258E-2</v>
      </c>
      <c r="BB119" s="7">
        <f t="shared" si="38"/>
        <v>0</v>
      </c>
      <c r="BC119" s="7">
        <f t="shared" si="39"/>
        <v>0</v>
      </c>
      <c r="BD119" s="22">
        <f t="shared" si="28"/>
        <v>0</v>
      </c>
      <c r="BE119" s="22">
        <f t="shared" si="29"/>
        <v>6.0249483540139349E-3</v>
      </c>
      <c r="BF119" s="22">
        <f t="shared" si="30"/>
        <v>1.2045623513518129E-2</v>
      </c>
      <c r="BG119" s="22">
        <f t="shared" si="31"/>
        <v>7.5423913571872996E-4</v>
      </c>
      <c r="BH119" s="22">
        <f t="shared" si="32"/>
        <v>1.5084782714374597E-3</v>
      </c>
      <c r="BI119" s="22">
        <f t="shared" si="33"/>
        <v>2.4091247027036255E-2</v>
      </c>
      <c r="BJ119" s="22">
        <f t="shared" si="34"/>
        <v>0</v>
      </c>
      <c r="BK119" s="22">
        <f t="shared" si="35"/>
        <v>0</v>
      </c>
      <c r="BL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</row>
    <row r="120" spans="1:77" x14ac:dyDescent="0.2">
      <c r="A120" s="6" t="s">
        <v>97</v>
      </c>
      <c r="B120" s="10" t="s">
        <v>258</v>
      </c>
      <c r="C120" s="17">
        <v>2133.75</v>
      </c>
      <c r="D120" s="7">
        <v>0</v>
      </c>
      <c r="E120" s="7">
        <v>0</v>
      </c>
      <c r="F120" s="7">
        <v>3.1872050276571313E-2</v>
      </c>
      <c r="G120" s="7">
        <v>0</v>
      </c>
      <c r="H120" s="15">
        <v>0</v>
      </c>
      <c r="I120" s="15">
        <v>6.8154645485076895E-2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15">
        <v>0</v>
      </c>
      <c r="AC120" s="15">
        <v>0</v>
      </c>
      <c r="AD120" s="15">
        <v>0</v>
      </c>
      <c r="AE120" s="15">
        <v>0</v>
      </c>
      <c r="AF120" s="15">
        <v>0</v>
      </c>
      <c r="AG120" s="15">
        <v>0</v>
      </c>
      <c r="AH120" s="15">
        <v>0</v>
      </c>
      <c r="AI120" s="15">
        <v>0</v>
      </c>
      <c r="AJ120" s="15">
        <v>5.4387916777165798E-2</v>
      </c>
      <c r="AK120" s="15">
        <v>0</v>
      </c>
      <c r="AL120" s="15">
        <v>0</v>
      </c>
      <c r="AM120" s="15">
        <v>0</v>
      </c>
      <c r="AN120" s="15">
        <v>0</v>
      </c>
      <c r="AO120" s="15">
        <v>7.5353369701187112E-2</v>
      </c>
      <c r="AP120" s="15">
        <v>0</v>
      </c>
      <c r="AQ120" s="15">
        <v>0</v>
      </c>
      <c r="AR120" s="15">
        <v>0</v>
      </c>
      <c r="AS120" s="15">
        <v>0</v>
      </c>
      <c r="AT120" s="15">
        <v>0</v>
      </c>
      <c r="AU120" s="15">
        <v>0</v>
      </c>
      <c r="AV120" s="15">
        <f t="shared" si="24"/>
        <v>7.9680125691428284E-3</v>
      </c>
      <c r="AW120" s="15">
        <f t="shared" si="25"/>
        <v>4.9473982990857453E-3</v>
      </c>
      <c r="AX120" s="15">
        <f t="shared" si="26"/>
        <v>3.7676684850593556E-3</v>
      </c>
      <c r="AY120" s="15">
        <f t="shared" si="27"/>
        <v>6.127128113112135E-3</v>
      </c>
      <c r="AZ120" s="7">
        <f t="shared" si="36"/>
        <v>6.8154645485076892E-3</v>
      </c>
      <c r="BA120" s="7">
        <f t="shared" si="37"/>
        <v>0</v>
      </c>
      <c r="BB120" s="7">
        <f t="shared" si="38"/>
        <v>5.43879167771658E-3</v>
      </c>
      <c r="BC120" s="7">
        <f t="shared" si="39"/>
        <v>7.5353369701187112E-3</v>
      </c>
      <c r="BD120" s="22">
        <f t="shared" si="28"/>
        <v>7.9680125691428284E-3</v>
      </c>
      <c r="BE120" s="22">
        <f t="shared" si="29"/>
        <v>2.8082024454800653E-3</v>
      </c>
      <c r="BF120" s="22">
        <f t="shared" si="30"/>
        <v>3.7676684850593556E-3</v>
      </c>
      <c r="BG120" s="22">
        <f t="shared" si="31"/>
        <v>4.2464434698706354E-3</v>
      </c>
      <c r="BH120" s="22">
        <f t="shared" si="32"/>
        <v>6.8154645485076883E-3</v>
      </c>
      <c r="BI120" s="22">
        <f t="shared" si="33"/>
        <v>0</v>
      </c>
      <c r="BJ120" s="22">
        <f t="shared" si="34"/>
        <v>5.4387916777165791E-3</v>
      </c>
      <c r="BK120" s="22">
        <f t="shared" si="35"/>
        <v>7.5353369701187103E-3</v>
      </c>
      <c r="BL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</row>
    <row r="121" spans="1:77" x14ac:dyDescent="0.2">
      <c r="A121" s="6" t="s">
        <v>254</v>
      </c>
      <c r="B121" s="10" t="s">
        <v>167</v>
      </c>
      <c r="C121" s="17">
        <v>3181.16</v>
      </c>
      <c r="D121" s="7">
        <v>0</v>
      </c>
      <c r="E121" s="7">
        <v>0</v>
      </c>
      <c r="F121" s="7">
        <v>1.7531937904901387E-2</v>
      </c>
      <c r="G121" s="7">
        <v>0</v>
      </c>
      <c r="H121" s="15">
        <v>0</v>
      </c>
      <c r="I121" s="15">
        <v>2.6547127829393238E-2</v>
      </c>
      <c r="J121" s="15">
        <v>3.102507099978602E-2</v>
      </c>
      <c r="K121" s="15">
        <v>0</v>
      </c>
      <c r="L121" s="15">
        <v>0</v>
      </c>
      <c r="M121" s="15">
        <v>0</v>
      </c>
      <c r="N121" s="15">
        <v>2.1753322477723866E-2</v>
      </c>
      <c r="O121" s="15">
        <v>0</v>
      </c>
      <c r="P121" s="15">
        <v>4.0076659436805079E-2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15">
        <v>0</v>
      </c>
      <c r="AC121" s="15">
        <v>0</v>
      </c>
      <c r="AD121" s="15">
        <v>5.0984604939898204E-2</v>
      </c>
      <c r="AE121" s="15">
        <v>0</v>
      </c>
      <c r="AF121" s="15">
        <v>0</v>
      </c>
      <c r="AG121" s="15">
        <v>0</v>
      </c>
      <c r="AH121" s="15">
        <v>0</v>
      </c>
      <c r="AI121" s="15">
        <v>0</v>
      </c>
      <c r="AJ121" s="15">
        <v>0</v>
      </c>
      <c r="AK121" s="15">
        <v>0</v>
      </c>
      <c r="AL121" s="15">
        <v>0</v>
      </c>
      <c r="AM121" s="15">
        <v>3.6670652040285266E-2</v>
      </c>
      <c r="AN121" s="15">
        <v>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15">
        <f t="shared" si="24"/>
        <v>4.3829844762253468E-3</v>
      </c>
      <c r="AW121" s="15">
        <f t="shared" si="25"/>
        <v>5.1764359430972922E-3</v>
      </c>
      <c r="AX121" s="15">
        <f t="shared" si="26"/>
        <v>1.8335326020142632E-3</v>
      </c>
      <c r="AY121" s="15">
        <f t="shared" si="27"/>
        <v>8.5193392841803207E-3</v>
      </c>
      <c r="AZ121" s="7">
        <f t="shared" si="36"/>
        <v>1.1940218074370821E-2</v>
      </c>
      <c r="BA121" s="7">
        <f t="shared" si="37"/>
        <v>0</v>
      </c>
      <c r="BB121" s="7">
        <f t="shared" si="38"/>
        <v>5.0984604939898204E-3</v>
      </c>
      <c r="BC121" s="7">
        <f t="shared" si="39"/>
        <v>3.6670652040285264E-3</v>
      </c>
      <c r="BD121" s="22">
        <f t="shared" si="28"/>
        <v>4.3829844762253468E-3</v>
      </c>
      <c r="BE121" s="22">
        <f t="shared" si="29"/>
        <v>2.0598415728199358E-3</v>
      </c>
      <c r="BF121" s="22">
        <f t="shared" si="30"/>
        <v>1.8335326020142632E-3</v>
      </c>
      <c r="BG121" s="22">
        <f t="shared" si="31"/>
        <v>3.5889075456494168E-3</v>
      </c>
      <c r="BH121" s="22">
        <f t="shared" si="32"/>
        <v>5.0782352800183735E-3</v>
      </c>
      <c r="BI121" s="22">
        <f t="shared" si="33"/>
        <v>0</v>
      </c>
      <c r="BJ121" s="22">
        <f t="shared" si="34"/>
        <v>5.0984604939898195E-3</v>
      </c>
      <c r="BK121" s="22">
        <f t="shared" si="35"/>
        <v>3.667065204028526E-3</v>
      </c>
      <c r="BL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</row>
    <row r="122" spans="1:77" x14ac:dyDescent="0.2">
      <c r="A122" s="6" t="s">
        <v>273</v>
      </c>
      <c r="B122" s="10" t="s">
        <v>191</v>
      </c>
      <c r="C122" s="17">
        <v>1720.63</v>
      </c>
      <c r="D122" s="7">
        <v>0</v>
      </c>
      <c r="E122" s="7">
        <v>0</v>
      </c>
      <c r="F122" s="7">
        <v>4.9112345590080167E-2</v>
      </c>
      <c r="G122" s="7">
        <v>3.5874929203245726E-2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0</v>
      </c>
      <c r="Z122" s="15">
        <v>0</v>
      </c>
      <c r="AA122" s="15">
        <v>0</v>
      </c>
      <c r="AB122" s="15">
        <v>0</v>
      </c>
      <c r="AC122" s="15">
        <v>0</v>
      </c>
      <c r="AD122" s="15">
        <v>0</v>
      </c>
      <c r="AE122" s="15">
        <v>4.8495481564366005E-2</v>
      </c>
      <c r="AF122" s="15">
        <v>0</v>
      </c>
      <c r="AG122" s="15">
        <v>0</v>
      </c>
      <c r="AH122" s="15">
        <v>0</v>
      </c>
      <c r="AI122" s="15">
        <v>0</v>
      </c>
      <c r="AJ122" s="15">
        <v>6.8991313280887021E-2</v>
      </c>
      <c r="AK122" s="15">
        <v>2.1030026897684129E-2</v>
      </c>
      <c r="AL122" s="15">
        <v>0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15">
        <f t="shared" si="24"/>
        <v>2.1246818698331473E-2</v>
      </c>
      <c r="AW122" s="15">
        <f t="shared" si="25"/>
        <v>3.4629205435734293E-3</v>
      </c>
      <c r="AX122" s="15">
        <f t="shared" si="26"/>
        <v>0</v>
      </c>
      <c r="AY122" s="15">
        <f t="shared" si="27"/>
        <v>6.9258410871468586E-3</v>
      </c>
      <c r="AZ122" s="7">
        <f t="shared" si="36"/>
        <v>0</v>
      </c>
      <c r="BA122" s="7">
        <f t="shared" si="37"/>
        <v>0</v>
      </c>
      <c r="BB122" s="7">
        <f t="shared" si="38"/>
        <v>1.3851682174293717E-2</v>
      </c>
      <c r="BC122" s="7">
        <f t="shared" si="39"/>
        <v>0</v>
      </c>
      <c r="BD122" s="22">
        <f t="shared" si="28"/>
        <v>1.2560930882098561E-2</v>
      </c>
      <c r="BE122" s="22">
        <f t="shared" si="29"/>
        <v>2.1294940900415974E-3</v>
      </c>
      <c r="BF122" s="22">
        <f t="shared" si="30"/>
        <v>0</v>
      </c>
      <c r="BG122" s="22">
        <f t="shared" si="31"/>
        <v>4.1658162706821166E-3</v>
      </c>
      <c r="BH122" s="22">
        <f t="shared" si="32"/>
        <v>0</v>
      </c>
      <c r="BI122" s="22">
        <f t="shared" si="33"/>
        <v>0</v>
      </c>
      <c r="BJ122" s="22">
        <f t="shared" si="34"/>
        <v>7.9128475567846225E-3</v>
      </c>
      <c r="BK122" s="22">
        <f t="shared" si="35"/>
        <v>0</v>
      </c>
      <c r="BL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</row>
    <row r="123" spans="1:77" x14ac:dyDescent="0.2">
      <c r="A123" s="6" t="s">
        <v>234</v>
      </c>
      <c r="B123" s="10" t="s">
        <v>202</v>
      </c>
      <c r="C123" s="17">
        <v>1898.68</v>
      </c>
      <c r="D123" s="7">
        <v>0</v>
      </c>
      <c r="E123" s="7">
        <v>0</v>
      </c>
      <c r="F123" s="7">
        <v>0</v>
      </c>
      <c r="G123" s="7">
        <v>0</v>
      </c>
      <c r="H123" s="15">
        <v>6.0497875599937787E-2</v>
      </c>
      <c r="I123" s="15">
        <v>0</v>
      </c>
      <c r="J123" s="15">
        <v>0</v>
      </c>
      <c r="K123" s="15">
        <v>4.6490805742662705E-2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  <c r="AB123" s="15">
        <v>0</v>
      </c>
      <c r="AC123" s="15">
        <v>0</v>
      </c>
      <c r="AD123" s="15">
        <v>0</v>
      </c>
      <c r="AE123" s="15">
        <v>0</v>
      </c>
      <c r="AF123" s="15">
        <v>0</v>
      </c>
      <c r="AG123" s="15">
        <v>0</v>
      </c>
      <c r="AH123" s="15">
        <v>0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v>0.11215802021467394</v>
      </c>
      <c r="AO123" s="15">
        <v>0</v>
      </c>
      <c r="AP123" s="15">
        <v>0</v>
      </c>
      <c r="AQ123" s="15">
        <v>0</v>
      </c>
      <c r="AR123" s="15">
        <v>0</v>
      </c>
      <c r="AS123" s="15">
        <v>0</v>
      </c>
      <c r="AT123" s="15">
        <v>0</v>
      </c>
      <c r="AU123" s="15">
        <v>0</v>
      </c>
      <c r="AV123" s="15">
        <f t="shared" si="24"/>
        <v>0</v>
      </c>
      <c r="AW123" s="15">
        <f t="shared" si="25"/>
        <v>5.4786675389318614E-3</v>
      </c>
      <c r="AX123" s="15">
        <f t="shared" si="26"/>
        <v>5.6079010107336971E-3</v>
      </c>
      <c r="AY123" s="15">
        <f t="shared" si="27"/>
        <v>5.3494340671300248E-3</v>
      </c>
      <c r="AZ123" s="7">
        <f t="shared" si="36"/>
        <v>1.069886813426005E-2</v>
      </c>
      <c r="BA123" s="7">
        <f t="shared" si="37"/>
        <v>0</v>
      </c>
      <c r="BB123" s="7">
        <f t="shared" si="38"/>
        <v>0</v>
      </c>
      <c r="BC123" s="7">
        <f t="shared" si="39"/>
        <v>1.1215802021467394E-2</v>
      </c>
      <c r="BD123" s="22">
        <f t="shared" si="28"/>
        <v>0</v>
      </c>
      <c r="BE123" s="22">
        <f t="shared" si="29"/>
        <v>3.3205052084230645E-3</v>
      </c>
      <c r="BF123" s="22">
        <f t="shared" si="30"/>
        <v>5.6079010107336963E-3</v>
      </c>
      <c r="BG123" s="22">
        <f t="shared" si="31"/>
        <v>3.7166266092336308E-3</v>
      </c>
      <c r="BH123" s="22">
        <f t="shared" si="32"/>
        <v>7.2085829838577347E-3</v>
      </c>
      <c r="BI123" s="22">
        <f t="shared" si="33"/>
        <v>0</v>
      </c>
      <c r="BJ123" s="22">
        <f t="shared" si="34"/>
        <v>0</v>
      </c>
      <c r="BK123" s="22">
        <f t="shared" si="35"/>
        <v>1.1215802021467394E-2</v>
      </c>
      <c r="BL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</row>
    <row r="124" spans="1:77" x14ac:dyDescent="0.2">
      <c r="A124" s="6" t="s">
        <v>206</v>
      </c>
      <c r="B124" s="10" t="s">
        <v>57</v>
      </c>
      <c r="C124" s="17">
        <v>3327.22</v>
      </c>
      <c r="D124" s="7">
        <v>0</v>
      </c>
      <c r="E124" s="7">
        <v>0</v>
      </c>
      <c r="F124" s="7">
        <v>1.6963334513391073E-2</v>
      </c>
      <c r="G124" s="7">
        <v>0</v>
      </c>
      <c r="H124" s="15">
        <v>0</v>
      </c>
      <c r="I124" s="15">
        <v>0</v>
      </c>
      <c r="J124" s="15">
        <v>1.8506182701626753E-2</v>
      </c>
      <c r="K124" s="15">
        <v>1.752015188275181E-2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  <c r="AB124" s="15">
        <v>0</v>
      </c>
      <c r="AC124" s="15">
        <v>1.961935349060286E-2</v>
      </c>
      <c r="AD124" s="15">
        <v>6.0742327847485532E-2</v>
      </c>
      <c r="AE124" s="15">
        <v>0</v>
      </c>
      <c r="AF124" s="15">
        <v>0</v>
      </c>
      <c r="AG124" s="15">
        <v>0</v>
      </c>
      <c r="AH124" s="15">
        <v>0</v>
      </c>
      <c r="AI124" s="15">
        <v>0</v>
      </c>
      <c r="AJ124" s="15">
        <v>0</v>
      </c>
      <c r="AK124" s="15">
        <v>0</v>
      </c>
      <c r="AL124" s="15">
        <v>0</v>
      </c>
      <c r="AM124" s="15">
        <v>2.7590300106500324E-2</v>
      </c>
      <c r="AN124" s="15">
        <v>0</v>
      </c>
      <c r="AO124" s="15">
        <v>0</v>
      </c>
      <c r="AP124" s="15">
        <v>3.0800485729483233E-2</v>
      </c>
      <c r="AQ124" s="15">
        <v>0</v>
      </c>
      <c r="AR124" s="15">
        <v>0</v>
      </c>
      <c r="AS124" s="15">
        <v>0</v>
      </c>
      <c r="AT124" s="15">
        <v>2.4986835719242581E-2</v>
      </c>
      <c r="AU124" s="15">
        <v>0</v>
      </c>
      <c r="AV124" s="15">
        <f t="shared" si="24"/>
        <v>4.2408336283477682E-3</v>
      </c>
      <c r="AW124" s="15">
        <f t="shared" si="25"/>
        <v>4.9941409369423278E-3</v>
      </c>
      <c r="AX124" s="15">
        <f t="shared" si="26"/>
        <v>4.1688810777613071E-3</v>
      </c>
      <c r="AY124" s="15">
        <f t="shared" si="27"/>
        <v>5.8194007961233475E-3</v>
      </c>
      <c r="AZ124" s="7">
        <f t="shared" si="36"/>
        <v>3.6026334584378567E-3</v>
      </c>
      <c r="BA124" s="7">
        <f t="shared" si="37"/>
        <v>0</v>
      </c>
      <c r="BB124" s="7">
        <f t="shared" si="38"/>
        <v>8.0361681338088388E-3</v>
      </c>
      <c r="BC124" s="7">
        <f t="shared" si="39"/>
        <v>8.3377621555226142E-3</v>
      </c>
      <c r="BD124" s="22">
        <f t="shared" si="28"/>
        <v>4.2408336283477682E-3</v>
      </c>
      <c r="BE124" s="22">
        <f t="shared" si="29"/>
        <v>1.9710342749590577E-3</v>
      </c>
      <c r="BF124" s="22">
        <f t="shared" si="30"/>
        <v>2.2864849784796333E-3</v>
      </c>
      <c r="BG124" s="22">
        <f t="shared" si="31"/>
        <v>3.2633029084135419E-3</v>
      </c>
      <c r="BH124" s="22">
        <f t="shared" si="32"/>
        <v>2.4028798504713783E-3</v>
      </c>
      <c r="BI124" s="22">
        <f t="shared" si="33"/>
        <v>0</v>
      </c>
      <c r="BJ124" s="22">
        <f t="shared" si="34"/>
        <v>6.1722942258776205E-3</v>
      </c>
      <c r="BK124" s="22">
        <f t="shared" si="35"/>
        <v>4.2675178353836999E-3</v>
      </c>
      <c r="BL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</row>
    <row r="125" spans="1:77" x14ac:dyDescent="0.2">
      <c r="A125" s="6" t="s">
        <v>281</v>
      </c>
      <c r="B125" s="10" t="s">
        <v>268</v>
      </c>
      <c r="C125" s="17">
        <v>2149.7399999999998</v>
      </c>
      <c r="D125" s="7">
        <v>0</v>
      </c>
      <c r="E125" s="7">
        <v>0</v>
      </c>
      <c r="F125" s="7">
        <v>1.41175667137102E-2</v>
      </c>
      <c r="G125" s="7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0.16630692538458519</v>
      </c>
      <c r="X125" s="15">
        <v>0</v>
      </c>
      <c r="Y125" s="15">
        <v>0</v>
      </c>
      <c r="Z125" s="15">
        <v>0</v>
      </c>
      <c r="AA125" s="15">
        <v>0</v>
      </c>
      <c r="AB125" s="15">
        <v>0</v>
      </c>
      <c r="AC125" s="15">
        <v>0</v>
      </c>
      <c r="AD125" s="15">
        <v>0</v>
      </c>
      <c r="AE125" s="15">
        <v>0</v>
      </c>
      <c r="AF125" s="15">
        <v>0</v>
      </c>
      <c r="AG125" s="15">
        <v>0</v>
      </c>
      <c r="AH125" s="15">
        <v>0</v>
      </c>
      <c r="AI125" s="15">
        <v>0</v>
      </c>
      <c r="AJ125" s="15">
        <v>0</v>
      </c>
      <c r="AK125" s="15">
        <v>0</v>
      </c>
      <c r="AL125" s="15">
        <v>0</v>
      </c>
      <c r="AM125" s="15">
        <v>0</v>
      </c>
      <c r="AN125" s="15">
        <v>0</v>
      </c>
      <c r="AO125" s="15">
        <v>0</v>
      </c>
      <c r="AP125" s="15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15">
        <f t="shared" si="24"/>
        <v>3.52939167842755E-3</v>
      </c>
      <c r="AW125" s="15">
        <f t="shared" si="25"/>
        <v>4.15767313461463E-3</v>
      </c>
      <c r="AX125" s="15">
        <f t="shared" si="26"/>
        <v>8.3153462692292599E-3</v>
      </c>
      <c r="AY125" s="15">
        <f t="shared" si="27"/>
        <v>0</v>
      </c>
      <c r="AZ125" s="7">
        <f t="shared" si="36"/>
        <v>0</v>
      </c>
      <c r="BA125" s="7">
        <f t="shared" si="37"/>
        <v>1.663069253845852E-2</v>
      </c>
      <c r="BB125" s="7">
        <f t="shared" si="38"/>
        <v>0</v>
      </c>
      <c r="BC125" s="7">
        <f t="shared" si="39"/>
        <v>0</v>
      </c>
      <c r="BD125" s="22">
        <f t="shared" si="28"/>
        <v>3.52939167842755E-3</v>
      </c>
      <c r="BE125" s="22">
        <f t="shared" si="29"/>
        <v>4.1576731346146291E-3</v>
      </c>
      <c r="BF125" s="22">
        <f t="shared" si="30"/>
        <v>8.3153462692292582E-3</v>
      </c>
      <c r="BG125" s="22">
        <f t="shared" si="31"/>
        <v>0</v>
      </c>
      <c r="BH125" s="22">
        <f t="shared" si="32"/>
        <v>0</v>
      </c>
      <c r="BI125" s="22">
        <f t="shared" si="33"/>
        <v>1.6630692538458516E-2</v>
      </c>
      <c r="BJ125" s="22">
        <f t="shared" si="34"/>
        <v>0</v>
      </c>
      <c r="BK125" s="22">
        <f t="shared" si="35"/>
        <v>0</v>
      </c>
      <c r="BL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</row>
    <row r="126" spans="1:77" x14ac:dyDescent="0.2">
      <c r="A126" s="6" t="s">
        <v>287</v>
      </c>
      <c r="B126" s="10" t="s">
        <v>26</v>
      </c>
      <c r="C126" s="17">
        <v>3311.19</v>
      </c>
      <c r="D126" s="7">
        <v>0</v>
      </c>
      <c r="E126" s="7">
        <v>0</v>
      </c>
      <c r="F126" s="7">
        <v>0</v>
      </c>
      <c r="G126" s="7">
        <v>0</v>
      </c>
      <c r="H126" s="15">
        <v>0</v>
      </c>
      <c r="I126" s="15">
        <v>0</v>
      </c>
      <c r="J126" s="15">
        <v>0</v>
      </c>
      <c r="K126" s="15">
        <v>2.9922273908841418E-2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9.255470068839608E-2</v>
      </c>
      <c r="AL126" s="15">
        <v>0</v>
      </c>
      <c r="AM126" s="15">
        <v>0</v>
      </c>
      <c r="AN126" s="15">
        <v>0</v>
      </c>
      <c r="AO126" s="15">
        <v>0</v>
      </c>
      <c r="AP126" s="15">
        <v>3.1673591501955339E-2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f t="shared" si="24"/>
        <v>0</v>
      </c>
      <c r="AW126" s="15">
        <f t="shared" si="25"/>
        <v>3.8537641524798208E-3</v>
      </c>
      <c r="AX126" s="15">
        <f t="shared" si="26"/>
        <v>1.5836795750977669E-3</v>
      </c>
      <c r="AY126" s="15">
        <f t="shared" si="27"/>
        <v>6.1238487298618752E-3</v>
      </c>
      <c r="AZ126" s="7">
        <f t="shared" si="36"/>
        <v>2.992227390884142E-3</v>
      </c>
      <c r="BA126" s="7">
        <f t="shared" si="37"/>
        <v>0</v>
      </c>
      <c r="BB126" s="7">
        <f t="shared" si="38"/>
        <v>9.2554700688396076E-3</v>
      </c>
      <c r="BC126" s="7">
        <f t="shared" si="39"/>
        <v>3.1673591501955338E-3</v>
      </c>
      <c r="BD126" s="22">
        <f t="shared" si="28"/>
        <v>0</v>
      </c>
      <c r="BE126" s="22">
        <f t="shared" si="29"/>
        <v>2.5154486229214423E-3</v>
      </c>
      <c r="BF126" s="22">
        <f t="shared" si="30"/>
        <v>1.5836795750977667E-3</v>
      </c>
      <c r="BG126" s="22">
        <f t="shared" si="31"/>
        <v>4.7880565857772051E-3</v>
      </c>
      <c r="BH126" s="22">
        <f t="shared" si="32"/>
        <v>2.9922273908841415E-3</v>
      </c>
      <c r="BI126" s="22">
        <f t="shared" si="33"/>
        <v>0</v>
      </c>
      <c r="BJ126" s="22">
        <f t="shared" si="34"/>
        <v>9.2554700688396076E-3</v>
      </c>
      <c r="BK126" s="22">
        <f t="shared" si="35"/>
        <v>3.1673591501955333E-3</v>
      </c>
      <c r="BL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</row>
    <row r="127" spans="1:77" x14ac:dyDescent="0.2">
      <c r="A127" s="6" t="s">
        <v>41</v>
      </c>
      <c r="B127" s="10" t="s">
        <v>154</v>
      </c>
      <c r="C127" s="17">
        <v>2336.8200000000002</v>
      </c>
      <c r="D127" s="7">
        <v>0</v>
      </c>
      <c r="E127" s="7">
        <v>0</v>
      </c>
      <c r="F127" s="7">
        <v>0</v>
      </c>
      <c r="G127" s="7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6.1464447422612282E-3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4.7936796948740298E-2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5">
        <v>7.5853564500886692E-2</v>
      </c>
      <c r="AR127" s="15">
        <v>0</v>
      </c>
      <c r="AS127" s="15">
        <v>0</v>
      </c>
      <c r="AT127" s="15">
        <v>0</v>
      </c>
      <c r="AU127" s="15">
        <v>0</v>
      </c>
      <c r="AV127" s="15">
        <f t="shared" si="24"/>
        <v>0</v>
      </c>
      <c r="AW127" s="15">
        <f t="shared" si="25"/>
        <v>3.2484201547972056E-3</v>
      </c>
      <c r="AX127" s="15">
        <f t="shared" si="26"/>
        <v>4.100000462157396E-3</v>
      </c>
      <c r="AY127" s="15">
        <f t="shared" si="27"/>
        <v>2.3968398474370151E-3</v>
      </c>
      <c r="AZ127" s="7">
        <f t="shared" si="36"/>
        <v>0</v>
      </c>
      <c r="BA127" s="7">
        <f t="shared" si="37"/>
        <v>6.146444742261228E-4</v>
      </c>
      <c r="BB127" s="7">
        <f t="shared" si="38"/>
        <v>4.7936796948740302E-3</v>
      </c>
      <c r="BC127" s="7">
        <f t="shared" si="39"/>
        <v>7.5853564500886692E-3</v>
      </c>
      <c r="BD127" s="22">
        <f t="shared" si="28"/>
        <v>0</v>
      </c>
      <c r="BE127" s="22">
        <f t="shared" si="29"/>
        <v>2.2169783652184628E-3</v>
      </c>
      <c r="BF127" s="22">
        <f t="shared" si="30"/>
        <v>3.7889527627821933E-3</v>
      </c>
      <c r="BG127" s="22">
        <f t="shared" si="31"/>
        <v>2.3968398474370147E-3</v>
      </c>
      <c r="BH127" s="22">
        <f t="shared" si="32"/>
        <v>0</v>
      </c>
      <c r="BI127" s="22">
        <f t="shared" si="33"/>
        <v>6.1464447422612269E-4</v>
      </c>
      <c r="BJ127" s="22">
        <f t="shared" si="34"/>
        <v>4.7936796948740293E-3</v>
      </c>
      <c r="BK127" s="22">
        <f t="shared" si="35"/>
        <v>7.5853564500886692E-3</v>
      </c>
      <c r="BL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</row>
    <row r="128" spans="1:77" x14ac:dyDescent="0.2">
      <c r="A128" s="6" t="s">
        <v>278</v>
      </c>
      <c r="B128" s="10" t="s">
        <v>122</v>
      </c>
      <c r="C128" s="17">
        <v>1225.43</v>
      </c>
      <c r="D128" s="7">
        <v>0</v>
      </c>
      <c r="E128" s="7">
        <v>0</v>
      </c>
      <c r="F128" s="7">
        <v>0</v>
      </c>
      <c r="G128" s="7">
        <v>0</v>
      </c>
      <c r="H128" s="15">
        <v>0</v>
      </c>
      <c r="I128" s="15">
        <v>0</v>
      </c>
      <c r="J128" s="15">
        <v>0</v>
      </c>
      <c r="K128" s="15">
        <v>5.4404134379711672E-2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0</v>
      </c>
      <c r="Z128" s="15">
        <v>0</v>
      </c>
      <c r="AA128" s="15">
        <v>0</v>
      </c>
      <c r="AB128" s="15">
        <v>0</v>
      </c>
      <c r="AC128" s="15">
        <v>0</v>
      </c>
      <c r="AD128" s="15">
        <v>0</v>
      </c>
      <c r="AE128" s="15">
        <v>0</v>
      </c>
      <c r="AF128" s="15">
        <v>0</v>
      </c>
      <c r="AG128" s="15">
        <v>0</v>
      </c>
      <c r="AH128" s="15">
        <v>5.1403147813221438E-2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15">
        <v>0</v>
      </c>
      <c r="AS128" s="15">
        <v>0</v>
      </c>
      <c r="AT128" s="15">
        <v>0</v>
      </c>
      <c r="AU128" s="15">
        <v>0</v>
      </c>
      <c r="AV128" s="15">
        <f t="shared" si="24"/>
        <v>0</v>
      </c>
      <c r="AW128" s="15">
        <f t="shared" si="25"/>
        <v>2.645182054823328E-3</v>
      </c>
      <c r="AX128" s="15">
        <f t="shared" si="26"/>
        <v>0</v>
      </c>
      <c r="AY128" s="15">
        <f t="shared" si="27"/>
        <v>5.290364109646656E-3</v>
      </c>
      <c r="AZ128" s="7">
        <f t="shared" si="36"/>
        <v>5.440413437971167E-3</v>
      </c>
      <c r="BA128" s="7">
        <f t="shared" si="37"/>
        <v>0</v>
      </c>
      <c r="BB128" s="7">
        <f t="shared" si="38"/>
        <v>5.1403147813221441E-3</v>
      </c>
      <c r="BC128" s="7">
        <f t="shared" si="39"/>
        <v>0</v>
      </c>
      <c r="BD128" s="22">
        <f t="shared" si="28"/>
        <v>0</v>
      </c>
      <c r="BE128" s="22">
        <f t="shared" si="29"/>
        <v>1.847072166656727E-3</v>
      </c>
      <c r="BF128" s="22">
        <f t="shared" si="30"/>
        <v>0</v>
      </c>
      <c r="BG128" s="22">
        <f t="shared" si="31"/>
        <v>3.6427051813254E-3</v>
      </c>
      <c r="BH128" s="22">
        <f t="shared" si="32"/>
        <v>5.4404134379711661E-3</v>
      </c>
      <c r="BI128" s="22">
        <f t="shared" si="33"/>
        <v>0</v>
      </c>
      <c r="BJ128" s="22">
        <f t="shared" si="34"/>
        <v>5.1403147813221433E-3</v>
      </c>
      <c r="BK128" s="22">
        <f t="shared" si="35"/>
        <v>0</v>
      </c>
      <c r="BL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</row>
    <row r="129" spans="1:77" x14ac:dyDescent="0.2">
      <c r="A129" s="6" t="s">
        <v>275</v>
      </c>
      <c r="B129" s="10" t="s">
        <v>292</v>
      </c>
      <c r="C129" s="17">
        <v>3197.15</v>
      </c>
      <c r="D129" s="7">
        <v>0</v>
      </c>
      <c r="E129" s="7">
        <v>0</v>
      </c>
      <c r="F129" s="7">
        <v>0</v>
      </c>
      <c r="G129" s="7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5.8198198106769371E-2</v>
      </c>
      <c r="AH129" s="15">
        <v>0</v>
      </c>
      <c r="AI129" s="15">
        <v>0</v>
      </c>
      <c r="AJ129" s="15">
        <v>0</v>
      </c>
      <c r="AK129" s="15">
        <v>0</v>
      </c>
      <c r="AL129" s="15">
        <v>0</v>
      </c>
      <c r="AM129" s="15">
        <v>3.2323970585686791E-2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15">
        <f t="shared" si="24"/>
        <v>0</v>
      </c>
      <c r="AW129" s="15">
        <f t="shared" si="25"/>
        <v>2.2630542173114041E-3</v>
      </c>
      <c r="AX129" s="15">
        <f t="shared" si="26"/>
        <v>1.6161985292843396E-3</v>
      </c>
      <c r="AY129" s="15">
        <f t="shared" si="27"/>
        <v>2.9099099053384687E-3</v>
      </c>
      <c r="AZ129" s="7">
        <f t="shared" si="36"/>
        <v>0</v>
      </c>
      <c r="BA129" s="7">
        <f t="shared" si="37"/>
        <v>0</v>
      </c>
      <c r="BB129" s="7">
        <f t="shared" si="38"/>
        <v>5.8198198106769374E-3</v>
      </c>
      <c r="BC129" s="7">
        <f t="shared" si="39"/>
        <v>3.2323970585686791E-3</v>
      </c>
      <c r="BD129" s="22">
        <f t="shared" si="28"/>
        <v>0</v>
      </c>
      <c r="BE129" s="22">
        <f t="shared" si="29"/>
        <v>1.6460934254103428E-3</v>
      </c>
      <c r="BF129" s="22">
        <f t="shared" si="30"/>
        <v>1.6161985292843396E-3</v>
      </c>
      <c r="BG129" s="22">
        <f t="shared" si="31"/>
        <v>2.9099099053384683E-3</v>
      </c>
      <c r="BH129" s="22">
        <f t="shared" si="32"/>
        <v>0</v>
      </c>
      <c r="BI129" s="22">
        <f t="shared" si="33"/>
        <v>0</v>
      </c>
      <c r="BJ129" s="22">
        <f t="shared" si="34"/>
        <v>5.8198198106769366E-3</v>
      </c>
      <c r="BK129" s="22">
        <f t="shared" si="35"/>
        <v>3.2323970585686787E-3</v>
      </c>
      <c r="BL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</row>
    <row r="130" spans="1:77" x14ac:dyDescent="0.2">
      <c r="A130" s="6" t="s">
        <v>90</v>
      </c>
      <c r="B130" s="10" t="s">
        <v>199</v>
      </c>
      <c r="C130" s="17">
        <v>2044.73</v>
      </c>
      <c r="D130" s="7">
        <v>0</v>
      </c>
      <c r="E130" s="7">
        <v>0</v>
      </c>
      <c r="F130" s="7">
        <v>0</v>
      </c>
      <c r="G130" s="7">
        <v>5.1720081656365699E-2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2.0098398028576144E-3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2.8566074236333734E-2</v>
      </c>
      <c r="AJ130" s="15"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15">
        <f t="shared" si="24"/>
        <v>1.2930020414091425E-2</v>
      </c>
      <c r="AW130" s="15">
        <f t="shared" si="25"/>
        <v>7.643978509797837E-4</v>
      </c>
      <c r="AX130" s="15">
        <f t="shared" si="26"/>
        <v>1.0049199014288071E-4</v>
      </c>
      <c r="AY130" s="15">
        <f t="shared" si="27"/>
        <v>1.4283037118166867E-3</v>
      </c>
      <c r="AZ130" s="7">
        <f t="shared" si="36"/>
        <v>0</v>
      </c>
      <c r="BA130" s="7">
        <f t="shared" si="37"/>
        <v>2.0098398028576143E-4</v>
      </c>
      <c r="BB130" s="7">
        <f t="shared" si="38"/>
        <v>2.8566074236333733E-3</v>
      </c>
      <c r="BC130" s="7">
        <f t="shared" si="39"/>
        <v>0</v>
      </c>
      <c r="BD130" s="22">
        <f t="shared" si="28"/>
        <v>1.2930020414091425E-2</v>
      </c>
      <c r="BE130" s="22">
        <f t="shared" si="29"/>
        <v>7.1463092963663455E-4</v>
      </c>
      <c r="BF130" s="22">
        <f t="shared" si="30"/>
        <v>1.0049199014288071E-4</v>
      </c>
      <c r="BG130" s="22">
        <f t="shared" si="31"/>
        <v>1.4283037118166867E-3</v>
      </c>
      <c r="BH130" s="22">
        <f t="shared" si="32"/>
        <v>0</v>
      </c>
      <c r="BI130" s="22">
        <f t="shared" si="33"/>
        <v>2.0098398028576146E-4</v>
      </c>
      <c r="BJ130" s="22">
        <f t="shared" si="34"/>
        <v>2.8566074236333733E-3</v>
      </c>
      <c r="BK130" s="22">
        <f t="shared" si="35"/>
        <v>0</v>
      </c>
      <c r="BL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</row>
    <row r="131" spans="1:77" x14ac:dyDescent="0.2">
      <c r="A131" s="6" t="s">
        <v>309</v>
      </c>
      <c r="B131" s="10" t="s">
        <v>271</v>
      </c>
      <c r="C131" s="17">
        <v>3546.29</v>
      </c>
      <c r="D131" s="7">
        <v>0</v>
      </c>
      <c r="E131" s="7">
        <v>0</v>
      </c>
      <c r="F131" s="7">
        <v>1.1466835062124689E-2</v>
      </c>
      <c r="G131" s="7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0</v>
      </c>
      <c r="AC131" s="15">
        <v>0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  <c r="AI131" s="15">
        <v>0</v>
      </c>
      <c r="AJ131" s="15">
        <v>0</v>
      </c>
      <c r="AK131" s="15">
        <v>0</v>
      </c>
      <c r="AL131" s="15">
        <v>5.9242203318357452E-2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15">
        <f t="shared" si="24"/>
        <v>2.8667087655311722E-3</v>
      </c>
      <c r="AW131" s="15">
        <f t="shared" si="25"/>
        <v>1.4810550829589364E-3</v>
      </c>
      <c r="AX131" s="15">
        <f t="shared" si="26"/>
        <v>2.9621101659178728E-3</v>
      </c>
      <c r="AY131" s="15">
        <f t="shared" si="27"/>
        <v>0</v>
      </c>
      <c r="AZ131" s="7">
        <f t="shared" si="36"/>
        <v>0</v>
      </c>
      <c r="BA131" s="7">
        <f t="shared" si="37"/>
        <v>0</v>
      </c>
      <c r="BB131" s="7">
        <f t="shared" si="38"/>
        <v>0</v>
      </c>
      <c r="BC131" s="7">
        <f t="shared" si="39"/>
        <v>5.9242203318357455E-3</v>
      </c>
      <c r="BD131" s="22">
        <f t="shared" si="28"/>
        <v>2.8667087655311722E-3</v>
      </c>
      <c r="BE131" s="22">
        <f t="shared" si="29"/>
        <v>1.4810550829589362E-3</v>
      </c>
      <c r="BF131" s="22">
        <f t="shared" si="30"/>
        <v>2.9621101659178723E-3</v>
      </c>
      <c r="BG131" s="22">
        <f t="shared" si="31"/>
        <v>0</v>
      </c>
      <c r="BH131" s="22">
        <f t="shared" si="32"/>
        <v>0</v>
      </c>
      <c r="BI131" s="22">
        <f t="shared" si="33"/>
        <v>0</v>
      </c>
      <c r="BJ131" s="22">
        <f t="shared" si="34"/>
        <v>0</v>
      </c>
      <c r="BK131" s="22">
        <f t="shared" si="35"/>
        <v>5.9242203318357447E-3</v>
      </c>
      <c r="BL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</row>
    <row r="132" spans="1:77" x14ac:dyDescent="0.2">
      <c r="A132" s="6" t="s">
        <v>121</v>
      </c>
      <c r="B132" s="10" t="s">
        <v>75</v>
      </c>
      <c r="C132" s="17">
        <v>3838.38</v>
      </c>
      <c r="D132" s="7">
        <v>0</v>
      </c>
      <c r="E132" s="7">
        <v>0</v>
      </c>
      <c r="F132" s="7">
        <v>0</v>
      </c>
      <c r="G132" s="7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6.685037019916204E-2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f t="shared" si="24"/>
        <v>0</v>
      </c>
      <c r="AW132" s="15">
        <f t="shared" si="25"/>
        <v>1.6712592549790509E-3</v>
      </c>
      <c r="AX132" s="15">
        <f t="shared" si="26"/>
        <v>3.3425185099581018E-3</v>
      </c>
      <c r="AY132" s="15">
        <f t="shared" si="27"/>
        <v>0</v>
      </c>
      <c r="AZ132" s="7">
        <f t="shared" si="36"/>
        <v>0</v>
      </c>
      <c r="BA132" s="7">
        <f t="shared" si="37"/>
        <v>6.6850370199162037E-3</v>
      </c>
      <c r="BB132" s="7">
        <f t="shared" si="38"/>
        <v>0</v>
      </c>
      <c r="BC132" s="7">
        <f t="shared" si="39"/>
        <v>0</v>
      </c>
      <c r="BD132" s="22">
        <f t="shared" si="28"/>
        <v>0</v>
      </c>
      <c r="BE132" s="22">
        <f t="shared" si="29"/>
        <v>1.6712592549790509E-3</v>
      </c>
      <c r="BF132" s="22">
        <f t="shared" si="30"/>
        <v>3.3425185099581018E-3</v>
      </c>
      <c r="BG132" s="22">
        <f t="shared" si="31"/>
        <v>0</v>
      </c>
      <c r="BH132" s="22">
        <f t="shared" si="32"/>
        <v>0</v>
      </c>
      <c r="BI132" s="22">
        <f t="shared" si="33"/>
        <v>6.6850370199162045E-3</v>
      </c>
      <c r="BJ132" s="22">
        <f t="shared" si="34"/>
        <v>0</v>
      </c>
      <c r="BK132" s="22">
        <f t="shared" si="35"/>
        <v>0</v>
      </c>
      <c r="BL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</row>
    <row r="133" spans="1:77" x14ac:dyDescent="0.2">
      <c r="A133" s="6" t="s">
        <v>22</v>
      </c>
      <c r="B133" s="10" t="s">
        <v>231</v>
      </c>
      <c r="C133" s="17">
        <v>2229.7399999999998</v>
      </c>
      <c r="D133" s="7">
        <v>0</v>
      </c>
      <c r="E133" s="7">
        <v>0</v>
      </c>
      <c r="F133" s="7">
        <v>0</v>
      </c>
      <c r="G133" s="7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6.2027450024662548E-2</v>
      </c>
      <c r="AQ133" s="15">
        <v>0</v>
      </c>
      <c r="AR133" s="15">
        <v>0</v>
      </c>
      <c r="AS133" s="15">
        <v>0</v>
      </c>
      <c r="AT133" s="15">
        <v>0</v>
      </c>
      <c r="AU133" s="15">
        <v>0</v>
      </c>
      <c r="AV133" s="15">
        <f t="shared" si="24"/>
        <v>0</v>
      </c>
      <c r="AW133" s="15">
        <f t="shared" si="25"/>
        <v>1.5506862506165636E-3</v>
      </c>
      <c r="AX133" s="15">
        <f t="shared" si="26"/>
        <v>3.1013725012331273E-3</v>
      </c>
      <c r="AY133" s="15">
        <f t="shared" si="27"/>
        <v>0</v>
      </c>
      <c r="AZ133" s="7">
        <f t="shared" si="36"/>
        <v>0</v>
      </c>
      <c r="BA133" s="7">
        <f t="shared" si="37"/>
        <v>0</v>
      </c>
      <c r="BB133" s="7">
        <f t="shared" si="38"/>
        <v>0</v>
      </c>
      <c r="BC133" s="7">
        <f t="shared" si="39"/>
        <v>6.2027450024662546E-3</v>
      </c>
      <c r="BD133" s="22">
        <f t="shared" si="28"/>
        <v>0</v>
      </c>
      <c r="BE133" s="22">
        <f t="shared" si="29"/>
        <v>1.5506862506165634E-3</v>
      </c>
      <c r="BF133" s="22">
        <f t="shared" si="30"/>
        <v>3.1013725012331273E-3</v>
      </c>
      <c r="BG133" s="22">
        <f t="shared" si="31"/>
        <v>0</v>
      </c>
      <c r="BH133" s="22">
        <f t="shared" si="32"/>
        <v>0</v>
      </c>
      <c r="BI133" s="22">
        <f t="shared" si="33"/>
        <v>0</v>
      </c>
      <c r="BJ133" s="22">
        <f t="shared" si="34"/>
        <v>0</v>
      </c>
      <c r="BK133" s="22">
        <f t="shared" si="35"/>
        <v>6.2027450024662546E-3</v>
      </c>
      <c r="BL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</row>
    <row r="134" spans="1:77" x14ac:dyDescent="0.2">
      <c r="A134" s="6" t="s">
        <v>286</v>
      </c>
      <c r="B134" s="10" t="s">
        <v>56</v>
      </c>
      <c r="C134" s="17">
        <v>2409.87</v>
      </c>
      <c r="D134" s="7">
        <v>0</v>
      </c>
      <c r="E134" s="7">
        <v>0</v>
      </c>
      <c r="F134" s="7">
        <v>0</v>
      </c>
      <c r="G134" s="7">
        <v>0</v>
      </c>
      <c r="H134" s="15">
        <v>0</v>
      </c>
      <c r="I134" s="15">
        <v>3.3949692320281749E-2</v>
      </c>
      <c r="J134" s="15">
        <v>0</v>
      </c>
      <c r="K134" s="15">
        <v>2.5717205135972754E-2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  <c r="AE134" s="15">
        <v>0</v>
      </c>
      <c r="AF134" s="15">
        <v>0</v>
      </c>
      <c r="AG134" s="15">
        <v>0</v>
      </c>
      <c r="AH134" s="15">
        <v>0</v>
      </c>
      <c r="AI134" s="15">
        <v>0</v>
      </c>
      <c r="AJ134" s="15">
        <v>0</v>
      </c>
      <c r="AK134" s="15">
        <v>0</v>
      </c>
      <c r="AL134" s="15">
        <v>0</v>
      </c>
      <c r="AM134" s="15">
        <v>0</v>
      </c>
      <c r="AN134" s="15">
        <v>0</v>
      </c>
      <c r="AO134" s="15">
        <v>0</v>
      </c>
      <c r="AP134" s="15">
        <v>0</v>
      </c>
      <c r="AQ134" s="15">
        <v>0</v>
      </c>
      <c r="AR134" s="15">
        <v>0</v>
      </c>
      <c r="AS134" s="15">
        <v>0</v>
      </c>
      <c r="AT134" s="15">
        <v>0</v>
      </c>
      <c r="AU134" s="15">
        <v>0</v>
      </c>
      <c r="AV134" s="15">
        <f t="shared" si="24"/>
        <v>0</v>
      </c>
      <c r="AW134" s="15">
        <f t="shared" si="25"/>
        <v>1.4916724364063625E-3</v>
      </c>
      <c r="AX134" s="15">
        <f t="shared" si="26"/>
        <v>0</v>
      </c>
      <c r="AY134" s="15">
        <f t="shared" si="27"/>
        <v>2.9833448728127251E-3</v>
      </c>
      <c r="AZ134" s="7">
        <f t="shared" si="36"/>
        <v>5.9666897456254501E-3</v>
      </c>
      <c r="BA134" s="7">
        <f t="shared" si="37"/>
        <v>0</v>
      </c>
      <c r="BB134" s="7">
        <f t="shared" si="38"/>
        <v>0</v>
      </c>
      <c r="BC134" s="7">
        <f t="shared" si="39"/>
        <v>0</v>
      </c>
      <c r="BD134" s="22">
        <f t="shared" si="28"/>
        <v>0</v>
      </c>
      <c r="BE134" s="22">
        <f t="shared" si="29"/>
        <v>1.0515412322122158E-3</v>
      </c>
      <c r="BF134" s="22">
        <f t="shared" si="30"/>
        <v>0</v>
      </c>
      <c r="BG134" s="22">
        <f t="shared" si="31"/>
        <v>2.0748806662227851E-3</v>
      </c>
      <c r="BH134" s="22">
        <f t="shared" si="32"/>
        <v>4.0248428312198749E-3</v>
      </c>
      <c r="BI134" s="22">
        <f t="shared" si="33"/>
        <v>0</v>
      </c>
      <c r="BJ134" s="22">
        <f t="shared" si="34"/>
        <v>0</v>
      </c>
      <c r="BK134" s="22">
        <f t="shared" si="35"/>
        <v>0</v>
      </c>
      <c r="BL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</row>
    <row r="135" spans="1:77" x14ac:dyDescent="0.2">
      <c r="A135" s="6" t="s">
        <v>179</v>
      </c>
      <c r="B135" s="10" t="s">
        <v>74</v>
      </c>
      <c r="C135" s="17">
        <v>3984.44</v>
      </c>
      <c r="D135" s="7">
        <v>0</v>
      </c>
      <c r="E135" s="7">
        <v>0</v>
      </c>
      <c r="F135" s="7">
        <v>0</v>
      </c>
      <c r="G135" s="7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5.1925943321632098E-2</v>
      </c>
      <c r="AA135" s="15">
        <v>0</v>
      </c>
      <c r="AB135" s="15">
        <v>0</v>
      </c>
      <c r="AC135" s="15">
        <v>0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5">
        <v>0</v>
      </c>
      <c r="AR135" s="15">
        <v>0</v>
      </c>
      <c r="AS135" s="15">
        <v>0</v>
      </c>
      <c r="AT135" s="15">
        <v>0</v>
      </c>
      <c r="AU135" s="15">
        <v>0</v>
      </c>
      <c r="AV135" s="15">
        <f t="shared" si="24"/>
        <v>0</v>
      </c>
      <c r="AW135" s="15">
        <f t="shared" si="25"/>
        <v>1.2981485830408025E-3</v>
      </c>
      <c r="AX135" s="15">
        <f t="shared" si="26"/>
        <v>2.5962971660816051E-3</v>
      </c>
      <c r="AY135" s="15">
        <f t="shared" si="27"/>
        <v>0</v>
      </c>
      <c r="AZ135" s="7">
        <f t="shared" si="36"/>
        <v>0</v>
      </c>
      <c r="BA135" s="7">
        <f t="shared" si="37"/>
        <v>5.1925943321632102E-3</v>
      </c>
      <c r="BB135" s="7">
        <f t="shared" si="38"/>
        <v>0</v>
      </c>
      <c r="BC135" s="7">
        <f t="shared" si="39"/>
        <v>0</v>
      </c>
      <c r="BD135" s="22">
        <f t="shared" si="28"/>
        <v>0</v>
      </c>
      <c r="BE135" s="22">
        <f t="shared" si="29"/>
        <v>1.2981485830408023E-3</v>
      </c>
      <c r="BF135" s="22">
        <f t="shared" si="30"/>
        <v>2.5962971660816046E-3</v>
      </c>
      <c r="BG135" s="22">
        <f t="shared" si="31"/>
        <v>0</v>
      </c>
      <c r="BH135" s="22">
        <f t="shared" si="32"/>
        <v>0</v>
      </c>
      <c r="BI135" s="22">
        <f t="shared" si="33"/>
        <v>5.1925943321632093E-3</v>
      </c>
      <c r="BJ135" s="22">
        <f t="shared" si="34"/>
        <v>0</v>
      </c>
      <c r="BK135" s="22">
        <f t="shared" si="35"/>
        <v>0</v>
      </c>
      <c r="BL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</row>
    <row r="136" spans="1:77" x14ac:dyDescent="0.2">
      <c r="A136" s="6" t="s">
        <v>290</v>
      </c>
      <c r="B136" s="10" t="s">
        <v>61</v>
      </c>
      <c r="C136" s="17">
        <v>2263.81</v>
      </c>
      <c r="D136" s="7">
        <v>0</v>
      </c>
      <c r="E136" s="7">
        <v>0</v>
      </c>
      <c r="F136" s="7">
        <v>0</v>
      </c>
      <c r="G136" s="7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3.6246126228573775E-2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v>0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>
        <v>0</v>
      </c>
      <c r="AU136" s="15">
        <v>0</v>
      </c>
      <c r="AV136" s="15">
        <f t="shared" ref="AV136" si="40">AVERAGE(D136:G136)</f>
        <v>0</v>
      </c>
      <c r="AW136" s="15">
        <f t="shared" ref="AW136" si="41">AVERAGE(H136:AU136)</f>
        <v>9.0615315571434434E-4</v>
      </c>
      <c r="AX136" s="15">
        <f t="shared" ref="AX136" si="42">AVERAGE(R136:AA136,AL136:AU136)</f>
        <v>0</v>
      </c>
      <c r="AY136" s="15">
        <f t="shared" ref="AY136" si="43">AVERAGE(H136:Q136,AB136:AK136)</f>
        <v>1.8123063114286887E-3</v>
      </c>
      <c r="AZ136" s="7">
        <f t="shared" si="36"/>
        <v>3.6246126228573774E-3</v>
      </c>
      <c r="BA136" s="7">
        <f t="shared" si="37"/>
        <v>0</v>
      </c>
      <c r="BB136" s="7">
        <f t="shared" si="38"/>
        <v>0</v>
      </c>
      <c r="BC136" s="7">
        <f t="shared" si="39"/>
        <v>0</v>
      </c>
      <c r="BD136" s="22">
        <f t="shared" ref="BD136" si="44">STDEV(D136:G136)/SQRT(COUNT(D136:G136))</f>
        <v>0</v>
      </c>
      <c r="BE136" s="22">
        <f t="shared" ref="BE136" si="45">STDEV(H136:AU136)/SQRT(COUNT(H136:AU136))</f>
        <v>9.0615315571434434E-4</v>
      </c>
      <c r="BF136" s="22">
        <f t="shared" ref="BF136" si="46">STDEV(R136:AA136,AL136:AU136)/SQRT(COUNT(R136:AA136,AL136:AU136))</f>
        <v>0</v>
      </c>
      <c r="BG136" s="22">
        <f t="shared" ref="BG136" si="47">STDEV(H136:Q136,AB136:AK136)/SQRT(COUNT(H136:Q136,AB136:AK136))</f>
        <v>1.8123063114286887E-3</v>
      </c>
      <c r="BH136" s="22">
        <f t="shared" ref="BH136" si="48">STDEV(H136:Q136)/SQRT(COUNT(H136:Q136))</f>
        <v>3.6246126228573774E-3</v>
      </c>
      <c r="BI136" s="22">
        <f t="shared" ref="BI136" si="49">STDEV(R136:AA136)/SQRT(COUNT(R136:AA136))</f>
        <v>0</v>
      </c>
      <c r="BJ136" s="22">
        <f t="shared" ref="BJ136" si="50">STDEV(AB136:AK136)/SQRT(COUNT(AB136:AK136))</f>
        <v>0</v>
      </c>
      <c r="BK136" s="22">
        <f t="shared" ref="BK136" si="51">STDEV(AL136:AU136)/SQRT(COUNT(AL136:AU136))</f>
        <v>0</v>
      </c>
      <c r="BL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</row>
  </sheetData>
  <sortState xmlns:xlrd2="http://schemas.microsoft.com/office/spreadsheetml/2017/richdata2" ref="A7:BQ56">
    <sortCondition ref="C7:C56"/>
  </sortState>
  <mergeCells count="7">
    <mergeCell ref="D4:G4"/>
    <mergeCell ref="H4:Q4"/>
    <mergeCell ref="BD4:BK4"/>
    <mergeCell ref="AV4:BC4"/>
    <mergeCell ref="AB4:AK4"/>
    <mergeCell ref="AL4:AU4"/>
    <mergeCell ref="R4:AA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J71"/>
  <sheetViews>
    <sheetView workbookViewId="0">
      <selection activeCell="BM14" sqref="BM14"/>
    </sheetView>
  </sheetViews>
  <sheetFormatPr baseColWidth="10" defaultColWidth="8.83203125" defaultRowHeight="15" x14ac:dyDescent="0.2"/>
  <cols>
    <col min="1" max="1" width="6.6640625" bestFit="1" customWidth="1"/>
    <col min="2" max="2" width="33.83203125" customWidth="1"/>
    <col min="3" max="3" width="12.33203125" style="2" customWidth="1"/>
    <col min="4" max="5" width="11.33203125" style="2" customWidth="1"/>
    <col min="6" max="6" width="12.33203125" style="2" customWidth="1"/>
    <col min="7" max="15" width="11.33203125" style="2" customWidth="1"/>
    <col min="16" max="16" width="12.33203125" style="2" customWidth="1"/>
    <col min="17" max="25" width="10.33203125" style="2" customWidth="1"/>
    <col min="26" max="26" width="11.33203125" style="2" customWidth="1"/>
    <col min="27" max="35" width="10.33203125" style="2" customWidth="1"/>
    <col min="36" max="45" width="11.33203125" style="2" customWidth="1"/>
    <col min="46" max="46" width="12.33203125" style="2" customWidth="1"/>
    <col min="47" max="47" width="14.5" style="2" customWidth="1"/>
    <col min="48" max="48" width="12" style="2" customWidth="1"/>
    <col min="49" max="49" width="14" style="2" customWidth="1"/>
    <col min="50" max="50" width="14.1640625" style="2" customWidth="1"/>
    <col min="51" max="51" width="14" style="2" customWidth="1"/>
    <col min="52" max="52" width="13.33203125" style="2" customWidth="1"/>
    <col min="53" max="53" width="14.6640625" style="2" customWidth="1"/>
    <col min="54" max="54" width="13.1640625" style="2" customWidth="1"/>
    <col min="55" max="56" width="12.33203125" style="2" customWidth="1"/>
    <col min="57" max="57" width="13" customWidth="1"/>
    <col min="58" max="60" width="13.1640625" customWidth="1"/>
    <col min="61" max="62" width="13.6640625" customWidth="1"/>
  </cols>
  <sheetData>
    <row r="2" spans="1:62" x14ac:dyDescent="0.2">
      <c r="A2" s="30" t="s">
        <v>374</v>
      </c>
      <c r="B2" s="31"/>
      <c r="C2" s="10" t="s">
        <v>16</v>
      </c>
      <c r="D2" s="10" t="s">
        <v>40</v>
      </c>
      <c r="E2" s="10" t="s">
        <v>155</v>
      </c>
      <c r="F2" s="10" t="s">
        <v>9</v>
      </c>
      <c r="G2" s="10" t="s">
        <v>119</v>
      </c>
      <c r="H2" s="10" t="s">
        <v>65</v>
      </c>
      <c r="I2" s="10" t="s">
        <v>168</v>
      </c>
      <c r="J2" s="10" t="s">
        <v>228</v>
      </c>
      <c r="K2" s="10" t="s">
        <v>113</v>
      </c>
      <c r="L2" s="10" t="s">
        <v>11</v>
      </c>
      <c r="M2" s="10" t="s">
        <v>166</v>
      </c>
      <c r="N2" s="10" t="s">
        <v>185</v>
      </c>
      <c r="O2" s="10" t="s">
        <v>158</v>
      </c>
      <c r="P2" s="10" t="s">
        <v>318</v>
      </c>
      <c r="Q2" s="10" t="s">
        <v>314</v>
      </c>
      <c r="R2" s="10" t="s">
        <v>116</v>
      </c>
      <c r="S2" s="10" t="s">
        <v>247</v>
      </c>
      <c r="T2" s="10" t="s">
        <v>246</v>
      </c>
      <c r="U2" s="10" t="s">
        <v>328</v>
      </c>
      <c r="V2" s="10" t="s">
        <v>326</v>
      </c>
      <c r="W2" s="10" t="s">
        <v>293</v>
      </c>
      <c r="X2" s="10" t="s">
        <v>243</v>
      </c>
      <c r="Y2" s="10" t="s">
        <v>294</v>
      </c>
      <c r="Z2" s="10" t="s">
        <v>83</v>
      </c>
      <c r="AA2" s="10" t="s">
        <v>156</v>
      </c>
      <c r="AB2" s="10" t="s">
        <v>128</v>
      </c>
      <c r="AC2" s="10" t="s">
        <v>157</v>
      </c>
      <c r="AD2" s="10" t="s">
        <v>79</v>
      </c>
      <c r="AE2" s="10" t="s">
        <v>4</v>
      </c>
      <c r="AF2" s="10" t="s">
        <v>173</v>
      </c>
      <c r="AG2" s="10" t="s">
        <v>114</v>
      </c>
      <c r="AH2" s="10" t="s">
        <v>84</v>
      </c>
      <c r="AI2" s="10" t="s">
        <v>131</v>
      </c>
      <c r="AJ2" s="10" t="s">
        <v>73</v>
      </c>
      <c r="AK2" s="10" t="s">
        <v>19</v>
      </c>
      <c r="AL2" s="10" t="s">
        <v>18</v>
      </c>
      <c r="AM2" s="10" t="s">
        <v>339</v>
      </c>
      <c r="AN2" s="10" t="s">
        <v>308</v>
      </c>
      <c r="AO2" s="10" t="s">
        <v>3</v>
      </c>
      <c r="AP2" s="10" t="s">
        <v>21</v>
      </c>
      <c r="AQ2" s="10" t="s">
        <v>350</v>
      </c>
      <c r="AR2" s="10" t="s">
        <v>325</v>
      </c>
      <c r="AS2" s="10" t="s">
        <v>8</v>
      </c>
      <c r="AT2" s="10" t="s">
        <v>37</v>
      </c>
    </row>
    <row r="3" spans="1:62" x14ac:dyDescent="0.2">
      <c r="A3" s="30"/>
      <c r="B3" s="31"/>
      <c r="C3" s="26" t="s">
        <v>380</v>
      </c>
      <c r="D3" s="27"/>
      <c r="E3" s="27"/>
      <c r="F3" s="28"/>
      <c r="G3" s="26" t="s">
        <v>375</v>
      </c>
      <c r="H3" s="27"/>
      <c r="I3" s="27"/>
      <c r="J3" s="27"/>
      <c r="K3" s="27"/>
      <c r="L3" s="27"/>
      <c r="M3" s="27"/>
      <c r="N3" s="27"/>
      <c r="O3" s="27"/>
      <c r="P3" s="28"/>
      <c r="Q3" s="26" t="s">
        <v>376</v>
      </c>
      <c r="R3" s="27"/>
      <c r="S3" s="27"/>
      <c r="T3" s="27"/>
      <c r="U3" s="27"/>
      <c r="V3" s="27"/>
      <c r="W3" s="27"/>
      <c r="X3" s="27"/>
      <c r="Y3" s="27"/>
      <c r="Z3" s="28"/>
      <c r="AA3" s="26" t="s">
        <v>377</v>
      </c>
      <c r="AB3" s="27"/>
      <c r="AC3" s="27"/>
      <c r="AD3" s="27"/>
      <c r="AE3" s="27"/>
      <c r="AF3" s="27"/>
      <c r="AG3" s="27"/>
      <c r="AH3" s="27"/>
      <c r="AI3" s="27"/>
      <c r="AJ3" s="28"/>
      <c r="AK3" s="26" t="s">
        <v>378</v>
      </c>
      <c r="AL3" s="27"/>
      <c r="AM3" s="27"/>
      <c r="AN3" s="27"/>
      <c r="AO3" s="27"/>
      <c r="AP3" s="27"/>
      <c r="AQ3" s="27"/>
      <c r="AR3" s="27"/>
      <c r="AS3" s="27"/>
      <c r="AT3" s="28"/>
      <c r="AU3" s="29" t="s">
        <v>381</v>
      </c>
      <c r="AV3" s="29"/>
      <c r="AW3" s="29"/>
      <c r="AX3" s="29"/>
      <c r="AY3" s="29"/>
      <c r="AZ3" s="29"/>
      <c r="BA3" s="29"/>
      <c r="BB3" s="29"/>
      <c r="BC3" s="29" t="s">
        <v>395</v>
      </c>
      <c r="BD3" s="29"/>
      <c r="BE3" s="29"/>
      <c r="BF3" s="29"/>
      <c r="BG3" s="29"/>
      <c r="BH3" s="29"/>
      <c r="BI3" s="29"/>
      <c r="BJ3" s="29"/>
    </row>
    <row r="4" spans="1:62" ht="14.5" customHeight="1" x14ac:dyDescent="0.2">
      <c r="A4" s="32"/>
      <c r="B4" s="33"/>
      <c r="C4" s="3" t="s">
        <v>67</v>
      </c>
      <c r="D4" s="3" t="s">
        <v>368</v>
      </c>
      <c r="E4" s="3" t="s">
        <v>370</v>
      </c>
      <c r="F4" s="3" t="s">
        <v>369</v>
      </c>
      <c r="G4" s="3">
        <v>500</v>
      </c>
      <c r="H4" s="3">
        <v>501</v>
      </c>
      <c r="I4" s="3">
        <v>502</v>
      </c>
      <c r="J4" s="3">
        <v>503</v>
      </c>
      <c r="K4" s="3">
        <v>504</v>
      </c>
      <c r="L4" s="3">
        <v>505</v>
      </c>
      <c r="M4" s="3">
        <v>506</v>
      </c>
      <c r="N4" s="3">
        <v>507</v>
      </c>
      <c r="O4" s="3">
        <v>508</v>
      </c>
      <c r="P4" s="3">
        <v>509</v>
      </c>
      <c r="Q4" s="3">
        <v>600</v>
      </c>
      <c r="R4" s="3">
        <v>601</v>
      </c>
      <c r="S4" s="3">
        <v>602</v>
      </c>
      <c r="T4" s="3">
        <v>603</v>
      </c>
      <c r="U4" s="3">
        <v>604</v>
      </c>
      <c r="V4" s="3">
        <v>605</v>
      </c>
      <c r="W4" s="3">
        <v>606</v>
      </c>
      <c r="X4" s="3">
        <v>607</v>
      </c>
      <c r="Y4" s="3">
        <v>608</v>
      </c>
      <c r="Z4" s="3">
        <v>609</v>
      </c>
      <c r="AA4" s="3">
        <v>700</v>
      </c>
      <c r="AB4" s="3">
        <v>701</v>
      </c>
      <c r="AC4" s="3">
        <v>702</v>
      </c>
      <c r="AD4" s="3">
        <v>703</v>
      </c>
      <c r="AE4" s="3">
        <v>704</v>
      </c>
      <c r="AF4" s="3">
        <v>705</v>
      </c>
      <c r="AG4" s="3">
        <v>706</v>
      </c>
      <c r="AH4" s="3">
        <v>707</v>
      </c>
      <c r="AI4" s="3">
        <v>708</v>
      </c>
      <c r="AJ4" s="3">
        <v>709</v>
      </c>
      <c r="AK4" s="3">
        <v>800</v>
      </c>
      <c r="AL4" s="3">
        <v>801</v>
      </c>
      <c r="AM4" s="3">
        <v>802</v>
      </c>
      <c r="AN4" s="3">
        <v>803</v>
      </c>
      <c r="AO4" s="3">
        <v>804</v>
      </c>
      <c r="AP4" s="3">
        <v>805</v>
      </c>
      <c r="AQ4" s="3">
        <v>806</v>
      </c>
      <c r="AR4" s="3">
        <v>807</v>
      </c>
      <c r="AS4" s="3">
        <v>808</v>
      </c>
      <c r="AT4" s="3">
        <v>809</v>
      </c>
      <c r="AU4" s="18" t="s">
        <v>382</v>
      </c>
      <c r="AV4" s="18" t="s">
        <v>385</v>
      </c>
      <c r="AW4" s="18" t="s">
        <v>383</v>
      </c>
      <c r="AX4" s="18" t="s">
        <v>384</v>
      </c>
      <c r="AY4" s="18" t="s">
        <v>390</v>
      </c>
      <c r="AZ4" s="18" t="s">
        <v>391</v>
      </c>
      <c r="BA4" s="18" t="s">
        <v>392</v>
      </c>
      <c r="BB4" s="18" t="s">
        <v>393</v>
      </c>
      <c r="BC4" s="18" t="s">
        <v>382</v>
      </c>
      <c r="BD4" s="18" t="s">
        <v>385</v>
      </c>
      <c r="BE4" s="18" t="s">
        <v>383</v>
      </c>
      <c r="BF4" s="18" t="s">
        <v>384</v>
      </c>
      <c r="BG4" s="18" t="s">
        <v>390</v>
      </c>
      <c r="BH4" s="18" t="s">
        <v>391</v>
      </c>
      <c r="BI4" s="18" t="s">
        <v>392</v>
      </c>
      <c r="BJ4" s="18" t="s">
        <v>393</v>
      </c>
    </row>
    <row r="5" spans="1:62" ht="14.5" customHeight="1" x14ac:dyDescent="0.2">
      <c r="A5" s="4" t="s">
        <v>23</v>
      </c>
      <c r="B5" s="4" t="s">
        <v>299</v>
      </c>
      <c r="C5" s="8" t="s">
        <v>347</v>
      </c>
      <c r="D5" s="5" t="s">
        <v>347</v>
      </c>
      <c r="E5" s="5" t="s">
        <v>347</v>
      </c>
      <c r="F5" s="5" t="s">
        <v>347</v>
      </c>
      <c r="G5" s="5" t="s">
        <v>347</v>
      </c>
      <c r="H5" s="5" t="s">
        <v>347</v>
      </c>
      <c r="I5" s="5" t="s">
        <v>347</v>
      </c>
      <c r="J5" s="5" t="s">
        <v>347</v>
      </c>
      <c r="K5" s="5" t="s">
        <v>347</v>
      </c>
      <c r="L5" s="5" t="s">
        <v>347</v>
      </c>
      <c r="M5" s="5" t="s">
        <v>347</v>
      </c>
      <c r="N5" s="5" t="s">
        <v>347</v>
      </c>
      <c r="O5" s="5" t="s">
        <v>347</v>
      </c>
      <c r="P5" s="5" t="s">
        <v>347</v>
      </c>
      <c r="Q5" s="5" t="s">
        <v>347</v>
      </c>
      <c r="R5" s="5" t="s">
        <v>347</v>
      </c>
      <c r="S5" s="5" t="s">
        <v>347</v>
      </c>
      <c r="T5" s="5" t="s">
        <v>347</v>
      </c>
      <c r="U5" s="5" t="s">
        <v>347</v>
      </c>
      <c r="V5" s="5" t="s">
        <v>347</v>
      </c>
      <c r="W5" s="5" t="s">
        <v>347</v>
      </c>
      <c r="X5" s="5" t="s">
        <v>347</v>
      </c>
      <c r="Y5" s="5" t="s">
        <v>347</v>
      </c>
      <c r="Z5" s="5" t="s">
        <v>347</v>
      </c>
      <c r="AA5" s="5" t="s">
        <v>347</v>
      </c>
      <c r="AB5" s="5" t="s">
        <v>347</v>
      </c>
      <c r="AC5" s="5" t="s">
        <v>347</v>
      </c>
      <c r="AD5" s="5" t="s">
        <v>347</v>
      </c>
      <c r="AE5" s="5" t="s">
        <v>347</v>
      </c>
      <c r="AF5" s="5" t="s">
        <v>347</v>
      </c>
      <c r="AG5" s="5" t="s">
        <v>347</v>
      </c>
      <c r="AH5" s="5" t="s">
        <v>347</v>
      </c>
      <c r="AI5" s="5" t="s">
        <v>347</v>
      </c>
      <c r="AJ5" s="5" t="s">
        <v>347</v>
      </c>
      <c r="AK5" s="5" t="s">
        <v>347</v>
      </c>
      <c r="AL5" s="5" t="s">
        <v>347</v>
      </c>
      <c r="AM5" s="5" t="s">
        <v>347</v>
      </c>
      <c r="AN5" s="5" t="s">
        <v>347</v>
      </c>
      <c r="AO5" s="5" t="s">
        <v>347</v>
      </c>
      <c r="AP5" s="5" t="s">
        <v>347</v>
      </c>
      <c r="AQ5" s="5" t="s">
        <v>347</v>
      </c>
      <c r="AR5" s="5" t="s">
        <v>347</v>
      </c>
      <c r="AS5" s="5" t="s">
        <v>347</v>
      </c>
      <c r="AT5" s="5" t="s">
        <v>347</v>
      </c>
      <c r="AU5" s="14" t="s">
        <v>347</v>
      </c>
      <c r="AV5" s="14" t="s">
        <v>347</v>
      </c>
      <c r="AW5" s="14" t="s">
        <v>347</v>
      </c>
      <c r="AX5" s="14" t="s">
        <v>347</v>
      </c>
      <c r="AY5" s="14" t="s">
        <v>347</v>
      </c>
      <c r="AZ5" s="14" t="s">
        <v>347</v>
      </c>
      <c r="BA5" s="14" t="s">
        <v>347</v>
      </c>
      <c r="BB5" s="14" t="s">
        <v>347</v>
      </c>
      <c r="BC5" s="14" t="s">
        <v>347</v>
      </c>
      <c r="BD5" s="14" t="s">
        <v>347</v>
      </c>
      <c r="BE5" s="14" t="s">
        <v>347</v>
      </c>
      <c r="BF5" s="14" t="s">
        <v>347</v>
      </c>
      <c r="BG5" s="14" t="s">
        <v>347</v>
      </c>
      <c r="BH5" s="14" t="s">
        <v>347</v>
      </c>
      <c r="BI5" s="14" t="s">
        <v>347</v>
      </c>
      <c r="BJ5" s="14" t="s">
        <v>347</v>
      </c>
    </row>
    <row r="6" spans="1:62" x14ac:dyDescent="0.2">
      <c r="A6" s="6" t="s">
        <v>319</v>
      </c>
      <c r="B6" s="6" t="s">
        <v>64</v>
      </c>
      <c r="C6" s="7">
        <v>58.090539999999997</v>
      </c>
      <c r="D6" s="7">
        <v>51.103250000000003</v>
      </c>
      <c r="E6" s="7">
        <v>51.898760000000003</v>
      </c>
      <c r="F6" s="7">
        <v>61.807029999999997</v>
      </c>
      <c r="G6" s="7">
        <v>50.709710000000001</v>
      </c>
      <c r="H6" s="7">
        <v>43.619079999999997</v>
      </c>
      <c r="I6" s="7">
        <v>65.109610000000004</v>
      </c>
      <c r="J6" s="7">
        <v>64.588170000000005</v>
      </c>
      <c r="K6" s="7">
        <v>50.779859999999999</v>
      </c>
      <c r="L6" s="7">
        <v>55.594700000000003</v>
      </c>
      <c r="M6" s="7">
        <v>65.277439999999999</v>
      </c>
      <c r="N6" s="7">
        <v>52.042250000000003</v>
      </c>
      <c r="O6" s="7">
        <v>60.693480000000001</v>
      </c>
      <c r="P6" s="7">
        <v>65.651849999999996</v>
      </c>
      <c r="Q6" s="7">
        <v>46.136420000000001</v>
      </c>
      <c r="R6" s="7">
        <v>69.948409999999996</v>
      </c>
      <c r="S6" s="7">
        <v>69.065989999999999</v>
      </c>
      <c r="T6" s="7">
        <v>27.756219999999999</v>
      </c>
      <c r="U6" s="7">
        <v>51.696669999999997</v>
      </c>
      <c r="V6" s="7">
        <v>76.781350000000003</v>
      </c>
      <c r="W6" s="7">
        <v>51.813850000000002</v>
      </c>
      <c r="X6" s="7">
        <v>61.687800000000003</v>
      </c>
      <c r="Y6" s="7">
        <v>58.361420000000003</v>
      </c>
      <c r="Z6" s="7">
        <v>34.755470000000003</v>
      </c>
      <c r="AA6" s="7">
        <v>65.877330000000001</v>
      </c>
      <c r="AB6" s="7">
        <v>62.442549999999997</v>
      </c>
      <c r="AC6" s="7">
        <v>55.882959999999997</v>
      </c>
      <c r="AD6" s="7">
        <v>52.860759999999999</v>
      </c>
      <c r="AE6" s="7">
        <v>50.128360000000001</v>
      </c>
      <c r="AF6" s="7">
        <v>67.803799999999995</v>
      </c>
      <c r="AG6" s="7">
        <v>57.117620000000002</v>
      </c>
      <c r="AH6" s="7">
        <v>33.288159999999998</v>
      </c>
      <c r="AI6" s="7">
        <v>41.44032</v>
      </c>
      <c r="AJ6" s="7">
        <v>60.989069999999998</v>
      </c>
      <c r="AK6" s="7">
        <v>42.018659999999997</v>
      </c>
      <c r="AL6" s="7">
        <v>64.102869999999996</v>
      </c>
      <c r="AM6" s="7">
        <v>83.510069999999999</v>
      </c>
      <c r="AN6" s="7">
        <v>66.991759999999999</v>
      </c>
      <c r="AO6" s="7">
        <v>66.376450000000006</v>
      </c>
      <c r="AP6" s="7">
        <v>38.821579999999997</v>
      </c>
      <c r="AQ6" s="7">
        <v>76.010059999999996</v>
      </c>
      <c r="AR6" s="7">
        <v>61.77901</v>
      </c>
      <c r="AS6" s="7">
        <v>58.867400000000004</v>
      </c>
      <c r="AT6" s="7">
        <v>55.935650000000003</v>
      </c>
      <c r="AU6" s="25">
        <f t="shared" ref="AU6:AU36" si="0">AVERAGE(C6:F6)</f>
        <v>55.724895000000004</v>
      </c>
      <c r="AV6" s="25">
        <f>AVERAGE(G6:AT6)</f>
        <v>57.107854750000001</v>
      </c>
      <c r="AW6" s="25">
        <f>AVERAGE(Q6:Z6,AK6:AT6)</f>
        <v>58.12085549999999</v>
      </c>
      <c r="AX6" s="25">
        <f>AVERAGE(G6:P6,AA6:AJ6)</f>
        <v>56.094854000000012</v>
      </c>
      <c r="AY6" s="7">
        <f>AVERAGE(G6:P6)</f>
        <v>57.406615000000002</v>
      </c>
      <c r="AZ6" s="7">
        <f t="shared" ref="AZ6:AZ36" si="1">AVERAGE(Q6:Z6)</f>
        <v>54.800359999999998</v>
      </c>
      <c r="BA6" s="7">
        <f t="shared" ref="BA6:BA36" si="2">AVERAGE(AA6:AJ6)</f>
        <v>54.783092999999994</v>
      </c>
      <c r="BB6" s="7">
        <f t="shared" ref="BB6:BB36" si="3">AVERAGE(AK6:AT6)</f>
        <v>61.441350999999997</v>
      </c>
      <c r="BC6" s="22">
        <f>STDEV(C6:F6)/SQRT(COUNT(C6:F6))</f>
        <v>2.5590941426036533</v>
      </c>
      <c r="BD6" s="22">
        <f>STDEV(G6:AT6)/SQRT(COUNT(G6:AT6))</f>
        <v>1.930017259496362</v>
      </c>
      <c r="BE6" s="22">
        <f>STDEV(Q6:Z6,AK6:AT6)/SQRT(COUNT(Q6:Z6,AK6:AT6))</f>
        <v>3.2891508065339465</v>
      </c>
      <c r="BF6" s="22">
        <f>STDEV(G6:P6,AA6:AJ6)/SQRT(COUNT(G6:P6,AA6:AJ6))</f>
        <v>2.0893628837400895</v>
      </c>
      <c r="BG6" s="22">
        <f>STDEV(G6:P6)/SQRT(COUNT(G6:P6))</f>
        <v>2.5001469283665254</v>
      </c>
      <c r="BH6" s="22">
        <f>STDEV(Q6:Z6)/SQRT(COUNT(Q6:Z6))</f>
        <v>4.9475612745946744</v>
      </c>
      <c r="BI6" s="22">
        <f>STDEV(AA6:AJ6)/SQRT(COUNT(AA6:AJ6))</f>
        <v>3.4349279478954813</v>
      </c>
      <c r="BJ6" s="22">
        <f>STDEV(AK6:AT6)/SQRT(COUNT(AK6:AT6))</f>
        <v>4.3300866201858019</v>
      </c>
    </row>
    <row r="7" spans="1:62" x14ac:dyDescent="0.2">
      <c r="A7" s="6" t="s">
        <v>320</v>
      </c>
      <c r="B7" s="6" t="s">
        <v>277</v>
      </c>
      <c r="C7" s="7">
        <v>4.47</v>
      </c>
      <c r="D7" s="7">
        <v>3.3549199999999999</v>
      </c>
      <c r="E7" s="7">
        <v>5.2111099999999997</v>
      </c>
      <c r="F7" s="7">
        <v>4.7557</v>
      </c>
      <c r="G7" s="7">
        <v>8.5765999999999991</v>
      </c>
      <c r="H7" s="7">
        <v>4.8313100000000002</v>
      </c>
      <c r="I7" s="7">
        <v>4.5860500000000002</v>
      </c>
      <c r="J7" s="7">
        <v>8.6898599999999995</v>
      </c>
      <c r="K7" s="7">
        <v>7.5626300000000004</v>
      </c>
      <c r="L7" s="7">
        <v>9.9157200000000003</v>
      </c>
      <c r="M7" s="7">
        <v>4.8367699999999996</v>
      </c>
      <c r="N7" s="7">
        <v>7.4522399999999998</v>
      </c>
      <c r="O7" s="7">
        <v>6.1692400000000003</v>
      </c>
      <c r="P7" s="7">
        <v>7.7561999999999998</v>
      </c>
      <c r="Q7" s="7">
        <v>3.7654700000000001</v>
      </c>
      <c r="R7" s="7">
        <v>4.22682</v>
      </c>
      <c r="S7" s="7">
        <v>3.8011499999999998</v>
      </c>
      <c r="T7" s="7">
        <v>5.0677899999999996</v>
      </c>
      <c r="U7" s="7">
        <v>4.3070199999999996</v>
      </c>
      <c r="V7" s="7">
        <v>3.9150399999999999</v>
      </c>
      <c r="W7" s="7">
        <v>4.08392</v>
      </c>
      <c r="X7" s="7">
        <v>6.5798199999999998</v>
      </c>
      <c r="Y7" s="7">
        <v>6.03871</v>
      </c>
      <c r="Z7" s="7">
        <v>6.0030400000000004</v>
      </c>
      <c r="AA7" s="7">
        <v>6.8356399999999997</v>
      </c>
      <c r="AB7" s="7">
        <v>5.2205199999999996</v>
      </c>
      <c r="AC7" s="7">
        <v>5.6030899999999999</v>
      </c>
      <c r="AD7" s="7">
        <v>8.4973299999999998</v>
      </c>
      <c r="AE7" s="7">
        <v>7.5115800000000004</v>
      </c>
      <c r="AF7" s="7">
        <v>6.6884699999999997</v>
      </c>
      <c r="AG7" s="7">
        <v>7.6248100000000001</v>
      </c>
      <c r="AH7" s="7">
        <v>3.1644600000000001</v>
      </c>
      <c r="AI7" s="7">
        <v>6.7547100000000002</v>
      </c>
      <c r="AJ7" s="7">
        <v>5.1474399999999996</v>
      </c>
      <c r="AK7" s="7">
        <v>7.1604000000000001</v>
      </c>
      <c r="AL7" s="7">
        <v>6.7565299999999997</v>
      </c>
      <c r="AM7" s="7">
        <v>4.5760699999999996</v>
      </c>
      <c r="AN7" s="7">
        <v>5.5553999999999997</v>
      </c>
      <c r="AO7" s="7">
        <v>4.78355</v>
      </c>
      <c r="AP7" s="7">
        <v>6.8739100000000004</v>
      </c>
      <c r="AQ7" s="7">
        <v>5.7704399999999998</v>
      </c>
      <c r="AR7" s="7">
        <v>5.7644299999999999</v>
      </c>
      <c r="AS7" s="7">
        <v>4.7626999999999997</v>
      </c>
      <c r="AT7" s="7">
        <v>6.75495</v>
      </c>
      <c r="AU7" s="25">
        <f t="shared" si="0"/>
        <v>4.4479325000000003</v>
      </c>
      <c r="AV7" s="25">
        <f t="shared" ref="AV7:AV36" si="4">AVERAGE(G7:AT7)</f>
        <v>5.9992957499999999</v>
      </c>
      <c r="AW7" s="25">
        <f t="shared" ref="AW7:AW36" si="5">AVERAGE(Q7:Z7,AK7:AT7)</f>
        <v>5.3273579999999994</v>
      </c>
      <c r="AX7" s="25">
        <f t="shared" ref="AX7:AX36" si="6">AVERAGE(G7:P7,AA7:AJ7)</f>
        <v>6.6712334999999978</v>
      </c>
      <c r="AY7" s="7">
        <f t="shared" ref="AY7:AY36" si="7">AVERAGE(G7:P7)</f>
        <v>7.0376620000000001</v>
      </c>
      <c r="AZ7" s="7">
        <f t="shared" si="1"/>
        <v>4.7788780000000006</v>
      </c>
      <c r="BA7" s="7">
        <f t="shared" si="2"/>
        <v>6.304805</v>
      </c>
      <c r="BB7" s="7">
        <f t="shared" si="3"/>
        <v>5.8758379999999999</v>
      </c>
      <c r="BC7" s="22">
        <f t="shared" ref="BC7:BC36" si="8">STDEV(C7:F7)/SQRT(COUNT(C7:F7))</f>
        <v>0.39500253483100123</v>
      </c>
      <c r="BD7" s="22">
        <f t="shared" ref="BD7:BD36" si="9">STDEV(G7:AT7)/SQRT(COUNT(G7:AT7))</f>
        <v>0.25023682661653518</v>
      </c>
      <c r="BE7" s="22">
        <f t="shared" ref="BE7:BE36" si="10">STDEV(Q7:Z7,AK7:AT7)/SQRT(COUNT(Q7:Z7,AK7:AT7))</f>
        <v>0.25449246152892757</v>
      </c>
      <c r="BF7" s="22">
        <f t="shared" ref="BF7:BF36" si="11">STDEV(G7:P7,AA7:AJ7)/SQRT(COUNT(G7:P7,AA7:AJ7))</f>
        <v>0.38048985646226141</v>
      </c>
      <c r="BG7" s="22">
        <f t="shared" ref="BG7:BG36" si="12">STDEV(G7:P7)/SQRT(COUNT(G7:P7))</f>
        <v>0.58520217151529941</v>
      </c>
      <c r="BH7" s="22">
        <f t="shared" ref="BH7:BH36" si="13">STDEV(Q7:Z7)/SQRT(COUNT(Q7:Z7))</f>
        <v>0.33585975971394799</v>
      </c>
      <c r="BI7" s="22">
        <f t="shared" ref="BI7:BI36" si="14">STDEV(AA7:AJ7)/SQRT(COUNT(AA7:AJ7))</f>
        <v>0.48883787904978176</v>
      </c>
      <c r="BJ7" s="22">
        <f t="shared" ref="BJ7:BJ36" si="15">STDEV(AK7:AT7)/SQRT(COUNT(AK7:AT7))</f>
        <v>0.30627639450811184</v>
      </c>
    </row>
    <row r="8" spans="1:62" x14ac:dyDescent="0.2">
      <c r="A8" s="6" t="s">
        <v>321</v>
      </c>
      <c r="B8" s="6" t="s">
        <v>68</v>
      </c>
      <c r="C8" s="7">
        <v>20.893709999999999</v>
      </c>
      <c r="D8" s="7">
        <v>26.061959999999999</v>
      </c>
      <c r="E8" s="7">
        <v>25.193650000000002</v>
      </c>
      <c r="F8" s="7">
        <v>21.038910000000001</v>
      </c>
      <c r="G8" s="7">
        <v>32.11983</v>
      </c>
      <c r="H8" s="7">
        <v>34.590420000000002</v>
      </c>
      <c r="I8" s="7">
        <v>22.22242</v>
      </c>
      <c r="J8" s="7">
        <v>20.125509999999998</v>
      </c>
      <c r="K8" s="7">
        <v>26.51352</v>
      </c>
      <c r="L8" s="7">
        <v>26.492090000000001</v>
      </c>
      <c r="M8" s="7">
        <v>24.445</v>
      </c>
      <c r="N8" s="7">
        <v>29.212769999999999</v>
      </c>
      <c r="O8" s="7">
        <v>21.451309999999999</v>
      </c>
      <c r="P8" s="7">
        <v>20.823429999999998</v>
      </c>
      <c r="Q8" s="7">
        <v>19.009820000000001</v>
      </c>
      <c r="R8" s="7">
        <v>17.216419999999999</v>
      </c>
      <c r="S8" s="7">
        <v>16.996670000000002</v>
      </c>
      <c r="T8" s="7">
        <v>60.282629999999997</v>
      </c>
      <c r="U8" s="7">
        <v>33.682789999999997</v>
      </c>
      <c r="V8" s="7">
        <v>16.295310000000001</v>
      </c>
      <c r="W8" s="7">
        <v>35.135460000000002</v>
      </c>
      <c r="X8" s="7">
        <v>18.78359</v>
      </c>
      <c r="Y8" s="7">
        <v>26.940290000000001</v>
      </c>
      <c r="Z8" s="7">
        <v>47.060740000000003</v>
      </c>
      <c r="AA8" s="7">
        <v>22.018540000000002</v>
      </c>
      <c r="AB8" s="7">
        <v>21.299939999999999</v>
      </c>
      <c r="AC8" s="7">
        <v>24.119759999999999</v>
      </c>
      <c r="AD8" s="7">
        <v>30.8446</v>
      </c>
      <c r="AE8" s="7">
        <v>34.18374</v>
      </c>
      <c r="AF8" s="7">
        <v>19.210470000000001</v>
      </c>
      <c r="AG8" s="7">
        <v>27.104489999999998</v>
      </c>
      <c r="AH8" s="7">
        <v>24.06664</v>
      </c>
      <c r="AI8" s="7">
        <v>29.073440000000002</v>
      </c>
      <c r="AJ8" s="7">
        <v>20.348040000000001</v>
      </c>
      <c r="AK8" s="7">
        <v>39.327950000000001</v>
      </c>
      <c r="AL8" s="7">
        <v>19.741240000000001</v>
      </c>
      <c r="AM8" s="7">
        <v>9.7357099999999992</v>
      </c>
      <c r="AN8" s="7">
        <v>19.386710000000001</v>
      </c>
      <c r="AO8" s="7">
        <v>22.42191</v>
      </c>
      <c r="AP8" s="7">
        <v>43.579090000000001</v>
      </c>
      <c r="AQ8" s="7">
        <v>10.252219999999999</v>
      </c>
      <c r="AR8" s="7">
        <v>27.13411</v>
      </c>
      <c r="AS8" s="7">
        <v>28.932120000000001</v>
      </c>
      <c r="AT8" s="7">
        <v>29.770430000000001</v>
      </c>
      <c r="AU8" s="25">
        <f t="shared" si="0"/>
        <v>23.297057500000001</v>
      </c>
      <c r="AV8" s="25">
        <f t="shared" si="4"/>
        <v>26.298779249999995</v>
      </c>
      <c r="AW8" s="25">
        <f t="shared" si="5"/>
        <v>27.084260500000006</v>
      </c>
      <c r="AX8" s="25">
        <f t="shared" si="6"/>
        <v>25.513297999999999</v>
      </c>
      <c r="AY8" s="7">
        <f t="shared" si="7"/>
        <v>25.799629999999997</v>
      </c>
      <c r="AZ8" s="7">
        <f t="shared" si="1"/>
        <v>29.140372000000003</v>
      </c>
      <c r="BA8" s="7">
        <f t="shared" si="2"/>
        <v>25.226966000000001</v>
      </c>
      <c r="BB8" s="7">
        <f t="shared" si="3"/>
        <v>25.028148999999999</v>
      </c>
      <c r="BC8" s="22">
        <f t="shared" si="8"/>
        <v>1.3576038414265832</v>
      </c>
      <c r="BD8" s="22">
        <f t="shared" si="9"/>
        <v>1.5350806095767462</v>
      </c>
      <c r="BE8" s="22">
        <f t="shared" si="10"/>
        <v>2.9069005836716806</v>
      </c>
      <c r="BF8" s="22">
        <f t="shared" si="11"/>
        <v>1.0765329981061289</v>
      </c>
      <c r="BG8" s="22">
        <f t="shared" si="12"/>
        <v>1.5647474988536996</v>
      </c>
      <c r="BH8" s="22">
        <f t="shared" si="13"/>
        <v>4.7339572234165086</v>
      </c>
      <c r="BI8" s="22">
        <f t="shared" si="14"/>
        <v>1.5577476833008972</v>
      </c>
      <c r="BJ8" s="22">
        <f t="shared" si="15"/>
        <v>3.5111623619572843</v>
      </c>
    </row>
    <row r="9" spans="1:62" x14ac:dyDescent="0.2">
      <c r="A9" s="6" t="s">
        <v>322</v>
      </c>
      <c r="B9" s="6" t="s">
        <v>132</v>
      </c>
      <c r="C9" s="7">
        <v>15.374639999999999</v>
      </c>
      <c r="D9" s="7">
        <v>18.061869999999999</v>
      </c>
      <c r="E9" s="7">
        <v>16.25855</v>
      </c>
      <c r="F9" s="7">
        <v>11.681290000000001</v>
      </c>
      <c r="G9" s="7">
        <v>7.60562</v>
      </c>
      <c r="H9" s="7">
        <v>15.03703</v>
      </c>
      <c r="I9" s="7">
        <v>6.6058399999999997</v>
      </c>
      <c r="J9" s="7">
        <v>5.13178</v>
      </c>
      <c r="K9" s="7">
        <v>13.126110000000001</v>
      </c>
      <c r="L9" s="7">
        <v>6.7059600000000001</v>
      </c>
      <c r="M9" s="7">
        <v>4.6941100000000002</v>
      </c>
      <c r="N9" s="7">
        <v>9.5651600000000006</v>
      </c>
      <c r="O9" s="7">
        <v>7.8370899999999999</v>
      </c>
      <c r="P9" s="7">
        <v>4.9527099999999997</v>
      </c>
      <c r="Q9" s="7">
        <v>19.85322</v>
      </c>
      <c r="R9" s="7">
        <v>6.2528800000000002</v>
      </c>
      <c r="S9" s="7">
        <v>7.0340999999999996</v>
      </c>
      <c r="T9" s="7">
        <v>6.5946999999999996</v>
      </c>
      <c r="U9" s="7">
        <v>8.9447500000000009</v>
      </c>
      <c r="V9" s="7">
        <v>2.8382999999999998</v>
      </c>
      <c r="W9" s="7">
        <v>7.3072900000000001</v>
      </c>
      <c r="X9" s="7">
        <v>8.4881799999999998</v>
      </c>
      <c r="Y9" s="7">
        <v>7.6382099999999999</v>
      </c>
      <c r="Z9" s="7">
        <v>9.91798</v>
      </c>
      <c r="AA9" s="7">
        <v>4.7604499999999996</v>
      </c>
      <c r="AB9" s="7">
        <v>8.2304099999999991</v>
      </c>
      <c r="AC9" s="7">
        <v>11.159789999999999</v>
      </c>
      <c r="AD9" s="7">
        <v>7.1594300000000004</v>
      </c>
      <c r="AE9" s="7">
        <v>7.31806</v>
      </c>
      <c r="AF9" s="7">
        <v>5.6094499999999998</v>
      </c>
      <c r="AG9" s="7">
        <v>7.1219299999999999</v>
      </c>
      <c r="AH9" s="7">
        <v>23.613219999999998</v>
      </c>
      <c r="AI9" s="7">
        <v>18.081040000000002</v>
      </c>
      <c r="AJ9" s="7">
        <v>9.7994199999999996</v>
      </c>
      <c r="AK9" s="7">
        <v>8.6342599999999994</v>
      </c>
      <c r="AL9" s="7">
        <v>6.6544100000000004</v>
      </c>
      <c r="AM9" s="7">
        <v>2.0923099999999999</v>
      </c>
      <c r="AN9" s="7">
        <v>7.0546300000000004</v>
      </c>
      <c r="AO9" s="7">
        <v>5.4076599999999999</v>
      </c>
      <c r="AP9" s="7">
        <v>9.7645199999999992</v>
      </c>
      <c r="AQ9" s="7">
        <v>5.2199600000000004</v>
      </c>
      <c r="AR9" s="7">
        <v>5.0278499999999999</v>
      </c>
      <c r="AS9" s="7">
        <v>6.7372500000000004</v>
      </c>
      <c r="AT9" s="7">
        <v>7.0201000000000002</v>
      </c>
      <c r="AU9" s="25">
        <f t="shared" si="0"/>
        <v>15.344087500000001</v>
      </c>
      <c r="AV9" s="25">
        <f t="shared" si="4"/>
        <v>8.3149292500000005</v>
      </c>
      <c r="AW9" s="25">
        <f t="shared" si="5"/>
        <v>7.4241280000000005</v>
      </c>
      <c r="AX9" s="25">
        <f t="shared" si="6"/>
        <v>9.2057304999999996</v>
      </c>
      <c r="AY9" s="7">
        <f t="shared" si="7"/>
        <v>8.1261410000000005</v>
      </c>
      <c r="AZ9" s="7">
        <f t="shared" si="1"/>
        <v>8.4869609999999991</v>
      </c>
      <c r="BA9" s="7">
        <f t="shared" si="2"/>
        <v>10.28532</v>
      </c>
      <c r="BB9" s="7">
        <f t="shared" si="3"/>
        <v>6.3612950000000001</v>
      </c>
      <c r="BC9" s="22">
        <f t="shared" si="8"/>
        <v>1.3428701340311786</v>
      </c>
      <c r="BD9" s="22">
        <f t="shared" si="9"/>
        <v>0.68351897827237462</v>
      </c>
      <c r="BE9" s="22">
        <f t="shared" si="10"/>
        <v>0.79281002373622367</v>
      </c>
      <c r="BF9" s="22">
        <f t="shared" si="11"/>
        <v>1.0981323482302683</v>
      </c>
      <c r="BG9" s="22">
        <f t="shared" si="12"/>
        <v>1.1071950201803249</v>
      </c>
      <c r="BH9" s="22">
        <f t="shared" si="13"/>
        <v>1.3990122666489857</v>
      </c>
      <c r="BI9" s="22">
        <f t="shared" si="14"/>
        <v>1.8991238497235736</v>
      </c>
      <c r="BJ9" s="22">
        <f t="shared" si="15"/>
        <v>0.66753843086247266</v>
      </c>
    </row>
    <row r="10" spans="1:62" x14ac:dyDescent="0.2">
      <c r="A10" s="6" t="s">
        <v>323</v>
      </c>
      <c r="B10" s="6" t="s">
        <v>257</v>
      </c>
      <c r="C10" s="7">
        <v>1.0924799999999999</v>
      </c>
      <c r="D10" s="7">
        <v>1.41801</v>
      </c>
      <c r="E10" s="7">
        <v>1.3215300000000001</v>
      </c>
      <c r="F10" s="7">
        <v>0.66527000000000003</v>
      </c>
      <c r="G10" s="7">
        <v>0.94177</v>
      </c>
      <c r="H10" s="7">
        <v>1.4984299999999999</v>
      </c>
      <c r="I10" s="7">
        <v>0.92971000000000004</v>
      </c>
      <c r="J10" s="7">
        <v>1.04627</v>
      </c>
      <c r="K10" s="7">
        <v>1.8672500000000001</v>
      </c>
      <c r="L10" s="7">
        <v>1.2533099999999999</v>
      </c>
      <c r="M10" s="7">
        <v>0.56694999999999995</v>
      </c>
      <c r="N10" s="7">
        <v>1.5055700000000001</v>
      </c>
      <c r="O10" s="7">
        <v>2.4172400000000001</v>
      </c>
      <c r="P10" s="7">
        <v>0.76002999999999998</v>
      </c>
      <c r="Q10" s="7">
        <v>8.5098299999999991</v>
      </c>
      <c r="R10" s="7">
        <v>2.0705100000000001</v>
      </c>
      <c r="S10" s="7">
        <v>1.9804900000000001</v>
      </c>
      <c r="T10" s="7">
        <v>0.23180999999999999</v>
      </c>
      <c r="U10" s="7">
        <v>1.2257400000000001</v>
      </c>
      <c r="V10" s="7">
        <v>0.17</v>
      </c>
      <c r="W10" s="7">
        <v>1.51132</v>
      </c>
      <c r="X10" s="7">
        <v>1.88103</v>
      </c>
      <c r="Y10" s="7">
        <v>0.78073999999999999</v>
      </c>
      <c r="Z10" s="7">
        <v>2.2627700000000002</v>
      </c>
      <c r="AA10" s="7">
        <v>0.48998000000000003</v>
      </c>
      <c r="AB10" s="7">
        <v>2.0080900000000002</v>
      </c>
      <c r="AC10" s="7">
        <v>2.3212799999999998</v>
      </c>
      <c r="AD10" s="7">
        <v>0.54747000000000001</v>
      </c>
      <c r="AE10" s="7">
        <v>0.77505000000000002</v>
      </c>
      <c r="AF10" s="7">
        <v>0.59087999999999996</v>
      </c>
      <c r="AG10" s="7">
        <v>0.92618</v>
      </c>
      <c r="AH10" s="7">
        <v>10.87743</v>
      </c>
      <c r="AI10" s="7">
        <v>4.0812900000000001</v>
      </c>
      <c r="AJ10" s="7">
        <v>2.2846500000000001</v>
      </c>
      <c r="AK10" s="7">
        <v>2.1499700000000002</v>
      </c>
      <c r="AL10" s="7">
        <v>2.44577</v>
      </c>
      <c r="AM10" s="7">
        <v>8.584E-2</v>
      </c>
      <c r="AN10" s="7">
        <v>0.91964999999999997</v>
      </c>
      <c r="AO10" s="7">
        <v>0.73282999999999998</v>
      </c>
      <c r="AP10" s="7">
        <v>0.96089999999999998</v>
      </c>
      <c r="AQ10" s="7">
        <v>2.7473200000000002</v>
      </c>
      <c r="AR10" s="7">
        <v>0.29459999999999997</v>
      </c>
      <c r="AS10" s="7">
        <v>0.55679999999999996</v>
      </c>
      <c r="AT10" s="7">
        <v>0.51887000000000005</v>
      </c>
      <c r="AU10" s="25">
        <f t="shared" si="0"/>
        <v>1.1243224999999999</v>
      </c>
      <c r="AV10" s="25">
        <f t="shared" si="4"/>
        <v>1.7431405000000004</v>
      </c>
      <c r="AW10" s="25">
        <f t="shared" si="5"/>
        <v>1.6018394999999999</v>
      </c>
      <c r="AX10" s="25">
        <f t="shared" si="6"/>
        <v>1.8844414999999999</v>
      </c>
      <c r="AY10" s="7">
        <f t="shared" si="7"/>
        <v>1.278653</v>
      </c>
      <c r="AZ10" s="7">
        <f t="shared" si="1"/>
        <v>2.062424</v>
      </c>
      <c r="BA10" s="7">
        <f t="shared" si="2"/>
        <v>2.4902299999999999</v>
      </c>
      <c r="BB10" s="7">
        <f t="shared" si="3"/>
        <v>1.1412549999999999</v>
      </c>
      <c r="BC10" s="22">
        <f t="shared" si="8"/>
        <v>0.16755255102877473</v>
      </c>
      <c r="BD10" s="22">
        <f t="shared" si="9"/>
        <v>0.32470340487560956</v>
      </c>
      <c r="BE10" s="22">
        <f t="shared" si="10"/>
        <v>0.40903399196507079</v>
      </c>
      <c r="BF10" s="22">
        <f t="shared" si="11"/>
        <v>0.51324151586151812</v>
      </c>
      <c r="BG10" s="22">
        <f t="shared" si="12"/>
        <v>0.17663542224373391</v>
      </c>
      <c r="BH10" s="22">
        <f t="shared" si="13"/>
        <v>0.75445160966124547</v>
      </c>
      <c r="BI10" s="22">
        <f t="shared" si="14"/>
        <v>0.99972664997099192</v>
      </c>
      <c r="BJ10" s="22">
        <f t="shared" si="15"/>
        <v>0.30012652979572169</v>
      </c>
    </row>
    <row r="11" spans="1:62" x14ac:dyDescent="0.2">
      <c r="A11" s="6" t="s">
        <v>330</v>
      </c>
      <c r="B11" s="6" t="s">
        <v>300</v>
      </c>
      <c r="C11" s="7">
        <v>7.8630000000000005E-2</v>
      </c>
      <c r="D11" s="7">
        <v>0</v>
      </c>
      <c r="E11" s="7">
        <v>0.1164</v>
      </c>
      <c r="F11" s="7">
        <v>5.1790000000000003E-2</v>
      </c>
      <c r="G11" s="7">
        <v>4.6469999999999997E-2</v>
      </c>
      <c r="H11" s="7">
        <v>0.42373</v>
      </c>
      <c r="I11" s="7">
        <v>0.54637000000000002</v>
      </c>
      <c r="J11" s="7">
        <v>0.41841</v>
      </c>
      <c r="K11" s="7">
        <v>0.15062999999999999</v>
      </c>
      <c r="L11" s="7">
        <v>3.8210000000000001E-2</v>
      </c>
      <c r="M11" s="7">
        <v>0.17973</v>
      </c>
      <c r="N11" s="7">
        <v>0.22202</v>
      </c>
      <c r="O11" s="7">
        <v>1.43164</v>
      </c>
      <c r="P11" s="7">
        <v>5.5789999999999999E-2</v>
      </c>
      <c r="Q11" s="7">
        <v>2.7252399999999999</v>
      </c>
      <c r="R11" s="7">
        <v>0.28494999999999998</v>
      </c>
      <c r="S11" s="7">
        <v>1.12161</v>
      </c>
      <c r="T11" s="7">
        <v>6.6850000000000007E-2</v>
      </c>
      <c r="U11" s="7">
        <v>0.14301</v>
      </c>
      <c r="V11" s="7">
        <v>0</v>
      </c>
      <c r="W11" s="7">
        <v>0.14815999999999999</v>
      </c>
      <c r="X11" s="7">
        <v>2.57959</v>
      </c>
      <c r="Y11" s="7">
        <v>0.24062</v>
      </c>
      <c r="Z11" s="7">
        <v>0</v>
      </c>
      <c r="AA11" s="7">
        <v>1.806E-2</v>
      </c>
      <c r="AB11" s="7">
        <v>0.79847999999999997</v>
      </c>
      <c r="AC11" s="7">
        <v>0.91312000000000004</v>
      </c>
      <c r="AD11" s="7">
        <v>9.042E-2</v>
      </c>
      <c r="AE11" s="7">
        <v>8.3199999999999996E-2</v>
      </c>
      <c r="AF11" s="7">
        <v>9.6930000000000002E-2</v>
      </c>
      <c r="AG11" s="7">
        <v>0.10496</v>
      </c>
      <c r="AH11" s="7">
        <v>4.9901</v>
      </c>
      <c r="AI11" s="7">
        <v>0.56920000000000004</v>
      </c>
      <c r="AJ11" s="7">
        <v>1.43137</v>
      </c>
      <c r="AK11" s="7">
        <v>0.70877000000000001</v>
      </c>
      <c r="AL11" s="7">
        <v>0.29918</v>
      </c>
      <c r="AM11" s="7">
        <v>0</v>
      </c>
      <c r="AN11" s="7">
        <v>9.1859999999999997E-2</v>
      </c>
      <c r="AO11" s="7">
        <v>0.27759</v>
      </c>
      <c r="AP11" s="7">
        <v>0</v>
      </c>
      <c r="AQ11" s="7">
        <v>0</v>
      </c>
      <c r="AR11" s="7">
        <v>0</v>
      </c>
      <c r="AS11" s="7">
        <v>0.14373</v>
      </c>
      <c r="AT11" s="7">
        <v>0</v>
      </c>
      <c r="AU11" s="25">
        <f t="shared" si="0"/>
        <v>6.1705000000000003E-2</v>
      </c>
      <c r="AV11" s="25">
        <f t="shared" si="4"/>
        <v>0.53600000000000003</v>
      </c>
      <c r="AW11" s="25">
        <f t="shared" si="5"/>
        <v>0.44155799999999995</v>
      </c>
      <c r="AX11" s="25">
        <f t="shared" si="6"/>
        <v>0.63044200000000006</v>
      </c>
      <c r="AY11" s="7">
        <f t="shared" si="7"/>
        <v>0.3513</v>
      </c>
      <c r="AZ11" s="7">
        <f t="shared" si="1"/>
        <v>0.73100299999999996</v>
      </c>
      <c r="BA11" s="7">
        <f t="shared" si="2"/>
        <v>0.90958400000000006</v>
      </c>
      <c r="BB11" s="7">
        <f t="shared" si="3"/>
        <v>0.152113</v>
      </c>
      <c r="BC11" s="22">
        <f t="shared" si="8"/>
        <v>2.4467347118149123E-2</v>
      </c>
      <c r="BD11" s="22">
        <f t="shared" si="9"/>
        <v>0.15259762630433654</v>
      </c>
      <c r="BE11" s="22">
        <f t="shared" si="10"/>
        <v>0.18008580039525601</v>
      </c>
      <c r="BF11" s="22">
        <f t="shared" si="11"/>
        <v>0.24945046717323935</v>
      </c>
      <c r="BG11" s="22">
        <f t="shared" si="12"/>
        <v>0.13248176171332668</v>
      </c>
      <c r="BH11" s="22">
        <f t="shared" si="13"/>
        <v>0.3363453815617049</v>
      </c>
      <c r="BI11" s="22">
        <f t="shared" si="14"/>
        <v>0.47734998629749864</v>
      </c>
      <c r="BJ11" s="22">
        <f t="shared" si="15"/>
        <v>7.2005610754378793E-2</v>
      </c>
    </row>
    <row r="12" spans="1:62" x14ac:dyDescent="0.2">
      <c r="A12" s="6" t="s">
        <v>351</v>
      </c>
      <c r="B12" s="6" t="s">
        <v>195</v>
      </c>
      <c r="C12" s="7">
        <v>44.652200000000001</v>
      </c>
      <c r="D12" s="7">
        <v>49.97043</v>
      </c>
      <c r="E12" s="7">
        <v>46.333390000000001</v>
      </c>
      <c r="F12" s="7">
        <v>38.170940000000002</v>
      </c>
      <c r="G12" s="7">
        <v>57.857599999999998</v>
      </c>
      <c r="H12" s="7">
        <v>64.44229</v>
      </c>
      <c r="I12" s="7">
        <v>48.335340000000002</v>
      </c>
      <c r="J12" s="7">
        <v>48.104059999999997</v>
      </c>
      <c r="K12" s="7">
        <v>56.382669999999997</v>
      </c>
      <c r="L12" s="7">
        <v>56.515050000000002</v>
      </c>
      <c r="M12" s="7">
        <v>58.281700000000001</v>
      </c>
      <c r="N12" s="7">
        <v>55.478099999999998</v>
      </c>
      <c r="O12" s="7">
        <v>57.120510000000003</v>
      </c>
      <c r="P12" s="7">
        <v>53.010060000000003</v>
      </c>
      <c r="Q12" s="7">
        <v>17.43515</v>
      </c>
      <c r="R12" s="7">
        <v>44.278120000000001</v>
      </c>
      <c r="S12" s="7">
        <v>29.632549999999998</v>
      </c>
      <c r="T12" s="7">
        <v>69.068809999999999</v>
      </c>
      <c r="U12" s="7">
        <v>53.236780000000003</v>
      </c>
      <c r="V12" s="7">
        <v>50.962560000000003</v>
      </c>
      <c r="W12" s="7">
        <v>59.695770000000003</v>
      </c>
      <c r="X12" s="7">
        <v>53.723230000000001</v>
      </c>
      <c r="Y12" s="7">
        <v>61.676340000000003</v>
      </c>
      <c r="Z12" s="7">
        <v>65.03492</v>
      </c>
      <c r="AA12" s="7">
        <v>42.936459999999997</v>
      </c>
      <c r="AB12" s="7">
        <v>53.007449999999999</v>
      </c>
      <c r="AC12" s="7">
        <v>54.104599999999998</v>
      </c>
      <c r="AD12" s="7">
        <v>47.511319999999998</v>
      </c>
      <c r="AE12" s="7">
        <v>53.219189999999998</v>
      </c>
      <c r="AF12" s="7">
        <v>57.345059999999997</v>
      </c>
      <c r="AG12" s="7">
        <v>34.510460000000002</v>
      </c>
      <c r="AH12" s="7">
        <v>24.749980000000001</v>
      </c>
      <c r="AI12" s="7">
        <v>60.601179999999999</v>
      </c>
      <c r="AJ12" s="7">
        <v>48.276130000000002</v>
      </c>
      <c r="AK12" s="7">
        <v>62.171329999999998</v>
      </c>
      <c r="AL12" s="7">
        <v>48.943300000000001</v>
      </c>
      <c r="AM12" s="7">
        <v>33.000610000000002</v>
      </c>
      <c r="AN12" s="7">
        <v>52.947499999999998</v>
      </c>
      <c r="AO12" s="7">
        <v>49.029339999999998</v>
      </c>
      <c r="AP12" s="7">
        <v>61.813780000000001</v>
      </c>
      <c r="AQ12" s="7">
        <v>51.168309999999998</v>
      </c>
      <c r="AR12" s="7">
        <v>48.211640000000003</v>
      </c>
      <c r="AS12" s="7">
        <v>55.080779999999997</v>
      </c>
      <c r="AT12" s="7">
        <v>55.35351</v>
      </c>
      <c r="AU12" s="25">
        <f t="shared" si="0"/>
        <v>44.781739999999999</v>
      </c>
      <c r="AV12" s="25">
        <f t="shared" si="4"/>
        <v>51.356338499999993</v>
      </c>
      <c r="AW12" s="25">
        <f t="shared" si="5"/>
        <v>51.123216499999998</v>
      </c>
      <c r="AX12" s="25">
        <f t="shared" si="6"/>
        <v>51.589460499999994</v>
      </c>
      <c r="AY12" s="7">
        <f t="shared" si="7"/>
        <v>55.552737999999998</v>
      </c>
      <c r="AZ12" s="7">
        <f t="shared" si="1"/>
        <v>50.474422999999994</v>
      </c>
      <c r="BA12" s="7">
        <f t="shared" si="2"/>
        <v>47.626183000000005</v>
      </c>
      <c r="BB12" s="7">
        <f t="shared" si="3"/>
        <v>51.772010000000002</v>
      </c>
      <c r="BC12" s="22">
        <f t="shared" si="8"/>
        <v>2.467278846729057</v>
      </c>
      <c r="BD12" s="22">
        <f t="shared" si="9"/>
        <v>1.7141144685501764</v>
      </c>
      <c r="BE12" s="22">
        <f t="shared" si="10"/>
        <v>2.7978182535622138</v>
      </c>
      <c r="BF12" s="22">
        <f t="shared" si="11"/>
        <v>2.0563387460002507</v>
      </c>
      <c r="BG12" s="22">
        <f t="shared" si="12"/>
        <v>1.5271648307746974</v>
      </c>
      <c r="BH12" s="22">
        <f t="shared" si="13"/>
        <v>5.1110669988391271</v>
      </c>
      <c r="BI12" s="22">
        <f t="shared" si="14"/>
        <v>3.4685711849927814</v>
      </c>
      <c r="BJ12" s="22">
        <f t="shared" si="15"/>
        <v>2.6142129987992715</v>
      </c>
    </row>
    <row r="13" spans="1:62" x14ac:dyDescent="0.2">
      <c r="A13" s="6" t="s">
        <v>356</v>
      </c>
      <c r="B13" s="6" t="s">
        <v>130</v>
      </c>
      <c r="C13" s="7">
        <v>5.91432</v>
      </c>
      <c r="D13" s="7">
        <v>6.9057899999999997</v>
      </c>
      <c r="E13" s="7">
        <v>5.8741300000000001</v>
      </c>
      <c r="F13" s="7">
        <v>3.7032799999999999</v>
      </c>
      <c r="G13" s="7">
        <v>3.5186999999999999</v>
      </c>
      <c r="H13" s="7">
        <v>7.2584999999999997</v>
      </c>
      <c r="I13" s="7">
        <v>3.7616900000000002</v>
      </c>
      <c r="J13" s="7">
        <v>4.2714800000000004</v>
      </c>
      <c r="K13" s="7">
        <v>9.6542600000000007</v>
      </c>
      <c r="L13" s="7">
        <v>3.57213</v>
      </c>
      <c r="M13" s="7">
        <v>2.1474799999999998</v>
      </c>
      <c r="N13" s="7">
        <v>6.0527600000000001</v>
      </c>
      <c r="O13" s="7">
        <v>3.6895199999999999</v>
      </c>
      <c r="P13" s="7">
        <v>3.2873600000000001</v>
      </c>
      <c r="Q13" s="7">
        <v>0.32028000000000001</v>
      </c>
      <c r="R13" s="7">
        <v>4.2717000000000001</v>
      </c>
      <c r="S13" s="7">
        <v>2.1423100000000002</v>
      </c>
      <c r="T13" s="7">
        <v>0.61429999999999996</v>
      </c>
      <c r="U13" s="7">
        <v>5.03606</v>
      </c>
      <c r="V13" s="7">
        <v>0.69849000000000006</v>
      </c>
      <c r="W13" s="7">
        <v>6.3205099999999996</v>
      </c>
      <c r="X13" s="7">
        <v>12.117789999999999</v>
      </c>
      <c r="Y13" s="7">
        <v>6.2051499999999997</v>
      </c>
      <c r="Z13" s="7">
        <v>4.5279499999999997</v>
      </c>
      <c r="AA13" s="7">
        <v>1.7644299999999999</v>
      </c>
      <c r="AB13" s="7">
        <v>5.2692899999999998</v>
      </c>
      <c r="AC13" s="7">
        <v>9.0128599999999999</v>
      </c>
      <c r="AD13" s="7">
        <v>1.07612</v>
      </c>
      <c r="AE13" s="7">
        <v>5.1585000000000001</v>
      </c>
      <c r="AF13" s="7">
        <v>3.8079700000000001</v>
      </c>
      <c r="AG13" s="7">
        <v>1.55813</v>
      </c>
      <c r="AH13" s="7">
        <v>0.30297000000000002</v>
      </c>
      <c r="AI13" s="7">
        <v>8.7713199999999993</v>
      </c>
      <c r="AJ13" s="7">
        <v>7.7291299999999996</v>
      </c>
      <c r="AK13" s="7">
        <v>3.6199499999999998</v>
      </c>
      <c r="AL13" s="7">
        <v>8.9849999999999994</v>
      </c>
      <c r="AM13" s="7">
        <v>1.7212799999999999</v>
      </c>
      <c r="AN13" s="7">
        <v>1.71262</v>
      </c>
      <c r="AO13" s="7">
        <v>3.1396999999999999</v>
      </c>
      <c r="AP13" s="7">
        <v>5.3420199999999998</v>
      </c>
      <c r="AQ13" s="7">
        <v>2.3893499999999999</v>
      </c>
      <c r="AR13" s="7">
        <v>3.2530100000000002</v>
      </c>
      <c r="AS13" s="7">
        <v>1.04911</v>
      </c>
      <c r="AT13" s="7">
        <v>2.0085099999999998</v>
      </c>
      <c r="AU13" s="25">
        <f t="shared" si="0"/>
        <v>5.59938</v>
      </c>
      <c r="AV13" s="25">
        <f t="shared" si="4"/>
        <v>4.1784922499999997</v>
      </c>
      <c r="AW13" s="25">
        <f t="shared" si="5"/>
        <v>3.7737544999999999</v>
      </c>
      <c r="AX13" s="25">
        <f t="shared" si="6"/>
        <v>4.5832300000000004</v>
      </c>
      <c r="AY13" s="7">
        <f t="shared" si="7"/>
        <v>4.7213880000000001</v>
      </c>
      <c r="AZ13" s="7">
        <f t="shared" si="1"/>
        <v>4.225454</v>
      </c>
      <c r="BA13" s="7">
        <f t="shared" si="2"/>
        <v>4.4450719999999988</v>
      </c>
      <c r="BB13" s="7">
        <f t="shared" si="3"/>
        <v>3.3220549999999998</v>
      </c>
      <c r="BC13" s="22">
        <f t="shared" si="8"/>
        <v>0.67556008024206604</v>
      </c>
      <c r="BD13" s="22">
        <f t="shared" si="9"/>
        <v>0.45205390228825248</v>
      </c>
      <c r="BE13" s="22">
        <f t="shared" si="10"/>
        <v>0.66824381839442037</v>
      </c>
      <c r="BF13" s="22">
        <f t="shared" si="11"/>
        <v>0.61247734551444477</v>
      </c>
      <c r="BG13" s="22">
        <f t="shared" si="12"/>
        <v>0.71631460324171292</v>
      </c>
      <c r="BH13" s="22">
        <f t="shared" si="13"/>
        <v>1.1373357229666179</v>
      </c>
      <c r="BI13" s="22">
        <f t="shared" si="14"/>
        <v>1.0327282201321575</v>
      </c>
      <c r="BJ13" s="22">
        <f t="shared" si="15"/>
        <v>0.73929656010328881</v>
      </c>
    </row>
    <row r="14" spans="1:62" x14ac:dyDescent="0.2">
      <c r="A14" s="6" t="s">
        <v>334</v>
      </c>
      <c r="B14" s="6" t="s">
        <v>152</v>
      </c>
      <c r="C14" s="7">
        <v>38.77366</v>
      </c>
      <c r="D14" s="7">
        <v>37.604799999999997</v>
      </c>
      <c r="E14" s="7">
        <v>36.632429999999999</v>
      </c>
      <c r="F14" s="7">
        <v>47.784309999999998</v>
      </c>
      <c r="G14" s="7">
        <v>28.80696</v>
      </c>
      <c r="H14" s="7">
        <v>24.87124</v>
      </c>
      <c r="I14" s="7">
        <v>40.968119999999999</v>
      </c>
      <c r="J14" s="7">
        <v>34.85445</v>
      </c>
      <c r="K14" s="7">
        <v>32.603960000000001</v>
      </c>
      <c r="L14" s="7">
        <v>29.531829999999999</v>
      </c>
      <c r="M14" s="7">
        <v>30.862369999999999</v>
      </c>
      <c r="N14" s="7">
        <v>34.987650000000002</v>
      </c>
      <c r="O14" s="7">
        <v>30.012319999999999</v>
      </c>
      <c r="P14" s="7">
        <v>33.16142</v>
      </c>
      <c r="Q14" s="7">
        <v>31.55237</v>
      </c>
      <c r="R14" s="7">
        <v>44.28745</v>
      </c>
      <c r="S14" s="7">
        <v>47.451160000000002</v>
      </c>
      <c r="T14" s="7">
        <v>16.89387</v>
      </c>
      <c r="U14" s="7">
        <v>33.462870000000002</v>
      </c>
      <c r="V14" s="7">
        <v>35.17069</v>
      </c>
      <c r="W14" s="7">
        <v>32.51484</v>
      </c>
      <c r="X14" s="7">
        <v>33.653700000000001</v>
      </c>
      <c r="Y14" s="7">
        <v>28.001989999999999</v>
      </c>
      <c r="Z14" s="7">
        <v>16.335180000000001</v>
      </c>
      <c r="AA14" s="7">
        <v>42.965870000000002</v>
      </c>
      <c r="AB14" s="7">
        <v>33.363199999999999</v>
      </c>
      <c r="AC14" s="7">
        <v>31.61347</v>
      </c>
      <c r="AD14" s="7">
        <v>26.606549999999999</v>
      </c>
      <c r="AE14" s="7">
        <v>32.346299999999999</v>
      </c>
      <c r="AF14" s="7">
        <v>29.644130000000001</v>
      </c>
      <c r="AG14" s="7">
        <v>36.822040000000001</v>
      </c>
      <c r="AH14" s="7">
        <v>26.429200000000002</v>
      </c>
      <c r="AI14" s="7">
        <v>26.02797</v>
      </c>
      <c r="AJ14" s="7">
        <v>40.048470000000002</v>
      </c>
      <c r="AK14" s="7">
        <v>19.440760000000001</v>
      </c>
      <c r="AL14" s="7">
        <v>39.159109999999998</v>
      </c>
      <c r="AM14" s="7">
        <v>56.664589999999997</v>
      </c>
      <c r="AN14" s="7">
        <v>33.778930000000003</v>
      </c>
      <c r="AO14" s="7">
        <v>39.352420000000002</v>
      </c>
      <c r="AP14" s="7">
        <v>23.640329999999999</v>
      </c>
      <c r="AQ14" s="7">
        <v>35.415770000000002</v>
      </c>
      <c r="AR14" s="7">
        <v>40.868659999999998</v>
      </c>
      <c r="AS14" s="7">
        <v>35.473669999999998</v>
      </c>
      <c r="AT14" s="7">
        <v>29.364049999999999</v>
      </c>
      <c r="AU14" s="25">
        <f t="shared" si="0"/>
        <v>40.198799999999999</v>
      </c>
      <c r="AV14" s="25">
        <f t="shared" si="4"/>
        <v>32.975248250000007</v>
      </c>
      <c r="AW14" s="25">
        <f t="shared" si="5"/>
        <v>33.624120499999989</v>
      </c>
      <c r="AX14" s="25">
        <f t="shared" si="6"/>
        <v>32.326375999999996</v>
      </c>
      <c r="AY14" s="7">
        <f t="shared" si="7"/>
        <v>32.066032</v>
      </c>
      <c r="AZ14" s="7">
        <f t="shared" si="1"/>
        <v>31.932411999999999</v>
      </c>
      <c r="BA14" s="7">
        <f t="shared" si="2"/>
        <v>32.58672</v>
      </c>
      <c r="BB14" s="7">
        <f t="shared" si="3"/>
        <v>35.315828999999994</v>
      </c>
      <c r="BC14" s="22">
        <f t="shared" si="8"/>
        <v>2.5661062746990808</v>
      </c>
      <c r="BD14" s="22">
        <f t="shared" si="9"/>
        <v>1.2387231632688136</v>
      </c>
      <c r="BE14" s="22">
        <f t="shared" si="10"/>
        <v>2.2335333280185781</v>
      </c>
      <c r="BF14" s="22">
        <f t="shared" si="11"/>
        <v>1.1252862572274374</v>
      </c>
      <c r="BG14" s="22">
        <f t="shared" si="12"/>
        <v>1.3805105176248671</v>
      </c>
      <c r="BH14" s="22">
        <f t="shared" si="13"/>
        <v>3.1528353110697749</v>
      </c>
      <c r="BI14" s="22">
        <f t="shared" si="14"/>
        <v>1.8508372431794275</v>
      </c>
      <c r="BJ14" s="22">
        <f t="shared" si="15"/>
        <v>3.2383537150422157</v>
      </c>
    </row>
    <row r="15" spans="1:62" x14ac:dyDescent="0.2">
      <c r="A15" s="6" t="s">
        <v>333</v>
      </c>
      <c r="B15" s="6" t="s">
        <v>371</v>
      </c>
      <c r="C15" s="7">
        <v>19.316880000000001</v>
      </c>
      <c r="D15" s="7">
        <v>13.49845</v>
      </c>
      <c r="E15" s="7">
        <v>15.26633</v>
      </c>
      <c r="F15" s="7">
        <v>14.02271</v>
      </c>
      <c r="G15" s="7">
        <v>21.902740000000001</v>
      </c>
      <c r="H15" s="7">
        <v>18.74784</v>
      </c>
      <c r="I15" s="7">
        <v>24.141490000000001</v>
      </c>
      <c r="J15" s="7">
        <v>29.733720000000002</v>
      </c>
      <c r="K15" s="7">
        <v>18.175899999999999</v>
      </c>
      <c r="L15" s="7">
        <v>26.062860000000001</v>
      </c>
      <c r="M15" s="7">
        <v>34.41507</v>
      </c>
      <c r="N15" s="7">
        <v>17.054590000000001</v>
      </c>
      <c r="O15" s="7">
        <v>30.681159999999998</v>
      </c>
      <c r="P15" s="7">
        <v>32.490430000000003</v>
      </c>
      <c r="Q15" s="7">
        <v>14.58405</v>
      </c>
      <c r="R15" s="7">
        <v>25.660959999999999</v>
      </c>
      <c r="S15" s="7">
        <v>21.614830000000001</v>
      </c>
      <c r="T15" s="7">
        <v>10.862349999999999</v>
      </c>
      <c r="U15" s="7">
        <v>18.233809999999998</v>
      </c>
      <c r="V15" s="7">
        <v>41.610660000000003</v>
      </c>
      <c r="W15" s="7">
        <v>19.299009999999999</v>
      </c>
      <c r="X15" s="7">
        <v>28.034099999999999</v>
      </c>
      <c r="Y15" s="7">
        <v>30.35943</v>
      </c>
      <c r="Z15" s="7">
        <v>18.420290000000001</v>
      </c>
      <c r="AA15" s="7">
        <v>22.911449999999999</v>
      </c>
      <c r="AB15" s="7">
        <v>29.079360000000001</v>
      </c>
      <c r="AC15" s="7">
        <v>24.269490000000001</v>
      </c>
      <c r="AD15" s="7">
        <v>26.25421</v>
      </c>
      <c r="AE15" s="7">
        <v>17.782060000000001</v>
      </c>
      <c r="AF15" s="7">
        <v>38.159669999999998</v>
      </c>
      <c r="AG15" s="7">
        <v>20.295580000000001</v>
      </c>
      <c r="AH15" s="7">
        <v>6.8589599999999997</v>
      </c>
      <c r="AI15" s="7">
        <v>15.41236</v>
      </c>
      <c r="AJ15" s="7">
        <v>20.9406</v>
      </c>
      <c r="AK15" s="7">
        <v>22.5779</v>
      </c>
      <c r="AL15" s="7">
        <v>24.943760000000001</v>
      </c>
      <c r="AM15" s="7">
        <v>26.845479999999998</v>
      </c>
      <c r="AN15" s="7">
        <v>33.212820000000001</v>
      </c>
      <c r="AO15" s="7">
        <v>27.02403</v>
      </c>
      <c r="AP15" s="7">
        <v>15.18125</v>
      </c>
      <c r="AQ15" s="7">
        <v>40.594290000000001</v>
      </c>
      <c r="AR15" s="7">
        <v>20.910350000000001</v>
      </c>
      <c r="AS15" s="7">
        <v>23.393730000000001</v>
      </c>
      <c r="AT15" s="7">
        <v>26.5716</v>
      </c>
      <c r="AU15" s="25">
        <f t="shared" si="0"/>
        <v>15.526092500000001</v>
      </c>
      <c r="AV15" s="25">
        <f t="shared" si="4"/>
        <v>24.132605999999999</v>
      </c>
      <c r="AW15" s="25">
        <f t="shared" si="5"/>
        <v>24.496735000000001</v>
      </c>
      <c r="AX15" s="25">
        <f t="shared" si="6"/>
        <v>23.768477000000004</v>
      </c>
      <c r="AY15" s="7">
        <f t="shared" si="7"/>
        <v>25.340579999999999</v>
      </c>
      <c r="AZ15" s="7">
        <f t="shared" si="1"/>
        <v>22.867949000000003</v>
      </c>
      <c r="BA15" s="7">
        <f t="shared" si="2"/>
        <v>22.196373999999999</v>
      </c>
      <c r="BB15" s="7">
        <f t="shared" si="3"/>
        <v>26.125521000000003</v>
      </c>
      <c r="BC15" s="22">
        <f t="shared" si="8"/>
        <v>1.3168472284106878</v>
      </c>
      <c r="BD15" s="22">
        <f t="shared" si="9"/>
        <v>1.1970769573753726</v>
      </c>
      <c r="BE15" s="22">
        <f t="shared" si="10"/>
        <v>1.7717089621212587</v>
      </c>
      <c r="BF15" s="22">
        <f t="shared" si="11"/>
        <v>1.6522423794176591</v>
      </c>
      <c r="BG15" s="22">
        <f t="shared" si="12"/>
        <v>1.9958872634628768</v>
      </c>
      <c r="BH15" s="22">
        <f t="shared" si="13"/>
        <v>2.809158568089364</v>
      </c>
      <c r="BI15" s="22">
        <f t="shared" si="14"/>
        <v>2.6445179365741982</v>
      </c>
      <c r="BJ15" s="22">
        <f t="shared" si="15"/>
        <v>2.1845916514404284</v>
      </c>
    </row>
    <row r="16" spans="1:62" x14ac:dyDescent="0.2">
      <c r="A16" s="6" t="s">
        <v>331</v>
      </c>
      <c r="B16" s="6" t="s">
        <v>39</v>
      </c>
      <c r="C16" s="7">
        <v>4.47</v>
      </c>
      <c r="D16" s="7">
        <v>3.3549199999999999</v>
      </c>
      <c r="E16" s="7">
        <v>5.2111099999999997</v>
      </c>
      <c r="F16" s="7">
        <v>4.7557</v>
      </c>
      <c r="G16" s="7">
        <v>8.5765999999999991</v>
      </c>
      <c r="H16" s="7">
        <v>4.8313100000000002</v>
      </c>
      <c r="I16" s="7">
        <v>4.5860500000000002</v>
      </c>
      <c r="J16" s="7">
        <v>8.6898599999999995</v>
      </c>
      <c r="K16" s="7">
        <v>7.5626300000000004</v>
      </c>
      <c r="L16" s="7">
        <v>9.9157200000000003</v>
      </c>
      <c r="M16" s="7">
        <v>4.8367699999999996</v>
      </c>
      <c r="N16" s="7">
        <v>7.4522399999999998</v>
      </c>
      <c r="O16" s="7">
        <v>6.1692400000000003</v>
      </c>
      <c r="P16" s="7">
        <v>7.7561999999999998</v>
      </c>
      <c r="Q16" s="7">
        <v>3.7654700000000001</v>
      </c>
      <c r="R16" s="7">
        <v>4.22682</v>
      </c>
      <c r="S16" s="7">
        <v>3.8011499999999998</v>
      </c>
      <c r="T16" s="7">
        <v>5.0677899999999996</v>
      </c>
      <c r="U16" s="7">
        <v>4.3070199999999996</v>
      </c>
      <c r="V16" s="7">
        <v>3.9150399999999999</v>
      </c>
      <c r="W16" s="7">
        <v>4.08392</v>
      </c>
      <c r="X16" s="7">
        <v>6.5798199999999998</v>
      </c>
      <c r="Y16" s="7">
        <v>6.03871</v>
      </c>
      <c r="Z16" s="7">
        <v>6.0030400000000004</v>
      </c>
      <c r="AA16" s="7">
        <v>6.8356399999999997</v>
      </c>
      <c r="AB16" s="7">
        <v>5.2205199999999996</v>
      </c>
      <c r="AC16" s="7">
        <v>5.6030899999999999</v>
      </c>
      <c r="AD16" s="7">
        <v>8.4973299999999998</v>
      </c>
      <c r="AE16" s="7">
        <v>7.5115800000000004</v>
      </c>
      <c r="AF16" s="7">
        <v>6.6884699999999997</v>
      </c>
      <c r="AG16" s="7">
        <v>7.6248100000000001</v>
      </c>
      <c r="AH16" s="7">
        <v>3.1644600000000001</v>
      </c>
      <c r="AI16" s="7">
        <v>6.7547100000000002</v>
      </c>
      <c r="AJ16" s="7">
        <v>5.1474399999999996</v>
      </c>
      <c r="AK16" s="7">
        <v>7.1604000000000001</v>
      </c>
      <c r="AL16" s="7">
        <v>6.7565299999999997</v>
      </c>
      <c r="AM16" s="7">
        <v>4.5760699999999996</v>
      </c>
      <c r="AN16" s="7">
        <v>5.5553999999999997</v>
      </c>
      <c r="AO16" s="7">
        <v>4.78355</v>
      </c>
      <c r="AP16" s="7">
        <v>6.8739100000000004</v>
      </c>
      <c r="AQ16" s="7">
        <v>5.7704399999999998</v>
      </c>
      <c r="AR16" s="7">
        <v>5.7644299999999999</v>
      </c>
      <c r="AS16" s="7">
        <v>4.7626999999999997</v>
      </c>
      <c r="AT16" s="7">
        <v>6.75495</v>
      </c>
      <c r="AU16" s="25">
        <f t="shared" si="0"/>
        <v>4.4479325000000003</v>
      </c>
      <c r="AV16" s="25">
        <f t="shared" si="4"/>
        <v>5.9992957499999999</v>
      </c>
      <c r="AW16" s="25">
        <f t="shared" si="5"/>
        <v>5.3273579999999994</v>
      </c>
      <c r="AX16" s="25">
        <f t="shared" si="6"/>
        <v>6.6712334999999978</v>
      </c>
      <c r="AY16" s="7">
        <f t="shared" si="7"/>
        <v>7.0376620000000001</v>
      </c>
      <c r="AZ16" s="7">
        <f t="shared" si="1"/>
        <v>4.7788780000000006</v>
      </c>
      <c r="BA16" s="7">
        <f t="shared" si="2"/>
        <v>6.304805</v>
      </c>
      <c r="BB16" s="7">
        <f t="shared" si="3"/>
        <v>5.8758379999999999</v>
      </c>
      <c r="BC16" s="22">
        <f t="shared" si="8"/>
        <v>0.39500253483100123</v>
      </c>
      <c r="BD16" s="22">
        <f t="shared" si="9"/>
        <v>0.25023682661653518</v>
      </c>
      <c r="BE16" s="22">
        <f t="shared" si="10"/>
        <v>0.25449246152892757</v>
      </c>
      <c r="BF16" s="22">
        <f t="shared" si="11"/>
        <v>0.38048985646226141</v>
      </c>
      <c r="BG16" s="22">
        <f t="shared" si="12"/>
        <v>0.58520217151529941</v>
      </c>
      <c r="BH16" s="22">
        <f t="shared" si="13"/>
        <v>0.33585975971394799</v>
      </c>
      <c r="BI16" s="22">
        <f t="shared" si="14"/>
        <v>0.48883787904978176</v>
      </c>
      <c r="BJ16" s="22">
        <f t="shared" si="15"/>
        <v>0.30627639450811184</v>
      </c>
    </row>
    <row r="17" spans="1:62" x14ac:dyDescent="0.2">
      <c r="A17" s="6" t="s">
        <v>338</v>
      </c>
      <c r="B17" s="6" t="s">
        <v>117</v>
      </c>
      <c r="C17" s="7">
        <v>37.378</v>
      </c>
      <c r="D17" s="7">
        <v>45.541840000000001</v>
      </c>
      <c r="E17" s="7">
        <v>42.83287</v>
      </c>
      <c r="F17" s="7">
        <v>33.362000000000002</v>
      </c>
      <c r="G17" s="7">
        <v>40.71369</v>
      </c>
      <c r="H17" s="7">
        <v>51.500230000000002</v>
      </c>
      <c r="I17" s="7">
        <v>30.30434</v>
      </c>
      <c r="J17" s="7">
        <v>26.67501</v>
      </c>
      <c r="K17" s="7">
        <v>41.561230000000002</v>
      </c>
      <c r="L17" s="7">
        <v>34.439459999999997</v>
      </c>
      <c r="M17" s="7">
        <v>29.88579</v>
      </c>
      <c r="N17" s="7">
        <v>40.461680000000001</v>
      </c>
      <c r="O17" s="7">
        <v>33.137279999999997</v>
      </c>
      <c r="P17" s="7">
        <v>26.591950000000001</v>
      </c>
      <c r="Q17" s="7">
        <v>50.098109999999998</v>
      </c>
      <c r="R17" s="7">
        <v>25.824770000000001</v>
      </c>
      <c r="S17" s="7">
        <v>27.132860000000001</v>
      </c>
      <c r="T17" s="7">
        <v>67.175989999999999</v>
      </c>
      <c r="U17" s="7">
        <v>43.996299999999998</v>
      </c>
      <c r="V17" s="7">
        <v>19.303609999999999</v>
      </c>
      <c r="W17" s="7">
        <v>44.102229999999999</v>
      </c>
      <c r="X17" s="7">
        <v>31.732379999999999</v>
      </c>
      <c r="Y17" s="7">
        <v>35.599870000000003</v>
      </c>
      <c r="Z17" s="7">
        <v>59.241489999999999</v>
      </c>
      <c r="AA17" s="7">
        <v>27.287040000000001</v>
      </c>
      <c r="AB17" s="7">
        <v>32.274520000000003</v>
      </c>
      <c r="AC17" s="7">
        <v>38.432839999999999</v>
      </c>
      <c r="AD17" s="7">
        <v>38.641910000000003</v>
      </c>
      <c r="AE17" s="7">
        <v>42.309109999999997</v>
      </c>
      <c r="AF17" s="7">
        <v>25.507729999999999</v>
      </c>
      <c r="AG17" s="7">
        <v>35.257559999999998</v>
      </c>
      <c r="AH17" s="7">
        <v>63.51388</v>
      </c>
      <c r="AI17" s="7">
        <v>51.804969999999997</v>
      </c>
      <c r="AJ17" s="7">
        <v>33.790649999999999</v>
      </c>
      <c r="AK17" s="7">
        <v>50.820950000000003</v>
      </c>
      <c r="AL17" s="7">
        <v>29.14059</v>
      </c>
      <c r="AM17" s="7">
        <v>11.91385</v>
      </c>
      <c r="AN17" s="7">
        <v>27.452850000000002</v>
      </c>
      <c r="AO17" s="7">
        <v>28.84</v>
      </c>
      <c r="AP17" s="7">
        <v>54.304510000000001</v>
      </c>
      <c r="AQ17" s="7">
        <v>18.2195</v>
      </c>
      <c r="AR17" s="7">
        <v>32.456569999999999</v>
      </c>
      <c r="AS17" s="7">
        <v>36.369900000000001</v>
      </c>
      <c r="AT17" s="7">
        <v>37.309399999999997</v>
      </c>
      <c r="AU17" s="25">
        <f t="shared" si="0"/>
        <v>39.778677500000001</v>
      </c>
      <c r="AV17" s="25">
        <f t="shared" si="4"/>
        <v>36.878164999999996</v>
      </c>
      <c r="AW17" s="25">
        <f t="shared" si="5"/>
        <v>36.551786500000006</v>
      </c>
      <c r="AX17" s="25">
        <f t="shared" si="6"/>
        <v>37.2045435</v>
      </c>
      <c r="AY17" s="7">
        <f t="shared" si="7"/>
        <v>35.527065999999998</v>
      </c>
      <c r="AZ17" s="7">
        <f t="shared" si="1"/>
        <v>40.420760999999992</v>
      </c>
      <c r="BA17" s="7">
        <f t="shared" si="2"/>
        <v>38.882021000000009</v>
      </c>
      <c r="BB17" s="7">
        <f t="shared" si="3"/>
        <v>32.682811999999998</v>
      </c>
      <c r="BC17" s="22">
        <f t="shared" si="8"/>
        <v>2.7306766015414983</v>
      </c>
      <c r="BD17" s="22">
        <f t="shared" si="9"/>
        <v>1.9214965360817045</v>
      </c>
      <c r="BE17" s="22">
        <f t="shared" si="10"/>
        <v>3.2242704889592919</v>
      </c>
      <c r="BF17" s="22">
        <f t="shared" si="11"/>
        <v>2.1794746807133754</v>
      </c>
      <c r="BG17" s="22">
        <f t="shared" si="12"/>
        <v>2.5099681411724095</v>
      </c>
      <c r="BH17" s="22">
        <f t="shared" si="13"/>
        <v>4.8583549831305985</v>
      </c>
      <c r="BI17" s="22">
        <f t="shared" si="14"/>
        <v>3.623639260831705</v>
      </c>
      <c r="BJ17" s="22">
        <f t="shared" si="15"/>
        <v>4.1187177268972128</v>
      </c>
    </row>
    <row r="18" spans="1:62" x14ac:dyDescent="0.2">
      <c r="A18" s="6" t="s">
        <v>336</v>
      </c>
      <c r="B18" s="6" t="s">
        <v>164</v>
      </c>
      <c r="C18" s="7">
        <v>6.1460000000000001E-2</v>
      </c>
      <c r="D18" s="7">
        <v>0</v>
      </c>
      <c r="E18" s="7">
        <v>5.7259999999999998E-2</v>
      </c>
      <c r="F18" s="7">
        <v>7.5270000000000004E-2</v>
      </c>
      <c r="G18" s="7">
        <v>0</v>
      </c>
      <c r="H18" s="7">
        <v>4.938E-2</v>
      </c>
      <c r="I18" s="7">
        <v>0</v>
      </c>
      <c r="J18" s="7">
        <v>4.6960000000000002E-2</v>
      </c>
      <c r="K18" s="7">
        <v>9.6280000000000004E-2</v>
      </c>
      <c r="L18" s="7">
        <v>5.0119999999999998E-2</v>
      </c>
      <c r="M18" s="7">
        <v>0</v>
      </c>
      <c r="N18" s="7">
        <v>4.3830000000000001E-2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6.241E-2</v>
      </c>
      <c r="AC18" s="7">
        <v>8.1110000000000002E-2</v>
      </c>
      <c r="AD18" s="7">
        <v>0</v>
      </c>
      <c r="AE18" s="7">
        <v>5.0950000000000002E-2</v>
      </c>
      <c r="AF18" s="7">
        <v>0</v>
      </c>
      <c r="AG18" s="7">
        <v>0</v>
      </c>
      <c r="AH18" s="7">
        <v>3.3500000000000002E-2</v>
      </c>
      <c r="AI18" s="7">
        <v>0</v>
      </c>
      <c r="AJ18" s="7">
        <v>7.2830000000000006E-2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25">
        <f t="shared" si="0"/>
        <v>4.8497499999999999E-2</v>
      </c>
      <c r="AV18" s="25">
        <f t="shared" si="4"/>
        <v>1.4684249999999999E-2</v>
      </c>
      <c r="AW18" s="25">
        <f t="shared" si="5"/>
        <v>0</v>
      </c>
      <c r="AX18" s="25">
        <f t="shared" si="6"/>
        <v>2.9368499999999999E-2</v>
      </c>
      <c r="AY18" s="7">
        <f t="shared" si="7"/>
        <v>2.8656999999999998E-2</v>
      </c>
      <c r="AZ18" s="7">
        <f t="shared" si="1"/>
        <v>0</v>
      </c>
      <c r="BA18" s="7">
        <f t="shared" si="2"/>
        <v>3.0080000000000003E-2</v>
      </c>
      <c r="BB18" s="7">
        <f t="shared" si="3"/>
        <v>0</v>
      </c>
      <c r="BC18" s="22">
        <f t="shared" si="8"/>
        <v>1.6617215157279919E-2</v>
      </c>
      <c r="BD18" s="22">
        <f t="shared" si="9"/>
        <v>4.3277326758687455E-3</v>
      </c>
      <c r="BE18" s="22">
        <f t="shared" si="10"/>
        <v>0</v>
      </c>
      <c r="BF18" s="22">
        <f t="shared" si="11"/>
        <v>7.3614524909365415E-3</v>
      </c>
      <c r="BG18" s="22">
        <f t="shared" si="12"/>
        <v>1.0611477648701375E-2</v>
      </c>
      <c r="BH18" s="22">
        <f t="shared" si="13"/>
        <v>0</v>
      </c>
      <c r="BI18" s="22">
        <f t="shared" si="14"/>
        <v>1.077452633658565E-2</v>
      </c>
      <c r="BJ18" s="22">
        <f t="shared" si="15"/>
        <v>0</v>
      </c>
    </row>
    <row r="19" spans="1:62" x14ac:dyDescent="0.2">
      <c r="A19" s="6" t="s">
        <v>345</v>
      </c>
      <c r="B19" s="6" t="s">
        <v>120</v>
      </c>
      <c r="C19" s="7">
        <v>15.89156</v>
      </c>
      <c r="D19" s="7">
        <v>18.955629999999999</v>
      </c>
      <c r="E19" s="7">
        <v>13.1198</v>
      </c>
      <c r="F19" s="7">
        <v>10.019500000000001</v>
      </c>
      <c r="G19" s="7">
        <v>12.278219999999999</v>
      </c>
      <c r="H19" s="7">
        <v>10.30233</v>
      </c>
      <c r="I19" s="7">
        <v>10.13707</v>
      </c>
      <c r="J19" s="7">
        <v>12.27651</v>
      </c>
      <c r="K19" s="7">
        <v>14.34334</v>
      </c>
      <c r="L19" s="7">
        <v>7.7343299999999999</v>
      </c>
      <c r="M19" s="7">
        <v>7.32857</v>
      </c>
      <c r="N19" s="7">
        <v>6.6899199999999999</v>
      </c>
      <c r="O19" s="7">
        <v>21.629449999999999</v>
      </c>
      <c r="P19" s="7">
        <v>8.5639900000000004</v>
      </c>
      <c r="Q19" s="7">
        <v>48.705750000000002</v>
      </c>
      <c r="R19" s="7">
        <v>16.014040000000001</v>
      </c>
      <c r="S19" s="7">
        <v>15.80106</v>
      </c>
      <c r="T19" s="7">
        <v>5.0340400000000001</v>
      </c>
      <c r="U19" s="7">
        <v>15.541510000000001</v>
      </c>
      <c r="V19" s="7">
        <v>9.3380600000000005</v>
      </c>
      <c r="W19" s="7">
        <v>9.6801100000000009</v>
      </c>
      <c r="X19" s="7">
        <v>29.0626</v>
      </c>
      <c r="Y19" s="7">
        <v>12.236610000000001</v>
      </c>
      <c r="Z19" s="7">
        <v>10.18496</v>
      </c>
      <c r="AA19" s="7">
        <v>10.67375</v>
      </c>
      <c r="AB19" s="7">
        <v>15.566039999999999</v>
      </c>
      <c r="AC19" s="7">
        <v>13.7745</v>
      </c>
      <c r="AD19" s="7">
        <v>9.3532799999999998</v>
      </c>
      <c r="AE19" s="7">
        <v>9.5280699999999996</v>
      </c>
      <c r="AF19" s="7">
        <v>10.68519</v>
      </c>
      <c r="AG19" s="7">
        <v>11.095560000000001</v>
      </c>
      <c r="AH19" s="7">
        <v>28.588609999999999</v>
      </c>
      <c r="AI19" s="7">
        <v>11.67501</v>
      </c>
      <c r="AJ19" s="7">
        <v>8.8763000000000005</v>
      </c>
      <c r="AK19" s="7">
        <v>11.189399999999999</v>
      </c>
      <c r="AL19" s="7">
        <v>20.401109999999999</v>
      </c>
      <c r="AM19" s="7">
        <v>3.9615800000000001</v>
      </c>
      <c r="AN19" s="7">
        <v>7.8611000000000004</v>
      </c>
      <c r="AO19" s="7">
        <v>7.5451600000000001</v>
      </c>
      <c r="AP19" s="7">
        <v>12.734870000000001</v>
      </c>
      <c r="AQ19" s="7">
        <v>13.60216</v>
      </c>
      <c r="AR19" s="7">
        <v>4.6283799999999999</v>
      </c>
      <c r="AS19" s="7">
        <v>5.5288599999999999</v>
      </c>
      <c r="AT19" s="7">
        <v>8.0742499999999993</v>
      </c>
      <c r="AU19" s="25">
        <f t="shared" si="0"/>
        <v>14.496622499999999</v>
      </c>
      <c r="AV19" s="25">
        <f t="shared" si="4"/>
        <v>12.705641250000001</v>
      </c>
      <c r="AW19" s="25">
        <f t="shared" si="5"/>
        <v>13.3562805</v>
      </c>
      <c r="AX19" s="25">
        <f t="shared" si="6"/>
        <v>12.055002000000002</v>
      </c>
      <c r="AY19" s="7">
        <f t="shared" si="7"/>
        <v>11.128373</v>
      </c>
      <c r="AZ19" s="7">
        <f t="shared" si="1"/>
        <v>17.159873999999999</v>
      </c>
      <c r="BA19" s="7">
        <f t="shared" si="2"/>
        <v>12.981631000000002</v>
      </c>
      <c r="BB19" s="7">
        <f t="shared" si="3"/>
        <v>9.5526870000000006</v>
      </c>
      <c r="BC19" s="22">
        <f t="shared" si="8"/>
        <v>1.909818154311971</v>
      </c>
      <c r="BD19" s="22">
        <f t="shared" si="9"/>
        <v>1.2701233825271476</v>
      </c>
      <c r="BE19" s="22">
        <f t="shared" si="10"/>
        <v>2.2922426440739874</v>
      </c>
      <c r="BF19" s="22">
        <f t="shared" si="11"/>
        <v>1.1505337987554884</v>
      </c>
      <c r="BG19" s="22">
        <f t="shared" si="12"/>
        <v>1.4029650437928072</v>
      </c>
      <c r="BH19" s="22">
        <f t="shared" si="13"/>
        <v>4.0546914385684714</v>
      </c>
      <c r="BI19" s="22">
        <f t="shared" si="14"/>
        <v>1.8520134390191823</v>
      </c>
      <c r="BJ19" s="22">
        <f t="shared" si="15"/>
        <v>1.5904908365149064</v>
      </c>
    </row>
    <row r="20" spans="1:62" x14ac:dyDescent="0.2">
      <c r="A20" s="6" t="s">
        <v>337</v>
      </c>
      <c r="B20" s="6" t="s">
        <v>170</v>
      </c>
      <c r="C20" s="7">
        <v>24.22437</v>
      </c>
      <c r="D20" s="7">
        <v>29.12077</v>
      </c>
      <c r="E20" s="7">
        <v>21.674579999999999</v>
      </c>
      <c r="F20" s="7">
        <v>27.886700000000001</v>
      </c>
      <c r="G20" s="7">
        <v>46.653570000000002</v>
      </c>
      <c r="H20" s="7">
        <v>22.760269999999998</v>
      </c>
      <c r="I20" s="7">
        <v>34.736800000000002</v>
      </c>
      <c r="J20" s="7">
        <v>41.797649999999997</v>
      </c>
      <c r="K20" s="7">
        <v>28.892530000000001</v>
      </c>
      <c r="L20" s="7">
        <v>24.328959999999999</v>
      </c>
      <c r="M20" s="7">
        <v>28.76923</v>
      </c>
      <c r="N20" s="7">
        <v>27.458559999999999</v>
      </c>
      <c r="O20" s="7">
        <v>38.367649999999998</v>
      </c>
      <c r="P20" s="7">
        <v>36.740600000000001</v>
      </c>
      <c r="Q20" s="7">
        <v>26.94679</v>
      </c>
      <c r="R20" s="7">
        <v>36.231009999999998</v>
      </c>
      <c r="S20" s="7">
        <v>29.167059999999999</v>
      </c>
      <c r="T20" s="7">
        <v>42.700800000000001</v>
      </c>
      <c r="U20" s="7">
        <v>58.518569999999997</v>
      </c>
      <c r="V20" s="7">
        <v>54.061169999999997</v>
      </c>
      <c r="W20" s="7">
        <v>30.375299999999999</v>
      </c>
      <c r="X20" s="7">
        <v>39.7273</v>
      </c>
      <c r="Y20" s="7">
        <v>42.497329999999998</v>
      </c>
      <c r="Z20" s="7">
        <v>51.01341</v>
      </c>
      <c r="AA20" s="7">
        <v>52.504339999999999</v>
      </c>
      <c r="AB20" s="7">
        <v>29.788440000000001</v>
      </c>
      <c r="AC20" s="7">
        <v>37.497900000000001</v>
      </c>
      <c r="AD20" s="7">
        <v>41.953719999999997</v>
      </c>
      <c r="AE20" s="7">
        <v>43.048270000000002</v>
      </c>
      <c r="AF20" s="7">
        <v>47.969239999999999</v>
      </c>
      <c r="AG20" s="7">
        <v>39.712820000000001</v>
      </c>
      <c r="AH20" s="7">
        <v>15.799799999999999</v>
      </c>
      <c r="AI20" s="7">
        <v>24.828890000000001</v>
      </c>
      <c r="AJ20" s="7">
        <v>28.763870000000001</v>
      </c>
      <c r="AK20" s="7">
        <v>50.554639999999999</v>
      </c>
      <c r="AL20" s="7">
        <v>29.853249999999999</v>
      </c>
      <c r="AM20" s="7">
        <v>38.560989999999997</v>
      </c>
      <c r="AN20" s="7">
        <v>31.490410000000001</v>
      </c>
      <c r="AO20" s="7">
        <v>30.7774</v>
      </c>
      <c r="AP20" s="7">
        <v>53.069240000000001</v>
      </c>
      <c r="AQ20" s="7">
        <v>23.437940000000001</v>
      </c>
      <c r="AR20" s="7">
        <v>34.272970000000001</v>
      </c>
      <c r="AS20" s="7">
        <v>25.728210000000001</v>
      </c>
      <c r="AT20" s="7">
        <v>51.060499999999998</v>
      </c>
      <c r="AU20" s="25">
        <f t="shared" si="0"/>
        <v>25.726605000000003</v>
      </c>
      <c r="AV20" s="25">
        <f t="shared" si="4"/>
        <v>36.810434999999998</v>
      </c>
      <c r="AW20" s="25">
        <f t="shared" si="5"/>
        <v>39.002214500000001</v>
      </c>
      <c r="AX20" s="25">
        <f t="shared" si="6"/>
        <v>34.618655499999996</v>
      </c>
      <c r="AY20" s="7">
        <f t="shared" si="7"/>
        <v>33.050581999999999</v>
      </c>
      <c r="AZ20" s="7">
        <f t="shared" si="1"/>
        <v>41.123874000000001</v>
      </c>
      <c r="BA20" s="7">
        <f t="shared" si="2"/>
        <v>36.186729</v>
      </c>
      <c r="BB20" s="7">
        <f t="shared" si="3"/>
        <v>36.880555000000001</v>
      </c>
      <c r="BC20" s="22">
        <f t="shared" si="8"/>
        <v>1.7044545327880249</v>
      </c>
      <c r="BD20" s="22">
        <f t="shared" si="9"/>
        <v>1.6339261380905545</v>
      </c>
      <c r="BE20" s="22">
        <f t="shared" si="10"/>
        <v>2.421419521345888</v>
      </c>
      <c r="BF20" s="22">
        <f t="shared" si="11"/>
        <v>2.1426467708418975</v>
      </c>
      <c r="BG20" s="22">
        <f t="shared" si="12"/>
        <v>2.483569451916968</v>
      </c>
      <c r="BH20" s="22">
        <f t="shared" si="13"/>
        <v>3.4278314620176693</v>
      </c>
      <c r="BI20" s="22">
        <f t="shared" si="14"/>
        <v>3.5594127638247772</v>
      </c>
      <c r="BJ20" s="22">
        <f t="shared" si="15"/>
        <v>3.4649229602085758</v>
      </c>
    </row>
    <row r="21" spans="1:62" x14ac:dyDescent="0.2">
      <c r="A21" s="6" t="s">
        <v>335</v>
      </c>
      <c r="B21" s="6" t="s">
        <v>86</v>
      </c>
      <c r="C21" s="7">
        <v>40.811900000000001</v>
      </c>
      <c r="D21" s="7">
        <v>34.800020000000004</v>
      </c>
      <c r="E21" s="7">
        <v>41.313969999999998</v>
      </c>
      <c r="F21" s="7">
        <v>34.955930000000002</v>
      </c>
      <c r="G21" s="7">
        <v>42.780650000000001</v>
      </c>
      <c r="H21" s="7">
        <v>44.172919999999998</v>
      </c>
      <c r="I21" s="7">
        <v>40.020099999999999</v>
      </c>
      <c r="J21" s="7">
        <v>46.783000000000001</v>
      </c>
      <c r="K21" s="7">
        <v>41.866219999999998</v>
      </c>
      <c r="L21" s="7">
        <v>58.857840000000003</v>
      </c>
      <c r="M21" s="7">
        <v>51.856470000000002</v>
      </c>
      <c r="N21" s="7">
        <v>46.317659999999997</v>
      </c>
      <c r="O21" s="7">
        <v>41.36777</v>
      </c>
      <c r="P21" s="7">
        <v>50.049619999999997</v>
      </c>
      <c r="Q21" s="7">
        <v>34.374809999999997</v>
      </c>
      <c r="R21" s="7">
        <v>37.449440000000003</v>
      </c>
      <c r="S21" s="7">
        <v>46.495460000000001</v>
      </c>
      <c r="T21" s="7">
        <v>45.713979999999999</v>
      </c>
      <c r="U21" s="7">
        <v>36.67962</v>
      </c>
      <c r="V21" s="7">
        <v>54.759869999999999</v>
      </c>
      <c r="W21" s="7">
        <v>51.434159999999999</v>
      </c>
      <c r="X21" s="7">
        <v>26.973759999999999</v>
      </c>
      <c r="Y21" s="7">
        <v>45.689059999999998</v>
      </c>
      <c r="Z21" s="7">
        <v>51.594990000000003</v>
      </c>
      <c r="AA21" s="7">
        <v>45.652389999999997</v>
      </c>
      <c r="AB21" s="7">
        <v>42.992190000000001</v>
      </c>
      <c r="AC21" s="7">
        <v>36.55594</v>
      </c>
      <c r="AD21" s="7">
        <v>47.686349999999997</v>
      </c>
      <c r="AE21" s="7">
        <v>36.273800000000001</v>
      </c>
      <c r="AF21" s="7">
        <v>43.672829999999998</v>
      </c>
      <c r="AG21" s="7">
        <v>37.304549999999999</v>
      </c>
      <c r="AH21" s="7">
        <v>44.221020000000003</v>
      </c>
      <c r="AI21" s="7">
        <v>38.363630000000001</v>
      </c>
      <c r="AJ21" s="7">
        <v>43.625700000000002</v>
      </c>
      <c r="AK21" s="7">
        <v>48.891159999999999</v>
      </c>
      <c r="AL21" s="7">
        <v>50.983069999999998</v>
      </c>
      <c r="AM21" s="7">
        <v>56.398229999999998</v>
      </c>
      <c r="AN21" s="7">
        <v>48.260890000000003</v>
      </c>
      <c r="AO21" s="7">
        <v>42.956479999999999</v>
      </c>
      <c r="AP21" s="7">
        <v>48.422159999999998</v>
      </c>
      <c r="AQ21" s="7">
        <v>50.714849999999998</v>
      </c>
      <c r="AR21" s="7">
        <v>48.970869999999998</v>
      </c>
      <c r="AS21" s="7">
        <v>50.676499999999997</v>
      </c>
      <c r="AT21" s="7">
        <v>48.767760000000003</v>
      </c>
      <c r="AU21" s="25">
        <f t="shared" si="0"/>
        <v>37.970455000000001</v>
      </c>
      <c r="AV21" s="25">
        <f t="shared" si="4"/>
        <v>45.165694250000008</v>
      </c>
      <c r="AW21" s="25">
        <f t="shared" si="5"/>
        <v>46.310355999999999</v>
      </c>
      <c r="AX21" s="25">
        <f t="shared" si="6"/>
        <v>44.021032500000004</v>
      </c>
      <c r="AY21" s="7">
        <f t="shared" si="7"/>
        <v>46.407224999999997</v>
      </c>
      <c r="AZ21" s="7">
        <f t="shared" si="1"/>
        <v>43.116515000000007</v>
      </c>
      <c r="BA21" s="7">
        <f t="shared" si="2"/>
        <v>41.634839999999997</v>
      </c>
      <c r="BB21" s="7">
        <f t="shared" si="3"/>
        <v>49.504196999999998</v>
      </c>
      <c r="BC21" s="22">
        <f t="shared" si="8"/>
        <v>1.7886662001824143</v>
      </c>
      <c r="BD21" s="22">
        <f t="shared" si="9"/>
        <v>1.0247270329304408</v>
      </c>
      <c r="BE21" s="22">
        <f t="shared" si="10"/>
        <v>1.6346026390256723</v>
      </c>
      <c r="BF21" s="22">
        <f t="shared" si="11"/>
        <v>1.2251319450085434</v>
      </c>
      <c r="BG21" s="22">
        <f t="shared" si="12"/>
        <v>1.835104353558523</v>
      </c>
      <c r="BH21" s="22">
        <f t="shared" si="13"/>
        <v>2.8126161318002079</v>
      </c>
      <c r="BI21" s="22">
        <f t="shared" si="14"/>
        <v>1.3055323967936519</v>
      </c>
      <c r="BJ21" s="22">
        <f t="shared" si="15"/>
        <v>1.0506428569130106</v>
      </c>
    </row>
    <row r="22" spans="1:62" x14ac:dyDescent="0.2">
      <c r="A22" s="6" t="s">
        <v>341</v>
      </c>
      <c r="B22" s="6" t="s">
        <v>349</v>
      </c>
      <c r="C22" s="7">
        <v>0.51834999999999998</v>
      </c>
      <c r="D22" s="7">
        <v>0.62078</v>
      </c>
      <c r="E22" s="7">
        <v>0.54371999999999998</v>
      </c>
      <c r="F22" s="7">
        <v>0.40249000000000001</v>
      </c>
      <c r="G22" s="7">
        <v>0.34747</v>
      </c>
      <c r="H22" s="7">
        <v>0.36435000000000001</v>
      </c>
      <c r="I22" s="7">
        <v>0.45562999999999998</v>
      </c>
      <c r="J22" s="7">
        <v>0.25613000000000002</v>
      </c>
      <c r="K22" s="7">
        <v>0.27960000000000002</v>
      </c>
      <c r="L22" s="7">
        <v>0.30525999999999998</v>
      </c>
      <c r="M22" s="7">
        <v>0.52920999999999996</v>
      </c>
      <c r="N22" s="7">
        <v>0.41055999999999998</v>
      </c>
      <c r="O22" s="7">
        <v>0.22453000000000001</v>
      </c>
      <c r="P22" s="7">
        <v>0.25718000000000002</v>
      </c>
      <c r="Q22" s="7">
        <v>0</v>
      </c>
      <c r="R22" s="7">
        <v>0.93791000000000002</v>
      </c>
      <c r="S22" s="7">
        <v>0.48636000000000001</v>
      </c>
      <c r="T22" s="7">
        <v>0</v>
      </c>
      <c r="U22" s="7">
        <v>1.0617099999999999</v>
      </c>
      <c r="V22" s="7">
        <v>0</v>
      </c>
      <c r="W22" s="7">
        <v>0.59072999999999998</v>
      </c>
      <c r="X22" s="7">
        <v>0</v>
      </c>
      <c r="Y22" s="7">
        <v>0</v>
      </c>
      <c r="Z22" s="7">
        <v>0</v>
      </c>
      <c r="AA22" s="7">
        <v>0.36218</v>
      </c>
      <c r="AB22" s="7">
        <v>0.34922999999999998</v>
      </c>
      <c r="AC22" s="7">
        <v>0.27593000000000001</v>
      </c>
      <c r="AD22" s="7">
        <v>0.29485</v>
      </c>
      <c r="AE22" s="7">
        <v>0.50946999999999998</v>
      </c>
      <c r="AF22" s="7">
        <v>0.34004000000000001</v>
      </c>
      <c r="AG22" s="7">
        <v>0.38699</v>
      </c>
      <c r="AH22" s="7">
        <v>0.48770000000000002</v>
      </c>
      <c r="AI22" s="7">
        <v>0.33309</v>
      </c>
      <c r="AJ22" s="7">
        <v>0.4723</v>
      </c>
      <c r="AK22" s="7">
        <v>0</v>
      </c>
      <c r="AL22" s="7">
        <v>0.40311999999999998</v>
      </c>
      <c r="AM22" s="7">
        <v>0.15956000000000001</v>
      </c>
      <c r="AN22" s="7">
        <v>0.54176000000000002</v>
      </c>
      <c r="AO22" s="7">
        <v>0.59694999999999998</v>
      </c>
      <c r="AP22" s="7">
        <v>0.61292000000000002</v>
      </c>
      <c r="AQ22" s="7">
        <v>0.37019000000000002</v>
      </c>
      <c r="AR22" s="7">
        <v>0.20755999999999999</v>
      </c>
      <c r="AS22" s="7">
        <v>0.27977000000000002</v>
      </c>
      <c r="AT22" s="7">
        <v>0</v>
      </c>
      <c r="AU22" s="25">
        <f t="shared" si="0"/>
        <v>0.52133499999999999</v>
      </c>
      <c r="AV22" s="25">
        <f t="shared" si="4"/>
        <v>0.33725600000000011</v>
      </c>
      <c r="AW22" s="25">
        <f t="shared" si="5"/>
        <v>0.3124269999999999</v>
      </c>
      <c r="AX22" s="25">
        <f t="shared" si="6"/>
        <v>0.36208500000000005</v>
      </c>
      <c r="AY22" s="7">
        <f t="shared" si="7"/>
        <v>0.34299200000000002</v>
      </c>
      <c r="AZ22" s="7">
        <f t="shared" si="1"/>
        <v>0.30767099999999992</v>
      </c>
      <c r="BA22" s="7">
        <f t="shared" si="2"/>
        <v>0.38117799999999996</v>
      </c>
      <c r="BB22" s="7">
        <f t="shared" si="3"/>
        <v>0.31718299999999999</v>
      </c>
      <c r="BC22" s="22">
        <f t="shared" si="8"/>
        <v>4.5206415934761483E-2</v>
      </c>
      <c r="BD22" s="22">
        <f t="shared" si="9"/>
        <v>3.8321180873820956E-2</v>
      </c>
      <c r="BE22" s="22">
        <f t="shared" si="10"/>
        <v>7.4552718281834143E-2</v>
      </c>
      <c r="BF22" s="22">
        <f t="shared" si="11"/>
        <v>2.0140297043489696E-2</v>
      </c>
      <c r="BG22" s="22">
        <f t="shared" si="12"/>
        <v>3.1053773282986218E-2</v>
      </c>
      <c r="BH22" s="22">
        <f t="shared" si="13"/>
        <v>0.13522807204825812</v>
      </c>
      <c r="BI22" s="22">
        <f t="shared" si="14"/>
        <v>2.5832543334157215E-2</v>
      </c>
      <c r="BJ22" s="22">
        <f t="shared" si="15"/>
        <v>7.1943785324222256E-2</v>
      </c>
    </row>
    <row r="23" spans="1:62" x14ac:dyDescent="0.2">
      <c r="A23" s="6" t="s">
        <v>332</v>
      </c>
      <c r="B23" s="6" t="s">
        <v>124</v>
      </c>
      <c r="C23" s="7">
        <v>24.398949999999999</v>
      </c>
      <c r="D23" s="7">
        <v>24.714410000000001</v>
      </c>
      <c r="E23" s="7">
        <v>26.534269999999999</v>
      </c>
      <c r="F23" s="7">
        <v>24.312429999999999</v>
      </c>
      <c r="G23" s="7">
        <v>29.454270000000001</v>
      </c>
      <c r="H23" s="7">
        <v>30.622170000000001</v>
      </c>
      <c r="I23" s="7">
        <v>22.410340000000001</v>
      </c>
      <c r="J23" s="7">
        <v>31.2315</v>
      </c>
      <c r="K23" s="7">
        <v>30.81718</v>
      </c>
      <c r="L23" s="7">
        <v>34.047580000000004</v>
      </c>
      <c r="M23" s="7">
        <v>22.21959</v>
      </c>
      <c r="N23" s="7">
        <v>21.53417</v>
      </c>
      <c r="O23" s="7">
        <v>36.985579999999999</v>
      </c>
      <c r="P23" s="7">
        <v>31.911380000000001</v>
      </c>
      <c r="Q23" s="7">
        <v>35.70093</v>
      </c>
      <c r="R23" s="7">
        <v>19.976900000000001</v>
      </c>
      <c r="S23" s="7">
        <v>24.39968</v>
      </c>
      <c r="T23" s="7">
        <v>43.880789999999998</v>
      </c>
      <c r="U23" s="7">
        <v>18.348009999999999</v>
      </c>
      <c r="V23" s="7">
        <v>22.99268</v>
      </c>
      <c r="W23" s="7">
        <v>22.530860000000001</v>
      </c>
      <c r="X23" s="7">
        <v>35.505009999999999</v>
      </c>
      <c r="Y23" s="7">
        <v>33.289189999999998</v>
      </c>
      <c r="Z23" s="7">
        <v>30.653500000000001</v>
      </c>
      <c r="AA23" s="7">
        <v>18.125080000000001</v>
      </c>
      <c r="AB23" s="7">
        <v>26.914709999999999</v>
      </c>
      <c r="AC23" s="7">
        <v>24.671859999999999</v>
      </c>
      <c r="AD23" s="7">
        <v>34.68083</v>
      </c>
      <c r="AE23" s="7">
        <v>29.50647</v>
      </c>
      <c r="AF23" s="7">
        <v>26.835339999999999</v>
      </c>
      <c r="AG23" s="7">
        <v>32.310859999999998</v>
      </c>
      <c r="AH23" s="7">
        <v>28.53144</v>
      </c>
      <c r="AI23" s="7">
        <v>32.12914</v>
      </c>
      <c r="AJ23" s="7">
        <v>19.737690000000001</v>
      </c>
      <c r="AK23" s="7">
        <v>35.505949999999999</v>
      </c>
      <c r="AL23" s="7">
        <v>26.586010000000002</v>
      </c>
      <c r="AM23" s="7">
        <v>14.75963</v>
      </c>
      <c r="AN23" s="7">
        <v>21.357489999999999</v>
      </c>
      <c r="AO23" s="7">
        <v>23.411580000000001</v>
      </c>
      <c r="AP23" s="7">
        <v>33.860709999999997</v>
      </c>
      <c r="AQ23" s="7">
        <v>17.444140000000001</v>
      </c>
      <c r="AR23" s="7">
        <v>30.067489999999999</v>
      </c>
      <c r="AS23" s="7">
        <v>20.05641</v>
      </c>
      <c r="AT23" s="7">
        <v>34.113199999999999</v>
      </c>
      <c r="AU23" s="25">
        <f t="shared" si="0"/>
        <v>24.990015</v>
      </c>
      <c r="AV23" s="25">
        <f t="shared" si="4"/>
        <v>27.727933499999999</v>
      </c>
      <c r="AW23" s="25">
        <f t="shared" si="5"/>
        <v>27.222007999999999</v>
      </c>
      <c r="AX23" s="25">
        <f t="shared" si="6"/>
        <v>28.233859000000002</v>
      </c>
      <c r="AY23" s="7">
        <f t="shared" si="7"/>
        <v>29.123376</v>
      </c>
      <c r="AZ23" s="7">
        <f t="shared" si="1"/>
        <v>28.727755000000002</v>
      </c>
      <c r="BA23" s="7">
        <f t="shared" si="2"/>
        <v>27.344342000000001</v>
      </c>
      <c r="BB23" s="7">
        <f t="shared" si="3"/>
        <v>25.716260999999996</v>
      </c>
      <c r="BC23" s="22">
        <f t="shared" si="8"/>
        <v>0.52194834414751556</v>
      </c>
      <c r="BD23" s="22">
        <f t="shared" si="9"/>
        <v>1.0449396191975171</v>
      </c>
      <c r="BE23" s="22">
        <f t="shared" si="10"/>
        <v>1.7513613404076636</v>
      </c>
      <c r="BF23" s="22">
        <f t="shared" si="11"/>
        <v>1.1782708435410294</v>
      </c>
      <c r="BG23" s="22">
        <f t="shared" si="12"/>
        <v>1.6793755365222336</v>
      </c>
      <c r="BH23" s="22">
        <f t="shared" si="13"/>
        <v>2.6310694979829203</v>
      </c>
      <c r="BI23" s="22">
        <f t="shared" si="14"/>
        <v>1.6928293917933814</v>
      </c>
      <c r="BJ23" s="22">
        <f t="shared" si="15"/>
        <v>2.3503862640631121</v>
      </c>
    </row>
    <row r="24" spans="1:62" x14ac:dyDescent="0.2">
      <c r="A24" s="6" t="s">
        <v>340</v>
      </c>
      <c r="B24" s="6" t="s">
        <v>195</v>
      </c>
      <c r="C24" s="7">
        <v>44.652200000000001</v>
      </c>
      <c r="D24" s="7">
        <v>49.97043</v>
      </c>
      <c r="E24" s="7">
        <v>46.333390000000001</v>
      </c>
      <c r="F24" s="7">
        <v>38.170940000000002</v>
      </c>
      <c r="G24" s="7">
        <v>57.857599999999998</v>
      </c>
      <c r="H24" s="7">
        <v>64.44229</v>
      </c>
      <c r="I24" s="7">
        <v>48.335340000000002</v>
      </c>
      <c r="J24" s="7">
        <v>48.104059999999997</v>
      </c>
      <c r="K24" s="7">
        <v>56.382669999999997</v>
      </c>
      <c r="L24" s="7">
        <v>56.515050000000002</v>
      </c>
      <c r="M24" s="7">
        <v>58.281700000000001</v>
      </c>
      <c r="N24" s="7">
        <v>55.478099999999998</v>
      </c>
      <c r="O24" s="7">
        <v>57.120510000000003</v>
      </c>
      <c r="P24" s="7">
        <v>53.010060000000003</v>
      </c>
      <c r="Q24" s="7">
        <v>17.43515</v>
      </c>
      <c r="R24" s="7">
        <v>44.278120000000001</v>
      </c>
      <c r="S24" s="7">
        <v>29.632549999999998</v>
      </c>
      <c r="T24" s="7">
        <v>69.068809999999999</v>
      </c>
      <c r="U24" s="7">
        <v>53.236780000000003</v>
      </c>
      <c r="V24" s="7">
        <v>50.962560000000003</v>
      </c>
      <c r="W24" s="7">
        <v>59.695770000000003</v>
      </c>
      <c r="X24" s="7">
        <v>53.723230000000001</v>
      </c>
      <c r="Y24" s="7">
        <v>61.676340000000003</v>
      </c>
      <c r="Z24" s="7">
        <v>65.03492</v>
      </c>
      <c r="AA24" s="7">
        <v>42.936459999999997</v>
      </c>
      <c r="AB24" s="7">
        <v>53.007449999999999</v>
      </c>
      <c r="AC24" s="7">
        <v>54.104599999999998</v>
      </c>
      <c r="AD24" s="7">
        <v>47.511319999999998</v>
      </c>
      <c r="AE24" s="7">
        <v>53.219189999999998</v>
      </c>
      <c r="AF24" s="7">
        <v>57.345059999999997</v>
      </c>
      <c r="AG24" s="7">
        <v>34.510460000000002</v>
      </c>
      <c r="AH24" s="7">
        <v>24.749980000000001</v>
      </c>
      <c r="AI24" s="7">
        <v>60.601179999999999</v>
      </c>
      <c r="AJ24" s="7">
        <v>48.276130000000002</v>
      </c>
      <c r="AK24" s="7">
        <v>62.171329999999998</v>
      </c>
      <c r="AL24" s="7">
        <v>48.943300000000001</v>
      </c>
      <c r="AM24" s="7">
        <v>33.000610000000002</v>
      </c>
      <c r="AN24" s="7">
        <v>52.947499999999998</v>
      </c>
      <c r="AO24" s="7">
        <v>49.029339999999998</v>
      </c>
      <c r="AP24" s="7">
        <v>61.813780000000001</v>
      </c>
      <c r="AQ24" s="7">
        <v>51.168309999999998</v>
      </c>
      <c r="AR24" s="7">
        <v>48.211640000000003</v>
      </c>
      <c r="AS24" s="7">
        <v>55.080779999999997</v>
      </c>
      <c r="AT24" s="7">
        <v>55.35351</v>
      </c>
      <c r="AU24" s="25">
        <f t="shared" si="0"/>
        <v>44.781739999999999</v>
      </c>
      <c r="AV24" s="25">
        <f t="shared" si="4"/>
        <v>51.356338499999993</v>
      </c>
      <c r="AW24" s="25">
        <f t="shared" si="5"/>
        <v>51.123216499999998</v>
      </c>
      <c r="AX24" s="25">
        <f t="shared" si="6"/>
        <v>51.589460499999994</v>
      </c>
      <c r="AY24" s="7">
        <f t="shared" si="7"/>
        <v>55.552737999999998</v>
      </c>
      <c r="AZ24" s="7">
        <f t="shared" si="1"/>
        <v>50.474422999999994</v>
      </c>
      <c r="BA24" s="7">
        <f t="shared" si="2"/>
        <v>47.626183000000005</v>
      </c>
      <c r="BB24" s="7">
        <f t="shared" si="3"/>
        <v>51.772010000000002</v>
      </c>
      <c r="BC24" s="22">
        <f t="shared" si="8"/>
        <v>2.467278846729057</v>
      </c>
      <c r="BD24" s="22">
        <f t="shared" si="9"/>
        <v>1.7141144685501764</v>
      </c>
      <c r="BE24" s="22">
        <f t="shared" si="10"/>
        <v>2.7978182535622138</v>
      </c>
      <c r="BF24" s="22">
        <f t="shared" si="11"/>
        <v>2.0563387460002507</v>
      </c>
      <c r="BG24" s="22">
        <f t="shared" si="12"/>
        <v>1.5271648307746974</v>
      </c>
      <c r="BH24" s="22">
        <f t="shared" si="13"/>
        <v>5.1110669988391271</v>
      </c>
      <c r="BI24" s="22">
        <f t="shared" si="14"/>
        <v>3.4685711849927814</v>
      </c>
      <c r="BJ24" s="22">
        <f t="shared" si="15"/>
        <v>2.6142129987992715</v>
      </c>
    </row>
    <row r="25" spans="1:62" x14ac:dyDescent="0.2">
      <c r="A25" s="6" t="s">
        <v>76</v>
      </c>
      <c r="B25" s="6" t="s">
        <v>324</v>
      </c>
      <c r="C25" s="7">
        <v>0.95896000000000003</v>
      </c>
      <c r="D25" s="7">
        <v>0.73623000000000005</v>
      </c>
      <c r="E25" s="7">
        <v>1.0224800000000001</v>
      </c>
      <c r="F25" s="7">
        <v>0.67005000000000003</v>
      </c>
      <c r="G25" s="7">
        <v>0.82555000000000001</v>
      </c>
      <c r="H25" s="7">
        <v>1.1962999999999999</v>
      </c>
      <c r="I25" s="7">
        <v>0.98567000000000005</v>
      </c>
      <c r="J25" s="7">
        <v>1.2686900000000001</v>
      </c>
      <c r="K25" s="7">
        <v>1.2983</v>
      </c>
      <c r="L25" s="7">
        <v>1.31917</v>
      </c>
      <c r="M25" s="7">
        <v>1.2308399999999999</v>
      </c>
      <c r="N25" s="7">
        <v>1.16797</v>
      </c>
      <c r="O25" s="7">
        <v>0.89029000000000003</v>
      </c>
      <c r="P25" s="7">
        <v>1.4416500000000001</v>
      </c>
      <c r="Q25" s="7">
        <v>0.58328000000000002</v>
      </c>
      <c r="R25" s="7">
        <v>1.18221</v>
      </c>
      <c r="S25" s="7">
        <v>0.25063000000000002</v>
      </c>
      <c r="T25" s="7">
        <v>0.79854999999999998</v>
      </c>
      <c r="U25" s="7">
        <v>1.2602599999999999</v>
      </c>
      <c r="V25" s="7">
        <v>0.44267000000000001</v>
      </c>
      <c r="W25" s="7">
        <v>1.5863400000000001</v>
      </c>
      <c r="X25" s="7">
        <v>1.2121299999999999</v>
      </c>
      <c r="Y25" s="7">
        <v>0.58281000000000005</v>
      </c>
      <c r="Z25" s="7">
        <v>1.1970700000000001</v>
      </c>
      <c r="AA25" s="7">
        <v>1.17134</v>
      </c>
      <c r="AB25" s="7">
        <v>1.2109099999999999</v>
      </c>
      <c r="AC25" s="7">
        <v>0.90547</v>
      </c>
      <c r="AD25" s="7">
        <v>0.64283000000000001</v>
      </c>
      <c r="AE25" s="7">
        <v>0.64566000000000001</v>
      </c>
      <c r="AF25" s="7">
        <v>1.71089</v>
      </c>
      <c r="AG25" s="7">
        <v>0.37624000000000002</v>
      </c>
      <c r="AH25" s="7">
        <v>0.74421000000000004</v>
      </c>
      <c r="AI25" s="7">
        <v>1.32382</v>
      </c>
      <c r="AJ25" s="7">
        <v>1.8855500000000001</v>
      </c>
      <c r="AK25" s="7">
        <v>0.60946</v>
      </c>
      <c r="AL25" s="7">
        <v>0.53251000000000004</v>
      </c>
      <c r="AM25" s="7">
        <v>0.72116999999999998</v>
      </c>
      <c r="AN25" s="7">
        <v>1.11775</v>
      </c>
      <c r="AO25" s="7">
        <v>0.66952999999999996</v>
      </c>
      <c r="AP25" s="7">
        <v>0.77049999999999996</v>
      </c>
      <c r="AQ25" s="7">
        <v>0.76858000000000004</v>
      </c>
      <c r="AR25" s="7">
        <v>0.89429000000000003</v>
      </c>
      <c r="AS25" s="7">
        <v>1.0151699999999999</v>
      </c>
      <c r="AT25" s="7">
        <v>0.80727000000000004</v>
      </c>
      <c r="AU25" s="25">
        <f t="shared" si="0"/>
        <v>0.84692999999999996</v>
      </c>
      <c r="AV25" s="25">
        <f t="shared" si="4"/>
        <v>0.98108824999999977</v>
      </c>
      <c r="AW25" s="25">
        <f t="shared" si="5"/>
        <v>0.850109</v>
      </c>
      <c r="AX25" s="25">
        <f t="shared" si="6"/>
        <v>1.1120674999999998</v>
      </c>
      <c r="AY25" s="7">
        <f t="shared" si="7"/>
        <v>1.1624430000000001</v>
      </c>
      <c r="AZ25" s="7">
        <f t="shared" si="1"/>
        <v>0.90959500000000004</v>
      </c>
      <c r="BA25" s="7">
        <f t="shared" si="2"/>
        <v>1.0616920000000001</v>
      </c>
      <c r="BB25" s="7">
        <f t="shared" si="3"/>
        <v>0.79062299999999996</v>
      </c>
      <c r="BC25" s="22">
        <f t="shared" si="8"/>
        <v>8.5102657518239103E-2</v>
      </c>
      <c r="BD25" s="22">
        <f t="shared" si="9"/>
        <v>5.8326140310973149E-2</v>
      </c>
      <c r="BE25" s="22">
        <f t="shared" si="10"/>
        <v>7.3741051385378703E-2</v>
      </c>
      <c r="BF25" s="22">
        <f t="shared" si="11"/>
        <v>8.1989401050813052E-2</v>
      </c>
      <c r="BG25" s="22">
        <f t="shared" si="12"/>
        <v>6.2975593774272864E-2</v>
      </c>
      <c r="BH25" s="22">
        <f t="shared" si="13"/>
        <v>0.13773132910973207</v>
      </c>
      <c r="BI25" s="22">
        <f t="shared" si="14"/>
        <v>0.15444425132857625</v>
      </c>
      <c r="BJ25" s="22">
        <f t="shared" si="15"/>
        <v>5.6595819929076405E-2</v>
      </c>
    </row>
    <row r="26" spans="1:62" x14ac:dyDescent="0.2">
      <c r="A26" s="6" t="s">
        <v>77</v>
      </c>
      <c r="B26" s="6" t="s">
        <v>372</v>
      </c>
      <c r="C26" s="7">
        <v>50.264000000000003</v>
      </c>
      <c r="D26" s="7">
        <v>52.833869999999997</v>
      </c>
      <c r="E26" s="7">
        <v>54.559890000000003</v>
      </c>
      <c r="F26" s="7">
        <v>48.928289999999997</v>
      </c>
      <c r="G26" s="7">
        <v>80.937970000000007</v>
      </c>
      <c r="H26" s="7">
        <v>79.64349</v>
      </c>
      <c r="I26" s="7">
        <v>76.794910000000002</v>
      </c>
      <c r="J26" s="7">
        <v>74.63252</v>
      </c>
      <c r="K26" s="7">
        <v>67.945279999999997</v>
      </c>
      <c r="L26" s="7">
        <v>77.416480000000007</v>
      </c>
      <c r="M26" s="7">
        <v>80.650139999999993</v>
      </c>
      <c r="N26" s="7">
        <v>76.955629999999999</v>
      </c>
      <c r="O26" s="7">
        <v>79.663960000000003</v>
      </c>
      <c r="P26" s="7">
        <v>78.072019999999995</v>
      </c>
      <c r="Q26" s="7">
        <v>28.625019999999999</v>
      </c>
      <c r="R26" s="7">
        <v>70.750969999999995</v>
      </c>
      <c r="S26" s="7">
        <v>51.397509999999997</v>
      </c>
      <c r="T26" s="7">
        <v>69.716309999999993</v>
      </c>
      <c r="U26" s="7">
        <v>74.998729999999995</v>
      </c>
      <c r="V26" s="7">
        <v>83.855400000000003</v>
      </c>
      <c r="W26" s="7">
        <v>78.601410000000001</v>
      </c>
      <c r="X26" s="7">
        <v>77.321190000000001</v>
      </c>
      <c r="Y26" s="7">
        <v>84.125600000000006</v>
      </c>
      <c r="Z26" s="7">
        <v>79.925169999999994</v>
      </c>
      <c r="AA26" s="7">
        <v>72.520510000000002</v>
      </c>
      <c r="AB26" s="7">
        <v>70.786580000000001</v>
      </c>
      <c r="AC26" s="7">
        <v>73.971559999999997</v>
      </c>
      <c r="AD26" s="7">
        <v>54.452910000000003</v>
      </c>
      <c r="AE26" s="7">
        <v>71.018810000000002</v>
      </c>
      <c r="AF26" s="7">
        <v>81.692610000000002</v>
      </c>
      <c r="AG26" s="7">
        <v>44.221269999999997</v>
      </c>
      <c r="AH26" s="7">
        <v>49.430660000000003</v>
      </c>
      <c r="AI26" s="7">
        <v>72.599739999999997</v>
      </c>
      <c r="AJ26" s="7">
        <v>69.485259999999997</v>
      </c>
      <c r="AK26" s="7">
        <v>76.371430000000004</v>
      </c>
      <c r="AL26" s="7">
        <v>69.769729999999996</v>
      </c>
      <c r="AM26" s="7">
        <v>71.075630000000004</v>
      </c>
      <c r="AN26" s="7">
        <v>77.460489999999993</v>
      </c>
      <c r="AO26" s="7">
        <v>73.369860000000003</v>
      </c>
      <c r="AP26" s="7">
        <v>73.181060000000002</v>
      </c>
      <c r="AQ26" s="7">
        <v>76.708420000000004</v>
      </c>
      <c r="AR26" s="7">
        <v>72.29383</v>
      </c>
      <c r="AS26" s="7">
        <v>77.405820000000006</v>
      </c>
      <c r="AT26" s="7">
        <v>70.150279999999995</v>
      </c>
      <c r="AU26" s="25">
        <f t="shared" si="0"/>
        <v>51.6465125</v>
      </c>
      <c r="AV26" s="25">
        <f t="shared" si="4"/>
        <v>71.749904249999986</v>
      </c>
      <c r="AW26" s="25">
        <f t="shared" si="5"/>
        <v>71.855193</v>
      </c>
      <c r="AX26" s="25">
        <f t="shared" si="6"/>
        <v>71.644615499999986</v>
      </c>
      <c r="AY26" s="7">
        <f t="shared" si="7"/>
        <v>77.271239999999992</v>
      </c>
      <c r="AZ26" s="7">
        <f t="shared" si="1"/>
        <v>69.931730999999985</v>
      </c>
      <c r="BA26" s="7">
        <f t="shared" si="2"/>
        <v>66.017991000000023</v>
      </c>
      <c r="BB26" s="7">
        <f t="shared" si="3"/>
        <v>73.778654999999986</v>
      </c>
      <c r="BC26" s="22">
        <f t="shared" si="8"/>
        <v>1.2648340030242118</v>
      </c>
      <c r="BD26" s="22">
        <f t="shared" si="9"/>
        <v>1.7830186128621142</v>
      </c>
      <c r="BE26" s="22">
        <f t="shared" si="10"/>
        <v>2.7416901841327981</v>
      </c>
      <c r="BF26" s="22">
        <f t="shared" si="11"/>
        <v>2.352283453493504</v>
      </c>
      <c r="BG26" s="22">
        <f t="shared" si="12"/>
        <v>1.2071075139945999</v>
      </c>
      <c r="BH26" s="22">
        <f t="shared" si="13"/>
        <v>5.4783660340367719</v>
      </c>
      <c r="BI26" s="22">
        <f t="shared" si="14"/>
        <v>3.8561817535963874</v>
      </c>
      <c r="BJ26" s="22">
        <f t="shared" si="15"/>
        <v>0.95038066890091799</v>
      </c>
    </row>
    <row r="27" spans="1:62" x14ac:dyDescent="0.2">
      <c r="A27" s="6" t="s">
        <v>78</v>
      </c>
      <c r="B27" s="6" t="s">
        <v>303</v>
      </c>
      <c r="C27" s="7">
        <v>53.230539999999998</v>
      </c>
      <c r="D27" s="7">
        <v>53.16386</v>
      </c>
      <c r="E27" s="7">
        <v>48.704949999999997</v>
      </c>
      <c r="F27" s="7">
        <v>53.53058</v>
      </c>
      <c r="G27" s="7">
        <v>73.806839999999994</v>
      </c>
      <c r="H27" s="7">
        <v>65.852950000000007</v>
      </c>
      <c r="I27" s="7">
        <v>62.410409999999999</v>
      </c>
      <c r="J27" s="7">
        <v>65.008089999999996</v>
      </c>
      <c r="K27" s="7">
        <v>73.600269999999995</v>
      </c>
      <c r="L27" s="7">
        <v>76.390079999999998</v>
      </c>
      <c r="M27" s="7">
        <v>71.879729999999995</v>
      </c>
      <c r="N27" s="7">
        <v>77.266210000000001</v>
      </c>
      <c r="O27" s="7">
        <v>70.61542</v>
      </c>
      <c r="P27" s="7">
        <v>68.850030000000004</v>
      </c>
      <c r="Q27" s="7">
        <v>19.137920000000001</v>
      </c>
      <c r="R27" s="7">
        <v>69.063019999999995</v>
      </c>
      <c r="S27" s="7">
        <v>47.87229</v>
      </c>
      <c r="T27" s="7">
        <v>62.042569999999998</v>
      </c>
      <c r="U27" s="7">
        <v>58.715690000000002</v>
      </c>
      <c r="V27" s="7">
        <v>64.12885</v>
      </c>
      <c r="W27" s="7">
        <v>72.282709999999994</v>
      </c>
      <c r="X27" s="7">
        <v>78.157570000000007</v>
      </c>
      <c r="Y27" s="7">
        <v>76.959689999999995</v>
      </c>
      <c r="Z27" s="7">
        <v>59.935000000000002</v>
      </c>
      <c r="AA27" s="7">
        <v>64.690740000000005</v>
      </c>
      <c r="AB27" s="7">
        <v>67.32132</v>
      </c>
      <c r="AC27" s="7">
        <v>68.890339999999995</v>
      </c>
      <c r="AD27" s="7">
        <v>55.93224</v>
      </c>
      <c r="AE27" s="7">
        <v>64.265230000000003</v>
      </c>
      <c r="AF27" s="7">
        <v>72.206280000000007</v>
      </c>
      <c r="AG27" s="7">
        <v>29.35557</v>
      </c>
      <c r="AH27" s="7">
        <v>34.994639999999997</v>
      </c>
      <c r="AI27" s="7">
        <v>72.253720000000001</v>
      </c>
      <c r="AJ27" s="7">
        <v>69.563090000000003</v>
      </c>
      <c r="AK27" s="7">
        <v>63.34198</v>
      </c>
      <c r="AL27" s="7">
        <v>72.456329999999994</v>
      </c>
      <c r="AM27" s="7">
        <v>75.519940000000005</v>
      </c>
      <c r="AN27" s="7">
        <v>68.19811</v>
      </c>
      <c r="AO27" s="7">
        <v>69.190439999999995</v>
      </c>
      <c r="AP27" s="7">
        <v>66.551180000000002</v>
      </c>
      <c r="AQ27" s="7">
        <v>76.273960000000002</v>
      </c>
      <c r="AR27" s="7">
        <v>72.610349999999997</v>
      </c>
      <c r="AS27" s="7">
        <v>70.888390000000001</v>
      </c>
      <c r="AT27" s="7">
        <v>64.674210000000002</v>
      </c>
      <c r="AU27" s="25">
        <f t="shared" si="0"/>
        <v>52.1574825</v>
      </c>
      <c r="AV27" s="25">
        <f t="shared" si="4"/>
        <v>65.328834999999998</v>
      </c>
      <c r="AW27" s="25">
        <f t="shared" si="5"/>
        <v>65.400009999999995</v>
      </c>
      <c r="AX27" s="25">
        <f t="shared" si="6"/>
        <v>65.257660000000001</v>
      </c>
      <c r="AY27" s="7">
        <f t="shared" si="7"/>
        <v>70.568003000000004</v>
      </c>
      <c r="AZ27" s="7">
        <f t="shared" si="1"/>
        <v>60.829530999999996</v>
      </c>
      <c r="BA27" s="7">
        <f t="shared" si="2"/>
        <v>59.947316999999998</v>
      </c>
      <c r="BB27" s="7">
        <f t="shared" si="3"/>
        <v>69.970488999999986</v>
      </c>
      <c r="BC27" s="22">
        <f t="shared" si="8"/>
        <v>1.1536039715775881</v>
      </c>
      <c r="BD27" s="22">
        <f t="shared" si="9"/>
        <v>1.9942485934517027</v>
      </c>
      <c r="BE27" s="22">
        <f t="shared" si="10"/>
        <v>2.934751101079327</v>
      </c>
      <c r="BF27" s="22">
        <f t="shared" si="11"/>
        <v>2.7773093098790018</v>
      </c>
      <c r="BG27" s="22">
        <f t="shared" si="12"/>
        <v>1.5734330975354847</v>
      </c>
      <c r="BH27" s="22">
        <f t="shared" si="13"/>
        <v>5.4600718517249165</v>
      </c>
      <c r="BI27" s="22">
        <f t="shared" si="14"/>
        <v>4.8811459849445402</v>
      </c>
      <c r="BJ27" s="22">
        <f t="shared" si="15"/>
        <v>1.3822290672038489</v>
      </c>
    </row>
    <row r="28" spans="1:62" x14ac:dyDescent="0.2">
      <c r="A28" s="6" t="s">
        <v>153</v>
      </c>
      <c r="B28" s="6" t="s">
        <v>66</v>
      </c>
      <c r="C28" s="7">
        <v>85.959860000000006</v>
      </c>
      <c r="D28" s="7">
        <v>89.540120000000002</v>
      </c>
      <c r="E28" s="7">
        <v>81.792820000000006</v>
      </c>
      <c r="F28" s="7">
        <v>85.032849999999996</v>
      </c>
      <c r="G28" s="7">
        <v>82.434259999999995</v>
      </c>
      <c r="H28" s="7">
        <v>89.285780000000003</v>
      </c>
      <c r="I28" s="7">
        <v>87.544939999999997</v>
      </c>
      <c r="J28" s="7">
        <v>74.132189999999994</v>
      </c>
      <c r="K28" s="7">
        <v>91.304580000000001</v>
      </c>
      <c r="L28" s="7">
        <v>82.242220000000003</v>
      </c>
      <c r="M28" s="7">
        <v>89.237639999999999</v>
      </c>
      <c r="N28" s="7">
        <v>89.326710000000006</v>
      </c>
      <c r="O28" s="7">
        <v>84.663110000000003</v>
      </c>
      <c r="P28" s="7">
        <v>82.077119999999994</v>
      </c>
      <c r="Q28" s="7">
        <v>24.66319</v>
      </c>
      <c r="R28" s="7">
        <v>87.822649999999996</v>
      </c>
      <c r="S28" s="7">
        <v>61.123109999999997</v>
      </c>
      <c r="T28" s="7">
        <v>86.663250000000005</v>
      </c>
      <c r="U28" s="7">
        <v>83.213899999999995</v>
      </c>
      <c r="V28" s="7">
        <v>69.434740000000005</v>
      </c>
      <c r="W28" s="7">
        <v>93.098950000000002</v>
      </c>
      <c r="X28" s="7">
        <v>83.499520000000004</v>
      </c>
      <c r="Y28" s="7">
        <v>87.99391</v>
      </c>
      <c r="Z28" s="7">
        <v>78.524360000000001</v>
      </c>
      <c r="AA28" s="7">
        <v>78.409610000000001</v>
      </c>
      <c r="AB28" s="7">
        <v>88.126009999999994</v>
      </c>
      <c r="AC28" s="7">
        <v>83.066280000000006</v>
      </c>
      <c r="AD28" s="7">
        <v>73.214179999999999</v>
      </c>
      <c r="AE28" s="7">
        <v>83.914450000000002</v>
      </c>
      <c r="AF28" s="7">
        <v>81.680149999999998</v>
      </c>
      <c r="AG28" s="7">
        <v>65.684209999999993</v>
      </c>
      <c r="AH28" s="7">
        <v>31.523769999999999</v>
      </c>
      <c r="AI28" s="7">
        <v>85.294430000000006</v>
      </c>
      <c r="AJ28" s="7">
        <v>86.760130000000004</v>
      </c>
      <c r="AK28" s="7">
        <v>79.247339999999994</v>
      </c>
      <c r="AL28" s="7">
        <v>90.718950000000007</v>
      </c>
      <c r="AM28" s="7">
        <v>84.401910000000001</v>
      </c>
      <c r="AN28" s="7">
        <v>83.97833</v>
      </c>
      <c r="AO28" s="7">
        <v>88.864800000000002</v>
      </c>
      <c r="AP28" s="7">
        <v>84.610209999999995</v>
      </c>
      <c r="AQ28" s="7">
        <v>84.280709999999999</v>
      </c>
      <c r="AR28" s="7">
        <v>87.944280000000006</v>
      </c>
      <c r="AS28" s="7">
        <v>91.384219999999999</v>
      </c>
      <c r="AT28" s="7">
        <v>86.057929999999999</v>
      </c>
      <c r="AU28" s="25">
        <f t="shared" si="0"/>
        <v>85.581412499999999</v>
      </c>
      <c r="AV28" s="25">
        <f t="shared" si="4"/>
        <v>80.686200749999983</v>
      </c>
      <c r="AW28" s="25">
        <f t="shared" si="5"/>
        <v>80.876312999999996</v>
      </c>
      <c r="AX28" s="25">
        <f t="shared" si="6"/>
        <v>80.496088499999971</v>
      </c>
      <c r="AY28" s="7">
        <f t="shared" si="7"/>
        <v>85.224854999999991</v>
      </c>
      <c r="AZ28" s="7">
        <f t="shared" si="1"/>
        <v>75.603757999999999</v>
      </c>
      <c r="BA28" s="7">
        <f t="shared" si="2"/>
        <v>75.767322000000007</v>
      </c>
      <c r="BB28" s="7">
        <f t="shared" si="3"/>
        <v>86.148868000000022</v>
      </c>
      <c r="BC28" s="22">
        <f t="shared" si="8"/>
        <v>1.5934486062278823</v>
      </c>
      <c r="BD28" s="22">
        <f t="shared" si="9"/>
        <v>2.2160319909972173</v>
      </c>
      <c r="BE28" s="22">
        <f t="shared" si="10"/>
        <v>3.3945920464441128</v>
      </c>
      <c r="BF28" s="22">
        <f t="shared" si="11"/>
        <v>2.9382065226986454</v>
      </c>
      <c r="BG28" s="22">
        <f t="shared" si="12"/>
        <v>1.6388314336422436</v>
      </c>
      <c r="BH28" s="22">
        <f t="shared" si="13"/>
        <v>6.4141215275495851</v>
      </c>
      <c r="BI28" s="22">
        <f t="shared" si="14"/>
        <v>5.3661677431332704</v>
      </c>
      <c r="BJ28" s="22">
        <f t="shared" si="15"/>
        <v>1.1554426261094353</v>
      </c>
    </row>
    <row r="29" spans="1:62" x14ac:dyDescent="0.2">
      <c r="A29" s="6" t="s">
        <v>225</v>
      </c>
      <c r="B29" s="6" t="s">
        <v>130</v>
      </c>
      <c r="C29" s="7">
        <v>5.91432</v>
      </c>
      <c r="D29" s="7">
        <v>6.9057899999999997</v>
      </c>
      <c r="E29" s="7">
        <v>5.8741300000000001</v>
      </c>
      <c r="F29" s="7">
        <v>3.7032799999999999</v>
      </c>
      <c r="G29" s="7">
        <v>3.5186999999999999</v>
      </c>
      <c r="H29" s="7">
        <v>7.2584999999999997</v>
      </c>
      <c r="I29" s="7">
        <v>3.7616900000000002</v>
      </c>
      <c r="J29" s="7">
        <v>4.2714800000000004</v>
      </c>
      <c r="K29" s="7">
        <v>9.6542600000000007</v>
      </c>
      <c r="L29" s="7">
        <v>3.57213</v>
      </c>
      <c r="M29" s="7">
        <v>2.1474799999999998</v>
      </c>
      <c r="N29" s="7">
        <v>6.0527600000000001</v>
      </c>
      <c r="O29" s="7">
        <v>3.6895199999999999</v>
      </c>
      <c r="P29" s="7">
        <v>3.2873600000000001</v>
      </c>
      <c r="Q29" s="7">
        <v>0.32028000000000001</v>
      </c>
      <c r="R29" s="7">
        <v>4.2717000000000001</v>
      </c>
      <c r="S29" s="7">
        <v>2.1423100000000002</v>
      </c>
      <c r="T29" s="7">
        <v>0.61429999999999996</v>
      </c>
      <c r="U29" s="7">
        <v>5.03606</v>
      </c>
      <c r="V29" s="7">
        <v>0.69849000000000006</v>
      </c>
      <c r="W29" s="7">
        <v>6.3205099999999996</v>
      </c>
      <c r="X29" s="7">
        <v>12.117789999999999</v>
      </c>
      <c r="Y29" s="7">
        <v>6.2051499999999997</v>
      </c>
      <c r="Z29" s="7">
        <v>4.5279499999999997</v>
      </c>
      <c r="AA29" s="7">
        <v>1.7644299999999999</v>
      </c>
      <c r="AB29" s="7">
        <v>5.2692899999999998</v>
      </c>
      <c r="AC29" s="7">
        <v>9.0128599999999999</v>
      </c>
      <c r="AD29" s="7">
        <v>1.07612</v>
      </c>
      <c r="AE29" s="7">
        <v>5.1585000000000001</v>
      </c>
      <c r="AF29" s="7">
        <v>3.8079700000000001</v>
      </c>
      <c r="AG29" s="7">
        <v>1.55813</v>
      </c>
      <c r="AH29" s="7">
        <v>0.30297000000000002</v>
      </c>
      <c r="AI29" s="7">
        <v>8.7713199999999993</v>
      </c>
      <c r="AJ29" s="7">
        <v>7.7291299999999996</v>
      </c>
      <c r="AK29" s="7">
        <v>3.6199499999999998</v>
      </c>
      <c r="AL29" s="7">
        <v>8.9849999999999994</v>
      </c>
      <c r="AM29" s="7">
        <v>1.7212799999999999</v>
      </c>
      <c r="AN29" s="7">
        <v>1.71262</v>
      </c>
      <c r="AO29" s="7">
        <v>3.1396999999999999</v>
      </c>
      <c r="AP29" s="7">
        <v>5.3420199999999998</v>
      </c>
      <c r="AQ29" s="7">
        <v>2.3893499999999999</v>
      </c>
      <c r="AR29" s="7">
        <v>3.2530100000000002</v>
      </c>
      <c r="AS29" s="7">
        <v>1.04911</v>
      </c>
      <c r="AT29" s="7">
        <v>2.0085099999999998</v>
      </c>
      <c r="AU29" s="25">
        <f t="shared" si="0"/>
        <v>5.59938</v>
      </c>
      <c r="AV29" s="25">
        <f t="shared" si="4"/>
        <v>4.1784922499999997</v>
      </c>
      <c r="AW29" s="25">
        <f t="shared" si="5"/>
        <v>3.7737544999999999</v>
      </c>
      <c r="AX29" s="25">
        <f t="shared" si="6"/>
        <v>4.5832300000000004</v>
      </c>
      <c r="AY29" s="7">
        <f t="shared" si="7"/>
        <v>4.7213880000000001</v>
      </c>
      <c r="AZ29" s="7">
        <f t="shared" si="1"/>
        <v>4.225454</v>
      </c>
      <c r="BA29" s="7">
        <f t="shared" si="2"/>
        <v>4.4450719999999988</v>
      </c>
      <c r="BB29" s="7">
        <f t="shared" si="3"/>
        <v>3.3220549999999998</v>
      </c>
      <c r="BC29" s="22">
        <f t="shared" si="8"/>
        <v>0.67556008024206604</v>
      </c>
      <c r="BD29" s="22">
        <f t="shared" si="9"/>
        <v>0.45205390228825248</v>
      </c>
      <c r="BE29" s="22">
        <f t="shared" si="10"/>
        <v>0.66824381839442037</v>
      </c>
      <c r="BF29" s="22">
        <f t="shared" si="11"/>
        <v>0.61247734551444477</v>
      </c>
      <c r="BG29" s="22">
        <f t="shared" si="12"/>
        <v>0.71631460324171292</v>
      </c>
      <c r="BH29" s="22">
        <f t="shared" si="13"/>
        <v>1.1373357229666179</v>
      </c>
      <c r="BI29" s="22">
        <f t="shared" si="14"/>
        <v>1.0327282201321575</v>
      </c>
      <c r="BJ29" s="22">
        <f t="shared" si="15"/>
        <v>0.73929656010328881</v>
      </c>
    </row>
    <row r="30" spans="1:62" x14ac:dyDescent="0.2">
      <c r="A30" s="6" t="s">
        <v>6</v>
      </c>
      <c r="B30" s="6" t="s">
        <v>329</v>
      </c>
      <c r="C30" s="7">
        <v>6.7889200000000001</v>
      </c>
      <c r="D30" s="7">
        <v>3.5300799999999999</v>
      </c>
      <c r="E30" s="7">
        <v>6.8942500000000004</v>
      </c>
      <c r="F30" s="7">
        <v>10.07582</v>
      </c>
      <c r="G30" s="7">
        <v>8.8020700000000005</v>
      </c>
      <c r="H30" s="7">
        <v>10.88693</v>
      </c>
      <c r="I30" s="7">
        <v>10.782550000000001</v>
      </c>
      <c r="J30" s="7">
        <v>13.045529999999999</v>
      </c>
      <c r="K30" s="7">
        <v>13.958880000000001</v>
      </c>
      <c r="L30" s="7">
        <v>16.81222</v>
      </c>
      <c r="M30" s="7">
        <v>8.0365000000000002</v>
      </c>
      <c r="N30" s="7">
        <v>15.73569</v>
      </c>
      <c r="O30" s="7">
        <v>7.6061500000000004</v>
      </c>
      <c r="P30" s="7">
        <v>7.7293799999999999</v>
      </c>
      <c r="Q30" s="7">
        <v>5.3379999999999997E-2</v>
      </c>
      <c r="R30" s="7">
        <v>9.6568100000000001</v>
      </c>
      <c r="S30" s="7">
        <v>8.1436799999999998</v>
      </c>
      <c r="T30" s="7">
        <v>0</v>
      </c>
      <c r="U30" s="7">
        <v>5.7258300000000002</v>
      </c>
      <c r="V30" s="7">
        <v>4.4602899999999996</v>
      </c>
      <c r="W30" s="7">
        <v>6.7575399999999997</v>
      </c>
      <c r="X30" s="7">
        <v>27.029879999999999</v>
      </c>
      <c r="Y30" s="7">
        <v>13.77351</v>
      </c>
      <c r="Z30" s="7">
        <v>4.8417700000000004</v>
      </c>
      <c r="AA30" s="7">
        <v>6.6072199999999999</v>
      </c>
      <c r="AB30" s="7">
        <v>8.0756099999999993</v>
      </c>
      <c r="AC30" s="7">
        <v>14.28257</v>
      </c>
      <c r="AD30" s="7">
        <v>4.8503299999999996</v>
      </c>
      <c r="AE30" s="7">
        <v>14.50164</v>
      </c>
      <c r="AF30" s="7">
        <v>10.94045</v>
      </c>
      <c r="AG30" s="7">
        <v>4.07585</v>
      </c>
      <c r="AH30" s="7">
        <v>0.90230999999999995</v>
      </c>
      <c r="AI30" s="7">
        <v>17.17428</v>
      </c>
      <c r="AJ30" s="7">
        <v>14.256169999999999</v>
      </c>
      <c r="AK30" s="7">
        <v>3.3865099999999999</v>
      </c>
      <c r="AL30" s="7">
        <v>11.888669999999999</v>
      </c>
      <c r="AM30" s="7">
        <v>15.13097</v>
      </c>
      <c r="AN30" s="7">
        <v>4.9605499999999996</v>
      </c>
      <c r="AO30" s="7">
        <v>13.114140000000001</v>
      </c>
      <c r="AP30" s="7">
        <v>6.9658899999999999</v>
      </c>
      <c r="AQ30" s="7">
        <v>7.38828</v>
      </c>
      <c r="AR30" s="7">
        <v>17.435279999999999</v>
      </c>
      <c r="AS30" s="7">
        <v>4.5006399999999998</v>
      </c>
      <c r="AT30" s="7">
        <v>6.2776500000000004</v>
      </c>
      <c r="AU30" s="25">
        <f t="shared" si="0"/>
        <v>6.8222674999999997</v>
      </c>
      <c r="AV30" s="25">
        <f t="shared" si="4"/>
        <v>9.5138399999999983</v>
      </c>
      <c r="AW30" s="25">
        <f t="shared" si="5"/>
        <v>8.5745635</v>
      </c>
      <c r="AX30" s="25">
        <f t="shared" si="6"/>
        <v>10.453116500000002</v>
      </c>
      <c r="AY30" s="7">
        <f t="shared" si="7"/>
        <v>11.339590000000001</v>
      </c>
      <c r="AZ30" s="7">
        <f t="shared" si="1"/>
        <v>8.0442689999999999</v>
      </c>
      <c r="BA30" s="7">
        <f t="shared" si="2"/>
        <v>9.5666430000000009</v>
      </c>
      <c r="BB30" s="7">
        <f t="shared" si="3"/>
        <v>9.1048579999999983</v>
      </c>
      <c r="BC30" s="22">
        <f t="shared" si="8"/>
        <v>1.3363630975360892</v>
      </c>
      <c r="BD30" s="22">
        <f t="shared" si="9"/>
        <v>0.87633194011890547</v>
      </c>
      <c r="BE30" s="22">
        <f t="shared" si="10"/>
        <v>1.4293270442831101</v>
      </c>
      <c r="BF30" s="22">
        <f t="shared" si="11"/>
        <v>1.0083774701937531</v>
      </c>
      <c r="BG30" s="22">
        <f t="shared" si="12"/>
        <v>1.074363284968769</v>
      </c>
      <c r="BH30" s="22">
        <f t="shared" si="13"/>
        <v>2.4823467961930472</v>
      </c>
      <c r="BI30" s="22">
        <f t="shared" si="14"/>
        <v>1.721736071714342</v>
      </c>
      <c r="BJ30" s="22">
        <f t="shared" si="15"/>
        <v>1.549632405125523</v>
      </c>
    </row>
    <row r="31" spans="1:62" x14ac:dyDescent="0.2">
      <c r="A31" s="6" t="s">
        <v>7</v>
      </c>
      <c r="B31" s="6" t="s">
        <v>316</v>
      </c>
      <c r="C31" s="7">
        <v>15.01111</v>
      </c>
      <c r="D31" s="7">
        <v>14.90357</v>
      </c>
      <c r="E31" s="7">
        <v>12.76407</v>
      </c>
      <c r="F31" s="7">
        <v>9.6640200000000007</v>
      </c>
      <c r="G31" s="7">
        <v>6.7883300000000002</v>
      </c>
      <c r="H31" s="7">
        <v>13.072800000000001</v>
      </c>
      <c r="I31" s="7">
        <v>10.7813</v>
      </c>
      <c r="J31" s="7">
        <v>11.559290000000001</v>
      </c>
      <c r="K31" s="7">
        <v>20.689</v>
      </c>
      <c r="L31" s="7">
        <v>5.5316799999999997</v>
      </c>
      <c r="M31" s="7">
        <v>5.8849799999999997</v>
      </c>
      <c r="N31" s="7">
        <v>12.061030000000001</v>
      </c>
      <c r="O31" s="7">
        <v>9.7179900000000004</v>
      </c>
      <c r="P31" s="7">
        <v>10.10779</v>
      </c>
      <c r="Q31" s="7">
        <v>0.63529999999999998</v>
      </c>
      <c r="R31" s="7">
        <v>14.960520000000001</v>
      </c>
      <c r="S31" s="7">
        <v>6.7547600000000001</v>
      </c>
      <c r="T31" s="7">
        <v>0.91446000000000005</v>
      </c>
      <c r="U31" s="7">
        <v>10.88603</v>
      </c>
      <c r="V31" s="7">
        <v>2.7138300000000002</v>
      </c>
      <c r="W31" s="7">
        <v>13.70575</v>
      </c>
      <c r="X31" s="7">
        <v>32.582740000000001</v>
      </c>
      <c r="Y31" s="7">
        <v>15.0939</v>
      </c>
      <c r="Z31" s="7">
        <v>7.15259</v>
      </c>
      <c r="AA31" s="7">
        <v>4.8110299999999997</v>
      </c>
      <c r="AB31" s="7">
        <v>15.020210000000001</v>
      </c>
      <c r="AC31" s="7">
        <v>21.31071</v>
      </c>
      <c r="AD31" s="7">
        <v>1.6316999999999999</v>
      </c>
      <c r="AE31" s="7">
        <v>9.4600299999999997</v>
      </c>
      <c r="AF31" s="7">
        <v>12.05997</v>
      </c>
      <c r="AG31" s="7">
        <v>3.2551199999999998</v>
      </c>
      <c r="AH31" s="7">
        <v>0.41428999999999999</v>
      </c>
      <c r="AI31" s="7">
        <v>14.61754</v>
      </c>
      <c r="AJ31" s="7">
        <v>20.601659999999999</v>
      </c>
      <c r="AK31" s="7">
        <v>6.6458000000000004</v>
      </c>
      <c r="AL31" s="7">
        <v>28.07677</v>
      </c>
      <c r="AM31" s="7">
        <v>8.63598</v>
      </c>
      <c r="AN31" s="7">
        <v>5.2345800000000002</v>
      </c>
      <c r="AO31" s="7">
        <v>8.7114399999999996</v>
      </c>
      <c r="AP31" s="7">
        <v>8.9553999999999991</v>
      </c>
      <c r="AQ31" s="7">
        <v>10.774240000000001</v>
      </c>
      <c r="AR31" s="7">
        <v>6.9260700000000002</v>
      </c>
      <c r="AS31" s="7">
        <v>2.2951899999999998</v>
      </c>
      <c r="AT31" s="7">
        <v>4.24681</v>
      </c>
      <c r="AU31" s="25">
        <f t="shared" si="0"/>
        <v>13.0856925</v>
      </c>
      <c r="AV31" s="25">
        <f t="shared" si="4"/>
        <v>10.131965249999999</v>
      </c>
      <c r="AW31" s="25">
        <f t="shared" si="5"/>
        <v>9.7951080000000008</v>
      </c>
      <c r="AX31" s="25">
        <f t="shared" si="6"/>
        <v>10.468822499999998</v>
      </c>
      <c r="AY31" s="7">
        <f t="shared" si="7"/>
        <v>10.619419000000001</v>
      </c>
      <c r="AZ31" s="7">
        <f t="shared" si="1"/>
        <v>10.539988000000001</v>
      </c>
      <c r="BA31" s="7">
        <f t="shared" si="2"/>
        <v>10.318226000000001</v>
      </c>
      <c r="BB31" s="7">
        <f t="shared" si="3"/>
        <v>9.0502280000000006</v>
      </c>
      <c r="BC31" s="22">
        <f t="shared" si="8"/>
        <v>1.2524374529983173</v>
      </c>
      <c r="BD31" s="22">
        <f t="shared" si="9"/>
        <v>1.1289298374995076</v>
      </c>
      <c r="BE31" s="22">
        <f t="shared" si="10"/>
        <v>1.8382188127672308</v>
      </c>
      <c r="BF31" s="22">
        <f t="shared" si="11"/>
        <v>1.3568689926554947</v>
      </c>
      <c r="BG31" s="22">
        <f t="shared" si="12"/>
        <v>1.3922600621343468</v>
      </c>
      <c r="BH31" s="22">
        <f t="shared" si="13"/>
        <v>3.0075991281828465</v>
      </c>
      <c r="BI31" s="22">
        <f t="shared" si="14"/>
        <v>2.4145554057190544</v>
      </c>
      <c r="BJ31" s="22">
        <f t="shared" si="15"/>
        <v>2.2579064606601107</v>
      </c>
    </row>
    <row r="32" spans="1:62" x14ac:dyDescent="0.2">
      <c r="A32" s="6" t="s">
        <v>346</v>
      </c>
      <c r="B32" s="6" t="s">
        <v>10</v>
      </c>
      <c r="C32" s="7">
        <v>17.41394</v>
      </c>
      <c r="D32" s="7">
        <v>16.997340000000001</v>
      </c>
      <c r="E32" s="7">
        <v>21.216850000000001</v>
      </c>
      <c r="F32" s="7">
        <v>15.12598</v>
      </c>
      <c r="G32" s="7">
        <v>8.5228099999999998</v>
      </c>
      <c r="H32" s="7">
        <v>27.315290000000001</v>
      </c>
      <c r="I32" s="7">
        <v>11.20579</v>
      </c>
      <c r="J32" s="7">
        <v>7.6982799999999996</v>
      </c>
      <c r="K32" s="7">
        <v>17.79984</v>
      </c>
      <c r="L32" s="7">
        <v>16.575099999999999</v>
      </c>
      <c r="M32" s="7">
        <v>14.06724</v>
      </c>
      <c r="N32" s="7">
        <v>19.839269999999999</v>
      </c>
      <c r="O32" s="7">
        <v>7.8327499999999999</v>
      </c>
      <c r="P32" s="7">
        <v>9.5991800000000005</v>
      </c>
      <c r="Q32" s="7">
        <v>9.1372099999999996</v>
      </c>
      <c r="R32" s="7">
        <v>9.2282299999999999</v>
      </c>
      <c r="S32" s="7">
        <v>10.76183</v>
      </c>
      <c r="T32" s="7">
        <v>25.65663</v>
      </c>
      <c r="U32" s="7">
        <v>8.1079799999999995</v>
      </c>
      <c r="V32" s="7">
        <v>3.5792899999999999</v>
      </c>
      <c r="W32" s="7">
        <v>15.80152</v>
      </c>
      <c r="X32" s="7">
        <v>6.5051600000000001</v>
      </c>
      <c r="Y32" s="7">
        <v>10.76768</v>
      </c>
      <c r="Z32" s="7">
        <v>16.44924</v>
      </c>
      <c r="AA32" s="7">
        <v>6.6663100000000002</v>
      </c>
      <c r="AB32" s="7">
        <v>13.555669999999999</v>
      </c>
      <c r="AC32" s="7">
        <v>13.724930000000001</v>
      </c>
      <c r="AD32" s="7">
        <v>13.30059</v>
      </c>
      <c r="AE32" s="7">
        <v>11.58722</v>
      </c>
      <c r="AF32" s="7">
        <v>6.4804899999999996</v>
      </c>
      <c r="AG32" s="7">
        <v>11.95604</v>
      </c>
      <c r="AH32" s="7">
        <v>30.097169999999998</v>
      </c>
      <c r="AI32" s="7">
        <v>25.667850000000001</v>
      </c>
      <c r="AJ32" s="7">
        <v>16.44415</v>
      </c>
      <c r="AK32" s="7">
        <v>13.75675</v>
      </c>
      <c r="AL32" s="7">
        <v>10.31475</v>
      </c>
      <c r="AM32" s="7">
        <v>5.2448699999999997</v>
      </c>
      <c r="AN32" s="7">
        <v>13.013120000000001</v>
      </c>
      <c r="AO32" s="7">
        <v>12.2271</v>
      </c>
      <c r="AP32" s="7">
        <v>11.449909999999999</v>
      </c>
      <c r="AQ32" s="7">
        <v>9.0781200000000002</v>
      </c>
      <c r="AR32" s="7">
        <v>14.24672</v>
      </c>
      <c r="AS32" s="7">
        <v>18.72053</v>
      </c>
      <c r="AT32" s="7">
        <v>10.797750000000001</v>
      </c>
      <c r="AU32" s="25">
        <f t="shared" si="0"/>
        <v>17.688527500000003</v>
      </c>
      <c r="AV32" s="25">
        <f t="shared" si="4"/>
        <v>13.119508999999999</v>
      </c>
      <c r="AW32" s="25">
        <f t="shared" si="5"/>
        <v>11.742219500000001</v>
      </c>
      <c r="AX32" s="25">
        <f t="shared" si="6"/>
        <v>14.496798500000001</v>
      </c>
      <c r="AY32" s="7">
        <f t="shared" si="7"/>
        <v>14.045554999999998</v>
      </c>
      <c r="AZ32" s="7">
        <f t="shared" si="1"/>
        <v>11.599477</v>
      </c>
      <c r="BA32" s="7">
        <f t="shared" si="2"/>
        <v>14.948042000000001</v>
      </c>
      <c r="BB32" s="7">
        <f t="shared" si="3"/>
        <v>11.884961999999998</v>
      </c>
      <c r="BC32" s="22">
        <f t="shared" si="8"/>
        <v>1.2770032566218807</v>
      </c>
      <c r="BD32" s="22">
        <f t="shared" si="9"/>
        <v>0.95688643513285065</v>
      </c>
      <c r="BE32" s="22">
        <f t="shared" si="10"/>
        <v>1.109452071271285</v>
      </c>
      <c r="BF32" s="22">
        <f t="shared" si="11"/>
        <v>1.5258926960218322</v>
      </c>
      <c r="BG32" s="22">
        <f t="shared" si="12"/>
        <v>2.0203651996701826</v>
      </c>
      <c r="BH32" s="22">
        <f t="shared" si="13"/>
        <v>1.9841764128782333</v>
      </c>
      <c r="BI32" s="22">
        <f t="shared" si="14"/>
        <v>2.3882379022207978</v>
      </c>
      <c r="BJ32" s="22">
        <f t="shared" si="15"/>
        <v>1.1205273045220969</v>
      </c>
    </row>
    <row r="33" spans="1:62" x14ac:dyDescent="0.2">
      <c r="A33" s="6" t="s">
        <v>80</v>
      </c>
      <c r="B33" s="6" t="s">
        <v>108</v>
      </c>
      <c r="C33" s="7">
        <v>3.9845600000000001</v>
      </c>
      <c r="D33" s="7">
        <v>2.33995</v>
      </c>
      <c r="E33" s="7">
        <v>1.8781000000000001</v>
      </c>
      <c r="F33" s="7">
        <v>1.4937199999999999</v>
      </c>
      <c r="G33" s="7">
        <v>2.6520100000000002</v>
      </c>
      <c r="H33" s="7">
        <v>4.9883699999999997</v>
      </c>
      <c r="I33" s="7">
        <v>3.0097100000000001</v>
      </c>
      <c r="J33" s="7">
        <v>3.9123100000000002</v>
      </c>
      <c r="K33" s="7">
        <v>2.33257</v>
      </c>
      <c r="L33" s="7">
        <v>6.6378000000000004</v>
      </c>
      <c r="M33" s="7">
        <v>6.3983499999999998</v>
      </c>
      <c r="N33" s="7">
        <v>1.30298</v>
      </c>
      <c r="O33" s="7">
        <v>5.0812400000000002</v>
      </c>
      <c r="P33" s="7">
        <v>4.8613900000000001</v>
      </c>
      <c r="Q33" s="7">
        <v>2.42293</v>
      </c>
      <c r="R33" s="7">
        <v>2.2022900000000001</v>
      </c>
      <c r="S33" s="7">
        <v>1.8250500000000001</v>
      </c>
      <c r="T33" s="7">
        <v>2.8402699999999999</v>
      </c>
      <c r="U33" s="7">
        <v>3.1635900000000001</v>
      </c>
      <c r="V33" s="7">
        <v>4.6726900000000002</v>
      </c>
      <c r="W33" s="7">
        <v>3.8029000000000002</v>
      </c>
      <c r="X33" s="7">
        <v>1.9916700000000001</v>
      </c>
      <c r="Y33" s="7">
        <v>3.6238000000000001</v>
      </c>
      <c r="Z33" s="7">
        <v>4.5629200000000001</v>
      </c>
      <c r="AA33" s="7">
        <v>2.7447699999999999</v>
      </c>
      <c r="AB33" s="7">
        <v>2.0655299999999999</v>
      </c>
      <c r="AC33" s="7">
        <v>2.31515</v>
      </c>
      <c r="AD33" s="7">
        <v>2.9397500000000001</v>
      </c>
      <c r="AE33" s="7">
        <v>4.1232699999999998</v>
      </c>
      <c r="AF33" s="7">
        <v>3.8306</v>
      </c>
      <c r="AG33" s="7">
        <v>2.9303400000000002</v>
      </c>
      <c r="AH33" s="7">
        <v>2.40808</v>
      </c>
      <c r="AI33" s="7">
        <v>1.7262200000000001</v>
      </c>
      <c r="AJ33" s="7">
        <v>2.95384</v>
      </c>
      <c r="AK33" s="7">
        <v>9.0936400000000006</v>
      </c>
      <c r="AL33" s="7">
        <v>2.3828999999999998</v>
      </c>
      <c r="AM33" s="7">
        <v>7.0527800000000003</v>
      </c>
      <c r="AN33" s="7">
        <v>4.4844900000000001</v>
      </c>
      <c r="AO33" s="7">
        <v>3.9866100000000002</v>
      </c>
      <c r="AP33" s="7">
        <v>5.2540300000000002</v>
      </c>
      <c r="AQ33" s="7">
        <v>4.0243099999999998</v>
      </c>
      <c r="AR33" s="7">
        <v>2.6926899999999998</v>
      </c>
      <c r="AS33" s="7">
        <v>4.4024000000000001</v>
      </c>
      <c r="AT33" s="7">
        <v>2.84639</v>
      </c>
      <c r="AU33" s="25">
        <f t="shared" si="0"/>
        <v>2.4240824999999999</v>
      </c>
      <c r="AV33" s="25">
        <f t="shared" si="4"/>
        <v>3.663565750000001</v>
      </c>
      <c r="AW33" s="25">
        <f t="shared" si="5"/>
        <v>3.8664174999999994</v>
      </c>
      <c r="AX33" s="25">
        <f t="shared" si="6"/>
        <v>3.4607140000000003</v>
      </c>
      <c r="AY33" s="7">
        <f t="shared" si="7"/>
        <v>4.1176729999999999</v>
      </c>
      <c r="AZ33" s="7">
        <f t="shared" si="1"/>
        <v>3.1108109999999995</v>
      </c>
      <c r="BA33" s="7">
        <f t="shared" si="2"/>
        <v>2.8037549999999998</v>
      </c>
      <c r="BB33" s="7">
        <f t="shared" si="3"/>
        <v>4.6220239999999997</v>
      </c>
      <c r="BC33" s="22">
        <f t="shared" si="8"/>
        <v>0.54816660919795523</v>
      </c>
      <c r="BD33" s="22">
        <f t="shared" si="9"/>
        <v>0.2576573139561803</v>
      </c>
      <c r="BE33" s="22">
        <f t="shared" si="10"/>
        <v>0.39739176975152674</v>
      </c>
      <c r="BF33" s="22">
        <f t="shared" si="11"/>
        <v>0.33209279872412334</v>
      </c>
      <c r="BG33" s="22">
        <f t="shared" si="12"/>
        <v>0.56094395328479796</v>
      </c>
      <c r="BH33" s="22">
        <f t="shared" si="13"/>
        <v>0.32609572753836896</v>
      </c>
      <c r="BI33" s="22">
        <f t="shared" si="14"/>
        <v>0.23469613942405501</v>
      </c>
      <c r="BJ33" s="22">
        <f t="shared" si="15"/>
        <v>0.65845274292288203</v>
      </c>
    </row>
    <row r="34" spans="1:62" x14ac:dyDescent="0.2">
      <c r="A34" s="6" t="s">
        <v>82</v>
      </c>
      <c r="B34" s="6" t="s">
        <v>274</v>
      </c>
      <c r="C34" s="7">
        <v>45.94782</v>
      </c>
      <c r="D34" s="7">
        <v>37.150109999999998</v>
      </c>
      <c r="E34" s="7">
        <v>49.171860000000002</v>
      </c>
      <c r="F34" s="7">
        <v>44.900410000000001</v>
      </c>
      <c r="G34" s="7">
        <v>20.374849999999999</v>
      </c>
      <c r="H34" s="7">
        <v>52.475320000000004</v>
      </c>
      <c r="I34" s="7">
        <v>36.522030000000001</v>
      </c>
      <c r="J34" s="7">
        <v>27.40898</v>
      </c>
      <c r="K34" s="7">
        <v>42.171889999999998</v>
      </c>
      <c r="L34" s="7">
        <v>46.071559999999998</v>
      </c>
      <c r="M34" s="7">
        <v>46.034489999999998</v>
      </c>
      <c r="N34" s="7">
        <v>48.683920000000001</v>
      </c>
      <c r="O34" s="7">
        <v>22.691299999999998</v>
      </c>
      <c r="P34" s="7">
        <v>34.680129999999998</v>
      </c>
      <c r="Q34" s="7">
        <v>18.056519999999999</v>
      </c>
      <c r="R34" s="7">
        <v>35.373570000000001</v>
      </c>
      <c r="S34" s="7">
        <v>39.407780000000002</v>
      </c>
      <c r="T34" s="7">
        <v>37.97889</v>
      </c>
      <c r="U34" s="7">
        <v>18.119070000000001</v>
      </c>
      <c r="V34" s="7">
        <v>17.59441</v>
      </c>
      <c r="W34" s="7">
        <v>35.477150000000002</v>
      </c>
      <c r="X34" s="7">
        <v>20.0871</v>
      </c>
      <c r="Y34" s="7">
        <v>29.631699999999999</v>
      </c>
      <c r="Z34" s="7">
        <v>27.30405</v>
      </c>
      <c r="AA34" s="7">
        <v>23.742750000000001</v>
      </c>
      <c r="AB34" s="7">
        <v>41.473680000000002</v>
      </c>
      <c r="AC34" s="7">
        <v>35.162889999999997</v>
      </c>
      <c r="AD34" s="7">
        <v>33.773679999999999</v>
      </c>
      <c r="AE34" s="7">
        <v>26.534579999999998</v>
      </c>
      <c r="AF34" s="7">
        <v>24.40156</v>
      </c>
      <c r="AG34" s="7">
        <v>33.276859999999999</v>
      </c>
      <c r="AH34" s="7">
        <v>47.214039999999997</v>
      </c>
      <c r="AI34" s="7">
        <v>49.322009999999999</v>
      </c>
      <c r="AJ34" s="7">
        <v>47.999290000000002</v>
      </c>
      <c r="AK34" s="7">
        <v>25.78781</v>
      </c>
      <c r="AL34" s="7">
        <v>34.844000000000001</v>
      </c>
      <c r="AM34" s="7">
        <v>41.314309999999999</v>
      </c>
      <c r="AN34" s="7">
        <v>46.494230000000002</v>
      </c>
      <c r="AO34" s="7">
        <v>41.735100000000003</v>
      </c>
      <c r="AP34" s="7">
        <v>20.41958</v>
      </c>
      <c r="AQ34" s="7">
        <v>48.551789999999997</v>
      </c>
      <c r="AR34" s="7">
        <v>43.416499999999999</v>
      </c>
      <c r="AS34" s="7">
        <v>50.896090000000001</v>
      </c>
      <c r="AT34" s="7">
        <v>28.42576</v>
      </c>
      <c r="AU34" s="25">
        <f t="shared" si="0"/>
        <v>44.292549999999999</v>
      </c>
      <c r="AV34" s="25">
        <f t="shared" si="4"/>
        <v>35.023280500000006</v>
      </c>
      <c r="AW34" s="25">
        <f t="shared" si="5"/>
        <v>33.045770499999996</v>
      </c>
      <c r="AX34" s="25">
        <f t="shared" si="6"/>
        <v>37.000790499999994</v>
      </c>
      <c r="AY34" s="7">
        <f t="shared" si="7"/>
        <v>37.711447000000007</v>
      </c>
      <c r="AZ34" s="7">
        <f t="shared" si="1"/>
        <v>27.903023999999998</v>
      </c>
      <c r="BA34" s="7">
        <f t="shared" si="2"/>
        <v>36.290134000000002</v>
      </c>
      <c r="BB34" s="7">
        <f t="shared" si="3"/>
        <v>38.188517000000004</v>
      </c>
      <c r="BC34" s="22">
        <f t="shared" si="8"/>
        <v>2.5483904688744237</v>
      </c>
      <c r="BD34" s="22">
        <f t="shared" si="9"/>
        <v>1.6743873891623391</v>
      </c>
      <c r="BE34" s="22">
        <f t="shared" si="10"/>
        <v>2.4077471773159447</v>
      </c>
      <c r="BF34" s="22">
        <f t="shared" si="11"/>
        <v>2.3022863868350623</v>
      </c>
      <c r="BG34" s="22">
        <f t="shared" si="12"/>
        <v>3.5595474570156709</v>
      </c>
      <c r="BH34" s="22">
        <f t="shared" si="13"/>
        <v>2.8095899394515094</v>
      </c>
      <c r="BI34" s="22">
        <f t="shared" si="14"/>
        <v>3.0979633247869298</v>
      </c>
      <c r="BJ34" s="22">
        <f t="shared" si="15"/>
        <v>3.2720282883496137</v>
      </c>
    </row>
    <row r="35" spans="1:62" x14ac:dyDescent="0.2">
      <c r="A35" s="6" t="s">
        <v>344</v>
      </c>
      <c r="B35" s="6" t="s">
        <v>52</v>
      </c>
      <c r="C35" s="7">
        <v>12.435460000000001</v>
      </c>
      <c r="D35" s="7">
        <v>15.117000000000001</v>
      </c>
      <c r="E35" s="7">
        <v>10.516730000000001</v>
      </c>
      <c r="F35" s="7">
        <v>7.6701300000000003</v>
      </c>
      <c r="G35" s="7">
        <v>3.5251299999999999</v>
      </c>
      <c r="H35" s="7">
        <v>7.2543300000000004</v>
      </c>
      <c r="I35" s="7">
        <v>6.2920800000000003</v>
      </c>
      <c r="J35" s="7">
        <v>5.53301</v>
      </c>
      <c r="K35" s="7">
        <v>10.12133</v>
      </c>
      <c r="L35" s="7">
        <v>3.6878500000000001</v>
      </c>
      <c r="M35" s="7">
        <v>3.4766499999999998</v>
      </c>
      <c r="N35" s="7">
        <v>3.5390299999999999</v>
      </c>
      <c r="O35" s="7">
        <v>15.68126</v>
      </c>
      <c r="P35" s="7">
        <v>2.8605700000000001</v>
      </c>
      <c r="Q35" s="7">
        <v>33.096519999999998</v>
      </c>
      <c r="R35" s="7">
        <v>6.2095700000000003</v>
      </c>
      <c r="S35" s="7">
        <v>9.0308100000000007</v>
      </c>
      <c r="T35" s="7">
        <v>1.7841</v>
      </c>
      <c r="U35" s="7">
        <v>5.5698499999999997</v>
      </c>
      <c r="V35" s="7">
        <v>2.3452799999999998</v>
      </c>
      <c r="W35" s="7">
        <v>3.7667000000000002</v>
      </c>
      <c r="X35" s="7">
        <v>15.355779999999999</v>
      </c>
      <c r="Y35" s="7">
        <v>3.5618500000000002</v>
      </c>
      <c r="Z35" s="7">
        <v>2.68431</v>
      </c>
      <c r="AA35" s="7">
        <v>3.51126</v>
      </c>
      <c r="AB35" s="7">
        <v>9.72593</v>
      </c>
      <c r="AC35" s="7">
        <v>8.3260900000000007</v>
      </c>
      <c r="AD35" s="7">
        <v>4.0600399999999999</v>
      </c>
      <c r="AE35" s="7">
        <v>4.9199799999999998</v>
      </c>
      <c r="AF35" s="7">
        <v>4.6778899999999997</v>
      </c>
      <c r="AG35" s="7">
        <v>5.1828399999999997</v>
      </c>
      <c r="AH35" s="7">
        <v>25.1828</v>
      </c>
      <c r="AI35" s="7">
        <v>8.7328399999999995</v>
      </c>
      <c r="AJ35" s="7">
        <v>4.6104799999999999</v>
      </c>
      <c r="AK35" s="7">
        <v>3.86666</v>
      </c>
      <c r="AL35" s="7">
        <v>6.8810200000000004</v>
      </c>
      <c r="AM35" s="7">
        <v>2.6167099999999999</v>
      </c>
      <c r="AN35" s="7">
        <v>4.4312399999999998</v>
      </c>
      <c r="AO35" s="7">
        <v>4.3582700000000001</v>
      </c>
      <c r="AP35" s="7">
        <v>4.8605</v>
      </c>
      <c r="AQ35" s="7">
        <v>7.00474</v>
      </c>
      <c r="AR35" s="7">
        <v>2.5493600000000001</v>
      </c>
      <c r="AS35" s="7">
        <v>2.7792300000000001</v>
      </c>
      <c r="AT35" s="7">
        <v>3.7862200000000001</v>
      </c>
      <c r="AU35" s="25">
        <f t="shared" si="0"/>
        <v>11.434830000000002</v>
      </c>
      <c r="AV35" s="25">
        <f t="shared" si="4"/>
        <v>6.6860027500000001</v>
      </c>
      <c r="AW35" s="25">
        <f t="shared" si="5"/>
        <v>6.3269360000000008</v>
      </c>
      <c r="AX35" s="25">
        <f t="shared" si="6"/>
        <v>7.0450695000000012</v>
      </c>
      <c r="AY35" s="7">
        <f t="shared" si="7"/>
        <v>6.1971240000000005</v>
      </c>
      <c r="AZ35" s="7">
        <f t="shared" si="1"/>
        <v>8.3404770000000017</v>
      </c>
      <c r="BA35" s="7">
        <f t="shared" si="2"/>
        <v>7.8930149999999983</v>
      </c>
      <c r="BB35" s="7">
        <f t="shared" si="3"/>
        <v>4.3133949999999999</v>
      </c>
      <c r="BC35" s="22">
        <f t="shared" si="8"/>
        <v>1.5699126835007911</v>
      </c>
      <c r="BD35" s="22">
        <f t="shared" si="9"/>
        <v>0.97183747283108801</v>
      </c>
      <c r="BE35" s="22">
        <f t="shared" si="10"/>
        <v>1.5673520737356261</v>
      </c>
      <c r="BF35" s="22">
        <f t="shared" si="11"/>
        <v>1.1862234177813558</v>
      </c>
      <c r="BG35" s="22">
        <f t="shared" si="12"/>
        <v>1.2734512162092775</v>
      </c>
      <c r="BH35" s="22">
        <f t="shared" si="13"/>
        <v>3.0357961487044864</v>
      </c>
      <c r="BI35" s="22">
        <f t="shared" si="14"/>
        <v>2.0395441413164699</v>
      </c>
      <c r="BJ35" s="22">
        <f t="shared" si="15"/>
        <v>0.50522787486715159</v>
      </c>
    </row>
    <row r="36" spans="1:62" x14ac:dyDescent="0.2">
      <c r="A36" s="6" t="s">
        <v>342</v>
      </c>
      <c r="B36" s="6" t="s">
        <v>233</v>
      </c>
      <c r="C36" s="7">
        <v>0.77651000000000003</v>
      </c>
      <c r="D36" s="7">
        <v>0.90329000000000004</v>
      </c>
      <c r="E36" s="7">
        <v>0.80771000000000004</v>
      </c>
      <c r="F36" s="7">
        <v>0.59487000000000001</v>
      </c>
      <c r="G36" s="7">
        <v>0.21018999999999999</v>
      </c>
      <c r="H36" s="7">
        <v>1.1076900000000001</v>
      </c>
      <c r="I36" s="7">
        <v>0.47876999999999997</v>
      </c>
      <c r="J36" s="7">
        <v>0.30312</v>
      </c>
      <c r="K36" s="7">
        <v>0.64453000000000005</v>
      </c>
      <c r="L36" s="7">
        <v>0.16753000000000001</v>
      </c>
      <c r="M36" s="7">
        <v>0.2112</v>
      </c>
      <c r="N36" s="7">
        <v>0.34866999999999998</v>
      </c>
      <c r="O36" s="7">
        <v>1.49682</v>
      </c>
      <c r="P36" s="7">
        <v>0.64142999999999994</v>
      </c>
      <c r="Q36" s="7">
        <v>0.78158000000000005</v>
      </c>
      <c r="R36" s="7">
        <v>0</v>
      </c>
      <c r="S36" s="7">
        <v>1.1677900000000001</v>
      </c>
      <c r="T36" s="7">
        <v>0.65715999999999997</v>
      </c>
      <c r="U36" s="7">
        <v>0</v>
      </c>
      <c r="V36" s="7">
        <v>0.86153000000000002</v>
      </c>
      <c r="W36" s="7">
        <v>0</v>
      </c>
      <c r="X36" s="7">
        <v>0</v>
      </c>
      <c r="Y36" s="7">
        <v>0.36986000000000002</v>
      </c>
      <c r="Z36" s="7">
        <v>0.46750999999999998</v>
      </c>
      <c r="AA36" s="7">
        <v>0.43269000000000002</v>
      </c>
      <c r="AB36" s="7">
        <v>0.43384</v>
      </c>
      <c r="AC36" s="7">
        <v>0.71911000000000003</v>
      </c>
      <c r="AD36" s="7">
        <v>0.27759</v>
      </c>
      <c r="AE36" s="7">
        <v>0.51526000000000005</v>
      </c>
      <c r="AF36" s="7">
        <v>0.47100999999999998</v>
      </c>
      <c r="AG36" s="7">
        <v>0.23796999999999999</v>
      </c>
      <c r="AH36" s="7">
        <v>0.99726999999999999</v>
      </c>
      <c r="AI36" s="7">
        <v>1.1420399999999999</v>
      </c>
      <c r="AJ36" s="7">
        <v>0.23838000000000001</v>
      </c>
      <c r="AK36" s="7">
        <v>0.26079999999999998</v>
      </c>
      <c r="AL36" s="7">
        <v>0.27288000000000001</v>
      </c>
      <c r="AM36" s="7">
        <v>0.54664999999999997</v>
      </c>
      <c r="AN36" s="7">
        <v>0.30409000000000003</v>
      </c>
      <c r="AO36" s="7">
        <v>0.28950999999999999</v>
      </c>
      <c r="AP36" s="7">
        <v>0.41186</v>
      </c>
      <c r="AQ36" s="7">
        <v>0.19719999999999999</v>
      </c>
      <c r="AR36" s="7">
        <v>0.44009999999999999</v>
      </c>
      <c r="AS36" s="7">
        <v>0.11412</v>
      </c>
      <c r="AT36" s="7">
        <v>0.24131</v>
      </c>
      <c r="AU36" s="25">
        <f t="shared" si="0"/>
        <v>0.77059500000000014</v>
      </c>
      <c r="AV36" s="25">
        <f t="shared" si="4"/>
        <v>0.46147649999999996</v>
      </c>
      <c r="AW36" s="25">
        <f t="shared" si="5"/>
        <v>0.36919749999999996</v>
      </c>
      <c r="AX36" s="25">
        <f t="shared" si="6"/>
        <v>0.55375549999999996</v>
      </c>
      <c r="AY36" s="7">
        <f t="shared" si="7"/>
        <v>0.56099499999999991</v>
      </c>
      <c r="AZ36" s="7">
        <f t="shared" si="1"/>
        <v>0.43054300000000001</v>
      </c>
      <c r="BA36" s="7">
        <f t="shared" si="2"/>
        <v>0.546516</v>
      </c>
      <c r="BB36" s="7">
        <f t="shared" si="3"/>
        <v>0.30785199999999996</v>
      </c>
      <c r="BC36" s="22">
        <f t="shared" si="8"/>
        <v>6.4484978289520864E-2</v>
      </c>
      <c r="BD36" s="22">
        <f t="shared" si="9"/>
        <v>5.5468416554562937E-2</v>
      </c>
      <c r="BE36" s="22">
        <f t="shared" si="10"/>
        <v>7.0130923650266269E-2</v>
      </c>
      <c r="BF36" s="22">
        <f t="shared" si="11"/>
        <v>8.2559936143625237E-2</v>
      </c>
      <c r="BG36" s="22">
        <f t="shared" si="12"/>
        <v>0.13770618913106267</v>
      </c>
      <c r="BH36" s="22">
        <f t="shared" si="13"/>
        <v>0.13541636443904737</v>
      </c>
      <c r="BI36" s="22">
        <f t="shared" si="14"/>
        <v>9.9018328653504017E-2</v>
      </c>
      <c r="BJ36" s="22">
        <f t="shared" si="15"/>
        <v>3.9905859519624443E-2</v>
      </c>
    </row>
    <row r="37" spans="1:62" x14ac:dyDescent="0.2">
      <c r="AU37" s="24"/>
      <c r="AV37" s="21"/>
      <c r="AW37" s="21"/>
      <c r="AX37" s="21"/>
      <c r="AY37" s="21"/>
      <c r="AZ37" s="21"/>
      <c r="BA37" s="21"/>
      <c r="BB37" s="21"/>
    </row>
    <row r="70" spans="57:57" x14ac:dyDescent="0.2">
      <c r="BE70" s="2"/>
    </row>
    <row r="71" spans="57:57" x14ac:dyDescent="0.2">
      <c r="BE71" s="2"/>
    </row>
  </sheetData>
  <mergeCells count="8">
    <mergeCell ref="BC3:BJ3"/>
    <mergeCell ref="AU3:BB3"/>
    <mergeCell ref="AK3:AT3"/>
    <mergeCell ref="A2:B4"/>
    <mergeCell ref="C3:F3"/>
    <mergeCell ref="G3:P3"/>
    <mergeCell ref="Q3:Z3"/>
    <mergeCell ref="AA3:A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Neutral-Peak table</vt:lpstr>
      <vt:lpstr>Neutral-Sugar class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Nummela, Pirjo M H</cp:lastModifiedBy>
  <cp:lastPrinted>2021-10-22T08:16:35Z</cp:lastPrinted>
  <dcterms:created xsi:type="dcterms:W3CDTF">2021-10-22T09:43:40Z</dcterms:created>
  <dcterms:modified xsi:type="dcterms:W3CDTF">2023-06-09T18:41:43Z</dcterms:modified>
</cp:coreProperties>
</file>