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pmsiivol/Desktop/Iiris/Glycomics/gluko manu Cancers/"/>
    </mc:Choice>
  </mc:AlternateContent>
  <xr:revisionPtr revIDLastSave="0" documentId="13_ncr:1_{30C2CACB-1F52-954D-AEA0-6E8A08EED0E1}" xr6:coauthVersionLast="47" xr6:coauthVersionMax="47" xr10:uidLastSave="{00000000-0000-0000-0000-000000000000}"/>
  <bookViews>
    <workbookView xWindow="0" yWindow="500" windowWidth="28800" windowHeight="16240" xr2:uid="{00000000-000D-0000-FFFF-FFFF00000000}"/>
  </bookViews>
  <sheets>
    <sheet name="Acidic-Peak table" sheetId="1" r:id="rId1"/>
    <sheet name="Acidic-Sugar class table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7" i="1" l="1"/>
  <c r="BK8" i="1"/>
  <c r="BK9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K112" i="1"/>
  <c r="BK113" i="1"/>
  <c r="BK114" i="1"/>
  <c r="BK115" i="1"/>
  <c r="BK116" i="1"/>
  <c r="BK117" i="1"/>
  <c r="BK118" i="1"/>
  <c r="BK119" i="1"/>
  <c r="BK120" i="1"/>
  <c r="BK121" i="1"/>
  <c r="BK122" i="1"/>
  <c r="BK123" i="1"/>
  <c r="BK124" i="1"/>
  <c r="BK125" i="1"/>
  <c r="BK126" i="1"/>
  <c r="BK127" i="1"/>
  <c r="BK128" i="1"/>
  <c r="BK129" i="1"/>
  <c r="BK130" i="1"/>
  <c r="BK131" i="1"/>
  <c r="BK132" i="1"/>
  <c r="BK133" i="1"/>
  <c r="BK134" i="1"/>
  <c r="BK135" i="1"/>
  <c r="BK136" i="1"/>
  <c r="BK137" i="1"/>
  <c r="BK138" i="1"/>
  <c r="BK139" i="1"/>
  <c r="BK140" i="1"/>
  <c r="BK141" i="1"/>
  <c r="BK142" i="1"/>
  <c r="BK143" i="1"/>
  <c r="BK144" i="1"/>
  <c r="BK145" i="1"/>
  <c r="BK146" i="1"/>
  <c r="BK147" i="1"/>
  <c r="BK148" i="1"/>
  <c r="BK149" i="1"/>
  <c r="BK150" i="1"/>
  <c r="BK151" i="1"/>
  <c r="BK152" i="1"/>
  <c r="BK153" i="1"/>
  <c r="BK154" i="1"/>
  <c r="BK155" i="1"/>
  <c r="BK156" i="1"/>
  <c r="BK157" i="1"/>
  <c r="BK158" i="1"/>
  <c r="BK159" i="1"/>
  <c r="BK160" i="1"/>
  <c r="BK161" i="1"/>
  <c r="BK162" i="1"/>
  <c r="BK163" i="1"/>
  <c r="BK164" i="1"/>
  <c r="BK165" i="1"/>
  <c r="BK166" i="1"/>
  <c r="BK167" i="1"/>
  <c r="BK168" i="1"/>
  <c r="BK169" i="1"/>
  <c r="BK170" i="1"/>
  <c r="BK171" i="1"/>
  <c r="BK172" i="1"/>
  <c r="BK173" i="1"/>
  <c r="BK174" i="1"/>
  <c r="BK175" i="1"/>
  <c r="BK176" i="1"/>
  <c r="BK177" i="1"/>
  <c r="BK178" i="1"/>
  <c r="BK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17" i="1"/>
  <c r="BJ118" i="1"/>
  <c r="BJ119" i="1"/>
  <c r="BJ120" i="1"/>
  <c r="BJ121" i="1"/>
  <c r="BJ122" i="1"/>
  <c r="BJ123" i="1"/>
  <c r="BJ124" i="1"/>
  <c r="BJ125" i="1"/>
  <c r="BJ126" i="1"/>
  <c r="BJ127" i="1"/>
  <c r="BJ128" i="1"/>
  <c r="BJ129" i="1"/>
  <c r="BJ130" i="1"/>
  <c r="BJ131" i="1"/>
  <c r="BJ132" i="1"/>
  <c r="BJ133" i="1"/>
  <c r="BJ134" i="1"/>
  <c r="BJ135" i="1"/>
  <c r="BJ136" i="1"/>
  <c r="BJ137" i="1"/>
  <c r="BJ138" i="1"/>
  <c r="BJ139" i="1"/>
  <c r="BJ140" i="1"/>
  <c r="BJ141" i="1"/>
  <c r="BJ142" i="1"/>
  <c r="BJ143" i="1"/>
  <c r="BJ144" i="1"/>
  <c r="BJ145" i="1"/>
  <c r="BJ146" i="1"/>
  <c r="BJ147" i="1"/>
  <c r="BJ148" i="1"/>
  <c r="BJ149" i="1"/>
  <c r="BJ150" i="1"/>
  <c r="BJ151" i="1"/>
  <c r="BJ152" i="1"/>
  <c r="BJ153" i="1"/>
  <c r="BJ154" i="1"/>
  <c r="BJ155" i="1"/>
  <c r="BJ156" i="1"/>
  <c r="BJ157" i="1"/>
  <c r="BJ158" i="1"/>
  <c r="BJ159" i="1"/>
  <c r="BJ160" i="1"/>
  <c r="BJ161" i="1"/>
  <c r="BJ162" i="1"/>
  <c r="BJ163" i="1"/>
  <c r="BJ164" i="1"/>
  <c r="BJ165" i="1"/>
  <c r="BJ166" i="1"/>
  <c r="BJ167" i="1"/>
  <c r="BJ168" i="1"/>
  <c r="BJ169" i="1"/>
  <c r="BJ170" i="1"/>
  <c r="BJ171" i="1"/>
  <c r="BJ172" i="1"/>
  <c r="BJ173" i="1"/>
  <c r="BJ174" i="1"/>
  <c r="BJ175" i="1"/>
  <c r="BJ176" i="1"/>
  <c r="BJ177" i="1"/>
  <c r="BJ178" i="1"/>
  <c r="BJ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123" i="1"/>
  <c r="BI124" i="1"/>
  <c r="BI125" i="1"/>
  <c r="BI126" i="1"/>
  <c r="BI127" i="1"/>
  <c r="BI128" i="1"/>
  <c r="BI129" i="1"/>
  <c r="BI130" i="1"/>
  <c r="BI131" i="1"/>
  <c r="BI132" i="1"/>
  <c r="BI133" i="1"/>
  <c r="BI134" i="1"/>
  <c r="BI135" i="1"/>
  <c r="BI136" i="1"/>
  <c r="BI137" i="1"/>
  <c r="BI138" i="1"/>
  <c r="BI139" i="1"/>
  <c r="BI140" i="1"/>
  <c r="BI141" i="1"/>
  <c r="BI142" i="1"/>
  <c r="BI143" i="1"/>
  <c r="BI144" i="1"/>
  <c r="BI145" i="1"/>
  <c r="BI146" i="1"/>
  <c r="BI147" i="1"/>
  <c r="BI148" i="1"/>
  <c r="BI149" i="1"/>
  <c r="BI150" i="1"/>
  <c r="BI151" i="1"/>
  <c r="BI152" i="1"/>
  <c r="BI153" i="1"/>
  <c r="BI154" i="1"/>
  <c r="BI155" i="1"/>
  <c r="BI156" i="1"/>
  <c r="BI157" i="1"/>
  <c r="BI158" i="1"/>
  <c r="BI159" i="1"/>
  <c r="BI160" i="1"/>
  <c r="BI161" i="1"/>
  <c r="BI162" i="1"/>
  <c r="BI163" i="1"/>
  <c r="BI164" i="1"/>
  <c r="BI165" i="1"/>
  <c r="BI166" i="1"/>
  <c r="BI167" i="1"/>
  <c r="BI168" i="1"/>
  <c r="BI169" i="1"/>
  <c r="BI170" i="1"/>
  <c r="BI171" i="1"/>
  <c r="BI172" i="1"/>
  <c r="BI173" i="1"/>
  <c r="BI174" i="1"/>
  <c r="BI175" i="1"/>
  <c r="BI176" i="1"/>
  <c r="BI177" i="1"/>
  <c r="BI178" i="1"/>
  <c r="BI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17" i="1"/>
  <c r="BH118" i="1"/>
  <c r="BH119" i="1"/>
  <c r="BH120" i="1"/>
  <c r="BH121" i="1"/>
  <c r="BH122" i="1"/>
  <c r="BH123" i="1"/>
  <c r="BH124" i="1"/>
  <c r="BH125" i="1"/>
  <c r="BH126" i="1"/>
  <c r="BH127" i="1"/>
  <c r="BH128" i="1"/>
  <c r="BH129" i="1"/>
  <c r="BH130" i="1"/>
  <c r="BH131" i="1"/>
  <c r="BH132" i="1"/>
  <c r="BH133" i="1"/>
  <c r="BH134" i="1"/>
  <c r="BH135" i="1"/>
  <c r="BH136" i="1"/>
  <c r="BH137" i="1"/>
  <c r="BH138" i="1"/>
  <c r="BH139" i="1"/>
  <c r="BH140" i="1"/>
  <c r="BH141" i="1"/>
  <c r="BH142" i="1"/>
  <c r="BH143" i="1"/>
  <c r="BH144" i="1"/>
  <c r="BH145" i="1"/>
  <c r="BH146" i="1"/>
  <c r="BH147" i="1"/>
  <c r="BH148" i="1"/>
  <c r="BH149" i="1"/>
  <c r="BH150" i="1"/>
  <c r="BH151" i="1"/>
  <c r="BH152" i="1"/>
  <c r="BH153" i="1"/>
  <c r="BH154" i="1"/>
  <c r="BH155" i="1"/>
  <c r="BH156" i="1"/>
  <c r="BH157" i="1"/>
  <c r="BH158" i="1"/>
  <c r="BH159" i="1"/>
  <c r="BH160" i="1"/>
  <c r="BH161" i="1"/>
  <c r="BH162" i="1"/>
  <c r="BH163" i="1"/>
  <c r="BH164" i="1"/>
  <c r="BH165" i="1"/>
  <c r="BH166" i="1"/>
  <c r="BH167" i="1"/>
  <c r="BH168" i="1"/>
  <c r="BH169" i="1"/>
  <c r="BH170" i="1"/>
  <c r="BH171" i="1"/>
  <c r="BH172" i="1"/>
  <c r="BH173" i="1"/>
  <c r="BH174" i="1"/>
  <c r="BH175" i="1"/>
  <c r="BH176" i="1"/>
  <c r="BH177" i="1"/>
  <c r="BH178" i="1"/>
  <c r="BH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17" i="1"/>
  <c r="BG118" i="1"/>
  <c r="BG119" i="1"/>
  <c r="BG120" i="1"/>
  <c r="BG121" i="1"/>
  <c r="BG122" i="1"/>
  <c r="BG123" i="1"/>
  <c r="BG124" i="1"/>
  <c r="BG125" i="1"/>
  <c r="BG126" i="1"/>
  <c r="BG127" i="1"/>
  <c r="BG128" i="1"/>
  <c r="BG129" i="1"/>
  <c r="BG130" i="1"/>
  <c r="BG131" i="1"/>
  <c r="BG132" i="1"/>
  <c r="BG133" i="1"/>
  <c r="BG134" i="1"/>
  <c r="BG135" i="1"/>
  <c r="BG136" i="1"/>
  <c r="BG137" i="1"/>
  <c r="BG138" i="1"/>
  <c r="BG139" i="1"/>
  <c r="BG140" i="1"/>
  <c r="BG141" i="1"/>
  <c r="BG142" i="1"/>
  <c r="BG143" i="1"/>
  <c r="BG144" i="1"/>
  <c r="BG145" i="1"/>
  <c r="BG146" i="1"/>
  <c r="BG147" i="1"/>
  <c r="BG148" i="1"/>
  <c r="BG149" i="1"/>
  <c r="BG150" i="1"/>
  <c r="BG151" i="1"/>
  <c r="BG152" i="1"/>
  <c r="BG153" i="1"/>
  <c r="BG154" i="1"/>
  <c r="BG155" i="1"/>
  <c r="BG156" i="1"/>
  <c r="BG157" i="1"/>
  <c r="BG158" i="1"/>
  <c r="BG159" i="1"/>
  <c r="BG160" i="1"/>
  <c r="BG161" i="1"/>
  <c r="BG162" i="1"/>
  <c r="BG163" i="1"/>
  <c r="BG164" i="1"/>
  <c r="BG165" i="1"/>
  <c r="BG166" i="1"/>
  <c r="BG167" i="1"/>
  <c r="BG168" i="1"/>
  <c r="BG169" i="1"/>
  <c r="BG170" i="1"/>
  <c r="BG171" i="1"/>
  <c r="BG172" i="1"/>
  <c r="BG173" i="1"/>
  <c r="BG174" i="1"/>
  <c r="BG175" i="1"/>
  <c r="BG176" i="1"/>
  <c r="BG177" i="1"/>
  <c r="BG178" i="1"/>
  <c r="BG6" i="1"/>
  <c r="AY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119" i="1"/>
  <c r="BF120" i="1"/>
  <c r="BF121" i="1"/>
  <c r="BF122" i="1"/>
  <c r="BF123" i="1"/>
  <c r="BF124" i="1"/>
  <c r="BF125" i="1"/>
  <c r="BF126" i="1"/>
  <c r="BF127" i="1"/>
  <c r="BF128" i="1"/>
  <c r="BF129" i="1"/>
  <c r="BF130" i="1"/>
  <c r="BF131" i="1"/>
  <c r="BF132" i="1"/>
  <c r="BF133" i="1"/>
  <c r="BF134" i="1"/>
  <c r="BF135" i="1"/>
  <c r="BF136" i="1"/>
  <c r="BF137" i="1"/>
  <c r="BF138" i="1"/>
  <c r="BF139" i="1"/>
  <c r="BF140" i="1"/>
  <c r="BF141" i="1"/>
  <c r="BF142" i="1"/>
  <c r="BF143" i="1"/>
  <c r="BF144" i="1"/>
  <c r="BF145" i="1"/>
  <c r="BF146" i="1"/>
  <c r="BF147" i="1"/>
  <c r="BF148" i="1"/>
  <c r="BF149" i="1"/>
  <c r="BF150" i="1"/>
  <c r="BF151" i="1"/>
  <c r="BF152" i="1"/>
  <c r="BF153" i="1"/>
  <c r="BF154" i="1"/>
  <c r="BF155" i="1"/>
  <c r="BF156" i="1"/>
  <c r="BF157" i="1"/>
  <c r="BF158" i="1"/>
  <c r="BF159" i="1"/>
  <c r="BF160" i="1"/>
  <c r="BF161" i="1"/>
  <c r="BF162" i="1"/>
  <c r="BF163" i="1"/>
  <c r="BF164" i="1"/>
  <c r="BF165" i="1"/>
  <c r="BF166" i="1"/>
  <c r="BF167" i="1"/>
  <c r="BF168" i="1"/>
  <c r="BF169" i="1"/>
  <c r="BF170" i="1"/>
  <c r="BF171" i="1"/>
  <c r="BF172" i="1"/>
  <c r="BF173" i="1"/>
  <c r="BF174" i="1"/>
  <c r="BF175" i="1"/>
  <c r="BF176" i="1"/>
  <c r="BF177" i="1"/>
  <c r="BF178" i="1"/>
  <c r="BF6" i="1"/>
  <c r="AX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17" i="1"/>
  <c r="BE118" i="1"/>
  <c r="BE119" i="1"/>
  <c r="BE120" i="1"/>
  <c r="BE121" i="1"/>
  <c r="BE122" i="1"/>
  <c r="BE123" i="1"/>
  <c r="BE124" i="1"/>
  <c r="BE125" i="1"/>
  <c r="BE126" i="1"/>
  <c r="BE127" i="1"/>
  <c r="BE128" i="1"/>
  <c r="BE129" i="1"/>
  <c r="BE130" i="1"/>
  <c r="BE131" i="1"/>
  <c r="BE132" i="1"/>
  <c r="BE133" i="1"/>
  <c r="BE134" i="1"/>
  <c r="BE135" i="1"/>
  <c r="BE136" i="1"/>
  <c r="BE137" i="1"/>
  <c r="BE138" i="1"/>
  <c r="BE139" i="1"/>
  <c r="BE140" i="1"/>
  <c r="BE141" i="1"/>
  <c r="BE142" i="1"/>
  <c r="BE143" i="1"/>
  <c r="BE144" i="1"/>
  <c r="BE145" i="1"/>
  <c r="BE146" i="1"/>
  <c r="BE147" i="1"/>
  <c r="BE148" i="1"/>
  <c r="BE149" i="1"/>
  <c r="BE150" i="1"/>
  <c r="BE151" i="1"/>
  <c r="BE152" i="1"/>
  <c r="BE153" i="1"/>
  <c r="BE154" i="1"/>
  <c r="BE155" i="1"/>
  <c r="BE156" i="1"/>
  <c r="BE157" i="1"/>
  <c r="BE158" i="1"/>
  <c r="BE159" i="1"/>
  <c r="BE160" i="1"/>
  <c r="BE161" i="1"/>
  <c r="BE162" i="1"/>
  <c r="BE163" i="1"/>
  <c r="BE164" i="1"/>
  <c r="BE165" i="1"/>
  <c r="BE166" i="1"/>
  <c r="BE167" i="1"/>
  <c r="BE168" i="1"/>
  <c r="BE169" i="1"/>
  <c r="BE170" i="1"/>
  <c r="BE171" i="1"/>
  <c r="BE172" i="1"/>
  <c r="BE173" i="1"/>
  <c r="BE174" i="1"/>
  <c r="BE175" i="1"/>
  <c r="BE176" i="1"/>
  <c r="BE177" i="1"/>
  <c r="BE178" i="1"/>
  <c r="BE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17" i="1"/>
  <c r="BD118" i="1"/>
  <c r="BD119" i="1"/>
  <c r="BD120" i="1"/>
  <c r="BD121" i="1"/>
  <c r="BD122" i="1"/>
  <c r="BD123" i="1"/>
  <c r="BD124" i="1"/>
  <c r="BD125" i="1"/>
  <c r="BD126" i="1"/>
  <c r="BD127" i="1"/>
  <c r="BD128" i="1"/>
  <c r="BD129" i="1"/>
  <c r="BD130" i="1"/>
  <c r="BD131" i="1"/>
  <c r="BD132" i="1"/>
  <c r="BD133" i="1"/>
  <c r="BD134" i="1"/>
  <c r="BD135" i="1"/>
  <c r="BD136" i="1"/>
  <c r="BD137" i="1"/>
  <c r="BD138" i="1"/>
  <c r="BD139" i="1"/>
  <c r="BD140" i="1"/>
  <c r="BD141" i="1"/>
  <c r="BD142" i="1"/>
  <c r="BD143" i="1"/>
  <c r="BD144" i="1"/>
  <c r="BD145" i="1"/>
  <c r="BD146" i="1"/>
  <c r="BD147" i="1"/>
  <c r="BD148" i="1"/>
  <c r="BD149" i="1"/>
  <c r="BD150" i="1"/>
  <c r="BD151" i="1"/>
  <c r="BD152" i="1"/>
  <c r="BD153" i="1"/>
  <c r="BD154" i="1"/>
  <c r="BD155" i="1"/>
  <c r="BD156" i="1"/>
  <c r="BD157" i="1"/>
  <c r="BD158" i="1"/>
  <c r="BD159" i="1"/>
  <c r="BD160" i="1"/>
  <c r="BD161" i="1"/>
  <c r="BD162" i="1"/>
  <c r="BD163" i="1"/>
  <c r="BD164" i="1"/>
  <c r="BD165" i="1"/>
  <c r="BD166" i="1"/>
  <c r="BD167" i="1"/>
  <c r="BD168" i="1"/>
  <c r="BD169" i="1"/>
  <c r="BD170" i="1"/>
  <c r="BD171" i="1"/>
  <c r="BD172" i="1"/>
  <c r="BD173" i="1"/>
  <c r="BD174" i="1"/>
  <c r="BD175" i="1"/>
  <c r="BD176" i="1"/>
  <c r="BD177" i="1"/>
  <c r="BD178" i="1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J37" i="3"/>
  <c r="BJ5" i="3"/>
  <c r="BI6" i="3"/>
  <c r="BI7" i="3"/>
  <c r="BI8" i="3"/>
  <c r="BI9" i="3"/>
  <c r="BI10" i="3"/>
  <c r="BI11" i="3"/>
  <c r="BI12" i="3"/>
  <c r="BI13" i="3"/>
  <c r="BI14" i="3"/>
  <c r="BI15" i="3"/>
  <c r="BI16" i="3"/>
  <c r="BI17" i="3"/>
  <c r="BI18" i="3"/>
  <c r="BI19" i="3"/>
  <c r="BI20" i="3"/>
  <c r="BI21" i="3"/>
  <c r="BI22" i="3"/>
  <c r="BI23" i="3"/>
  <c r="BI24" i="3"/>
  <c r="BI25" i="3"/>
  <c r="BI26" i="3"/>
  <c r="BI27" i="3"/>
  <c r="BI28" i="3"/>
  <c r="BI29" i="3"/>
  <c r="BI30" i="3"/>
  <c r="BI31" i="3"/>
  <c r="BI32" i="3"/>
  <c r="BI33" i="3"/>
  <c r="BI34" i="3"/>
  <c r="BI35" i="3"/>
  <c r="BI36" i="3"/>
  <c r="BI37" i="3"/>
  <c r="BI5" i="3"/>
  <c r="BH6" i="3"/>
  <c r="BH7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H37" i="3"/>
  <c r="BH5" i="3"/>
  <c r="BG6" i="3"/>
  <c r="BG7" i="3"/>
  <c r="BG8" i="3"/>
  <c r="BG9" i="3"/>
  <c r="BG10" i="3"/>
  <c r="BG11" i="3"/>
  <c r="BG12" i="3"/>
  <c r="BG13" i="3"/>
  <c r="BG14" i="3"/>
  <c r="BG15" i="3"/>
  <c r="BG16" i="3"/>
  <c r="BG17" i="3"/>
  <c r="BG18" i="3"/>
  <c r="BG19" i="3"/>
  <c r="BG20" i="3"/>
  <c r="BG21" i="3"/>
  <c r="BG22" i="3"/>
  <c r="BG23" i="3"/>
  <c r="BG24" i="3"/>
  <c r="BG25" i="3"/>
  <c r="BG26" i="3"/>
  <c r="BG27" i="3"/>
  <c r="BG28" i="3"/>
  <c r="BG29" i="3"/>
  <c r="BG30" i="3"/>
  <c r="BG31" i="3"/>
  <c r="BG32" i="3"/>
  <c r="BG33" i="3"/>
  <c r="BG34" i="3"/>
  <c r="BG35" i="3"/>
  <c r="BG36" i="3"/>
  <c r="BG37" i="3"/>
  <c r="BG5" i="3"/>
  <c r="BF6" i="3"/>
  <c r="BF7" i="3"/>
  <c r="BF8" i="3"/>
  <c r="BF9" i="3"/>
  <c r="BF10" i="3"/>
  <c r="BF11" i="3"/>
  <c r="BF12" i="3"/>
  <c r="BF13" i="3"/>
  <c r="BF14" i="3"/>
  <c r="BF15" i="3"/>
  <c r="BF16" i="3"/>
  <c r="BF17" i="3"/>
  <c r="BF18" i="3"/>
  <c r="BF19" i="3"/>
  <c r="BF20" i="3"/>
  <c r="BF21" i="3"/>
  <c r="BF22" i="3"/>
  <c r="BF23" i="3"/>
  <c r="BF24" i="3"/>
  <c r="BF25" i="3"/>
  <c r="BF26" i="3"/>
  <c r="BF27" i="3"/>
  <c r="BF28" i="3"/>
  <c r="BF29" i="3"/>
  <c r="BF30" i="3"/>
  <c r="BF31" i="3"/>
  <c r="BF32" i="3"/>
  <c r="BF33" i="3"/>
  <c r="BF34" i="3"/>
  <c r="BF35" i="3"/>
  <c r="BF36" i="3"/>
  <c r="BF37" i="3"/>
  <c r="BF5" i="3"/>
  <c r="AX5" i="3"/>
  <c r="BE6" i="3"/>
  <c r="BE7" i="3"/>
  <c r="BE8" i="3"/>
  <c r="BE9" i="3"/>
  <c r="BE10" i="3"/>
  <c r="BE11" i="3"/>
  <c r="BE12" i="3"/>
  <c r="BE13" i="3"/>
  <c r="BE14" i="3"/>
  <c r="BE15" i="3"/>
  <c r="BE16" i="3"/>
  <c r="BE17" i="3"/>
  <c r="BE18" i="3"/>
  <c r="BE19" i="3"/>
  <c r="BE20" i="3"/>
  <c r="BE21" i="3"/>
  <c r="BE22" i="3"/>
  <c r="BE23" i="3"/>
  <c r="BE24" i="3"/>
  <c r="BE25" i="3"/>
  <c r="BE26" i="3"/>
  <c r="BE27" i="3"/>
  <c r="BE28" i="3"/>
  <c r="BE29" i="3"/>
  <c r="BE30" i="3"/>
  <c r="BE31" i="3"/>
  <c r="BE32" i="3"/>
  <c r="BE33" i="3"/>
  <c r="BE34" i="3"/>
  <c r="BE35" i="3"/>
  <c r="BE36" i="3"/>
  <c r="BE37" i="3"/>
  <c r="BE5" i="3"/>
  <c r="BD6" i="3"/>
  <c r="BD7" i="3"/>
  <c r="BD8" i="3"/>
  <c r="BD9" i="3"/>
  <c r="BD10" i="3"/>
  <c r="BD11" i="3"/>
  <c r="BD12" i="3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36" i="3"/>
  <c r="BD37" i="3"/>
  <c r="BC6" i="3"/>
  <c r="BC7" i="3"/>
  <c r="BC8" i="3"/>
  <c r="BC9" i="3"/>
  <c r="BC10" i="3"/>
  <c r="BC11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26" i="3"/>
  <c r="BC27" i="3"/>
  <c r="BC28" i="3"/>
  <c r="BC29" i="3"/>
  <c r="BC30" i="3"/>
  <c r="BC31" i="3"/>
  <c r="BC32" i="3"/>
  <c r="BC33" i="3"/>
  <c r="BC34" i="3"/>
  <c r="BC35" i="3"/>
  <c r="BC36" i="3"/>
  <c r="BC37" i="3"/>
  <c r="BD5" i="3"/>
  <c r="BD6" i="1"/>
  <c r="BC5" i="3"/>
  <c r="AX6" i="3" l="1"/>
  <c r="AX7" i="3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AX34" i="3"/>
  <c r="AX35" i="3"/>
  <c r="AX36" i="3"/>
  <c r="AX37" i="3"/>
  <c r="AW6" i="3"/>
  <c r="AW7" i="3"/>
  <c r="AW8" i="3"/>
  <c r="AW9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36" i="3"/>
  <c r="AW37" i="3"/>
  <c r="AW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5" i="3"/>
  <c r="AU6" i="3"/>
  <c r="AU7" i="3"/>
  <c r="AU8" i="3"/>
  <c r="AU9" i="3"/>
  <c r="AU10" i="3"/>
  <c r="AU11" i="3"/>
  <c r="AU12" i="3"/>
  <c r="AU13" i="3"/>
  <c r="AU14" i="3"/>
  <c r="AU1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36" i="3"/>
  <c r="AU37" i="3"/>
  <c r="AU5" i="3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104" i="1"/>
  <c r="AY105" i="1"/>
  <c r="AY106" i="1"/>
  <c r="AY107" i="1"/>
  <c r="AY108" i="1"/>
  <c r="AY109" i="1"/>
  <c r="AY110" i="1"/>
  <c r="AY111" i="1"/>
  <c r="AY112" i="1"/>
  <c r="AY113" i="1"/>
  <c r="AY114" i="1"/>
  <c r="AY115" i="1"/>
  <c r="AY116" i="1"/>
  <c r="AY117" i="1"/>
  <c r="AY118" i="1"/>
  <c r="AY119" i="1"/>
  <c r="AY120" i="1"/>
  <c r="AY121" i="1"/>
  <c r="AY122" i="1"/>
  <c r="AY123" i="1"/>
  <c r="AY124" i="1"/>
  <c r="AY125" i="1"/>
  <c r="AY126" i="1"/>
  <c r="AY127" i="1"/>
  <c r="AY128" i="1"/>
  <c r="AY129" i="1"/>
  <c r="AY130" i="1"/>
  <c r="AY131" i="1"/>
  <c r="AY132" i="1"/>
  <c r="AY133" i="1"/>
  <c r="AY134" i="1"/>
  <c r="AY135" i="1"/>
  <c r="AY136" i="1"/>
  <c r="AY137" i="1"/>
  <c r="AY138" i="1"/>
  <c r="AY139" i="1"/>
  <c r="AY140" i="1"/>
  <c r="AY141" i="1"/>
  <c r="AY142" i="1"/>
  <c r="AY143" i="1"/>
  <c r="AY144" i="1"/>
  <c r="AY145" i="1"/>
  <c r="AY146" i="1"/>
  <c r="AY147" i="1"/>
  <c r="AY148" i="1"/>
  <c r="AY149" i="1"/>
  <c r="AY150" i="1"/>
  <c r="AY151" i="1"/>
  <c r="AY152" i="1"/>
  <c r="AY153" i="1"/>
  <c r="AY154" i="1"/>
  <c r="AY155" i="1"/>
  <c r="AY156" i="1"/>
  <c r="AY157" i="1"/>
  <c r="AY158" i="1"/>
  <c r="AY159" i="1"/>
  <c r="AY160" i="1"/>
  <c r="AY161" i="1"/>
  <c r="AY162" i="1"/>
  <c r="AY163" i="1"/>
  <c r="AY164" i="1"/>
  <c r="AY165" i="1"/>
  <c r="AY166" i="1"/>
  <c r="AY167" i="1"/>
  <c r="AY168" i="1"/>
  <c r="AY169" i="1"/>
  <c r="AY170" i="1"/>
  <c r="AY171" i="1"/>
  <c r="AY172" i="1"/>
  <c r="AY173" i="1"/>
  <c r="AY174" i="1"/>
  <c r="AY175" i="1"/>
  <c r="AY176" i="1"/>
  <c r="AY177" i="1"/>
  <c r="AY178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X173" i="1"/>
  <c r="AX174" i="1"/>
  <c r="AX175" i="1"/>
  <c r="AX176" i="1"/>
  <c r="AX177" i="1"/>
  <c r="AX178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123" i="1"/>
  <c r="AW124" i="1"/>
  <c r="AW125" i="1"/>
  <c r="AW126" i="1"/>
  <c r="AW127" i="1"/>
  <c r="AW128" i="1"/>
  <c r="AW129" i="1"/>
  <c r="AW130" i="1"/>
  <c r="AW131" i="1"/>
  <c r="AW132" i="1"/>
  <c r="AW133" i="1"/>
  <c r="AW134" i="1"/>
  <c r="AW135" i="1"/>
  <c r="AW136" i="1"/>
  <c r="AW137" i="1"/>
  <c r="AW138" i="1"/>
  <c r="AW139" i="1"/>
  <c r="AW140" i="1"/>
  <c r="AW141" i="1"/>
  <c r="AW142" i="1"/>
  <c r="AW143" i="1"/>
  <c r="AW144" i="1"/>
  <c r="AW145" i="1"/>
  <c r="AW146" i="1"/>
  <c r="AW147" i="1"/>
  <c r="AW148" i="1"/>
  <c r="AW149" i="1"/>
  <c r="AW150" i="1"/>
  <c r="AW151" i="1"/>
  <c r="AW152" i="1"/>
  <c r="AW153" i="1"/>
  <c r="AW154" i="1"/>
  <c r="AW155" i="1"/>
  <c r="AW156" i="1"/>
  <c r="AW157" i="1"/>
  <c r="AW158" i="1"/>
  <c r="AW159" i="1"/>
  <c r="AW160" i="1"/>
  <c r="AW161" i="1"/>
  <c r="AW162" i="1"/>
  <c r="AW163" i="1"/>
  <c r="AW164" i="1"/>
  <c r="AW165" i="1"/>
  <c r="AW166" i="1"/>
  <c r="AW167" i="1"/>
  <c r="AW168" i="1"/>
  <c r="AW169" i="1"/>
  <c r="AW170" i="1"/>
  <c r="AW171" i="1"/>
  <c r="AW172" i="1"/>
  <c r="AW173" i="1"/>
  <c r="AW174" i="1"/>
  <c r="AW175" i="1"/>
  <c r="AW176" i="1"/>
  <c r="AW177" i="1"/>
  <c r="AW178" i="1"/>
  <c r="AW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V128" i="1"/>
  <c r="AV129" i="1"/>
  <c r="AV130" i="1"/>
  <c r="AV131" i="1"/>
  <c r="AV132" i="1"/>
  <c r="AV133" i="1"/>
  <c r="AV134" i="1"/>
  <c r="AV135" i="1"/>
  <c r="AV136" i="1"/>
  <c r="AV137" i="1"/>
  <c r="AV138" i="1"/>
  <c r="AV139" i="1"/>
  <c r="AV140" i="1"/>
  <c r="AV141" i="1"/>
  <c r="AV142" i="1"/>
  <c r="AV143" i="1"/>
  <c r="AV144" i="1"/>
  <c r="AV145" i="1"/>
  <c r="AV146" i="1"/>
  <c r="AV147" i="1"/>
  <c r="AV148" i="1"/>
  <c r="AV149" i="1"/>
  <c r="AV150" i="1"/>
  <c r="AV151" i="1"/>
  <c r="AV152" i="1"/>
  <c r="AV153" i="1"/>
  <c r="AV154" i="1"/>
  <c r="AV155" i="1"/>
  <c r="AV156" i="1"/>
  <c r="AV157" i="1"/>
  <c r="AV158" i="1"/>
  <c r="AV159" i="1"/>
  <c r="AV160" i="1"/>
  <c r="AV161" i="1"/>
  <c r="AV162" i="1"/>
  <c r="AV163" i="1"/>
  <c r="AV164" i="1"/>
  <c r="AV165" i="1"/>
  <c r="AV166" i="1"/>
  <c r="AV167" i="1"/>
  <c r="AV168" i="1"/>
  <c r="AV169" i="1"/>
  <c r="AV170" i="1"/>
  <c r="AV171" i="1"/>
  <c r="AV172" i="1"/>
  <c r="AV173" i="1"/>
  <c r="AV174" i="1"/>
  <c r="AV175" i="1"/>
  <c r="AV176" i="1"/>
  <c r="AV177" i="1"/>
  <c r="AV178" i="1"/>
  <c r="AV6" i="1"/>
  <c r="BB5" i="3" l="1"/>
  <c r="BB6" i="3"/>
  <c r="BB7" i="3"/>
  <c r="BB8" i="3"/>
  <c r="BB9" i="3"/>
  <c r="BB10" i="3"/>
  <c r="BB11" i="3"/>
  <c r="BB12" i="3"/>
  <c r="BB13" i="3"/>
  <c r="BB14" i="3"/>
  <c r="BB15" i="3"/>
  <c r="BB16" i="3"/>
  <c r="BB17" i="3"/>
  <c r="BB18" i="3"/>
  <c r="BB19" i="3"/>
  <c r="BB20" i="3"/>
  <c r="BB21" i="3"/>
  <c r="BB22" i="3"/>
  <c r="BB23" i="3"/>
  <c r="BB24" i="3"/>
  <c r="BB25" i="3"/>
  <c r="BB26" i="3"/>
  <c r="BB27" i="3"/>
  <c r="BB28" i="3"/>
  <c r="BB29" i="3"/>
  <c r="BB30" i="3"/>
  <c r="BB31" i="3"/>
  <c r="BB32" i="3"/>
  <c r="BB33" i="3"/>
  <c r="BB34" i="3"/>
  <c r="BB35" i="3"/>
  <c r="BB36" i="3"/>
  <c r="BB37" i="3"/>
  <c r="AZ5" i="3"/>
  <c r="AZ6" i="3"/>
  <c r="AZ7" i="3"/>
  <c r="AZ8" i="3"/>
  <c r="AZ9" i="3"/>
  <c r="AZ10" i="3"/>
  <c r="AZ11" i="3"/>
  <c r="AZ12" i="3"/>
  <c r="AZ13" i="3"/>
  <c r="AZ14" i="3"/>
  <c r="AZ15" i="3"/>
  <c r="AZ16" i="3"/>
  <c r="AZ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AZ36" i="3"/>
  <c r="AZ37" i="3"/>
  <c r="BA5" i="3"/>
  <c r="BA6" i="3"/>
  <c r="BA7" i="3"/>
  <c r="BA8" i="3"/>
  <c r="BA9" i="3"/>
  <c r="BA10" i="3"/>
  <c r="BA11" i="3"/>
  <c r="BA12" i="3"/>
  <c r="BA13" i="3"/>
  <c r="BA14" i="3"/>
  <c r="BA15" i="3"/>
  <c r="BA16" i="3"/>
  <c r="BA17" i="3"/>
  <c r="BA18" i="3"/>
  <c r="BA19" i="3"/>
  <c r="BA20" i="3"/>
  <c r="BA21" i="3"/>
  <c r="BA22" i="3"/>
  <c r="BA23" i="3"/>
  <c r="BA24" i="3"/>
  <c r="BA25" i="3"/>
  <c r="BA26" i="3"/>
  <c r="BA27" i="3"/>
  <c r="BA28" i="3"/>
  <c r="BA29" i="3"/>
  <c r="BA30" i="3"/>
  <c r="BA31" i="3"/>
  <c r="BA32" i="3"/>
  <c r="BA33" i="3"/>
  <c r="BA34" i="3"/>
  <c r="BA35" i="3"/>
  <c r="BA36" i="3"/>
  <c r="BA37" i="3"/>
  <c r="AY5" i="3"/>
  <c r="AY6" i="3"/>
  <c r="AY7" i="3"/>
  <c r="AY8" i="3"/>
  <c r="AY9" i="3"/>
  <c r="AY10" i="3"/>
  <c r="AY11" i="3"/>
  <c r="AY12" i="3"/>
  <c r="AY13" i="3"/>
  <c r="AY14" i="3"/>
  <c r="AY15" i="3"/>
  <c r="AY16" i="3"/>
  <c r="AY17" i="3"/>
  <c r="AY18" i="3"/>
  <c r="AY19" i="3"/>
  <c r="AY20" i="3"/>
  <c r="AY21" i="3"/>
  <c r="AY22" i="3"/>
  <c r="AY23" i="3"/>
  <c r="AY24" i="3"/>
  <c r="AY25" i="3"/>
  <c r="AY26" i="3"/>
  <c r="AY27" i="3"/>
  <c r="AY28" i="3"/>
  <c r="AY29" i="3"/>
  <c r="AY30" i="3"/>
  <c r="AY31" i="3"/>
  <c r="AY32" i="3"/>
  <c r="AY33" i="3"/>
  <c r="AY34" i="3"/>
  <c r="AY35" i="3"/>
  <c r="AY36" i="3"/>
  <c r="AY37" i="3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171" i="1"/>
  <c r="BC172" i="1"/>
  <c r="BC173" i="1"/>
  <c r="BC174" i="1"/>
  <c r="BC175" i="1"/>
  <c r="BC176" i="1"/>
  <c r="BC177" i="1"/>
  <c r="BC178" i="1"/>
  <c r="BC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BA117" i="1"/>
  <c r="BA118" i="1"/>
  <c r="BA119" i="1"/>
  <c r="BA120" i="1"/>
  <c r="BA121" i="1"/>
  <c r="BA122" i="1"/>
  <c r="BA123" i="1"/>
  <c r="BA124" i="1"/>
  <c r="BA125" i="1"/>
  <c r="BA126" i="1"/>
  <c r="BA127" i="1"/>
  <c r="BA128" i="1"/>
  <c r="BA129" i="1"/>
  <c r="BA130" i="1"/>
  <c r="BA131" i="1"/>
  <c r="BA132" i="1"/>
  <c r="BA133" i="1"/>
  <c r="BA134" i="1"/>
  <c r="BA135" i="1"/>
  <c r="BA136" i="1"/>
  <c r="BA137" i="1"/>
  <c r="BA138" i="1"/>
  <c r="BA139" i="1"/>
  <c r="BA140" i="1"/>
  <c r="BA141" i="1"/>
  <c r="BA142" i="1"/>
  <c r="BA143" i="1"/>
  <c r="BA144" i="1"/>
  <c r="BA145" i="1"/>
  <c r="BA146" i="1"/>
  <c r="BA147" i="1"/>
  <c r="BA148" i="1"/>
  <c r="BA149" i="1"/>
  <c r="BA150" i="1"/>
  <c r="BA151" i="1"/>
  <c r="BA152" i="1"/>
  <c r="BA153" i="1"/>
  <c r="BA154" i="1"/>
  <c r="BA155" i="1"/>
  <c r="BA156" i="1"/>
  <c r="BA157" i="1"/>
  <c r="BA158" i="1"/>
  <c r="BA159" i="1"/>
  <c r="BA160" i="1"/>
  <c r="BA161" i="1"/>
  <c r="BA162" i="1"/>
  <c r="BA163" i="1"/>
  <c r="BA164" i="1"/>
  <c r="BA165" i="1"/>
  <c r="BA166" i="1"/>
  <c r="BA167" i="1"/>
  <c r="BA168" i="1"/>
  <c r="BA169" i="1"/>
  <c r="BA170" i="1"/>
  <c r="BA171" i="1"/>
  <c r="BA172" i="1"/>
  <c r="BA173" i="1"/>
  <c r="BA174" i="1"/>
  <c r="BA175" i="1"/>
  <c r="BA176" i="1"/>
  <c r="BA177" i="1"/>
  <c r="BA178" i="1"/>
  <c r="BA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00" i="1"/>
  <c r="BB101" i="1"/>
  <c r="BB102" i="1"/>
  <c r="BB103" i="1"/>
  <c r="BB104" i="1"/>
  <c r="BB105" i="1"/>
  <c r="BB106" i="1"/>
  <c r="BB107" i="1"/>
  <c r="BB108" i="1"/>
  <c r="BB109" i="1"/>
  <c r="BB110" i="1"/>
  <c r="BB111" i="1"/>
  <c r="BB112" i="1"/>
  <c r="BB113" i="1"/>
  <c r="BB114" i="1"/>
  <c r="BB115" i="1"/>
  <c r="BB116" i="1"/>
  <c r="BB117" i="1"/>
  <c r="BB118" i="1"/>
  <c r="BB119" i="1"/>
  <c r="BB120" i="1"/>
  <c r="BB121" i="1"/>
  <c r="BB122" i="1"/>
  <c r="BB123" i="1"/>
  <c r="BB124" i="1"/>
  <c r="BB125" i="1"/>
  <c r="BB126" i="1"/>
  <c r="BB127" i="1"/>
  <c r="BB128" i="1"/>
  <c r="BB129" i="1"/>
  <c r="BB130" i="1"/>
  <c r="BB131" i="1"/>
  <c r="BB132" i="1"/>
  <c r="BB133" i="1"/>
  <c r="BB134" i="1"/>
  <c r="BB135" i="1"/>
  <c r="BB136" i="1"/>
  <c r="BB137" i="1"/>
  <c r="BB138" i="1"/>
  <c r="BB139" i="1"/>
  <c r="BB140" i="1"/>
  <c r="BB141" i="1"/>
  <c r="BB142" i="1"/>
  <c r="BB143" i="1"/>
  <c r="BB144" i="1"/>
  <c r="BB145" i="1"/>
  <c r="BB146" i="1"/>
  <c r="BB147" i="1"/>
  <c r="BB148" i="1"/>
  <c r="BB149" i="1"/>
  <c r="BB150" i="1"/>
  <c r="BB151" i="1"/>
  <c r="BB152" i="1"/>
  <c r="BB153" i="1"/>
  <c r="BB154" i="1"/>
  <c r="BB155" i="1"/>
  <c r="BB156" i="1"/>
  <c r="BB157" i="1"/>
  <c r="BB158" i="1"/>
  <c r="BB159" i="1"/>
  <c r="BB160" i="1"/>
  <c r="BB161" i="1"/>
  <c r="BB162" i="1"/>
  <c r="BB163" i="1"/>
  <c r="BB164" i="1"/>
  <c r="BB165" i="1"/>
  <c r="BB166" i="1"/>
  <c r="BB167" i="1"/>
  <c r="BB168" i="1"/>
  <c r="BB169" i="1"/>
  <c r="BB170" i="1"/>
  <c r="BB171" i="1"/>
  <c r="BB172" i="1"/>
  <c r="BB173" i="1"/>
  <c r="BB174" i="1"/>
  <c r="BB175" i="1"/>
  <c r="BB176" i="1"/>
  <c r="BB177" i="1"/>
  <c r="BB178" i="1"/>
  <c r="BB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5" i="1"/>
  <c r="AZ116" i="1"/>
  <c r="AZ117" i="1"/>
  <c r="AZ118" i="1"/>
  <c r="AZ119" i="1"/>
  <c r="AZ120" i="1"/>
  <c r="AZ121" i="1"/>
  <c r="AZ122" i="1"/>
  <c r="AZ123" i="1"/>
  <c r="AZ124" i="1"/>
  <c r="AZ125" i="1"/>
  <c r="AZ126" i="1"/>
  <c r="AZ127" i="1"/>
  <c r="AZ128" i="1"/>
  <c r="AZ129" i="1"/>
  <c r="AZ130" i="1"/>
  <c r="AZ131" i="1"/>
  <c r="AZ132" i="1"/>
  <c r="AZ133" i="1"/>
  <c r="AZ134" i="1"/>
  <c r="AZ135" i="1"/>
  <c r="AZ136" i="1"/>
  <c r="AZ137" i="1"/>
  <c r="AZ138" i="1"/>
  <c r="AZ139" i="1"/>
  <c r="AZ140" i="1"/>
  <c r="AZ141" i="1"/>
  <c r="AZ142" i="1"/>
  <c r="AZ143" i="1"/>
  <c r="AZ144" i="1"/>
  <c r="AZ145" i="1"/>
  <c r="AZ146" i="1"/>
  <c r="AZ147" i="1"/>
  <c r="AZ148" i="1"/>
  <c r="AZ149" i="1"/>
  <c r="AZ150" i="1"/>
  <c r="AZ151" i="1"/>
  <c r="AZ152" i="1"/>
  <c r="AZ153" i="1"/>
  <c r="AZ154" i="1"/>
  <c r="AZ155" i="1"/>
  <c r="AZ156" i="1"/>
  <c r="AZ157" i="1"/>
  <c r="AZ158" i="1"/>
  <c r="AZ159" i="1"/>
  <c r="AZ160" i="1"/>
  <c r="AZ161" i="1"/>
  <c r="AZ162" i="1"/>
  <c r="AZ163" i="1"/>
  <c r="AZ164" i="1"/>
  <c r="AZ165" i="1"/>
  <c r="AZ166" i="1"/>
  <c r="AZ167" i="1"/>
  <c r="AZ168" i="1"/>
  <c r="AZ169" i="1"/>
  <c r="AZ170" i="1"/>
  <c r="AZ171" i="1"/>
  <c r="AZ172" i="1"/>
  <c r="AZ173" i="1"/>
  <c r="AZ174" i="1"/>
  <c r="AZ175" i="1"/>
  <c r="AZ176" i="1"/>
  <c r="AZ177" i="1"/>
  <c r="AZ178" i="1"/>
  <c r="AZ6" i="1"/>
</calcChain>
</file>

<file path=xl/sharedStrings.xml><?xml version="1.0" encoding="utf-8"?>
<sst xmlns="http://schemas.openxmlformats.org/spreadsheetml/2006/main" count="682" uniqueCount="481">
  <si>
    <t>Hex6HexNAc6dHex4SP</t>
  </si>
  <si>
    <t>H6N5F2P1</t>
  </si>
  <si>
    <t>NeuAc2Hex6HexNAc6</t>
  </si>
  <si>
    <t>NeuAc2Hex6HexNAc5</t>
  </si>
  <si>
    <t>S2H6N6F3</t>
  </si>
  <si>
    <t>S2H6N6F2</t>
  </si>
  <si>
    <t>H8N8P1</t>
  </si>
  <si>
    <t>nEH</t>
  </si>
  <si>
    <t>nEC</t>
  </si>
  <si>
    <t>AH34-14-9-2</t>
  </si>
  <si>
    <t>AH34-14-11-2</t>
  </si>
  <si>
    <t>Terminal HexNAc</t>
  </si>
  <si>
    <t>Hex4HexNAc4dHex3SP</t>
  </si>
  <si>
    <t>NeuAcHex6HexNAc6dHex</t>
  </si>
  <si>
    <t>Hex6HexNAc5SP</t>
  </si>
  <si>
    <t>H10N9P1</t>
  </si>
  <si>
    <t>H5N5F4P1</t>
  </si>
  <si>
    <t>H6N6F4P1</t>
  </si>
  <si>
    <t>AH34-14-5-2</t>
  </si>
  <si>
    <t>AH33-31-11-2b</t>
  </si>
  <si>
    <t>Sulfate/phosphate</t>
  </si>
  <si>
    <t>S1H4N4F1P2</t>
  </si>
  <si>
    <t>AH34-14-2-2</t>
  </si>
  <si>
    <t>AH34-14-1-2</t>
  </si>
  <si>
    <t>Hex4HexNAc4dHex2SP</t>
  </si>
  <si>
    <t>Hex3HexNAc7dHex2SP</t>
  </si>
  <si>
    <t>H4N5F2P1</t>
  </si>
  <si>
    <t>S3H7N6F3</t>
  </si>
  <si>
    <t>NeuAcHex5HexNAc5dHex2</t>
  </si>
  <si>
    <t>NeuAcHex5HexNAc5dHex3</t>
  </si>
  <si>
    <t>AH33-31-4-2b</t>
  </si>
  <si>
    <t>m\z</t>
  </si>
  <si>
    <t>Acetylated</t>
  </si>
  <si>
    <t>AH34-14-6-2</t>
  </si>
  <si>
    <t>NeuAc2Hex7HexNAc6dHex2</t>
  </si>
  <si>
    <t>NeuAcHex5HexNAc6</t>
  </si>
  <si>
    <t>S1H4N3</t>
  </si>
  <si>
    <t>S1H4N4</t>
  </si>
  <si>
    <t>Hex5HexNAc4dHex4SP</t>
  </si>
  <si>
    <t>S1H4N6</t>
  </si>
  <si>
    <t>H5N6F3P1</t>
  </si>
  <si>
    <t>NeuAc2Hex5HexNAc9dHex2</t>
  </si>
  <si>
    <t>Short</t>
  </si>
  <si>
    <t>S3H6N5</t>
  </si>
  <si>
    <t>H9N8F1P1</t>
  </si>
  <si>
    <t>AH33-31-8-2b</t>
  </si>
  <si>
    <t>H6N7F3P1</t>
  </si>
  <si>
    <t>Hex6HexNAc5dHex4SP</t>
  </si>
  <si>
    <t>NeuAcHex8HexNAc7dHex</t>
  </si>
  <si>
    <t>S1H6N3</t>
  </si>
  <si>
    <t>Hex11HexNAc2SP2</t>
  </si>
  <si>
    <t>N7+</t>
  </si>
  <si>
    <t>S1H6N6</t>
  </si>
  <si>
    <t>S1H6N7</t>
  </si>
  <si>
    <t>S1H6N5</t>
  </si>
  <si>
    <t>NeuAcHex5HexNAc7dHex</t>
  </si>
  <si>
    <t>Hex7HexNAc6SP</t>
  </si>
  <si>
    <t>S1H8N7</t>
  </si>
  <si>
    <t>Hex4HexNAc7dHex2SP</t>
  </si>
  <si>
    <t>S1H8N8</t>
  </si>
  <si>
    <t>NeuAcHex5HexNAc4dHex3SP</t>
  </si>
  <si>
    <t>Hex4HexNAc5dHex2SP</t>
  </si>
  <si>
    <t>nPH</t>
  </si>
  <si>
    <t>nPC</t>
  </si>
  <si>
    <t>NeuAc3Hex7HexNAc6dHex3</t>
  </si>
  <si>
    <t>S1H6N5F4</t>
  </si>
  <si>
    <t>S1H6N5F3</t>
  </si>
  <si>
    <t>NeuAc3Hex6HexNAc5</t>
  </si>
  <si>
    <t>S1H6N5F1</t>
  </si>
  <si>
    <t>Sulfate/phosphate in mannose type</t>
  </si>
  <si>
    <t>H6N5F3P1</t>
  </si>
  <si>
    <t>AH34-14-10-2</t>
  </si>
  <si>
    <t>H5N6F4P1</t>
  </si>
  <si>
    <t>Hybrid-type</t>
  </si>
  <si>
    <t>H4N4F3P1</t>
  </si>
  <si>
    <t>F</t>
  </si>
  <si>
    <t>Hex8HexNAc8dHex4SP</t>
  </si>
  <si>
    <t>S2H5N9F2</t>
  </si>
  <si>
    <t>NeuAcHex9HexNAc8dHex</t>
  </si>
  <si>
    <t>NeuAc2Hex6HexNAc6dHex3</t>
  </si>
  <si>
    <t>S1H6N3F3</t>
  </si>
  <si>
    <t>Terminal HexNAc (bisecting-size)</t>
  </si>
  <si>
    <t>H6N6F3P1</t>
  </si>
  <si>
    <t>Hex8HexNAc8SP</t>
  </si>
  <si>
    <t>S3H4N4</t>
  </si>
  <si>
    <t>S2H6N5F4</t>
  </si>
  <si>
    <t>Hex3HexNAc4dHexSP</t>
  </si>
  <si>
    <t>S2H6N5F1</t>
  </si>
  <si>
    <t>S2H6N5F2</t>
  </si>
  <si>
    <t>S2H6N5F3</t>
  </si>
  <si>
    <t>NeuAcHex5HexNAc5dHex</t>
  </si>
  <si>
    <t>NeuAcHex5HexNAc6dHex3</t>
  </si>
  <si>
    <t>Hex9HexNAc8dHexSP</t>
  </si>
  <si>
    <t>NeuAcHex6HexNAc3dHex3</t>
  </si>
  <si>
    <t>Composition</t>
  </si>
  <si>
    <t>Hex8HexNAc9SP</t>
  </si>
  <si>
    <t>NeuAcHex5HexNAc6dHex2</t>
  </si>
  <si>
    <t>S1H5N6F1</t>
  </si>
  <si>
    <t>S1H5N6F3</t>
  </si>
  <si>
    <t>S1H5N6F2</t>
  </si>
  <si>
    <t>H4N3P1</t>
  </si>
  <si>
    <t>NeuAcHex7HexNAc7dHex2</t>
  </si>
  <si>
    <t>H11N2P2</t>
  </si>
  <si>
    <t>NeuAcHex6HexNAc5dHex2SP</t>
  </si>
  <si>
    <t>A</t>
  </si>
  <si>
    <t>NeuAcHex5HexNAc4dHexSP</t>
  </si>
  <si>
    <t>NeuAcHex8HexNAc7dHex3</t>
  </si>
  <si>
    <t>4 HexNAc</t>
  </si>
  <si>
    <t>AH34-6-10-2</t>
  </si>
  <si>
    <t>nFC</t>
  </si>
  <si>
    <t>nF</t>
  </si>
  <si>
    <t>P</t>
  </si>
  <si>
    <t>nFH</t>
  </si>
  <si>
    <t>NeuAcHex6HexNAc6SP</t>
  </si>
  <si>
    <t>H7N6F2P1</t>
  </si>
  <si>
    <t>S1H5N4F1P1</t>
  </si>
  <si>
    <t>Class name</t>
  </si>
  <si>
    <t>nTC</t>
  </si>
  <si>
    <t>AH34-6-8-2</t>
  </si>
  <si>
    <t>Hex6HexNAc7dHex2SP</t>
  </si>
  <si>
    <t>NeuAcHex7HexNAc6dHex</t>
  </si>
  <si>
    <t>NeuAcHex9HexNAc8</t>
  </si>
  <si>
    <t>NeuAc2Hex6HexNAc5dHex</t>
  </si>
  <si>
    <t>Monoantennary</t>
  </si>
  <si>
    <t>S2H3N4F2P2</t>
  </si>
  <si>
    <t>NeuAcHex7HexNAc6dHex4</t>
  </si>
  <si>
    <t>NeuAcHex7HexNAc6dHex3</t>
  </si>
  <si>
    <t>NeuAcHex7HexNAc6dHex2</t>
  </si>
  <si>
    <t>NeuAcHex5HexNAc4dHex2SP</t>
  </si>
  <si>
    <t>H4N4F2P1</t>
  </si>
  <si>
    <t>Hex7HexNAc7SP</t>
  </si>
  <si>
    <t>Terminal HexNAc in complex-type</t>
  </si>
  <si>
    <t>NeuAcHex9HexNAc8dHex2</t>
  </si>
  <si>
    <t>Sulfate/phosphate in complex-type</t>
  </si>
  <si>
    <t>S2H6N5</t>
  </si>
  <si>
    <t>S2H6N6</t>
  </si>
  <si>
    <t>H5N4F1P1</t>
  </si>
  <si>
    <t>H5N7F3P1</t>
  </si>
  <si>
    <t>S1H5N5F1</t>
  </si>
  <si>
    <t>NeuAc2Hex7HexNAc6</t>
  </si>
  <si>
    <t>S1H5N5F3</t>
  </si>
  <si>
    <t>S2H4N5</t>
  </si>
  <si>
    <t>H5N4P1</t>
  </si>
  <si>
    <t>NeuAcHex4HexNAc4dHexSP2</t>
  </si>
  <si>
    <t>H4N8F3P1</t>
  </si>
  <si>
    <t>Hex6HexNAc7dHex3SP</t>
  </si>
  <si>
    <t>S1H3N6F1</t>
  </si>
  <si>
    <t>Complex-type</t>
  </si>
  <si>
    <t>S1H3N6F3</t>
  </si>
  <si>
    <t>S1H3N6F2</t>
  </si>
  <si>
    <t>Large-N-glycans</t>
  </si>
  <si>
    <t>Hex5HexNAc7dHex2SP</t>
  </si>
  <si>
    <t>AH34-14-4-2</t>
  </si>
  <si>
    <t>H6N6P1</t>
  </si>
  <si>
    <t>Hex6HexNAc7dHex4SP</t>
  </si>
  <si>
    <t>H7N6P1</t>
  </si>
  <si>
    <t>Hex5HexNAc5dHex4SP</t>
  </si>
  <si>
    <t>H7N6F3P1</t>
  </si>
  <si>
    <t>AH33-31-2-2b</t>
  </si>
  <si>
    <t>AH34-6-2-2</t>
  </si>
  <si>
    <t>AH34-6-4-2</t>
  </si>
  <si>
    <t>Hex5HexNAc5dHex3SP</t>
  </si>
  <si>
    <t>Complex fucosylation</t>
  </si>
  <si>
    <t>AH34-6-9-2</t>
  </si>
  <si>
    <t>AH34-6-7-2</t>
  </si>
  <si>
    <t>S2H5N5F1</t>
  </si>
  <si>
    <t>NeuAc3Hex7HexNAc6dHex</t>
  </si>
  <si>
    <t>NeuAcHex6HexNAc5dHex3SP</t>
  </si>
  <si>
    <t>Hex4HexNAc8dHex3SP</t>
  </si>
  <si>
    <t>S1H6N5F4P1</t>
  </si>
  <si>
    <t>NeuAcHex6HexNAc4dHexAc</t>
  </si>
  <si>
    <t>NeuAc2Hex5HexNAc4</t>
  </si>
  <si>
    <t>NeuAc2Hex5HexNAc5</t>
  </si>
  <si>
    <t>NeuAcHex6HexNAc7dHex</t>
  </si>
  <si>
    <t>NeuAcHex5HexNAc3</t>
  </si>
  <si>
    <t>NeuAcHex6HexNAc3</t>
  </si>
  <si>
    <t>NeuAcHex5HexNAc5</t>
  </si>
  <si>
    <t>NeuAcHex5HexNAc4</t>
  </si>
  <si>
    <t>NeuAcHex6HexNAc6</t>
  </si>
  <si>
    <t>NeuAcHex6HexNAc7</t>
  </si>
  <si>
    <t>Acetylation</t>
  </si>
  <si>
    <t>H5N5F2P1</t>
  </si>
  <si>
    <t>NeuAc3Hex5HexNAc4dHex2</t>
  </si>
  <si>
    <t>NeuAc3Hex5HexNAc5</t>
  </si>
  <si>
    <t>Hex5HexNAc4dHexSP</t>
  </si>
  <si>
    <t>NeuAc3Hex5HexNAc8</t>
  </si>
  <si>
    <t>NeuAc2Hex5HexNAc4dHex</t>
  </si>
  <si>
    <t>AH34-6-11-2</t>
  </si>
  <si>
    <t>Hex5HexNAc6dHex3SP</t>
  </si>
  <si>
    <t>NeuAc2Hex6HexNAc7dHex2</t>
  </si>
  <si>
    <t>Hex5HexNAc6dHexSP</t>
  </si>
  <si>
    <t>AH34-6-1-2</t>
  </si>
  <si>
    <t>AH34-6-3-2</t>
  </si>
  <si>
    <t>NeuAcHex5HexNAc6dHex</t>
  </si>
  <si>
    <t>NeuAcHex4HexNAc6dHex</t>
  </si>
  <si>
    <t>H3N4F1P1</t>
  </si>
  <si>
    <t>Hex8HexNAc7SP</t>
  </si>
  <si>
    <t>Hex5HexNAc6SP</t>
  </si>
  <si>
    <t>Hex5HexNAc5dHex2SP</t>
  </si>
  <si>
    <t>Hex7HexNAc7dHex2SP</t>
  </si>
  <si>
    <t>H5N7F2P1</t>
  </si>
  <si>
    <t>NeuAcHex6HexNAc5</t>
  </si>
  <si>
    <t>S1H6N4F1A1</t>
  </si>
  <si>
    <t>S1H4N5F1</t>
  </si>
  <si>
    <t>H5N5F3P1</t>
  </si>
  <si>
    <t>S1H4N5F3</t>
  </si>
  <si>
    <t>S1H4N5F2</t>
  </si>
  <si>
    <t>H5N6F1P1</t>
  </si>
  <si>
    <t>S1H5N5F1P2</t>
  </si>
  <si>
    <t>S1H4N3F2</t>
  </si>
  <si>
    <t>S1H4N3F1</t>
  </si>
  <si>
    <t>S1H5N4F2P1</t>
  </si>
  <si>
    <t>S1H9N8F1</t>
  </si>
  <si>
    <t>S1H9N8F2</t>
  </si>
  <si>
    <t>Hex6HexNAc6SP</t>
  </si>
  <si>
    <t>S3H7N6F1</t>
  </si>
  <si>
    <t>AH33-31-6-2b</t>
  </si>
  <si>
    <t>H4N6F3P1</t>
  </si>
  <si>
    <t>NeuAcHex4HexNAc7dHex</t>
  </si>
  <si>
    <t>Biantennary-size</t>
  </si>
  <si>
    <t>NeuAc2Hex4HexNAc5dHexSP</t>
  </si>
  <si>
    <t>NeuAc2Hex5HexNAc4dHex3</t>
  </si>
  <si>
    <t>AH34-6-5-2</t>
  </si>
  <si>
    <t>NeuAcHex6HexNAc6dHex2</t>
  </si>
  <si>
    <t>AH34-6-6-2</t>
  </si>
  <si>
    <t>S2H4N5F1</t>
  </si>
  <si>
    <t>Hex6HexNAc5dHex2SP</t>
  </si>
  <si>
    <t>NeuAcHex5HexNAc4dHex3</t>
  </si>
  <si>
    <t>H4N7F2P1</t>
  </si>
  <si>
    <t>NeuAcHex5HexNAc4dHex2</t>
  </si>
  <si>
    <t>H3N7F2P1</t>
  </si>
  <si>
    <t>H5N4F4P1</t>
  </si>
  <si>
    <t>H9N8F3P1</t>
  </si>
  <si>
    <t>S1H4N5</t>
  </si>
  <si>
    <t>S1H4N4F1</t>
  </si>
  <si>
    <t>Hex5HexNAc7dHex3SP</t>
  </si>
  <si>
    <t>S1H7N6F3</t>
  </si>
  <si>
    <t>Sulfate/phosphate in hybrid type</t>
  </si>
  <si>
    <t>S1H7N7F2</t>
  </si>
  <si>
    <t>S3H5N5</t>
  </si>
  <si>
    <t>H4N3F2P1</t>
  </si>
  <si>
    <t>Hex6HexNAc7SP</t>
  </si>
  <si>
    <t>S3H5N8</t>
  </si>
  <si>
    <t>5 HexNAc</t>
  </si>
  <si>
    <t>H7N7F4P1</t>
  </si>
  <si>
    <t>Hex4HexNAc5dHex3SP</t>
  </si>
  <si>
    <t>H8N7F1P1</t>
  </si>
  <si>
    <t>H4N5F3P1</t>
  </si>
  <si>
    <t>NeuAcHex6HexNAc6dHex4</t>
  </si>
  <si>
    <t>NeuAcHex5HexNAc7dHex2</t>
  </si>
  <si>
    <t>NeuAcHex6HexNAc6dHex3</t>
  </si>
  <si>
    <t>NeuAcHex6HexNAc5dHex3</t>
  </si>
  <si>
    <t>NeuAcHex6HexNAc5dHex2</t>
  </si>
  <si>
    <t>H7N7F3P1</t>
  </si>
  <si>
    <t>NeuAcHex6HexNAc5dHex4</t>
  </si>
  <si>
    <t>S1H4N6F1</t>
  </si>
  <si>
    <t>S2H7N6F2</t>
  </si>
  <si>
    <t>H6N7F2P1</t>
  </si>
  <si>
    <t>H6N7F4P1</t>
  </si>
  <si>
    <t>S</t>
  </si>
  <si>
    <t>H6N6F2P1</t>
  </si>
  <si>
    <t>NeuAc2Hex4HexNAc5</t>
  </si>
  <si>
    <t>NeuAcHex4HexNAc5dHex3</t>
  </si>
  <si>
    <t>NeuAcHex4HexNAc5dHex2</t>
  </si>
  <si>
    <t>S1H5N4F3P1</t>
  </si>
  <si>
    <t>H7N6F4P1</t>
  </si>
  <si>
    <t>Hex10HexNAc9dHexSP</t>
  </si>
  <si>
    <t>Hex5HexNAc4dHex2SP</t>
  </si>
  <si>
    <t>Fucosylation</t>
  </si>
  <si>
    <t>Hex4HexNAc3dHex2SP</t>
  </si>
  <si>
    <t>Hex5HexNAc6dHex2SP</t>
  </si>
  <si>
    <t>Hex8HexNAc9dHexSP</t>
  </si>
  <si>
    <t>S2H5N4F3</t>
  </si>
  <si>
    <t>S2H5N4F1</t>
  </si>
  <si>
    <t>NeuAc2Hex8HexNAc7dHex</t>
  </si>
  <si>
    <t>AH33-31-7-2b</t>
  </si>
  <si>
    <t>Hex7HexNAc6dHex4SP</t>
  </si>
  <si>
    <t>NeuGc3Hex6HexNAc5</t>
  </si>
  <si>
    <t>S2H6N7F2</t>
  </si>
  <si>
    <t>S2H5N6F1</t>
  </si>
  <si>
    <t>S2H5N6F2</t>
  </si>
  <si>
    <t>NeuAcHex7HexNAc7</t>
  </si>
  <si>
    <t>NeuAcHex7HexNAc6</t>
  </si>
  <si>
    <t>Hex5HexNAc6dHex4SP</t>
  </si>
  <si>
    <t>NeuAcHex4HexNAc5dHex</t>
  </si>
  <si>
    <t>NeuAcHex4HexNAc3</t>
  </si>
  <si>
    <t>H5N4F2P1</t>
  </si>
  <si>
    <t>NeuAcHex4HexNAc6</t>
  </si>
  <si>
    <t>NeuAcHex4HexNAc4</t>
  </si>
  <si>
    <t>NeuAcHex4HexNAc5</t>
  </si>
  <si>
    <t>H9N9P1</t>
  </si>
  <si>
    <t>Hex7HexNAc7dHex4SP</t>
  </si>
  <si>
    <t>NeuAcHex5HexNAc5dHexSP2</t>
  </si>
  <si>
    <t>S2H7N6</t>
  </si>
  <si>
    <t>S1H6N7F1</t>
  </si>
  <si>
    <t>S1H6N7F3</t>
  </si>
  <si>
    <t>S1H6N7F2</t>
  </si>
  <si>
    <t>H7N8P1</t>
  </si>
  <si>
    <t>H8N9F1P1</t>
  </si>
  <si>
    <t>NeuAc2Hex5HexNAc6dHex2</t>
  </si>
  <si>
    <t>Hex6HexNAc5dHex3SP</t>
  </si>
  <si>
    <t>S1H5N4F1</t>
  </si>
  <si>
    <t>NeuAc2Hex6HexNAc6dHex2</t>
  </si>
  <si>
    <t>S1H5N4F3</t>
  </si>
  <si>
    <t>S1H5N4F2</t>
  </si>
  <si>
    <t>S3H6N5F1</t>
  </si>
  <si>
    <t>S2H8N7F1</t>
  </si>
  <si>
    <t>NeuAcHex6HexNAc5dHex4SP</t>
  </si>
  <si>
    <t>nR</t>
  </si>
  <si>
    <t>NeuAc2Hex5HexNAc8dHex3</t>
  </si>
  <si>
    <t>H4N3F1P1</t>
  </si>
  <si>
    <t>Sialylated complex Nglycan</t>
  </si>
  <si>
    <t>H8N8F4P1</t>
  </si>
  <si>
    <t>NeuAc3Hex6HexNAc5dHex</t>
  </si>
  <si>
    <t>H5N5F1P1</t>
  </si>
  <si>
    <t>Hex4HexNAc3SP</t>
  </si>
  <si>
    <t>H7N7F2P1</t>
  </si>
  <si>
    <t>Hex7HexNAc6dHex2SP</t>
  </si>
  <si>
    <t>H6N6F1P1</t>
  </si>
  <si>
    <t>Hex9HexNAc8SP</t>
  </si>
  <si>
    <t>AH33-31-3-2b</t>
  </si>
  <si>
    <t>Hex6HexNAc6dHex3SP</t>
  </si>
  <si>
    <t>S2H4N5F1P1</t>
  </si>
  <si>
    <t>nPM</t>
  </si>
  <si>
    <t>H9N8P1</t>
  </si>
  <si>
    <t>NeuAcHex4HexNAc4dHex</t>
  </si>
  <si>
    <t>Sialylated</t>
  </si>
  <si>
    <t>NeuAc2Hex4HexNAc5dHex</t>
  </si>
  <si>
    <t>S1H6N6F1</t>
  </si>
  <si>
    <t>S1H6N6F2</t>
  </si>
  <si>
    <t>S1H6N6F3</t>
  </si>
  <si>
    <t>S1H6N6F4</t>
  </si>
  <si>
    <t>NeuAc2Hex3HexNAc4dHex2SP2</t>
  </si>
  <si>
    <t>S2H7N6F3</t>
  </si>
  <si>
    <t>Hex4HexNAc3dHexSP</t>
  </si>
  <si>
    <t>S2H7N6F1</t>
  </si>
  <si>
    <t>AH33-31-10-2b</t>
  </si>
  <si>
    <t>Hex5HexNAc5dHexSP</t>
  </si>
  <si>
    <t>S1H6N5F2P1</t>
  </si>
  <si>
    <t>nP</t>
  </si>
  <si>
    <t>AH33-31-1-2b</t>
  </si>
  <si>
    <t>H8N7P1</t>
  </si>
  <si>
    <t>H4N5P1</t>
  </si>
  <si>
    <t>H5N4F3P1</t>
  </si>
  <si>
    <t>NeuAcHex8HexNAc7</t>
  </si>
  <si>
    <t>S2H5N8F3</t>
  </si>
  <si>
    <t>6 HexNAc</t>
  </si>
  <si>
    <t>NeuAcHex8HexNAc8</t>
  </si>
  <si>
    <t>Hex5HexNAc5SP</t>
  </si>
  <si>
    <t>NeuAcHex4HexNAc3dHex</t>
  </si>
  <si>
    <t>Hex5HexNAc4dHex3SP</t>
  </si>
  <si>
    <t>S1H6N5F2</t>
  </si>
  <si>
    <t>S1H9N8</t>
  </si>
  <si>
    <t>H7N7P1</t>
  </si>
  <si>
    <t>AH33-31-5-2b</t>
  </si>
  <si>
    <t>H6N7P1</t>
  </si>
  <si>
    <t>NeuAc2Hex5HexNAc6dHex</t>
  </si>
  <si>
    <t>H6N5P1</t>
  </si>
  <si>
    <t>NeuAcHex5HexNAc4dHex</t>
  </si>
  <si>
    <t>NeuAc3Hex2HexNAc2dHex3SP</t>
  </si>
  <si>
    <t>S1H5N5</t>
  </si>
  <si>
    <t>S1H5N4</t>
  </si>
  <si>
    <t>S1H5N6</t>
  </si>
  <si>
    <t>S1H5N7F2</t>
  </si>
  <si>
    <t>AH33-31-9-2b</t>
  </si>
  <si>
    <t>S1H5N3</t>
  </si>
  <si>
    <t>S1H5N7F1</t>
  </si>
  <si>
    <t>H5N5P1</t>
  </si>
  <si>
    <t>Hex8HexNAc7dHexSP</t>
  </si>
  <si>
    <t>3 HexNAc</t>
  </si>
  <si>
    <t>NeuAc2Hex5HexNAc5dHex</t>
  </si>
  <si>
    <t>NeuAc2Hex7HexNAc6dHex3</t>
  </si>
  <si>
    <t>H6N5F4P1</t>
  </si>
  <si>
    <t>NeuAcHex3HexNAc6dHex</t>
  </si>
  <si>
    <t>NeuAcHex6HexNAc7dHex3</t>
  </si>
  <si>
    <t>NeuAcHex6HexNAc7dHex2</t>
  </si>
  <si>
    <t>NeuAcHex4HexNAc3dHex2</t>
  </si>
  <si>
    <t>S1H7N7</t>
  </si>
  <si>
    <t>S1H7N6</t>
  </si>
  <si>
    <t>Sialylation</t>
  </si>
  <si>
    <t>S3H5N4F2</t>
  </si>
  <si>
    <t>Hex10HexNAc9SP</t>
  </si>
  <si>
    <t>7 HexNAc or larger</t>
  </si>
  <si>
    <t>Hex4HexNAc6dHex3SP</t>
  </si>
  <si>
    <t>Fucosylation in hybrid-type</t>
  </si>
  <si>
    <t>G3H6N5</t>
  </si>
  <si>
    <t>NeuAcHex3HexNAc6dHex3</t>
  </si>
  <si>
    <t>NeuAcHex3HexNAc6dHex2</t>
  </si>
  <si>
    <t>H8N9P1</t>
  </si>
  <si>
    <t>Sulfate or phosphate</t>
  </si>
  <si>
    <t>S1H6N5F3P1</t>
  </si>
  <si>
    <t>nCS</t>
  </si>
  <si>
    <t>S1H4N7F1</t>
  </si>
  <si>
    <t>NeuAc2Hex6HexNAc5dHex2</t>
  </si>
  <si>
    <t>NeuAc2Hex6HexNAc5dHex3</t>
  </si>
  <si>
    <t>Hex7HexNAc6dHex3SP</t>
  </si>
  <si>
    <t>NeuAc2Hex6HexNAc5dHex4</t>
  </si>
  <si>
    <t>Hex9HexNAc9SP</t>
  </si>
  <si>
    <t>Complex fucosylation in complex-type</t>
  </si>
  <si>
    <t>Terminal Hex in complex-type</t>
  </si>
  <si>
    <t>N3</t>
  </si>
  <si>
    <t>N4</t>
  </si>
  <si>
    <t>N5</t>
  </si>
  <si>
    <t>N6</t>
  </si>
  <si>
    <t>S1H7N6F1</t>
  </si>
  <si>
    <t>Hex6HexNAc6dHex2SP</t>
  </si>
  <si>
    <t>S1H7N6F2</t>
  </si>
  <si>
    <t>S1H7N6F4</t>
  </si>
  <si>
    <t>Hex7HexNAc8SP</t>
  </si>
  <si>
    <t>NeuAc2Hex7HexNAc6dHex</t>
  </si>
  <si>
    <t>AH34-14-8-2</t>
  </si>
  <si>
    <t>S1H8N7F3</t>
  </si>
  <si>
    <t>S1H8N7F1</t>
  </si>
  <si>
    <t>Hex9HexNAc8dHex3SP</t>
  </si>
  <si>
    <t>Complex fucosylation in hybrid-type</t>
  </si>
  <si>
    <t>Hex7HexNAc7dHex3SP</t>
  </si>
  <si>
    <t>nH</t>
  </si>
  <si>
    <t>S1H5N5F2</t>
  </si>
  <si>
    <t>nN</t>
  </si>
  <si>
    <t>nA</t>
  </si>
  <si>
    <t>nB</t>
  </si>
  <si>
    <t>nC</t>
  </si>
  <si>
    <t>nE</t>
  </si>
  <si>
    <t>AH34-14-3-2</t>
  </si>
  <si>
    <t>nG</t>
  </si>
  <si>
    <t>nX</t>
  </si>
  <si>
    <t>Hex4HexNAc5SP</t>
  </si>
  <si>
    <t>Hex4HexNAc6dHex2SP</t>
  </si>
  <si>
    <t>nQ</t>
  </si>
  <si>
    <t>NeuAc3Hex4HexNac4</t>
  </si>
  <si>
    <t>nS</t>
  </si>
  <si>
    <t>nT</t>
  </si>
  <si>
    <t>S2H5N4</t>
  </si>
  <si>
    <t>S2H5N5</t>
  </si>
  <si>
    <t>%</t>
  </si>
  <si>
    <t>Glucosylated</t>
  </si>
  <si>
    <t>AH34-14-7-2</t>
  </si>
  <si>
    <t>H5N6F2P1</t>
  </si>
  <si>
    <t>H5N6P1</t>
  </si>
  <si>
    <t>E</t>
  </si>
  <si>
    <t>Hex6HexNAc6dHexSP</t>
  </si>
  <si>
    <t>S3H2N2F3P1</t>
  </si>
  <si>
    <t>S1H6N6P1</t>
  </si>
  <si>
    <t>H4N6F2P1</t>
  </si>
  <si>
    <t>NeuAcHex6HexNAc5dHex</t>
  </si>
  <si>
    <t>Hex5HexNAc4SP</t>
  </si>
  <si>
    <t>Fucosylation in complex-type</t>
  </si>
  <si>
    <t>H10N9F1P1</t>
  </si>
  <si>
    <t>AH34-1-5-2</t>
  </si>
  <si>
    <t>AH34-1-4-2</t>
  </si>
  <si>
    <t>AH34-1-3-2</t>
  </si>
  <si>
    <t>AH34-1-2-2</t>
  </si>
  <si>
    <t>AH34-1-11-2</t>
  </si>
  <si>
    <t>AH34-1-10-2</t>
  </si>
  <si>
    <t>AH34-1-1-2</t>
  </si>
  <si>
    <t>AH34-1-9-2</t>
  </si>
  <si>
    <t>AH34-1-8-2</t>
  </si>
  <si>
    <t>AH34-1-7-2</t>
  </si>
  <si>
    <t>AH34-1-6-2</t>
  </si>
  <si>
    <t>B</t>
  </si>
  <si>
    <t>C</t>
  </si>
  <si>
    <t>D</t>
  </si>
  <si>
    <t>MSI CRC Stage II BRAFwt</t>
  </si>
  <si>
    <t>MSI CRC Stage IV BRAFmut</t>
  </si>
  <si>
    <t>MSI CRC Stage II BRAFmut</t>
  </si>
  <si>
    <t>MSI CRC Stage IV BRAFwt</t>
  </si>
  <si>
    <t>Normal colon</t>
  </si>
  <si>
    <t>AVERAGES</t>
  </si>
  <si>
    <t>Normal</t>
  </si>
  <si>
    <t>MSI CRC St IV</t>
  </si>
  <si>
    <t>MSI CRC St II</t>
  </si>
  <si>
    <t>Acidic N-glycan structural features</t>
  </si>
  <si>
    <t>Acidic N-glycans</t>
  </si>
  <si>
    <t>MSI CRC</t>
  </si>
  <si>
    <t>St IV BRAFwt</t>
  </si>
  <si>
    <t>St II BRAFwt</t>
  </si>
  <si>
    <t>St IV BRAFmut</t>
  </si>
  <si>
    <t>St II BRAFmut</t>
  </si>
  <si>
    <t xml:space="preserve"> MSI CRC</t>
  </si>
  <si>
    <r>
      <t xml:space="preserve">Supplementary Table S1. </t>
    </r>
    <r>
      <rPr>
        <sz val="14"/>
        <color theme="1"/>
        <rFont val="Calibri"/>
        <family val="2"/>
        <scheme val="minor"/>
      </rPr>
      <t>MS data of acidic N-glycans.</t>
    </r>
  </si>
  <si>
    <t>Standard error of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</si>
</sst>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3" fillId="0" borderId="0" xfId="0" applyFont="1"/>
    <xf numFmtId="165" fontId="0" fillId="0" borderId="1" xfId="0" applyNumberFormat="1" applyBorder="1"/>
    <xf numFmtId="0" fontId="5" fillId="0" borderId="0" xfId="0" applyFont="1"/>
    <xf numFmtId="2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82"/>
  <sheetViews>
    <sheetView tabSelected="1" zoomScale="110" zoomScaleNormal="110" workbookViewId="0">
      <selection activeCell="BM9" sqref="BM9"/>
    </sheetView>
  </sheetViews>
  <sheetFormatPr baseColWidth="10" defaultColWidth="8.83203125" defaultRowHeight="15" x14ac:dyDescent="0.2"/>
  <cols>
    <col min="1" max="1" width="30.5" customWidth="1"/>
    <col min="2" max="2" width="14.5" customWidth="1"/>
    <col min="3" max="3" width="14.1640625" customWidth="1"/>
    <col min="4" max="4" width="13.5" style="1" bestFit="1" customWidth="1"/>
    <col min="5" max="6" width="11.33203125" style="1" bestFit="1" customWidth="1"/>
    <col min="7" max="16" width="12.33203125" style="1" bestFit="1" customWidth="1"/>
    <col min="17" max="17" width="13.5" style="1" bestFit="1" customWidth="1"/>
    <col min="18" max="26" width="10.33203125" style="1" bestFit="1" customWidth="1"/>
    <col min="27" max="27" width="11.33203125" style="1" bestFit="1" customWidth="1"/>
    <col min="28" max="36" width="10.33203125" style="1" bestFit="1" customWidth="1"/>
    <col min="37" max="46" width="11.33203125" style="1" bestFit="1" customWidth="1"/>
    <col min="47" max="47" width="12.33203125" style="1" bestFit="1" customWidth="1"/>
    <col min="48" max="48" width="12.33203125" style="1" customWidth="1"/>
    <col min="49" max="49" width="11.5" style="1" customWidth="1"/>
    <col min="50" max="50" width="13.33203125" style="1" customWidth="1"/>
    <col min="51" max="51" width="12.83203125" style="1" customWidth="1"/>
    <col min="52" max="52" width="13.1640625" customWidth="1"/>
    <col min="53" max="53" width="14.5" customWidth="1"/>
    <col min="54" max="54" width="13.83203125" customWidth="1"/>
    <col min="55" max="55" width="12.33203125" customWidth="1"/>
    <col min="56" max="56" width="12.5" customWidth="1"/>
    <col min="57" max="57" width="12.1640625" style="1" customWidth="1"/>
    <col min="58" max="58" width="13.1640625" customWidth="1"/>
    <col min="59" max="59" width="13.5" customWidth="1"/>
    <col min="60" max="60" width="12.6640625" style="1" customWidth="1"/>
    <col min="61" max="61" width="12.1640625" customWidth="1"/>
    <col min="62" max="62" width="13.6640625" customWidth="1"/>
    <col min="63" max="63" width="13.1640625" style="1" customWidth="1"/>
    <col min="64" max="64" width="2.83203125" customWidth="1"/>
    <col min="66" max="66" width="12.33203125" style="1" bestFit="1" customWidth="1"/>
  </cols>
  <sheetData>
    <row r="1" spans="1:66" ht="19" x14ac:dyDescent="0.25">
      <c r="A1" s="12" t="s">
        <v>479</v>
      </c>
    </row>
    <row r="2" spans="1:66" x14ac:dyDescent="0.2">
      <c r="D2" s="1" t="s">
        <v>19</v>
      </c>
      <c r="E2" s="1" t="s">
        <v>452</v>
      </c>
      <c r="F2" s="1" t="s">
        <v>187</v>
      </c>
      <c r="G2" s="1" t="s">
        <v>10</v>
      </c>
      <c r="H2" s="1" t="s">
        <v>340</v>
      </c>
      <c r="I2" s="1" t="s">
        <v>158</v>
      </c>
      <c r="J2" s="1" t="s">
        <v>320</v>
      </c>
      <c r="K2" s="1" t="s">
        <v>30</v>
      </c>
      <c r="L2" s="1" t="s">
        <v>354</v>
      </c>
      <c r="M2" s="1" t="s">
        <v>216</v>
      </c>
      <c r="N2" s="1" t="s">
        <v>275</v>
      </c>
      <c r="O2" s="1" t="s">
        <v>45</v>
      </c>
      <c r="P2" s="1" t="s">
        <v>364</v>
      </c>
      <c r="Q2" s="1" t="s">
        <v>336</v>
      </c>
      <c r="R2" s="1" t="s">
        <v>454</v>
      </c>
      <c r="S2" s="1" t="s">
        <v>451</v>
      </c>
      <c r="T2" s="1" t="s">
        <v>450</v>
      </c>
      <c r="U2" s="1" t="s">
        <v>449</v>
      </c>
      <c r="V2" s="1" t="s">
        <v>448</v>
      </c>
      <c r="W2" s="1" t="s">
        <v>458</v>
      </c>
      <c r="X2" s="1" t="s">
        <v>457</v>
      </c>
      <c r="Y2" s="1" t="s">
        <v>456</v>
      </c>
      <c r="Z2" s="1" t="s">
        <v>455</v>
      </c>
      <c r="AA2" s="1" t="s">
        <v>453</v>
      </c>
      <c r="AB2" s="1" t="s">
        <v>191</v>
      </c>
      <c r="AC2" s="1" t="s">
        <v>159</v>
      </c>
      <c r="AD2" s="1" t="s">
        <v>192</v>
      </c>
      <c r="AE2" s="1" t="s">
        <v>160</v>
      </c>
      <c r="AF2" s="1" t="s">
        <v>222</v>
      </c>
      <c r="AG2" s="1" t="s">
        <v>224</v>
      </c>
      <c r="AH2" s="1" t="s">
        <v>164</v>
      </c>
      <c r="AI2" s="1" t="s">
        <v>118</v>
      </c>
      <c r="AJ2" s="1" t="s">
        <v>163</v>
      </c>
      <c r="AK2" s="1" t="s">
        <v>108</v>
      </c>
      <c r="AL2" s="1" t="s">
        <v>23</v>
      </c>
      <c r="AM2" s="1" t="s">
        <v>22</v>
      </c>
      <c r="AN2" s="1" t="s">
        <v>423</v>
      </c>
      <c r="AO2" s="1" t="s">
        <v>152</v>
      </c>
      <c r="AP2" s="1" t="s">
        <v>18</v>
      </c>
      <c r="AQ2" s="1" t="s">
        <v>33</v>
      </c>
      <c r="AR2" s="1" t="s">
        <v>436</v>
      </c>
      <c r="AS2" s="1" t="s">
        <v>410</v>
      </c>
      <c r="AT2" s="1" t="s">
        <v>9</v>
      </c>
      <c r="AU2" s="1" t="s">
        <v>71</v>
      </c>
      <c r="AZ2" s="1"/>
    </row>
    <row r="3" spans="1:66" ht="19" x14ac:dyDescent="0.25">
      <c r="A3" s="14" t="s">
        <v>472</v>
      </c>
      <c r="D3" s="19" t="s">
        <v>466</v>
      </c>
      <c r="E3" s="20"/>
      <c r="F3" s="20"/>
      <c r="G3" s="21"/>
      <c r="H3" s="19" t="s">
        <v>465</v>
      </c>
      <c r="I3" s="20"/>
      <c r="J3" s="20"/>
      <c r="K3" s="20"/>
      <c r="L3" s="20"/>
      <c r="M3" s="20"/>
      <c r="N3" s="20"/>
      <c r="O3" s="20"/>
      <c r="P3" s="20"/>
      <c r="Q3" s="21"/>
      <c r="R3" s="19" t="s">
        <v>462</v>
      </c>
      <c r="S3" s="20"/>
      <c r="T3" s="20"/>
      <c r="U3" s="20"/>
      <c r="V3" s="20"/>
      <c r="W3" s="20"/>
      <c r="X3" s="20"/>
      <c r="Y3" s="20"/>
      <c r="Z3" s="20"/>
      <c r="AA3" s="21"/>
      <c r="AB3" s="19" t="s">
        <v>463</v>
      </c>
      <c r="AC3" s="20"/>
      <c r="AD3" s="20"/>
      <c r="AE3" s="20"/>
      <c r="AF3" s="20"/>
      <c r="AG3" s="20"/>
      <c r="AH3" s="20"/>
      <c r="AI3" s="20"/>
      <c r="AJ3" s="20"/>
      <c r="AK3" s="21"/>
      <c r="AL3" s="19" t="s">
        <v>464</v>
      </c>
      <c r="AM3" s="20"/>
      <c r="AN3" s="20"/>
      <c r="AO3" s="20"/>
      <c r="AP3" s="20"/>
      <c r="AQ3" s="20"/>
      <c r="AR3" s="20"/>
      <c r="AS3" s="20"/>
      <c r="AT3" s="20"/>
      <c r="AU3" s="21"/>
      <c r="AV3" s="16" t="s">
        <v>467</v>
      </c>
      <c r="AW3" s="17"/>
      <c r="AX3" s="17"/>
      <c r="AY3" s="17"/>
      <c r="AZ3" s="17"/>
      <c r="BA3" s="17"/>
      <c r="BB3" s="17"/>
      <c r="BC3" s="18"/>
      <c r="BD3" s="16" t="s">
        <v>480</v>
      </c>
      <c r="BE3" s="17"/>
      <c r="BF3" s="17"/>
      <c r="BG3" s="17"/>
      <c r="BH3" s="17"/>
      <c r="BI3" s="17"/>
      <c r="BJ3" s="17"/>
      <c r="BK3" s="18"/>
      <c r="BN3" s="6"/>
    </row>
    <row r="4" spans="1:66" x14ac:dyDescent="0.2">
      <c r="D4" s="9" t="s">
        <v>104</v>
      </c>
      <c r="E4" s="9" t="s">
        <v>459</v>
      </c>
      <c r="F4" s="9" t="s">
        <v>460</v>
      </c>
      <c r="G4" s="9" t="s">
        <v>461</v>
      </c>
      <c r="H4" s="9">
        <v>500</v>
      </c>
      <c r="I4" s="9">
        <v>501</v>
      </c>
      <c r="J4" s="9">
        <v>502</v>
      </c>
      <c r="K4" s="9">
        <v>503</v>
      </c>
      <c r="L4" s="9">
        <v>504</v>
      </c>
      <c r="M4" s="9">
        <v>505</v>
      </c>
      <c r="N4" s="9">
        <v>506</v>
      </c>
      <c r="O4" s="9">
        <v>507</v>
      </c>
      <c r="P4" s="9">
        <v>508</v>
      </c>
      <c r="Q4" s="9">
        <v>509</v>
      </c>
      <c r="R4" s="9">
        <v>600</v>
      </c>
      <c r="S4" s="9">
        <v>601</v>
      </c>
      <c r="T4" s="9">
        <v>602</v>
      </c>
      <c r="U4" s="9">
        <v>603</v>
      </c>
      <c r="V4" s="9">
        <v>604</v>
      </c>
      <c r="W4" s="9">
        <v>605</v>
      </c>
      <c r="X4" s="9">
        <v>606</v>
      </c>
      <c r="Y4" s="9">
        <v>607</v>
      </c>
      <c r="Z4" s="9">
        <v>608</v>
      </c>
      <c r="AA4" s="9">
        <v>609</v>
      </c>
      <c r="AB4" s="9">
        <v>700</v>
      </c>
      <c r="AC4" s="9">
        <v>701</v>
      </c>
      <c r="AD4" s="9">
        <v>702</v>
      </c>
      <c r="AE4" s="9">
        <v>703</v>
      </c>
      <c r="AF4" s="9">
        <v>704</v>
      </c>
      <c r="AG4" s="9">
        <v>705</v>
      </c>
      <c r="AH4" s="9">
        <v>706</v>
      </c>
      <c r="AI4" s="9">
        <v>707</v>
      </c>
      <c r="AJ4" s="9">
        <v>708</v>
      </c>
      <c r="AK4" s="9">
        <v>709</v>
      </c>
      <c r="AL4" s="9">
        <v>800</v>
      </c>
      <c r="AM4" s="9">
        <v>801</v>
      </c>
      <c r="AN4" s="9">
        <v>802</v>
      </c>
      <c r="AO4" s="9">
        <v>803</v>
      </c>
      <c r="AP4" s="9">
        <v>804</v>
      </c>
      <c r="AQ4" s="9">
        <v>805</v>
      </c>
      <c r="AR4" s="9">
        <v>806</v>
      </c>
      <c r="AS4" s="9">
        <v>807</v>
      </c>
      <c r="AT4" s="9">
        <v>808</v>
      </c>
      <c r="AU4" s="9">
        <v>809</v>
      </c>
      <c r="AV4" s="9" t="s">
        <v>468</v>
      </c>
      <c r="AW4" s="9" t="s">
        <v>478</v>
      </c>
      <c r="AX4" s="9" t="s">
        <v>470</v>
      </c>
      <c r="AY4" s="9" t="s">
        <v>469</v>
      </c>
      <c r="AZ4" s="9" t="s">
        <v>474</v>
      </c>
      <c r="BA4" s="9" t="s">
        <v>475</v>
      </c>
      <c r="BB4" s="9" t="s">
        <v>476</v>
      </c>
      <c r="BC4" s="9" t="s">
        <v>477</v>
      </c>
      <c r="BD4" s="9" t="s">
        <v>468</v>
      </c>
      <c r="BE4" s="9" t="s">
        <v>478</v>
      </c>
      <c r="BF4" s="9" t="s">
        <v>470</v>
      </c>
      <c r="BG4" s="9" t="s">
        <v>469</v>
      </c>
      <c r="BH4" s="9" t="s">
        <v>474</v>
      </c>
      <c r="BI4" s="9" t="s">
        <v>475</v>
      </c>
      <c r="BJ4" s="9" t="s">
        <v>476</v>
      </c>
      <c r="BK4" s="9" t="s">
        <v>477</v>
      </c>
      <c r="BN4" s="8"/>
    </row>
    <row r="5" spans="1:66" x14ac:dyDescent="0.2">
      <c r="A5" s="10" t="s">
        <v>94</v>
      </c>
      <c r="B5" s="10" t="s">
        <v>42</v>
      </c>
      <c r="C5" s="10" t="s">
        <v>31</v>
      </c>
      <c r="D5" s="7" t="s">
        <v>434</v>
      </c>
      <c r="E5" s="7" t="s">
        <v>434</v>
      </c>
      <c r="F5" s="7" t="s">
        <v>434</v>
      </c>
      <c r="G5" s="7" t="s">
        <v>434</v>
      </c>
      <c r="H5" s="7" t="s">
        <v>434</v>
      </c>
      <c r="I5" s="7" t="s">
        <v>434</v>
      </c>
      <c r="J5" s="7" t="s">
        <v>434</v>
      </c>
      <c r="K5" s="7" t="s">
        <v>434</v>
      </c>
      <c r="L5" s="7" t="s">
        <v>434</v>
      </c>
      <c r="M5" s="7" t="s">
        <v>434</v>
      </c>
      <c r="N5" s="7" t="s">
        <v>434</v>
      </c>
      <c r="O5" s="7" t="s">
        <v>434</v>
      </c>
      <c r="P5" s="7" t="s">
        <v>434</v>
      </c>
      <c r="Q5" s="7" t="s">
        <v>434</v>
      </c>
      <c r="R5" s="7" t="s">
        <v>434</v>
      </c>
      <c r="S5" s="7" t="s">
        <v>434</v>
      </c>
      <c r="T5" s="7" t="s">
        <v>434</v>
      </c>
      <c r="U5" s="7" t="s">
        <v>434</v>
      </c>
      <c r="V5" s="7" t="s">
        <v>434</v>
      </c>
      <c r="W5" s="7" t="s">
        <v>434</v>
      </c>
      <c r="X5" s="7" t="s">
        <v>434</v>
      </c>
      <c r="Y5" s="7" t="s">
        <v>434</v>
      </c>
      <c r="Z5" s="7" t="s">
        <v>434</v>
      </c>
      <c r="AA5" s="7" t="s">
        <v>434</v>
      </c>
      <c r="AB5" s="7" t="s">
        <v>434</v>
      </c>
      <c r="AC5" s="7" t="s">
        <v>434</v>
      </c>
      <c r="AD5" s="7" t="s">
        <v>434</v>
      </c>
      <c r="AE5" s="7" t="s">
        <v>434</v>
      </c>
      <c r="AF5" s="7" t="s">
        <v>434</v>
      </c>
      <c r="AG5" s="7" t="s">
        <v>434</v>
      </c>
      <c r="AH5" s="7" t="s">
        <v>434</v>
      </c>
      <c r="AI5" s="7" t="s">
        <v>434</v>
      </c>
      <c r="AJ5" s="7" t="s">
        <v>434</v>
      </c>
      <c r="AK5" s="7" t="s">
        <v>434</v>
      </c>
      <c r="AL5" s="7" t="s">
        <v>434</v>
      </c>
      <c r="AM5" s="7" t="s">
        <v>434</v>
      </c>
      <c r="AN5" s="7" t="s">
        <v>434</v>
      </c>
      <c r="AO5" s="7" t="s">
        <v>434</v>
      </c>
      <c r="AP5" s="7" t="s">
        <v>434</v>
      </c>
      <c r="AQ5" s="7" t="s">
        <v>434</v>
      </c>
      <c r="AR5" s="7" t="s">
        <v>434</v>
      </c>
      <c r="AS5" s="7" t="s">
        <v>434</v>
      </c>
      <c r="AT5" s="7" t="s">
        <v>434</v>
      </c>
      <c r="AU5" s="7" t="s">
        <v>434</v>
      </c>
      <c r="AV5" s="7" t="s">
        <v>434</v>
      </c>
      <c r="AW5" s="7" t="s">
        <v>434</v>
      </c>
      <c r="AX5" s="7" t="s">
        <v>434</v>
      </c>
      <c r="AY5" s="7" t="s">
        <v>434</v>
      </c>
      <c r="AZ5" s="7" t="s">
        <v>434</v>
      </c>
      <c r="BA5" s="7" t="s">
        <v>434</v>
      </c>
      <c r="BB5" s="7" t="s">
        <v>434</v>
      </c>
      <c r="BC5" s="7" t="s">
        <v>434</v>
      </c>
      <c r="BD5" s="7" t="s">
        <v>434</v>
      </c>
      <c r="BE5" s="7" t="s">
        <v>434</v>
      </c>
      <c r="BF5" s="7" t="s">
        <v>434</v>
      </c>
      <c r="BG5" s="7" t="s">
        <v>434</v>
      </c>
      <c r="BH5" s="7" t="s">
        <v>434</v>
      </c>
      <c r="BI5" s="7" t="s">
        <v>434</v>
      </c>
      <c r="BJ5" s="7" t="s">
        <v>434</v>
      </c>
      <c r="BK5" s="7" t="s">
        <v>434</v>
      </c>
      <c r="BN5" s="2"/>
    </row>
    <row r="6" spans="1:66" x14ac:dyDescent="0.2">
      <c r="A6" s="11" t="s">
        <v>315</v>
      </c>
      <c r="B6" s="11" t="s">
        <v>100</v>
      </c>
      <c r="C6" s="13">
        <v>1354.4089655354999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1.9081260679915599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f>AVERAGE(D6:G6)</f>
        <v>0</v>
      </c>
      <c r="AW6" s="5">
        <f>AVERAGE(H6:AU6)</f>
        <v>4.7703151699788997E-2</v>
      </c>
      <c r="AX6" s="5">
        <f>AVERAGE(R6:AA6,AL6:AU6)</f>
        <v>9.5406303399577994E-2</v>
      </c>
      <c r="AY6" s="5">
        <f>AVERAGE(H6:Q6,AB6:AK6)</f>
        <v>0</v>
      </c>
      <c r="AZ6" s="5">
        <f t="shared" ref="AZ6:AZ37" si="0">AVERAGE(H6:Q6)</f>
        <v>0</v>
      </c>
      <c r="BA6" s="5">
        <f t="shared" ref="BA6:BA37" si="1">AVERAGE(R6:AA6)</f>
        <v>0.19081260679915599</v>
      </c>
      <c r="BB6" s="5">
        <f t="shared" ref="BB6:BB37" si="2">AVERAGE(AB6:AK6)</f>
        <v>0</v>
      </c>
      <c r="BC6" s="5">
        <f t="shared" ref="BC6:BC37" si="3">AVERAGE(AL6:AU6)</f>
        <v>0</v>
      </c>
      <c r="BD6" s="15">
        <f>STDEV(D6:G6)/SQRT(COUNT(D6:G6))</f>
        <v>0</v>
      </c>
      <c r="BE6" s="15">
        <f>STDEV(H6:AU6)/SQRT(COUNT(H6:AU6))</f>
        <v>4.770315169978899E-2</v>
      </c>
      <c r="BF6" s="15">
        <f>STDEV(R6:AA6,AL6:AU6)/SQRT(COUNT(R6:AA6,AL6:AU6))</f>
        <v>9.5406303399577994E-2</v>
      </c>
      <c r="BG6" s="15">
        <f>STDEV(H6:Q6,AB6:AK6)/SQRT(COUNT(H6:Q6,AB6:AK6))</f>
        <v>0</v>
      </c>
      <c r="BH6" s="15">
        <f>STDEV(H6:Q6)/SQRT(COUNT(H6:Q6))</f>
        <v>0</v>
      </c>
      <c r="BI6" s="15">
        <f>STDEV(R6:AA6)/SQRT(COUNT(R6:AA6))</f>
        <v>0.19081260679915596</v>
      </c>
      <c r="BJ6" s="15">
        <f>STDEV(AB6:AK6)/SQRT(COUNT(AB6:AK6))</f>
        <v>0</v>
      </c>
      <c r="BK6" s="15">
        <f>STDEV(AL6:AU6)/SQRT(COUNT(AL6:AU6))</f>
        <v>0</v>
      </c>
      <c r="BN6" s="3"/>
    </row>
    <row r="7" spans="1:66" x14ac:dyDescent="0.2">
      <c r="A7" s="11" t="s">
        <v>334</v>
      </c>
      <c r="B7" s="11" t="s">
        <v>310</v>
      </c>
      <c r="C7" s="13">
        <v>1500.4668743448999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1.1648796340699192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0.37886965903983222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f t="shared" ref="AV7:AV70" si="4">AVERAGE(D7:G7)</f>
        <v>0</v>
      </c>
      <c r="AW7" s="5">
        <f t="shared" ref="AW7:AW70" si="5">AVERAGE(H7:AU7)</f>
        <v>3.8593732327743782E-2</v>
      </c>
      <c r="AX7" s="5">
        <f t="shared" ref="AX7:AX70" si="6">AVERAGE(R7:AA7,AL7:AU7)</f>
        <v>5.8243981703495963E-2</v>
      </c>
      <c r="AY7" s="5">
        <f t="shared" ref="AY7:AY70" si="7">AVERAGE(H7:Q7,AB7:AK7)</f>
        <v>1.8943482951991612E-2</v>
      </c>
      <c r="AZ7" s="5">
        <f t="shared" si="0"/>
        <v>0</v>
      </c>
      <c r="BA7" s="5">
        <f t="shared" si="1"/>
        <v>0.11648796340699193</v>
      </c>
      <c r="BB7" s="5">
        <f t="shared" si="2"/>
        <v>3.7886965903983223E-2</v>
      </c>
      <c r="BC7" s="5">
        <f t="shared" si="3"/>
        <v>0</v>
      </c>
      <c r="BD7" s="15">
        <f t="shared" ref="BD7:BD70" si="8">STDEV(D7:G7)/SQRT(COUNT(D7:G7))</f>
        <v>0</v>
      </c>
      <c r="BE7" s="15">
        <f t="shared" ref="BE7:BE70" si="9">STDEV(H7:AU7)/SQRT(COUNT(H7:AU7))</f>
        <v>3.0391755518059352E-2</v>
      </c>
      <c r="BF7" s="15">
        <f t="shared" ref="BF7:BF70" si="10">STDEV(R7:AA7,AL7:AU7)/SQRT(COUNT(R7:AA7,AL7:AU7))</f>
        <v>5.8243981703495963E-2</v>
      </c>
      <c r="BG7" s="15">
        <f t="shared" ref="BG7:BG70" si="11">STDEV(H7:Q7,AB7:AK7)/SQRT(COUNT(H7:Q7,AB7:AK7))</f>
        <v>1.8943482951991612E-2</v>
      </c>
      <c r="BH7" s="15">
        <f t="shared" ref="BH7:BH70" si="12">STDEV(H7:Q7)/SQRT(COUNT(H7:Q7))</f>
        <v>0</v>
      </c>
      <c r="BI7" s="15">
        <f t="shared" ref="BI7:BI70" si="13">STDEV(R7:AA7)/SQRT(COUNT(R7:AA7))</f>
        <v>0.11648796340699191</v>
      </c>
      <c r="BJ7" s="15">
        <f t="shared" ref="BJ7:BJ70" si="14">STDEV(AB7:AK7)/SQRT(COUNT(AB7:AK7))</f>
        <v>3.7886965903983216E-2</v>
      </c>
      <c r="BK7" s="15">
        <f t="shared" ref="BK7:BK70" si="15">STDEV(AL7:AU7)/SQRT(COUNT(AL7:AU7))</f>
        <v>0</v>
      </c>
      <c r="BN7" s="3"/>
    </row>
    <row r="8" spans="1:66" x14ac:dyDescent="0.2">
      <c r="A8" s="11" t="s">
        <v>86</v>
      </c>
      <c r="B8" s="11" t="s">
        <v>195</v>
      </c>
      <c r="C8" s="13">
        <v>1541.4934234463999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0.38482836600308179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f t="shared" si="4"/>
        <v>0</v>
      </c>
      <c r="AW8" s="5">
        <f t="shared" si="5"/>
        <v>9.6207091500770444E-3</v>
      </c>
      <c r="AX8" s="5">
        <f t="shared" si="6"/>
        <v>0</v>
      </c>
      <c r="AY8" s="5">
        <f t="shared" si="7"/>
        <v>1.9241418300154089E-2</v>
      </c>
      <c r="AZ8" s="5">
        <f t="shared" si="0"/>
        <v>0</v>
      </c>
      <c r="BA8" s="5">
        <f t="shared" si="1"/>
        <v>0</v>
      </c>
      <c r="BB8" s="5">
        <f t="shared" si="2"/>
        <v>3.8482836600308178E-2</v>
      </c>
      <c r="BC8" s="5">
        <f t="shared" si="3"/>
        <v>0</v>
      </c>
      <c r="BD8" s="15">
        <f t="shared" si="8"/>
        <v>0</v>
      </c>
      <c r="BE8" s="15">
        <f t="shared" si="9"/>
        <v>9.6207091500770461E-3</v>
      </c>
      <c r="BF8" s="15">
        <f t="shared" si="10"/>
        <v>0</v>
      </c>
      <c r="BG8" s="15">
        <f t="shared" si="11"/>
        <v>1.9241418300154089E-2</v>
      </c>
      <c r="BH8" s="15">
        <f t="shared" si="12"/>
        <v>0</v>
      </c>
      <c r="BI8" s="15">
        <f t="shared" si="13"/>
        <v>0</v>
      </c>
      <c r="BJ8" s="15">
        <f t="shared" si="14"/>
        <v>3.8482836600308185E-2</v>
      </c>
      <c r="BK8" s="15">
        <f t="shared" si="15"/>
        <v>0</v>
      </c>
      <c r="BN8" s="3"/>
    </row>
    <row r="9" spans="1:66" x14ac:dyDescent="0.2">
      <c r="A9" s="11" t="s">
        <v>285</v>
      </c>
      <c r="B9" s="11" t="s">
        <v>36</v>
      </c>
      <c r="C9" s="13">
        <v>1565.5475675069001</v>
      </c>
      <c r="D9" s="5">
        <v>0</v>
      </c>
      <c r="E9" s="5">
        <v>0</v>
      </c>
      <c r="F9" s="5">
        <v>0</v>
      </c>
      <c r="G9" s="5">
        <v>0</v>
      </c>
      <c r="H9" s="5">
        <v>0.42973429558718562</v>
      </c>
      <c r="I9" s="5">
        <v>0</v>
      </c>
      <c r="J9" s="5">
        <v>0</v>
      </c>
      <c r="K9" s="5">
        <v>0</v>
      </c>
      <c r="L9" s="5">
        <v>0</v>
      </c>
      <c r="M9" s="5">
        <v>0.28808256473361127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0.61518818585520241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1.9970981174203746</v>
      </c>
      <c r="AF9" s="5">
        <v>0</v>
      </c>
      <c r="AG9" s="5">
        <v>0</v>
      </c>
      <c r="AH9" s="5">
        <v>0</v>
      </c>
      <c r="AI9" s="5">
        <v>0.27797525898778813</v>
      </c>
      <c r="AJ9" s="5">
        <v>0</v>
      </c>
      <c r="AK9" s="5">
        <v>0.28060401687724718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f t="shared" si="4"/>
        <v>0</v>
      </c>
      <c r="AW9" s="5">
        <f t="shared" si="5"/>
        <v>9.7217060986535236E-2</v>
      </c>
      <c r="AX9" s="5">
        <f t="shared" si="6"/>
        <v>3.075940929276012E-2</v>
      </c>
      <c r="AY9" s="5">
        <f t="shared" si="7"/>
        <v>0.16367471268031034</v>
      </c>
      <c r="AZ9" s="5">
        <f t="shared" si="0"/>
        <v>7.1781686032079683E-2</v>
      </c>
      <c r="BA9" s="5">
        <f t="shared" si="1"/>
        <v>6.1518818585520239E-2</v>
      </c>
      <c r="BB9" s="5">
        <f t="shared" si="2"/>
        <v>0.25556773932854099</v>
      </c>
      <c r="BC9" s="5">
        <f t="shared" si="3"/>
        <v>0</v>
      </c>
      <c r="BD9" s="15">
        <f t="shared" si="8"/>
        <v>0</v>
      </c>
      <c r="BE9" s="15">
        <f t="shared" si="9"/>
        <v>5.3183783342376008E-2</v>
      </c>
      <c r="BF9" s="15">
        <f t="shared" si="10"/>
        <v>3.0759409292760116E-2</v>
      </c>
      <c r="BG9" s="15">
        <f t="shared" si="11"/>
        <v>0.10099875776970108</v>
      </c>
      <c r="BH9" s="15">
        <f t="shared" si="12"/>
        <v>4.9005331275873483E-2</v>
      </c>
      <c r="BI9" s="15">
        <f t="shared" si="13"/>
        <v>6.1518818585520232E-2</v>
      </c>
      <c r="BJ9" s="15">
        <f t="shared" si="14"/>
        <v>0.19695631370224567</v>
      </c>
      <c r="BK9" s="15">
        <f t="shared" si="15"/>
        <v>0</v>
      </c>
      <c r="BN9" s="3"/>
    </row>
    <row r="10" spans="1:66" x14ac:dyDescent="0.2">
      <c r="A10" s="11" t="s">
        <v>269</v>
      </c>
      <c r="B10" s="11" t="s">
        <v>240</v>
      </c>
      <c r="C10" s="13">
        <v>1646.5247831542999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0.96341141870128766</v>
      </c>
      <c r="AE10" s="5">
        <v>0</v>
      </c>
      <c r="AF10" s="5">
        <v>0.68598125561392798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f t="shared" si="4"/>
        <v>0</v>
      </c>
      <c r="AW10" s="5">
        <f t="shared" si="5"/>
        <v>4.1234816857880392E-2</v>
      </c>
      <c r="AX10" s="5">
        <f t="shared" si="6"/>
        <v>0</v>
      </c>
      <c r="AY10" s="5">
        <f t="shared" si="7"/>
        <v>8.2469633715760784E-2</v>
      </c>
      <c r="AZ10" s="5">
        <f t="shared" si="0"/>
        <v>0</v>
      </c>
      <c r="BA10" s="5">
        <f t="shared" si="1"/>
        <v>0</v>
      </c>
      <c r="BB10" s="5">
        <f t="shared" si="2"/>
        <v>0.16493926743152157</v>
      </c>
      <c r="BC10" s="5">
        <f t="shared" si="3"/>
        <v>0</v>
      </c>
      <c r="BD10" s="15">
        <f t="shared" si="8"/>
        <v>0</v>
      </c>
      <c r="BE10" s="15">
        <f t="shared" si="9"/>
        <v>2.920659654903204E-2</v>
      </c>
      <c r="BF10" s="15">
        <f t="shared" si="10"/>
        <v>0</v>
      </c>
      <c r="BG10" s="15">
        <f t="shared" si="11"/>
        <v>5.764471571695047E-2</v>
      </c>
      <c r="BH10" s="15">
        <f t="shared" si="12"/>
        <v>0</v>
      </c>
      <c r="BI10" s="15">
        <f t="shared" si="13"/>
        <v>0</v>
      </c>
      <c r="BJ10" s="15">
        <f t="shared" si="14"/>
        <v>0.11188695809855086</v>
      </c>
      <c r="BK10" s="15">
        <f t="shared" si="15"/>
        <v>0</v>
      </c>
      <c r="BN10" s="3"/>
    </row>
    <row r="11" spans="1:66" x14ac:dyDescent="0.2">
      <c r="A11" s="11" t="s">
        <v>349</v>
      </c>
      <c r="B11" s="11" t="s">
        <v>210</v>
      </c>
      <c r="C11" s="13">
        <v>1711.6054763163002</v>
      </c>
      <c r="D11" s="5">
        <v>0.79984579809476741</v>
      </c>
      <c r="E11" s="5">
        <v>0</v>
      </c>
      <c r="F11" s="5">
        <v>0.55374121550814359</v>
      </c>
      <c r="G11" s="5">
        <v>0</v>
      </c>
      <c r="H11" s="5">
        <v>3.1195526642625326</v>
      </c>
      <c r="I11" s="5">
        <v>0</v>
      </c>
      <c r="J11" s="5">
        <v>1.6342745278107855</v>
      </c>
      <c r="K11" s="5">
        <v>1.7858085785473612</v>
      </c>
      <c r="L11" s="5">
        <v>0</v>
      </c>
      <c r="M11" s="5">
        <v>3.0488738100973856</v>
      </c>
      <c r="N11" s="5">
        <v>2.278677923026708</v>
      </c>
      <c r="O11" s="5">
        <v>1.8006640048725031</v>
      </c>
      <c r="P11" s="5">
        <v>1.9558922618052843</v>
      </c>
      <c r="Q11" s="5">
        <v>5.3580036330356702</v>
      </c>
      <c r="R11" s="5">
        <v>0</v>
      </c>
      <c r="S11" s="5">
        <v>1.3190548797556438</v>
      </c>
      <c r="T11" s="5">
        <v>0.8862880643676645</v>
      </c>
      <c r="U11" s="5">
        <v>0</v>
      </c>
      <c r="V11" s="5">
        <v>0</v>
      </c>
      <c r="W11" s="5">
        <v>3.5266002487544199</v>
      </c>
      <c r="X11" s="5">
        <v>3.5183830273385315</v>
      </c>
      <c r="Y11" s="5">
        <v>1.9854909846560898</v>
      </c>
      <c r="Z11" s="5">
        <v>2.8511620434802443</v>
      </c>
      <c r="AA11" s="5">
        <v>0.5854842042801307</v>
      </c>
      <c r="AB11" s="5">
        <v>1.3438856398838166</v>
      </c>
      <c r="AC11" s="5">
        <v>1.0014999054638647</v>
      </c>
      <c r="AD11" s="5">
        <v>0.49794298045235091</v>
      </c>
      <c r="AE11" s="5">
        <v>1.2420308839847261</v>
      </c>
      <c r="AF11" s="5">
        <v>0.76343075221550039</v>
      </c>
      <c r="AG11" s="5">
        <v>2.2337271933192619</v>
      </c>
      <c r="AH11" s="5">
        <v>0</v>
      </c>
      <c r="AI11" s="5">
        <v>0.22865706787705151</v>
      </c>
      <c r="AJ11" s="5">
        <v>1.2199549046577667</v>
      </c>
      <c r="AK11" s="5">
        <v>1.5152616911371346</v>
      </c>
      <c r="AL11" s="5">
        <v>0</v>
      </c>
      <c r="AM11" s="5">
        <v>1.2040901077736785</v>
      </c>
      <c r="AN11" s="5">
        <v>1.9764969786591622</v>
      </c>
      <c r="AO11" s="5">
        <v>1.8621932918735928</v>
      </c>
      <c r="AP11" s="5">
        <v>1.2054564253936972</v>
      </c>
      <c r="AQ11" s="5">
        <v>0</v>
      </c>
      <c r="AR11" s="5">
        <v>7.8839516635381273</v>
      </c>
      <c r="AS11" s="5">
        <v>0</v>
      </c>
      <c r="AT11" s="5">
        <v>1.348717340121488</v>
      </c>
      <c r="AU11" s="5">
        <v>0</v>
      </c>
      <c r="AV11" s="5">
        <f t="shared" si="4"/>
        <v>0.33839675340072772</v>
      </c>
      <c r="AW11" s="5">
        <f t="shared" si="5"/>
        <v>1.5295376920610544</v>
      </c>
      <c r="AX11" s="5">
        <f t="shared" si="6"/>
        <v>1.5076684629996235</v>
      </c>
      <c r="AY11" s="5">
        <f t="shared" si="7"/>
        <v>1.551406921122485</v>
      </c>
      <c r="AZ11" s="5">
        <f t="shared" si="0"/>
        <v>2.0981747403458231</v>
      </c>
      <c r="BA11" s="5">
        <f t="shared" si="1"/>
        <v>1.4672463452632722</v>
      </c>
      <c r="BB11" s="5">
        <f t="shared" si="2"/>
        <v>1.0046391018991472</v>
      </c>
      <c r="BC11" s="5">
        <f t="shared" si="3"/>
        <v>1.5480905807359746</v>
      </c>
      <c r="BD11" s="15">
        <f t="shared" si="8"/>
        <v>0.20172860969498935</v>
      </c>
      <c r="BE11" s="15">
        <f t="shared" si="9"/>
        <v>0.25355582262942028</v>
      </c>
      <c r="BF11" s="15">
        <f t="shared" si="10"/>
        <v>0.42472016392966311</v>
      </c>
      <c r="BG11" s="15">
        <f t="shared" si="11"/>
        <v>0.28894997227567559</v>
      </c>
      <c r="BH11" s="15">
        <f t="shared" si="12"/>
        <v>0.49252540648470494</v>
      </c>
      <c r="BI11" s="15">
        <f t="shared" si="13"/>
        <v>0.45002856175206174</v>
      </c>
      <c r="BJ11" s="15">
        <f t="shared" si="14"/>
        <v>0.2085819065327463</v>
      </c>
      <c r="BK11" s="15">
        <f t="shared" si="15"/>
        <v>0.74749321943431335</v>
      </c>
      <c r="BN11" s="3"/>
    </row>
    <row r="12" spans="1:66" x14ac:dyDescent="0.2">
      <c r="A12" s="11" t="s">
        <v>445</v>
      </c>
      <c r="B12" s="11" t="s">
        <v>142</v>
      </c>
      <c r="C12" s="13">
        <v>1719.5411614999998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10.692156170213082</v>
      </c>
      <c r="S12" s="5">
        <v>0</v>
      </c>
      <c r="T12" s="5">
        <v>2.512887335442437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5.4485318431365357</v>
      </c>
      <c r="AI12" s="5">
        <v>0.26004137131115662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f t="shared" si="4"/>
        <v>0</v>
      </c>
      <c r="AW12" s="5">
        <f t="shared" si="5"/>
        <v>0.47284041800258025</v>
      </c>
      <c r="AX12" s="5">
        <f t="shared" si="6"/>
        <v>0.66025217528277591</v>
      </c>
      <c r="AY12" s="5">
        <f t="shared" si="7"/>
        <v>0.2854286607223846</v>
      </c>
      <c r="AZ12" s="5">
        <f t="shared" si="0"/>
        <v>0</v>
      </c>
      <c r="BA12" s="5">
        <f t="shared" si="1"/>
        <v>1.3205043505655518</v>
      </c>
      <c r="BB12" s="5">
        <f t="shared" si="2"/>
        <v>0.57085732144476919</v>
      </c>
      <c r="BC12" s="5">
        <f t="shared" si="3"/>
        <v>0</v>
      </c>
      <c r="BD12" s="15">
        <f t="shared" si="8"/>
        <v>0</v>
      </c>
      <c r="BE12" s="15">
        <f t="shared" si="9"/>
        <v>0.30111736856190147</v>
      </c>
      <c r="BF12" s="15">
        <f t="shared" si="10"/>
        <v>0.54269829659799762</v>
      </c>
      <c r="BG12" s="15">
        <f t="shared" si="11"/>
        <v>0.27205228963928163</v>
      </c>
      <c r="BH12" s="15">
        <f t="shared" si="12"/>
        <v>0</v>
      </c>
      <c r="BI12" s="15">
        <f t="shared" si="13"/>
        <v>1.070822575459462</v>
      </c>
      <c r="BJ12" s="15">
        <f t="shared" si="14"/>
        <v>0.54257964029865124</v>
      </c>
      <c r="BK12" s="15">
        <f t="shared" si="15"/>
        <v>0</v>
      </c>
      <c r="BN12" s="3"/>
    </row>
    <row r="13" spans="1:66" x14ac:dyDescent="0.2">
      <c r="A13" s="11" t="s">
        <v>174</v>
      </c>
      <c r="B13" s="11" t="s">
        <v>365</v>
      </c>
      <c r="C13" s="13">
        <v>1727.6003909383999</v>
      </c>
      <c r="D13" s="5">
        <v>0</v>
      </c>
      <c r="E13" s="5">
        <v>0</v>
      </c>
      <c r="F13" s="5">
        <v>0.32404115574180259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f t="shared" si="4"/>
        <v>8.1010288935450647E-2</v>
      </c>
      <c r="AW13" s="5">
        <f t="shared" si="5"/>
        <v>0</v>
      </c>
      <c r="AX13" s="5">
        <f t="shared" si="6"/>
        <v>0</v>
      </c>
      <c r="AY13" s="5">
        <f t="shared" si="7"/>
        <v>0</v>
      </c>
      <c r="AZ13" s="5">
        <f t="shared" si="0"/>
        <v>0</v>
      </c>
      <c r="BA13" s="5">
        <f t="shared" si="1"/>
        <v>0</v>
      </c>
      <c r="BB13" s="5">
        <f t="shared" si="2"/>
        <v>0</v>
      </c>
      <c r="BC13" s="5">
        <f t="shared" si="3"/>
        <v>0</v>
      </c>
      <c r="BD13" s="15">
        <f t="shared" si="8"/>
        <v>8.1010288935450647E-2</v>
      </c>
      <c r="BE13" s="15">
        <f t="shared" si="9"/>
        <v>0</v>
      </c>
      <c r="BF13" s="15">
        <f t="shared" si="10"/>
        <v>0</v>
      </c>
      <c r="BG13" s="15">
        <f t="shared" si="11"/>
        <v>0</v>
      </c>
      <c r="BH13" s="15">
        <f t="shared" si="12"/>
        <v>0</v>
      </c>
      <c r="BI13" s="15">
        <f t="shared" si="13"/>
        <v>0</v>
      </c>
      <c r="BJ13" s="15">
        <f t="shared" si="14"/>
        <v>0</v>
      </c>
      <c r="BK13" s="15">
        <f t="shared" si="15"/>
        <v>0</v>
      </c>
      <c r="BN13" s="3"/>
    </row>
    <row r="14" spans="1:66" x14ac:dyDescent="0.2">
      <c r="A14" s="11" t="s">
        <v>426</v>
      </c>
      <c r="B14" s="11" t="s">
        <v>342</v>
      </c>
      <c r="C14" s="13">
        <v>1760.5677106014998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0.64646894106817876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0.41247941656252429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f t="shared" si="4"/>
        <v>0</v>
      </c>
      <c r="AW14" s="5">
        <f t="shared" si="5"/>
        <v>2.6473708940767577E-2</v>
      </c>
      <c r="AX14" s="5">
        <f t="shared" si="6"/>
        <v>3.2323447053408935E-2</v>
      </c>
      <c r="AY14" s="5">
        <f t="shared" si="7"/>
        <v>2.0623970828126215E-2</v>
      </c>
      <c r="AZ14" s="5">
        <f t="shared" si="0"/>
        <v>0</v>
      </c>
      <c r="BA14" s="5">
        <f t="shared" si="1"/>
        <v>6.464689410681787E-2</v>
      </c>
      <c r="BB14" s="5">
        <f t="shared" si="2"/>
        <v>4.1247941656252431E-2</v>
      </c>
      <c r="BC14" s="5">
        <f t="shared" si="3"/>
        <v>0</v>
      </c>
      <c r="BD14" s="15">
        <f t="shared" si="8"/>
        <v>0</v>
      </c>
      <c r="BE14" s="15">
        <f t="shared" si="9"/>
        <v>1.8947076600334539E-2</v>
      </c>
      <c r="BF14" s="15">
        <f t="shared" si="10"/>
        <v>3.2323447053408942E-2</v>
      </c>
      <c r="BG14" s="15">
        <f t="shared" si="11"/>
        <v>2.0623970828126215E-2</v>
      </c>
      <c r="BH14" s="15">
        <f t="shared" si="12"/>
        <v>0</v>
      </c>
      <c r="BI14" s="15">
        <f t="shared" si="13"/>
        <v>6.464689410681787E-2</v>
      </c>
      <c r="BJ14" s="15">
        <f t="shared" si="14"/>
        <v>4.1247941656252431E-2</v>
      </c>
      <c r="BK14" s="15">
        <f t="shared" si="15"/>
        <v>0</v>
      </c>
      <c r="BN14" s="3"/>
    </row>
    <row r="15" spans="1:66" x14ac:dyDescent="0.2">
      <c r="A15" s="11" t="s">
        <v>288</v>
      </c>
      <c r="B15" s="11" t="s">
        <v>37</v>
      </c>
      <c r="C15" s="13">
        <v>1768.6269400398999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0.34409861898736904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0.33366138893841485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0.50884965731532827</v>
      </c>
      <c r="AF15" s="5">
        <v>0</v>
      </c>
      <c r="AG15" s="5">
        <v>0</v>
      </c>
      <c r="AH15" s="5">
        <v>0</v>
      </c>
      <c r="AI15" s="5">
        <v>0.20175623636210427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f t="shared" si="4"/>
        <v>0</v>
      </c>
      <c r="AW15" s="5">
        <f t="shared" si="5"/>
        <v>3.4709147540080407E-2</v>
      </c>
      <c r="AX15" s="5">
        <f t="shared" si="6"/>
        <v>1.6683069446920742E-2</v>
      </c>
      <c r="AY15" s="5">
        <f t="shared" si="7"/>
        <v>5.2735225633240082E-2</v>
      </c>
      <c r="AZ15" s="5">
        <f t="shared" si="0"/>
        <v>3.4409861898736904E-2</v>
      </c>
      <c r="BA15" s="5">
        <f t="shared" si="1"/>
        <v>3.3366138893841484E-2</v>
      </c>
      <c r="BB15" s="5">
        <f t="shared" si="2"/>
        <v>7.106058936774326E-2</v>
      </c>
      <c r="BC15" s="5">
        <f t="shared" si="3"/>
        <v>0</v>
      </c>
      <c r="BD15" s="15">
        <f t="shared" si="8"/>
        <v>0</v>
      </c>
      <c r="BE15" s="15">
        <f t="shared" si="9"/>
        <v>1.7562677826454265E-2</v>
      </c>
      <c r="BF15" s="15">
        <f t="shared" si="10"/>
        <v>1.6683069446920742E-2</v>
      </c>
      <c r="BG15" s="15">
        <f t="shared" si="11"/>
        <v>3.0882516421455924E-2</v>
      </c>
      <c r="BH15" s="15">
        <f t="shared" si="12"/>
        <v>3.4409861898736904E-2</v>
      </c>
      <c r="BI15" s="15">
        <f t="shared" si="13"/>
        <v>3.3366138893841484E-2</v>
      </c>
      <c r="BJ15" s="15">
        <f t="shared" si="14"/>
        <v>5.2613631424229264E-2</v>
      </c>
      <c r="BK15" s="15">
        <f t="shared" si="15"/>
        <v>0</v>
      </c>
      <c r="BN15" s="3"/>
    </row>
    <row r="16" spans="1:66" x14ac:dyDescent="0.2">
      <c r="A16" s="11" t="s">
        <v>24</v>
      </c>
      <c r="B16" s="11" t="s">
        <v>129</v>
      </c>
      <c r="C16" s="13">
        <v>1849.6041556873001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0.68427889043525869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0.80172576250642047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f t="shared" si="4"/>
        <v>0</v>
      </c>
      <c r="AW16" s="5">
        <f t="shared" si="5"/>
        <v>3.7150116323541982E-2</v>
      </c>
      <c r="AX16" s="5">
        <f t="shared" si="6"/>
        <v>3.4213944521762935E-2</v>
      </c>
      <c r="AY16" s="5">
        <f t="shared" si="7"/>
        <v>4.0086288125321022E-2</v>
      </c>
      <c r="AZ16" s="5">
        <f t="shared" si="0"/>
        <v>0</v>
      </c>
      <c r="BA16" s="5">
        <f t="shared" si="1"/>
        <v>6.8427889043525869E-2</v>
      </c>
      <c r="BB16" s="5">
        <f t="shared" si="2"/>
        <v>8.0172576250642044E-2</v>
      </c>
      <c r="BC16" s="5">
        <f t="shared" si="3"/>
        <v>0</v>
      </c>
      <c r="BD16" s="15">
        <f t="shared" si="8"/>
        <v>0</v>
      </c>
      <c r="BE16" s="15">
        <f t="shared" si="9"/>
        <v>2.6015239030719089E-2</v>
      </c>
      <c r="BF16" s="15">
        <f t="shared" si="10"/>
        <v>3.4213944521762935E-2</v>
      </c>
      <c r="BG16" s="15">
        <f t="shared" si="11"/>
        <v>4.0086288125321022E-2</v>
      </c>
      <c r="BH16" s="15">
        <f t="shared" si="12"/>
        <v>0</v>
      </c>
      <c r="BI16" s="15">
        <f t="shared" si="13"/>
        <v>6.8427889043525869E-2</v>
      </c>
      <c r="BJ16" s="15">
        <f t="shared" si="14"/>
        <v>8.0172576250642044E-2</v>
      </c>
      <c r="BK16" s="15">
        <f t="shared" si="15"/>
        <v>0</v>
      </c>
      <c r="BN16" s="3"/>
    </row>
    <row r="17" spans="1:66" x14ac:dyDescent="0.2">
      <c r="A17" s="11" t="s">
        <v>376</v>
      </c>
      <c r="B17" s="11" t="s">
        <v>209</v>
      </c>
      <c r="C17" s="13">
        <v>1857.6633851257002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0.43150433820876105</v>
      </c>
      <c r="AG17" s="5">
        <v>0</v>
      </c>
      <c r="AH17" s="5">
        <v>0</v>
      </c>
      <c r="AI17" s="5">
        <v>0</v>
      </c>
      <c r="AJ17" s="5">
        <v>0.49336411585424383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f t="shared" si="4"/>
        <v>0</v>
      </c>
      <c r="AW17" s="5">
        <f t="shared" si="5"/>
        <v>2.3121711351575123E-2</v>
      </c>
      <c r="AX17" s="5">
        <f t="shared" si="6"/>
        <v>0</v>
      </c>
      <c r="AY17" s="5">
        <f t="shared" si="7"/>
        <v>4.6243422703150246E-2</v>
      </c>
      <c r="AZ17" s="5">
        <f t="shared" si="0"/>
        <v>0</v>
      </c>
      <c r="BA17" s="5">
        <f t="shared" si="1"/>
        <v>0</v>
      </c>
      <c r="BB17" s="5">
        <f t="shared" si="2"/>
        <v>9.2486845406300491E-2</v>
      </c>
      <c r="BC17" s="5">
        <f t="shared" si="3"/>
        <v>0</v>
      </c>
      <c r="BD17" s="15">
        <f t="shared" si="8"/>
        <v>0</v>
      </c>
      <c r="BE17" s="15">
        <f t="shared" si="9"/>
        <v>1.617650249179501E-2</v>
      </c>
      <c r="BF17" s="15">
        <f t="shared" si="10"/>
        <v>0</v>
      </c>
      <c r="BG17" s="15">
        <f t="shared" si="11"/>
        <v>3.1905908619580002E-2</v>
      </c>
      <c r="BH17" s="15">
        <f t="shared" si="12"/>
        <v>0</v>
      </c>
      <c r="BI17" s="15">
        <f t="shared" si="13"/>
        <v>0</v>
      </c>
      <c r="BJ17" s="15">
        <f t="shared" si="14"/>
        <v>6.1830051932115708E-2</v>
      </c>
      <c r="BK17" s="15">
        <f t="shared" si="15"/>
        <v>0</v>
      </c>
      <c r="BN17" s="3"/>
    </row>
    <row r="18" spans="1:66" x14ac:dyDescent="0.2">
      <c r="A18" s="11" t="s">
        <v>184</v>
      </c>
      <c r="B18" s="11" t="s">
        <v>136</v>
      </c>
      <c r="C18" s="13">
        <v>1865.5990703093998</v>
      </c>
      <c r="D18" s="5">
        <v>0</v>
      </c>
      <c r="E18" s="5">
        <v>0.45872524527178676</v>
      </c>
      <c r="F18" s="5">
        <v>0.58245372297893627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1.6959277025429706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0.69378276391352611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0.38171537610775019</v>
      </c>
      <c r="AG18" s="5">
        <v>0</v>
      </c>
      <c r="AH18" s="5">
        <v>0</v>
      </c>
      <c r="AI18" s="5">
        <v>0</v>
      </c>
      <c r="AJ18" s="5">
        <v>0</v>
      </c>
      <c r="AK18" s="5">
        <v>0.44094916937853118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f t="shared" si="4"/>
        <v>0.26029474206268077</v>
      </c>
      <c r="AW18" s="5">
        <f t="shared" si="5"/>
        <v>8.0309375298569435E-2</v>
      </c>
      <c r="AX18" s="5">
        <f t="shared" si="6"/>
        <v>0.11948552332282483</v>
      </c>
      <c r="AY18" s="5">
        <f t="shared" si="7"/>
        <v>4.1133227274314066E-2</v>
      </c>
      <c r="AZ18" s="5">
        <f t="shared" si="0"/>
        <v>0</v>
      </c>
      <c r="BA18" s="5">
        <f t="shared" si="1"/>
        <v>0.23897104664564967</v>
      </c>
      <c r="BB18" s="5">
        <f t="shared" si="2"/>
        <v>8.2266454548628132E-2</v>
      </c>
      <c r="BC18" s="5">
        <f t="shared" si="3"/>
        <v>0</v>
      </c>
      <c r="BD18" s="15">
        <f t="shared" si="8"/>
        <v>0.15238869683580383</v>
      </c>
      <c r="BE18" s="15">
        <f t="shared" si="9"/>
        <v>4.6956501035771842E-2</v>
      </c>
      <c r="BF18" s="15">
        <f t="shared" si="10"/>
        <v>8.9911791423910578E-2</v>
      </c>
      <c r="BG18" s="15">
        <f t="shared" si="11"/>
        <v>2.8391249143497228E-2</v>
      </c>
      <c r="BH18" s="15">
        <f t="shared" si="12"/>
        <v>0</v>
      </c>
      <c r="BI18" s="15">
        <f t="shared" si="13"/>
        <v>0.17595560312530223</v>
      </c>
      <c r="BJ18" s="15">
        <f t="shared" si="14"/>
        <v>5.5021723274911331E-2</v>
      </c>
      <c r="BK18" s="15">
        <f t="shared" si="15"/>
        <v>0</v>
      </c>
      <c r="BN18" s="3"/>
    </row>
    <row r="19" spans="1:66" x14ac:dyDescent="0.2">
      <c r="A19" s="11" t="s">
        <v>175</v>
      </c>
      <c r="B19" s="11" t="s">
        <v>49</v>
      </c>
      <c r="C19" s="13">
        <v>1889.6532143699001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0.36316122545178769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f t="shared" si="4"/>
        <v>0</v>
      </c>
      <c r="AW19" s="5">
        <f t="shared" si="5"/>
        <v>9.0790306362946924E-3</v>
      </c>
      <c r="AX19" s="5">
        <f t="shared" si="6"/>
        <v>0</v>
      </c>
      <c r="AY19" s="5">
        <f t="shared" si="7"/>
        <v>1.8158061272589385E-2</v>
      </c>
      <c r="AZ19" s="5">
        <f t="shared" si="0"/>
        <v>0</v>
      </c>
      <c r="BA19" s="5">
        <f t="shared" si="1"/>
        <v>0</v>
      </c>
      <c r="BB19" s="5">
        <f t="shared" si="2"/>
        <v>3.6316122545178769E-2</v>
      </c>
      <c r="BC19" s="5">
        <f t="shared" si="3"/>
        <v>0</v>
      </c>
      <c r="BD19" s="15">
        <f t="shared" si="8"/>
        <v>0</v>
      </c>
      <c r="BE19" s="15">
        <f t="shared" si="9"/>
        <v>9.0790306362946924E-3</v>
      </c>
      <c r="BF19" s="15">
        <f t="shared" si="10"/>
        <v>0</v>
      </c>
      <c r="BG19" s="15">
        <f t="shared" si="11"/>
        <v>1.8158061272589381E-2</v>
      </c>
      <c r="BH19" s="15">
        <f t="shared" si="12"/>
        <v>0</v>
      </c>
      <c r="BI19" s="15">
        <f t="shared" si="13"/>
        <v>0</v>
      </c>
      <c r="BJ19" s="15">
        <f t="shared" si="14"/>
        <v>3.6316122545178769E-2</v>
      </c>
      <c r="BK19" s="15">
        <f t="shared" si="15"/>
        <v>0</v>
      </c>
      <c r="BN19" s="3"/>
    </row>
    <row r="20" spans="1:66" x14ac:dyDescent="0.2">
      <c r="A20" s="11" t="s">
        <v>325</v>
      </c>
      <c r="B20" s="11" t="s">
        <v>234</v>
      </c>
      <c r="C20" s="13">
        <v>1914.6848488492999</v>
      </c>
      <c r="D20" s="5">
        <v>0.79984579809476741</v>
      </c>
      <c r="E20" s="5">
        <v>1.0204296272372402</v>
      </c>
      <c r="F20" s="5">
        <v>1.4807450281365917</v>
      </c>
      <c r="G20" s="5">
        <v>0</v>
      </c>
      <c r="H20" s="5">
        <v>1.2255385466745663</v>
      </c>
      <c r="I20" s="5">
        <v>0.34034399417337319</v>
      </c>
      <c r="J20" s="5">
        <v>0.62987664092707363</v>
      </c>
      <c r="K20" s="5">
        <v>0.79820231919919926</v>
      </c>
      <c r="L20" s="5">
        <v>0.59293535783740703</v>
      </c>
      <c r="M20" s="5">
        <v>1.944557311951876</v>
      </c>
      <c r="N20" s="5">
        <v>0.99412909386949511</v>
      </c>
      <c r="O20" s="5">
        <v>0.87599870507310962</v>
      </c>
      <c r="P20" s="5">
        <v>1.2297526196979331</v>
      </c>
      <c r="Q20" s="5">
        <v>1.4719790200647447</v>
      </c>
      <c r="R20" s="5">
        <v>0</v>
      </c>
      <c r="S20" s="5">
        <v>0</v>
      </c>
      <c r="T20" s="5">
        <v>0.46921132819464589</v>
      </c>
      <c r="U20" s="5">
        <v>0</v>
      </c>
      <c r="V20" s="5">
        <v>0</v>
      </c>
      <c r="W20" s="5">
        <v>0.61240899286382799</v>
      </c>
      <c r="X20" s="5">
        <v>1.0691906019473982</v>
      </c>
      <c r="Y20" s="5">
        <v>0</v>
      </c>
      <c r="Z20" s="5">
        <v>0.83634086608753833</v>
      </c>
      <c r="AA20" s="5">
        <v>0.87248626520176342</v>
      </c>
      <c r="AB20" s="5">
        <v>0.55447029897304323</v>
      </c>
      <c r="AC20" s="5">
        <v>0</v>
      </c>
      <c r="AD20" s="5">
        <v>0.35721996423755614</v>
      </c>
      <c r="AE20" s="5">
        <v>0.53620716577314165</v>
      </c>
      <c r="AF20" s="5">
        <v>0.58087122451179385</v>
      </c>
      <c r="AG20" s="5">
        <v>0.99076609381096292</v>
      </c>
      <c r="AH20" s="5">
        <v>0</v>
      </c>
      <c r="AI20" s="5">
        <v>0.26900831514947238</v>
      </c>
      <c r="AJ20" s="5">
        <v>1.0226092583160691</v>
      </c>
      <c r="AK20" s="5">
        <v>0.7776739896312278</v>
      </c>
      <c r="AL20" s="5">
        <v>0</v>
      </c>
      <c r="AM20" s="5">
        <v>1.0795290621419187</v>
      </c>
      <c r="AN20" s="5">
        <v>0</v>
      </c>
      <c r="AO20" s="5">
        <v>0</v>
      </c>
      <c r="AP20" s="5">
        <v>1.2054564253936972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f t="shared" si="4"/>
        <v>0.82525511336714974</v>
      </c>
      <c r="AW20" s="5">
        <f t="shared" si="5"/>
        <v>0.53341908654257097</v>
      </c>
      <c r="AX20" s="5">
        <f t="shared" si="6"/>
        <v>0.30723117709153946</v>
      </c>
      <c r="AY20" s="5">
        <f t="shared" si="7"/>
        <v>0.75960699599360237</v>
      </c>
      <c r="AZ20" s="5">
        <f t="shared" si="0"/>
        <v>1.0103313609468778</v>
      </c>
      <c r="BA20" s="5">
        <f t="shared" si="1"/>
        <v>0.38596380542951741</v>
      </c>
      <c r="BB20" s="5">
        <f t="shared" si="2"/>
        <v>0.50888263104032672</v>
      </c>
      <c r="BC20" s="5">
        <f t="shared" si="3"/>
        <v>0.22849854875356163</v>
      </c>
      <c r="BD20" s="15">
        <f t="shared" si="8"/>
        <v>0.30949579354574369</v>
      </c>
      <c r="BE20" s="15">
        <f t="shared" si="9"/>
        <v>8.172738650337702E-2</v>
      </c>
      <c r="BF20" s="15">
        <f t="shared" si="10"/>
        <v>0.10169302596778299</v>
      </c>
      <c r="BG20" s="15">
        <f t="shared" si="11"/>
        <v>0.10813749170228897</v>
      </c>
      <c r="BH20" s="15">
        <f t="shared" si="12"/>
        <v>0.14949958400386082</v>
      </c>
      <c r="BI20" s="15">
        <f t="shared" si="13"/>
        <v>0.13781591282805655</v>
      </c>
      <c r="BJ20" s="15">
        <f t="shared" si="14"/>
        <v>0.11425347323910327</v>
      </c>
      <c r="BK20" s="15">
        <f t="shared" si="15"/>
        <v>0.15262125677299357</v>
      </c>
      <c r="BN20" s="3"/>
    </row>
    <row r="21" spans="1:66" x14ac:dyDescent="0.2">
      <c r="A21" s="11" t="s">
        <v>348</v>
      </c>
      <c r="B21" s="11" t="s">
        <v>367</v>
      </c>
      <c r="C21" s="13">
        <v>1922.620534033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1.5687333377146604</v>
      </c>
      <c r="S21" s="5">
        <v>0</v>
      </c>
      <c r="T21" s="5">
        <v>0.93842265638929179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1.2303136419985727</v>
      </c>
      <c r="AI21" s="5">
        <v>1.4616118456454665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f t="shared" si="4"/>
        <v>0</v>
      </c>
      <c r="AW21" s="5">
        <f t="shared" si="5"/>
        <v>0.12997703704369978</v>
      </c>
      <c r="AX21" s="5">
        <f t="shared" si="6"/>
        <v>0.12535779970519761</v>
      </c>
      <c r="AY21" s="5">
        <f t="shared" si="7"/>
        <v>0.13459627438220195</v>
      </c>
      <c r="AZ21" s="5">
        <f t="shared" si="0"/>
        <v>0</v>
      </c>
      <c r="BA21" s="5">
        <f t="shared" si="1"/>
        <v>0.25071559941039523</v>
      </c>
      <c r="BB21" s="5">
        <f t="shared" si="2"/>
        <v>0.26919254876440391</v>
      </c>
      <c r="BC21" s="5">
        <f t="shared" si="3"/>
        <v>0</v>
      </c>
      <c r="BD21" s="15">
        <f t="shared" si="8"/>
        <v>0</v>
      </c>
      <c r="BE21" s="15">
        <f t="shared" si="9"/>
        <v>6.3628433641440954E-2</v>
      </c>
      <c r="BF21" s="15">
        <f t="shared" si="10"/>
        <v>8.9255249115042387E-2</v>
      </c>
      <c r="BG21" s="15">
        <f t="shared" si="11"/>
        <v>9.3014680554194457E-2</v>
      </c>
      <c r="BH21" s="15">
        <f t="shared" si="12"/>
        <v>0</v>
      </c>
      <c r="BI21" s="15">
        <f t="shared" si="13"/>
        <v>0.17362085925003928</v>
      </c>
      <c r="BJ21" s="15">
        <f t="shared" si="14"/>
        <v>0.18028787356509648</v>
      </c>
      <c r="BK21" s="15">
        <f t="shared" si="15"/>
        <v>0</v>
      </c>
      <c r="BN21" s="3"/>
    </row>
    <row r="22" spans="1:66" x14ac:dyDescent="0.2">
      <c r="A22" s="11" t="s">
        <v>177</v>
      </c>
      <c r="B22" s="11" t="s">
        <v>361</v>
      </c>
      <c r="C22" s="13">
        <v>1930.6797634714001</v>
      </c>
      <c r="D22" s="5">
        <v>9.9240126800647062</v>
      </c>
      <c r="E22" s="5">
        <v>11.037491105621156</v>
      </c>
      <c r="F22" s="5">
        <v>13.318501679666239</v>
      </c>
      <c r="G22" s="5">
        <v>9.7472274423512335</v>
      </c>
      <c r="H22" s="5">
        <v>10.791105644744883</v>
      </c>
      <c r="I22" s="5">
        <v>16.19567972273293</v>
      </c>
      <c r="J22" s="5">
        <v>9.0225572889553778</v>
      </c>
      <c r="K22" s="5">
        <v>17.831028079738044</v>
      </c>
      <c r="L22" s="5">
        <v>6.6575198072972022</v>
      </c>
      <c r="M22" s="5">
        <v>16.140625918547052</v>
      </c>
      <c r="N22" s="5">
        <v>12.599748515559442</v>
      </c>
      <c r="O22" s="5">
        <v>8.338209896436636</v>
      </c>
      <c r="P22" s="5">
        <v>12.719155666590051</v>
      </c>
      <c r="Q22" s="5">
        <v>12.467662299948387</v>
      </c>
      <c r="R22" s="5">
        <v>7.802384232317654</v>
      </c>
      <c r="S22" s="5">
        <v>9.4046899868292009</v>
      </c>
      <c r="T22" s="5">
        <v>13.367309394345245</v>
      </c>
      <c r="U22" s="5">
        <v>17.214532077707037</v>
      </c>
      <c r="V22" s="5">
        <v>16.18327693513988</v>
      </c>
      <c r="W22" s="5">
        <v>23.623390707409747</v>
      </c>
      <c r="X22" s="5">
        <v>13.22812558688409</v>
      </c>
      <c r="Y22" s="5">
        <v>9.0367673787618283</v>
      </c>
      <c r="Z22" s="5">
        <v>18.266444825230099</v>
      </c>
      <c r="AA22" s="5">
        <v>19.148777504691335</v>
      </c>
      <c r="AB22" s="5">
        <v>15.534566172922718</v>
      </c>
      <c r="AC22" s="5">
        <v>14.236375000249776</v>
      </c>
      <c r="AD22" s="5">
        <v>13.271262913795267</v>
      </c>
      <c r="AE22" s="5">
        <v>15.462463780356106</v>
      </c>
      <c r="AF22" s="5">
        <v>9.5428844026937547</v>
      </c>
      <c r="AG22" s="5">
        <v>8.6106580516661886</v>
      </c>
      <c r="AH22" s="5">
        <v>6.8705826760959257</v>
      </c>
      <c r="AI22" s="5">
        <v>5.9226664052075497</v>
      </c>
      <c r="AJ22" s="5">
        <v>13.948749093697257</v>
      </c>
      <c r="AK22" s="5">
        <v>9.9975202584550633</v>
      </c>
      <c r="AL22" s="5">
        <v>2.0827248053431067</v>
      </c>
      <c r="AM22" s="5">
        <v>8.2625493602400706</v>
      </c>
      <c r="AN22" s="5">
        <v>13.247871640742492</v>
      </c>
      <c r="AO22" s="5">
        <v>12.472364373478946</v>
      </c>
      <c r="AP22" s="5">
        <v>11.888294402158531</v>
      </c>
      <c r="AQ22" s="5">
        <v>11.927574553795637</v>
      </c>
      <c r="AR22" s="5">
        <v>16.977098367496215</v>
      </c>
      <c r="AS22" s="5">
        <v>15.363950828460023</v>
      </c>
      <c r="AT22" s="5">
        <v>16.292505468667578</v>
      </c>
      <c r="AU22" s="5">
        <v>4.501342596326281</v>
      </c>
      <c r="AV22" s="5">
        <f t="shared" si="4"/>
        <v>11.006808226925834</v>
      </c>
      <c r="AW22" s="5">
        <f t="shared" si="5"/>
        <v>12.411324915542867</v>
      </c>
      <c r="AX22" s="5">
        <f t="shared" si="6"/>
        <v>13.014598751301246</v>
      </c>
      <c r="AY22" s="5">
        <f t="shared" si="7"/>
        <v>11.808051079784478</v>
      </c>
      <c r="AZ22" s="5">
        <f t="shared" si="0"/>
        <v>12.276329284055002</v>
      </c>
      <c r="BA22" s="5">
        <f t="shared" si="1"/>
        <v>14.727569862931611</v>
      </c>
      <c r="BB22" s="5">
        <f t="shared" si="2"/>
        <v>11.339772875513962</v>
      </c>
      <c r="BC22" s="5">
        <f t="shared" si="3"/>
        <v>11.301627639670889</v>
      </c>
      <c r="BD22" s="15">
        <f t="shared" si="8"/>
        <v>0.82177947202294144</v>
      </c>
      <c r="BE22" s="15">
        <f t="shared" si="9"/>
        <v>0.70099545547202724</v>
      </c>
      <c r="BF22" s="15">
        <f t="shared" si="10"/>
        <v>1.1595776758026421</v>
      </c>
      <c r="BG22" s="15">
        <f t="shared" si="11"/>
        <v>0.79647628736009968</v>
      </c>
      <c r="BH22" s="15">
        <f t="shared" si="12"/>
        <v>1.1612196857936323</v>
      </c>
      <c r="BI22" s="15">
        <f t="shared" si="13"/>
        <v>1.6065336266919146</v>
      </c>
      <c r="BJ22" s="15">
        <f t="shared" si="14"/>
        <v>1.1319491900238794</v>
      </c>
      <c r="BK22" s="15">
        <f t="shared" si="15"/>
        <v>1.5634179783256679</v>
      </c>
      <c r="BN22" s="3"/>
    </row>
    <row r="23" spans="1:66" x14ac:dyDescent="0.2">
      <c r="A23" s="11" t="s">
        <v>289</v>
      </c>
      <c r="B23" s="11" t="s">
        <v>233</v>
      </c>
      <c r="C23" s="13">
        <v>1971.7063125729001</v>
      </c>
      <c r="D23" s="5">
        <v>0</v>
      </c>
      <c r="E23" s="5">
        <v>0</v>
      </c>
      <c r="F23" s="5">
        <v>0.25841256723713368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0.70903045149413157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0.38767738276020575</v>
      </c>
      <c r="AD23" s="5">
        <v>0</v>
      </c>
      <c r="AE23" s="5">
        <v>0.49790665393220301</v>
      </c>
      <c r="AF23" s="5">
        <v>0</v>
      </c>
      <c r="AG23" s="5">
        <v>0</v>
      </c>
      <c r="AH23" s="5">
        <v>0</v>
      </c>
      <c r="AI23" s="5">
        <v>2.2193185999831471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f t="shared" si="4"/>
        <v>6.4603141809283421E-2</v>
      </c>
      <c r="AW23" s="5">
        <f t="shared" si="5"/>
        <v>9.5348327204242175E-2</v>
      </c>
      <c r="AX23" s="5">
        <f t="shared" si="6"/>
        <v>3.545152257470658E-2</v>
      </c>
      <c r="AY23" s="5">
        <f t="shared" si="7"/>
        <v>0.15524513183377781</v>
      </c>
      <c r="AZ23" s="5">
        <f t="shared" si="0"/>
        <v>0</v>
      </c>
      <c r="BA23" s="5">
        <f t="shared" si="1"/>
        <v>7.090304514941316E-2</v>
      </c>
      <c r="BB23" s="5">
        <f t="shared" si="2"/>
        <v>0.31049026366755561</v>
      </c>
      <c r="BC23" s="5">
        <f t="shared" si="3"/>
        <v>0</v>
      </c>
      <c r="BD23" s="15">
        <f t="shared" si="8"/>
        <v>6.4603141809283421E-2</v>
      </c>
      <c r="BE23" s="15">
        <f t="shared" si="9"/>
        <v>5.917516305094369E-2</v>
      </c>
      <c r="BF23" s="15">
        <f t="shared" si="10"/>
        <v>3.5451522574706573E-2</v>
      </c>
      <c r="BG23" s="15">
        <f t="shared" si="11"/>
        <v>0.11287579128595032</v>
      </c>
      <c r="BH23" s="15">
        <f t="shared" si="12"/>
        <v>0</v>
      </c>
      <c r="BI23" s="15">
        <f t="shared" si="13"/>
        <v>7.0903045149413146E-2</v>
      </c>
      <c r="BJ23" s="15">
        <f t="shared" si="14"/>
        <v>0.22008932022757988</v>
      </c>
      <c r="BK23" s="15">
        <f t="shared" si="15"/>
        <v>0</v>
      </c>
      <c r="BN23" s="3"/>
    </row>
    <row r="24" spans="1:66" x14ac:dyDescent="0.2">
      <c r="A24" s="11" t="s">
        <v>12</v>
      </c>
      <c r="B24" s="11" t="s">
        <v>74</v>
      </c>
      <c r="C24" s="13">
        <v>1995.6620644967002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0.44094916937853118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f t="shared" si="4"/>
        <v>0</v>
      </c>
      <c r="AW24" s="5">
        <f t="shared" si="5"/>
        <v>1.102372923446328E-2</v>
      </c>
      <c r="AX24" s="5">
        <f t="shared" si="6"/>
        <v>0</v>
      </c>
      <c r="AY24" s="5">
        <f t="shared" si="7"/>
        <v>2.204745846892656E-2</v>
      </c>
      <c r="AZ24" s="5">
        <f t="shared" si="0"/>
        <v>0</v>
      </c>
      <c r="BA24" s="5">
        <f t="shared" si="1"/>
        <v>0</v>
      </c>
      <c r="BB24" s="5">
        <f t="shared" si="2"/>
        <v>4.4094916937853119E-2</v>
      </c>
      <c r="BC24" s="5">
        <f t="shared" si="3"/>
        <v>0</v>
      </c>
      <c r="BD24" s="15">
        <f t="shared" si="8"/>
        <v>0</v>
      </c>
      <c r="BE24" s="15">
        <f t="shared" si="9"/>
        <v>1.102372923446328E-2</v>
      </c>
      <c r="BF24" s="15">
        <f t="shared" si="10"/>
        <v>0</v>
      </c>
      <c r="BG24" s="15">
        <f t="shared" si="11"/>
        <v>2.204745846892656E-2</v>
      </c>
      <c r="BH24" s="15">
        <f t="shared" si="12"/>
        <v>0</v>
      </c>
      <c r="BI24" s="15">
        <f t="shared" si="13"/>
        <v>0</v>
      </c>
      <c r="BJ24" s="15">
        <f t="shared" si="14"/>
        <v>4.4094916937853113E-2</v>
      </c>
      <c r="BK24" s="15">
        <f t="shared" si="15"/>
        <v>0</v>
      </c>
      <c r="BN24" s="3"/>
    </row>
    <row r="25" spans="1:66" x14ac:dyDescent="0.2">
      <c r="A25" s="11" t="s">
        <v>267</v>
      </c>
      <c r="B25" s="11" t="s">
        <v>286</v>
      </c>
      <c r="C25" s="13">
        <v>2011.6569791187999</v>
      </c>
      <c r="D25" s="5">
        <v>0</v>
      </c>
      <c r="E25" s="5">
        <v>0.62723655986142279</v>
      </c>
      <c r="F25" s="5">
        <v>0.67679481895439786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2.2677176843606093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0.71948447986671471</v>
      </c>
      <c r="T25" s="5">
        <v>0</v>
      </c>
      <c r="U25" s="5">
        <v>0</v>
      </c>
      <c r="V25" s="5">
        <v>0</v>
      </c>
      <c r="W25" s="5">
        <v>0</v>
      </c>
      <c r="X25" s="5">
        <v>0.80189295146054862</v>
      </c>
      <c r="Y25" s="5">
        <v>0</v>
      </c>
      <c r="Z25" s="5">
        <v>0.87435636000060823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0.44810065890909806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f t="shared" si="4"/>
        <v>0.32600784470395516</v>
      </c>
      <c r="AW25" s="5">
        <f t="shared" si="5"/>
        <v>0.12778880336493947</v>
      </c>
      <c r="AX25" s="5">
        <f t="shared" si="6"/>
        <v>0.11978668956639357</v>
      </c>
      <c r="AY25" s="5">
        <f t="shared" si="7"/>
        <v>0.13579091716348538</v>
      </c>
      <c r="AZ25" s="5">
        <f t="shared" si="0"/>
        <v>0.22677176843606092</v>
      </c>
      <c r="BA25" s="5">
        <f t="shared" si="1"/>
        <v>0.23957337913278715</v>
      </c>
      <c r="BB25" s="5">
        <f t="shared" si="2"/>
        <v>4.4810065890909807E-2</v>
      </c>
      <c r="BC25" s="5">
        <f t="shared" si="3"/>
        <v>0</v>
      </c>
      <c r="BD25" s="15">
        <f t="shared" si="8"/>
        <v>0.18849236716558662</v>
      </c>
      <c r="BE25" s="15">
        <f t="shared" si="9"/>
        <v>6.511984923527829E-2</v>
      </c>
      <c r="BF25" s="15">
        <f t="shared" si="10"/>
        <v>6.5658852104912013E-2</v>
      </c>
      <c r="BG25" s="15">
        <f t="shared" si="11"/>
        <v>0.11441561166014337</v>
      </c>
      <c r="BH25" s="15">
        <f t="shared" si="12"/>
        <v>0.22677176843606092</v>
      </c>
      <c r="BI25" s="15">
        <f t="shared" si="13"/>
        <v>0.12253050535155535</v>
      </c>
      <c r="BJ25" s="15">
        <f t="shared" si="14"/>
        <v>4.4810065890909807E-2</v>
      </c>
      <c r="BK25" s="15">
        <f t="shared" si="15"/>
        <v>0</v>
      </c>
      <c r="BN25" s="3"/>
    </row>
    <row r="26" spans="1:66" x14ac:dyDescent="0.2">
      <c r="A26" s="11" t="s">
        <v>61</v>
      </c>
      <c r="B26" s="11" t="s">
        <v>26</v>
      </c>
      <c r="C26" s="13">
        <v>2052.6835282202996</v>
      </c>
      <c r="D26" s="5">
        <v>0</v>
      </c>
      <c r="E26" s="5">
        <v>0.70213047745681656</v>
      </c>
      <c r="F26" s="5">
        <v>0.75472876780369202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0.38540591465545748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0.5050872303790449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f t="shared" si="4"/>
        <v>0.36421481131512712</v>
      </c>
      <c r="AW26" s="5">
        <f t="shared" si="5"/>
        <v>2.2262328625862561E-2</v>
      </c>
      <c r="AX26" s="5">
        <f t="shared" si="6"/>
        <v>1.9270295732772873E-2</v>
      </c>
      <c r="AY26" s="5">
        <f t="shared" si="7"/>
        <v>2.5254361518952245E-2</v>
      </c>
      <c r="AZ26" s="5">
        <f t="shared" si="0"/>
        <v>0</v>
      </c>
      <c r="BA26" s="5">
        <f t="shared" si="1"/>
        <v>3.8540591465545747E-2</v>
      </c>
      <c r="BB26" s="5">
        <f t="shared" si="2"/>
        <v>5.050872303790449E-2</v>
      </c>
      <c r="BC26" s="5">
        <f t="shared" si="3"/>
        <v>0</v>
      </c>
      <c r="BD26" s="15">
        <f t="shared" si="8"/>
        <v>0.21055343842655913</v>
      </c>
      <c r="BE26" s="15">
        <f t="shared" si="9"/>
        <v>1.5685743533490153E-2</v>
      </c>
      <c r="BF26" s="15">
        <f t="shared" si="10"/>
        <v>1.9270295732772873E-2</v>
      </c>
      <c r="BG26" s="15">
        <f t="shared" si="11"/>
        <v>2.5254361518952242E-2</v>
      </c>
      <c r="BH26" s="15">
        <f t="shared" si="12"/>
        <v>0</v>
      </c>
      <c r="BI26" s="15">
        <f t="shared" si="13"/>
        <v>3.8540591465545747E-2</v>
      </c>
      <c r="BJ26" s="15">
        <f t="shared" si="14"/>
        <v>5.050872303790449E-2</v>
      </c>
      <c r="BK26" s="15">
        <f t="shared" si="15"/>
        <v>0</v>
      </c>
      <c r="BN26" s="3"/>
    </row>
    <row r="27" spans="1:66" x14ac:dyDescent="0.2">
      <c r="A27" s="11" t="s">
        <v>337</v>
      </c>
      <c r="B27" s="11" t="s">
        <v>314</v>
      </c>
      <c r="C27" s="13">
        <v>2068.6784428423998</v>
      </c>
      <c r="D27" s="5">
        <v>0</v>
      </c>
      <c r="E27" s="5">
        <v>0</v>
      </c>
      <c r="F27" s="5">
        <v>0.40197510459109692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0.44730211205278075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0.33383330182128829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f t="shared" si="4"/>
        <v>0.10049377614777423</v>
      </c>
      <c r="AW27" s="5">
        <f t="shared" si="5"/>
        <v>1.9528385346851727E-2</v>
      </c>
      <c r="AX27" s="5">
        <f t="shared" si="6"/>
        <v>0</v>
      </c>
      <c r="AY27" s="5">
        <f t="shared" si="7"/>
        <v>3.9056770693703453E-2</v>
      </c>
      <c r="AZ27" s="5">
        <f t="shared" si="0"/>
        <v>4.4730211205278078E-2</v>
      </c>
      <c r="BA27" s="5">
        <f t="shared" si="1"/>
        <v>0</v>
      </c>
      <c r="BB27" s="5">
        <f t="shared" si="2"/>
        <v>3.3383330182128829E-2</v>
      </c>
      <c r="BC27" s="5">
        <f t="shared" si="3"/>
        <v>0</v>
      </c>
      <c r="BD27" s="15">
        <f t="shared" si="8"/>
        <v>0.10049377614777423</v>
      </c>
      <c r="BE27" s="15">
        <f t="shared" si="9"/>
        <v>1.3781014892327378E-2</v>
      </c>
      <c r="BF27" s="15">
        <f t="shared" si="10"/>
        <v>0</v>
      </c>
      <c r="BG27" s="15">
        <f t="shared" si="11"/>
        <v>2.7194002149824523E-2</v>
      </c>
      <c r="BH27" s="15">
        <f t="shared" si="12"/>
        <v>4.4730211205278071E-2</v>
      </c>
      <c r="BI27" s="15">
        <f t="shared" si="13"/>
        <v>0</v>
      </c>
      <c r="BJ27" s="15">
        <f t="shared" si="14"/>
        <v>3.3383330182128829E-2</v>
      </c>
      <c r="BK27" s="15">
        <f t="shared" si="15"/>
        <v>0</v>
      </c>
      <c r="BN27" s="3"/>
    </row>
    <row r="28" spans="1:66" x14ac:dyDescent="0.2">
      <c r="A28" s="11" t="s">
        <v>143</v>
      </c>
      <c r="B28" s="11" t="s">
        <v>21</v>
      </c>
      <c r="C28" s="13">
        <v>2074.5984779618998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f t="shared" si="4"/>
        <v>0</v>
      </c>
      <c r="AW28" s="5">
        <f t="shared" si="5"/>
        <v>0</v>
      </c>
      <c r="AX28" s="5">
        <f t="shared" si="6"/>
        <v>0</v>
      </c>
      <c r="AY28" s="5">
        <f t="shared" si="7"/>
        <v>0</v>
      </c>
      <c r="AZ28" s="5">
        <f t="shared" si="0"/>
        <v>0</v>
      </c>
      <c r="BA28" s="5">
        <f t="shared" si="1"/>
        <v>0</v>
      </c>
      <c r="BB28" s="5">
        <f t="shared" si="2"/>
        <v>0</v>
      </c>
      <c r="BC28" s="5">
        <f t="shared" si="3"/>
        <v>0</v>
      </c>
      <c r="BD28" s="15">
        <f t="shared" si="8"/>
        <v>0</v>
      </c>
      <c r="BE28" s="15">
        <f t="shared" si="9"/>
        <v>0</v>
      </c>
      <c r="BF28" s="15">
        <f t="shared" si="10"/>
        <v>0</v>
      </c>
      <c r="BG28" s="15">
        <f t="shared" si="11"/>
        <v>0</v>
      </c>
      <c r="BH28" s="15">
        <f t="shared" si="12"/>
        <v>0</v>
      </c>
      <c r="BI28" s="15">
        <f t="shared" si="13"/>
        <v>0</v>
      </c>
      <c r="BJ28" s="15">
        <f t="shared" si="14"/>
        <v>0</v>
      </c>
      <c r="BK28" s="15">
        <f t="shared" si="15"/>
        <v>0</v>
      </c>
      <c r="BN28" s="3"/>
    </row>
    <row r="29" spans="1:66" x14ac:dyDescent="0.2">
      <c r="A29" s="11" t="s">
        <v>358</v>
      </c>
      <c r="B29" s="11" t="s">
        <v>301</v>
      </c>
      <c r="C29" s="13">
        <v>2076.7376722807999</v>
      </c>
      <c r="D29" s="5">
        <v>32.556686374301833</v>
      </c>
      <c r="E29" s="5">
        <v>33.103111577164043</v>
      </c>
      <c r="F29" s="5">
        <v>27.892150114484274</v>
      </c>
      <c r="G29" s="5">
        <v>55.288440103558948</v>
      </c>
      <c r="H29" s="5">
        <v>27.057344536970945</v>
      </c>
      <c r="I29" s="5">
        <v>26.57030354512127</v>
      </c>
      <c r="J29" s="5">
        <v>36.796712415239718</v>
      </c>
      <c r="K29" s="5">
        <v>31.69810226921566</v>
      </c>
      <c r="L29" s="5">
        <v>34.098984263000354</v>
      </c>
      <c r="M29" s="5">
        <v>25.007167077570422</v>
      </c>
      <c r="N29" s="5">
        <v>27.534024903239384</v>
      </c>
      <c r="O29" s="5">
        <v>41.463938706793854</v>
      </c>
      <c r="P29" s="5">
        <v>36.47094912132728</v>
      </c>
      <c r="Q29" s="5">
        <v>27.732084738019786</v>
      </c>
      <c r="R29" s="5">
        <v>14.366294776965839</v>
      </c>
      <c r="S29" s="5">
        <v>30.835049137144917</v>
      </c>
      <c r="T29" s="5">
        <v>25.191434864850319</v>
      </c>
      <c r="U29" s="5">
        <v>32.494974151939765</v>
      </c>
      <c r="V29" s="5">
        <v>31.38069351340619</v>
      </c>
      <c r="W29" s="5">
        <v>18.241702108625603</v>
      </c>
      <c r="X29" s="5">
        <v>25.181925165633199</v>
      </c>
      <c r="Y29" s="5">
        <v>23.733111863319053</v>
      </c>
      <c r="Z29" s="5">
        <v>20.975048766536332</v>
      </c>
      <c r="AA29" s="5">
        <v>33.705522034636545</v>
      </c>
      <c r="AB29" s="5">
        <v>27.526161113424465</v>
      </c>
      <c r="AC29" s="5">
        <v>27.298949036031154</v>
      </c>
      <c r="AD29" s="5">
        <v>27.105417892449712</v>
      </c>
      <c r="AE29" s="5">
        <v>26.580555217611451</v>
      </c>
      <c r="AF29" s="5">
        <v>31.914724706747982</v>
      </c>
      <c r="AG29" s="5">
        <v>16.752953949894465</v>
      </c>
      <c r="AH29" s="5">
        <v>9.2513194638593976</v>
      </c>
      <c r="AI29" s="5">
        <v>18.090809193802016</v>
      </c>
      <c r="AJ29" s="5">
        <v>28.076903320432422</v>
      </c>
      <c r="AK29" s="5">
        <v>24.31634237681973</v>
      </c>
      <c r="AL29" s="5">
        <v>2.8144929801933878</v>
      </c>
      <c r="AM29" s="5">
        <v>39.859534602163151</v>
      </c>
      <c r="AN29" s="5">
        <v>24.465827465564765</v>
      </c>
      <c r="AO29" s="5">
        <v>15.590455466848683</v>
      </c>
      <c r="AP29" s="5">
        <v>51.294249273649044</v>
      </c>
      <c r="AQ29" s="5">
        <v>25.275098459233611</v>
      </c>
      <c r="AR29" s="5">
        <v>19.782430861270516</v>
      </c>
      <c r="AS29" s="5">
        <v>44.410226026543654</v>
      </c>
      <c r="AT29" s="5">
        <v>55.567154413005305</v>
      </c>
      <c r="AU29" s="5">
        <v>24.757384279794547</v>
      </c>
      <c r="AV29" s="5">
        <f t="shared" si="4"/>
        <v>37.210097042377271</v>
      </c>
      <c r="AW29" s="5">
        <f t="shared" si="5"/>
        <v>27.781658951472394</v>
      </c>
      <c r="AX29" s="5">
        <f t="shared" si="6"/>
        <v>27.996130510566218</v>
      </c>
      <c r="AY29" s="5">
        <f t="shared" si="7"/>
        <v>27.567187392378571</v>
      </c>
      <c r="AZ29" s="5">
        <f t="shared" si="0"/>
        <v>31.442961157649869</v>
      </c>
      <c r="BA29" s="5">
        <f t="shared" si="1"/>
        <v>25.610575638305772</v>
      </c>
      <c r="BB29" s="5">
        <f t="shared" si="2"/>
        <v>23.691413627107281</v>
      </c>
      <c r="BC29" s="5">
        <f t="shared" si="3"/>
        <v>30.381685382826667</v>
      </c>
      <c r="BD29" s="15">
        <f t="shared" si="8"/>
        <v>6.1384863989833169</v>
      </c>
      <c r="BE29" s="15">
        <f t="shared" si="9"/>
        <v>1.6084086415551393</v>
      </c>
      <c r="BF29" s="15">
        <f t="shared" si="10"/>
        <v>2.8263289256400226</v>
      </c>
      <c r="BG29" s="15">
        <f t="shared" si="11"/>
        <v>1.6208793441943303</v>
      </c>
      <c r="BH29" s="15">
        <f t="shared" si="12"/>
        <v>1.7477894593868795</v>
      </c>
      <c r="BI29" s="15">
        <f t="shared" si="13"/>
        <v>2.0537743917337394</v>
      </c>
      <c r="BJ29" s="15">
        <f t="shared" si="14"/>
        <v>2.1679313676184577</v>
      </c>
      <c r="BK29" s="15">
        <f t="shared" si="15"/>
        <v>5.314607648089237</v>
      </c>
      <c r="BN29" s="3"/>
    </row>
    <row r="30" spans="1:66" x14ac:dyDescent="0.2">
      <c r="A30" s="11" t="s">
        <v>14</v>
      </c>
      <c r="B30" s="11" t="s">
        <v>357</v>
      </c>
      <c r="C30" s="13">
        <v>2084.6733574645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3.7154210630084066</v>
      </c>
      <c r="S30" s="5">
        <v>0</v>
      </c>
      <c r="T30" s="5">
        <v>2.6692911115073188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5.6562471333440874</v>
      </c>
      <c r="AI30" s="5">
        <v>0.65907037211620723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f t="shared" si="4"/>
        <v>0</v>
      </c>
      <c r="AW30" s="5">
        <f t="shared" si="5"/>
        <v>0.31750074199940048</v>
      </c>
      <c r="AX30" s="5">
        <f t="shared" si="6"/>
        <v>0.31923560872578627</v>
      </c>
      <c r="AY30" s="5">
        <f t="shared" si="7"/>
        <v>0.3157658752730147</v>
      </c>
      <c r="AZ30" s="5">
        <f t="shared" si="0"/>
        <v>0</v>
      </c>
      <c r="BA30" s="5">
        <f t="shared" si="1"/>
        <v>0.63847121745157254</v>
      </c>
      <c r="BB30" s="5">
        <f t="shared" si="2"/>
        <v>0.63153175054602939</v>
      </c>
      <c r="BC30" s="5">
        <f t="shared" si="3"/>
        <v>0</v>
      </c>
      <c r="BD30" s="15">
        <f t="shared" si="8"/>
        <v>0</v>
      </c>
      <c r="BE30" s="15">
        <f t="shared" si="9"/>
        <v>0.17781563712112752</v>
      </c>
      <c r="BF30" s="15">
        <f t="shared" si="10"/>
        <v>0.22296590036576414</v>
      </c>
      <c r="BG30" s="15">
        <f t="shared" si="11"/>
        <v>0.28299778513698071</v>
      </c>
      <c r="BH30" s="15">
        <f t="shared" si="12"/>
        <v>0</v>
      </c>
      <c r="BI30" s="15">
        <f t="shared" si="13"/>
        <v>0.43273052633862824</v>
      </c>
      <c r="BJ30" s="15">
        <f t="shared" si="14"/>
        <v>0.56213068734935534</v>
      </c>
      <c r="BK30" s="15">
        <f t="shared" si="15"/>
        <v>0</v>
      </c>
      <c r="BN30" s="3"/>
    </row>
    <row r="31" spans="1:66" x14ac:dyDescent="0.2">
      <c r="A31" s="11" t="s">
        <v>284</v>
      </c>
      <c r="B31" s="11" t="s">
        <v>203</v>
      </c>
      <c r="C31" s="13">
        <v>2117.7642213823001</v>
      </c>
      <c r="D31" s="5">
        <v>0</v>
      </c>
      <c r="E31" s="5">
        <v>0.6740452583585439</v>
      </c>
      <c r="F31" s="5">
        <v>0.85727343734223715</v>
      </c>
      <c r="G31" s="5">
        <v>0</v>
      </c>
      <c r="H31" s="5">
        <v>0</v>
      </c>
      <c r="I31" s="5">
        <v>0.492911991561437</v>
      </c>
      <c r="J31" s="5">
        <v>0.33196201346156579</v>
      </c>
      <c r="K31" s="5">
        <v>0</v>
      </c>
      <c r="L31" s="5">
        <v>0</v>
      </c>
      <c r="M31" s="5">
        <v>0.25607339087432113</v>
      </c>
      <c r="N31" s="5">
        <v>0</v>
      </c>
      <c r="O31" s="5">
        <v>0.61644353319959566</v>
      </c>
      <c r="P31" s="5">
        <v>0</v>
      </c>
      <c r="Q31" s="5">
        <v>0</v>
      </c>
      <c r="R31" s="5">
        <v>0</v>
      </c>
      <c r="S31" s="5">
        <v>0.58243981703495962</v>
      </c>
      <c r="T31" s="5">
        <v>0.32820121724830709</v>
      </c>
      <c r="U31" s="5">
        <v>0.56552339282874631</v>
      </c>
      <c r="V31" s="5">
        <v>0</v>
      </c>
      <c r="W31" s="5">
        <v>0</v>
      </c>
      <c r="X31" s="5">
        <v>0</v>
      </c>
      <c r="Y31" s="5">
        <v>0.70512763941057388</v>
      </c>
      <c r="Z31" s="5">
        <v>0</v>
      </c>
      <c r="AA31" s="5">
        <v>0.47068337991147763</v>
      </c>
      <c r="AB31" s="5">
        <v>0</v>
      </c>
      <c r="AC31" s="5">
        <v>0</v>
      </c>
      <c r="AD31" s="5">
        <v>0.42216904864438448</v>
      </c>
      <c r="AE31" s="5">
        <v>0.33376160318532289</v>
      </c>
      <c r="AF31" s="5">
        <v>0.58640333141190615</v>
      </c>
      <c r="AG31" s="5">
        <v>0.70254323015686471</v>
      </c>
      <c r="AH31" s="5">
        <v>0</v>
      </c>
      <c r="AI31" s="5">
        <v>0.35867775353262982</v>
      </c>
      <c r="AJ31" s="5">
        <v>1.2199549046577667</v>
      </c>
      <c r="AK31" s="5">
        <v>1.2667267047601443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f t="shared" si="4"/>
        <v>0.38282967392519529</v>
      </c>
      <c r="AW31" s="5">
        <f t="shared" si="5"/>
        <v>0.2309900737970001</v>
      </c>
      <c r="AX31" s="5">
        <f t="shared" si="6"/>
        <v>0.13259877232170322</v>
      </c>
      <c r="AY31" s="5">
        <f t="shared" si="7"/>
        <v>0.32938137527229694</v>
      </c>
      <c r="AZ31" s="5">
        <f t="shared" si="0"/>
        <v>0.16973909290969197</v>
      </c>
      <c r="BA31" s="5">
        <f t="shared" si="1"/>
        <v>0.26519754464340645</v>
      </c>
      <c r="BB31" s="5">
        <f t="shared" si="2"/>
        <v>0.4890236576349018</v>
      </c>
      <c r="BC31" s="5">
        <f t="shared" si="3"/>
        <v>0</v>
      </c>
      <c r="BD31" s="15">
        <f t="shared" si="8"/>
        <v>0.2241689317861133</v>
      </c>
      <c r="BE31" s="15">
        <f t="shared" si="9"/>
        <v>5.3700218378501252E-2</v>
      </c>
      <c r="BF31" s="15">
        <f t="shared" si="10"/>
        <v>5.4624749327828709E-2</v>
      </c>
      <c r="BG31" s="15">
        <f t="shared" si="11"/>
        <v>8.8518374972794439E-2</v>
      </c>
      <c r="BH31" s="15">
        <f t="shared" si="12"/>
        <v>7.5323275458810221E-2</v>
      </c>
      <c r="BI31" s="15">
        <f t="shared" si="13"/>
        <v>9.3227281560485833E-2</v>
      </c>
      <c r="BJ31" s="15">
        <f t="shared" si="14"/>
        <v>0.14746578655133821</v>
      </c>
      <c r="BK31" s="15">
        <f t="shared" si="15"/>
        <v>0</v>
      </c>
      <c r="BN31" s="3"/>
    </row>
    <row r="32" spans="1:66" x14ac:dyDescent="0.2">
      <c r="A32" s="11" t="s">
        <v>197</v>
      </c>
      <c r="B32" s="11" t="s">
        <v>438</v>
      </c>
      <c r="C32" s="13">
        <v>2125.6999065659998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2.2730682121429515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0.91075165706387851</v>
      </c>
      <c r="AI32" s="5">
        <v>4.0620255587570329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f t="shared" si="4"/>
        <v>0</v>
      </c>
      <c r="AW32" s="5">
        <f t="shared" si="5"/>
        <v>0.18114613569909657</v>
      </c>
      <c r="AX32" s="5">
        <f t="shared" si="6"/>
        <v>0.11365341060714758</v>
      </c>
      <c r="AY32" s="5">
        <f t="shared" si="7"/>
        <v>0.24863886079104555</v>
      </c>
      <c r="AZ32" s="5">
        <f t="shared" si="0"/>
        <v>0</v>
      </c>
      <c r="BA32" s="5">
        <f t="shared" si="1"/>
        <v>0.22730682121429516</v>
      </c>
      <c r="BB32" s="5">
        <f t="shared" si="2"/>
        <v>0.4972777215820911</v>
      </c>
      <c r="BC32" s="5">
        <f t="shared" si="3"/>
        <v>0</v>
      </c>
      <c r="BD32" s="15">
        <f t="shared" si="8"/>
        <v>0</v>
      </c>
      <c r="BE32" s="15">
        <f t="shared" si="9"/>
        <v>0.11653051327801338</v>
      </c>
      <c r="BF32" s="15">
        <f t="shared" si="10"/>
        <v>0.11365341060714758</v>
      </c>
      <c r="BG32" s="15">
        <f t="shared" si="11"/>
        <v>0.20579176086347836</v>
      </c>
      <c r="BH32" s="15">
        <f t="shared" si="12"/>
        <v>0</v>
      </c>
      <c r="BI32" s="15">
        <f t="shared" si="13"/>
        <v>0.22730682121429513</v>
      </c>
      <c r="BJ32" s="15">
        <f t="shared" si="14"/>
        <v>0.40629311938032059</v>
      </c>
      <c r="BK32" s="15">
        <f t="shared" si="15"/>
        <v>0</v>
      </c>
      <c r="BN32" s="3"/>
    </row>
    <row r="33" spans="1:66" x14ac:dyDescent="0.2">
      <c r="A33" s="11" t="s">
        <v>176</v>
      </c>
      <c r="B33" s="11" t="s">
        <v>360</v>
      </c>
      <c r="C33" s="13">
        <v>2133.7591360044003</v>
      </c>
      <c r="D33" s="5">
        <v>0</v>
      </c>
      <c r="E33" s="5">
        <v>0</v>
      </c>
      <c r="F33" s="5">
        <v>0.41838225171726412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1.5274508814590115</v>
      </c>
      <c r="S33" s="5">
        <v>0</v>
      </c>
      <c r="T33" s="5">
        <v>0.63604202266385335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0.48149214885751501</v>
      </c>
      <c r="AF33" s="5">
        <v>0</v>
      </c>
      <c r="AG33" s="5">
        <v>0</v>
      </c>
      <c r="AH33" s="5">
        <v>0</v>
      </c>
      <c r="AI33" s="5">
        <v>6.1378730573271278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f t="shared" si="4"/>
        <v>0.10459556292931603</v>
      </c>
      <c r="AW33" s="5">
        <f t="shared" si="5"/>
        <v>0.21957145275768769</v>
      </c>
      <c r="AX33" s="5">
        <f t="shared" si="6"/>
        <v>0.10817464520614324</v>
      </c>
      <c r="AY33" s="5">
        <f t="shared" si="7"/>
        <v>0.33096826030923215</v>
      </c>
      <c r="AZ33" s="5">
        <f t="shared" si="0"/>
        <v>0</v>
      </c>
      <c r="BA33" s="5">
        <f t="shared" si="1"/>
        <v>0.21634929041228648</v>
      </c>
      <c r="BB33" s="5">
        <f t="shared" si="2"/>
        <v>0.66193652061846431</v>
      </c>
      <c r="BC33" s="5">
        <f t="shared" si="3"/>
        <v>0</v>
      </c>
      <c r="BD33" s="15">
        <f t="shared" si="8"/>
        <v>0.10459556292931603</v>
      </c>
      <c r="BE33" s="15">
        <f t="shared" si="9"/>
        <v>0.15753410516475364</v>
      </c>
      <c r="BF33" s="15">
        <f t="shared" si="10"/>
        <v>8.1169422758410201E-2</v>
      </c>
      <c r="BG33" s="15">
        <f t="shared" si="11"/>
        <v>0.30657067773847801</v>
      </c>
      <c r="BH33" s="15">
        <f t="shared" si="12"/>
        <v>0</v>
      </c>
      <c r="BI33" s="15">
        <f t="shared" si="13"/>
        <v>0.15880055608793053</v>
      </c>
      <c r="BJ33" s="15">
        <f t="shared" si="14"/>
        <v>0.61031613651350036</v>
      </c>
      <c r="BK33" s="15">
        <f t="shared" si="15"/>
        <v>0</v>
      </c>
      <c r="BN33" s="3"/>
    </row>
    <row r="34" spans="1:66" x14ac:dyDescent="0.2">
      <c r="A34" s="11" t="s">
        <v>359</v>
      </c>
      <c r="B34" s="11" t="s">
        <v>441</v>
      </c>
      <c r="C34" s="13">
        <v>2138.6839221507998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f t="shared" si="4"/>
        <v>0</v>
      </c>
      <c r="AW34" s="5">
        <f t="shared" si="5"/>
        <v>0</v>
      </c>
      <c r="AX34" s="5">
        <f t="shared" si="6"/>
        <v>0</v>
      </c>
      <c r="AY34" s="5">
        <f t="shared" si="7"/>
        <v>0</v>
      </c>
      <c r="AZ34" s="5">
        <f t="shared" si="0"/>
        <v>0</v>
      </c>
      <c r="BA34" s="5">
        <f t="shared" si="1"/>
        <v>0</v>
      </c>
      <c r="BB34" s="5">
        <f t="shared" si="2"/>
        <v>0</v>
      </c>
      <c r="BC34" s="5">
        <f t="shared" si="3"/>
        <v>0</v>
      </c>
      <c r="BD34" s="15">
        <f t="shared" si="8"/>
        <v>0</v>
      </c>
      <c r="BE34" s="15">
        <f t="shared" si="9"/>
        <v>0</v>
      </c>
      <c r="BF34" s="15">
        <f t="shared" si="10"/>
        <v>0</v>
      </c>
      <c r="BG34" s="15">
        <f t="shared" si="11"/>
        <v>0</v>
      </c>
      <c r="BH34" s="15">
        <f t="shared" si="12"/>
        <v>0</v>
      </c>
      <c r="BI34" s="15">
        <f t="shared" si="13"/>
        <v>0</v>
      </c>
      <c r="BJ34" s="15">
        <f t="shared" si="14"/>
        <v>0</v>
      </c>
      <c r="BK34" s="15">
        <f t="shared" si="15"/>
        <v>0</v>
      </c>
      <c r="BN34" s="3"/>
    </row>
    <row r="35" spans="1:66" x14ac:dyDescent="0.2">
      <c r="A35" s="11" t="s">
        <v>105</v>
      </c>
      <c r="B35" s="11" t="s">
        <v>115</v>
      </c>
      <c r="C35" s="13">
        <v>2156.6944868370997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0.30979798640629003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f t="shared" si="4"/>
        <v>0</v>
      </c>
      <c r="AW35" s="5">
        <f t="shared" si="5"/>
        <v>7.744949660157251E-3</v>
      </c>
      <c r="AX35" s="5">
        <f t="shared" si="6"/>
        <v>0</v>
      </c>
      <c r="AY35" s="5">
        <f t="shared" si="7"/>
        <v>1.5489899320314502E-2</v>
      </c>
      <c r="AZ35" s="5">
        <f t="shared" si="0"/>
        <v>0</v>
      </c>
      <c r="BA35" s="5">
        <f t="shared" si="1"/>
        <v>0</v>
      </c>
      <c r="BB35" s="5">
        <f t="shared" si="2"/>
        <v>3.0979798640629004E-2</v>
      </c>
      <c r="BC35" s="5">
        <f t="shared" si="3"/>
        <v>0</v>
      </c>
      <c r="BD35" s="15">
        <f t="shared" si="8"/>
        <v>0</v>
      </c>
      <c r="BE35" s="15">
        <f t="shared" si="9"/>
        <v>7.7449496601572502E-3</v>
      </c>
      <c r="BF35" s="15">
        <f t="shared" si="10"/>
        <v>0</v>
      </c>
      <c r="BG35" s="15">
        <f t="shared" si="11"/>
        <v>1.54898993203145E-2</v>
      </c>
      <c r="BH35" s="15">
        <f t="shared" si="12"/>
        <v>0</v>
      </c>
      <c r="BI35" s="15">
        <f t="shared" si="13"/>
        <v>0</v>
      </c>
      <c r="BJ35" s="15">
        <f t="shared" si="14"/>
        <v>3.0979798640629001E-2</v>
      </c>
      <c r="BK35" s="15">
        <f t="shared" si="15"/>
        <v>0</v>
      </c>
      <c r="BN35" s="3"/>
    </row>
    <row r="36" spans="1:66" x14ac:dyDescent="0.2">
      <c r="A36" s="11" t="s">
        <v>350</v>
      </c>
      <c r="B36" s="11" t="s">
        <v>343</v>
      </c>
      <c r="C36" s="13">
        <v>2157.7148879281999</v>
      </c>
      <c r="D36" s="5">
        <v>1.0368371456784022</v>
      </c>
      <c r="E36" s="5">
        <v>1.6663896664975111</v>
      </c>
      <c r="F36" s="5">
        <v>1.4069128660688393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2.8710554168969185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3.0335175218042463</v>
      </c>
      <c r="Y36" s="5">
        <v>1.7442631080156301</v>
      </c>
      <c r="Z36" s="5">
        <v>1.2545112991313074</v>
      </c>
      <c r="AA36" s="5">
        <v>0</v>
      </c>
      <c r="AB36" s="5">
        <v>0</v>
      </c>
      <c r="AC36" s="5">
        <v>0.51690317701360766</v>
      </c>
      <c r="AD36" s="5">
        <v>0</v>
      </c>
      <c r="AE36" s="5">
        <v>0</v>
      </c>
      <c r="AF36" s="5">
        <v>1.0761615491332457</v>
      </c>
      <c r="AG36" s="5">
        <v>1.0267939517677254</v>
      </c>
      <c r="AH36" s="5">
        <v>0</v>
      </c>
      <c r="AI36" s="5">
        <v>0</v>
      </c>
      <c r="AJ36" s="5">
        <v>0</v>
      </c>
      <c r="AK36" s="5">
        <v>0.48103545750385224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f t="shared" si="4"/>
        <v>1.027534919561188</v>
      </c>
      <c r="AW36" s="5">
        <f t="shared" si="5"/>
        <v>0.30010603703166339</v>
      </c>
      <c r="AX36" s="5">
        <f t="shared" si="6"/>
        <v>0.30161459644755917</v>
      </c>
      <c r="AY36" s="5">
        <f t="shared" si="7"/>
        <v>0.29859747761576749</v>
      </c>
      <c r="AZ36" s="5">
        <f t="shared" si="0"/>
        <v>0.28710554168969182</v>
      </c>
      <c r="BA36" s="5">
        <f t="shared" si="1"/>
        <v>0.60322919289511834</v>
      </c>
      <c r="BB36" s="5">
        <f t="shared" si="2"/>
        <v>0.31008941354184305</v>
      </c>
      <c r="BC36" s="5">
        <f t="shared" si="3"/>
        <v>0</v>
      </c>
      <c r="BD36" s="15">
        <f t="shared" si="8"/>
        <v>0.36605754969992865</v>
      </c>
      <c r="BE36" s="15">
        <f t="shared" si="9"/>
        <v>0.11649229180537568</v>
      </c>
      <c r="BF36" s="15">
        <f t="shared" si="10"/>
        <v>0.17769765606457977</v>
      </c>
      <c r="BG36" s="15">
        <f t="shared" si="11"/>
        <v>0.15534989064693452</v>
      </c>
      <c r="BH36" s="15">
        <f t="shared" si="12"/>
        <v>0.28710554168969182</v>
      </c>
      <c r="BI36" s="15">
        <f t="shared" si="13"/>
        <v>0.33631378128033423</v>
      </c>
      <c r="BJ36" s="15">
        <f t="shared" si="14"/>
        <v>0.13942178456815088</v>
      </c>
      <c r="BK36" s="15">
        <f t="shared" si="15"/>
        <v>0</v>
      </c>
      <c r="BN36" s="3"/>
    </row>
    <row r="37" spans="1:66" x14ac:dyDescent="0.2">
      <c r="A37" s="11" t="s">
        <v>373</v>
      </c>
      <c r="B37" s="11" t="s">
        <v>146</v>
      </c>
      <c r="C37" s="13">
        <v>2158.7907704837999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0.24377028723695596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f t="shared" si="4"/>
        <v>0</v>
      </c>
      <c r="AW37" s="5">
        <f t="shared" si="5"/>
        <v>6.0942571809238988E-3</v>
      </c>
      <c r="AX37" s="5">
        <f t="shared" si="6"/>
        <v>0</v>
      </c>
      <c r="AY37" s="5">
        <f t="shared" si="7"/>
        <v>1.2188514361847798E-2</v>
      </c>
      <c r="AZ37" s="5">
        <f t="shared" si="0"/>
        <v>0</v>
      </c>
      <c r="BA37" s="5">
        <f t="shared" si="1"/>
        <v>0</v>
      </c>
      <c r="BB37" s="5">
        <f t="shared" si="2"/>
        <v>2.4377028723695595E-2</v>
      </c>
      <c r="BC37" s="5">
        <f t="shared" si="3"/>
        <v>0</v>
      </c>
      <c r="BD37" s="15">
        <f t="shared" si="8"/>
        <v>0</v>
      </c>
      <c r="BE37" s="15">
        <f t="shared" si="9"/>
        <v>6.0942571809238979E-3</v>
      </c>
      <c r="BF37" s="15">
        <f t="shared" si="10"/>
        <v>0</v>
      </c>
      <c r="BG37" s="15">
        <f t="shared" si="11"/>
        <v>1.2188514361847798E-2</v>
      </c>
      <c r="BH37" s="15">
        <f t="shared" si="12"/>
        <v>0</v>
      </c>
      <c r="BI37" s="15">
        <f t="shared" si="13"/>
        <v>0</v>
      </c>
      <c r="BJ37" s="15">
        <f t="shared" si="14"/>
        <v>2.4377028723695592E-2</v>
      </c>
      <c r="BK37" s="15">
        <f t="shared" si="15"/>
        <v>0</v>
      </c>
      <c r="BN37" s="3"/>
    </row>
    <row r="38" spans="1:66" x14ac:dyDescent="0.2">
      <c r="A38" s="11" t="s">
        <v>287</v>
      </c>
      <c r="B38" s="11" t="s">
        <v>39</v>
      </c>
      <c r="C38" s="13">
        <v>2174.7856851059</v>
      </c>
      <c r="D38" s="5">
        <v>0</v>
      </c>
      <c r="E38" s="5">
        <v>0</v>
      </c>
      <c r="F38" s="5">
        <v>0.31583758217871899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0.25716057950344551</v>
      </c>
      <c r="AF38" s="5">
        <v>0</v>
      </c>
      <c r="AG38" s="5">
        <v>0</v>
      </c>
      <c r="AH38" s="5">
        <v>0</v>
      </c>
      <c r="AI38" s="5">
        <v>0.55146704605641839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f t="shared" si="4"/>
        <v>7.8959395544679747E-2</v>
      </c>
      <c r="AW38" s="5">
        <f t="shared" si="5"/>
        <v>2.0215690638996597E-2</v>
      </c>
      <c r="AX38" s="5">
        <f t="shared" si="6"/>
        <v>0</v>
      </c>
      <c r="AY38" s="5">
        <f t="shared" si="7"/>
        <v>4.0431381277993193E-2</v>
      </c>
      <c r="AZ38" s="5">
        <f t="shared" ref="AZ38:AZ69" si="16">AVERAGE(H38:Q38)</f>
        <v>0</v>
      </c>
      <c r="BA38" s="5">
        <f t="shared" ref="BA38:BA69" si="17">AVERAGE(R38:AA38)</f>
        <v>0</v>
      </c>
      <c r="BB38" s="5">
        <f t="shared" ref="BB38:BB69" si="18">AVERAGE(AB38:AK38)</f>
        <v>8.0862762555986387E-2</v>
      </c>
      <c r="BC38" s="5">
        <f t="shared" ref="BC38:BC69" si="19">AVERAGE(AL38:AU38)</f>
        <v>0</v>
      </c>
      <c r="BD38" s="15">
        <f t="shared" si="8"/>
        <v>7.8959395544679747E-2</v>
      </c>
      <c r="BE38" s="15">
        <f t="shared" si="9"/>
        <v>1.5061848998939109E-2</v>
      </c>
      <c r="BF38" s="15">
        <f t="shared" si="10"/>
        <v>0</v>
      </c>
      <c r="BG38" s="15">
        <f t="shared" si="11"/>
        <v>2.9804341554801893E-2</v>
      </c>
      <c r="BH38" s="15">
        <f t="shared" si="12"/>
        <v>0</v>
      </c>
      <c r="BI38" s="15">
        <f t="shared" si="13"/>
        <v>0</v>
      </c>
      <c r="BJ38" s="15">
        <f t="shared" si="14"/>
        <v>5.8200763917751058E-2</v>
      </c>
      <c r="BK38" s="15">
        <f t="shared" si="15"/>
        <v>0</v>
      </c>
      <c r="BN38" s="3"/>
    </row>
    <row r="39" spans="1:66" x14ac:dyDescent="0.2">
      <c r="A39" s="11" t="s">
        <v>245</v>
      </c>
      <c r="B39" s="11" t="s">
        <v>247</v>
      </c>
      <c r="C39" s="13">
        <v>2198.7414370296997</v>
      </c>
      <c r="D39" s="5">
        <v>1.1701447786941968</v>
      </c>
      <c r="E39" s="5">
        <v>2.2655410072606612</v>
      </c>
      <c r="F39" s="5">
        <v>2.9532864827100997</v>
      </c>
      <c r="G39" s="5">
        <v>0</v>
      </c>
      <c r="H39" s="5">
        <v>0</v>
      </c>
      <c r="I39" s="5">
        <v>0.46943999196327335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0.59054132084303979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0.39277958990797479</v>
      </c>
      <c r="AG39" s="5">
        <v>0</v>
      </c>
      <c r="AH39" s="5">
        <v>0</v>
      </c>
      <c r="AI39" s="5">
        <v>0</v>
      </c>
      <c r="AJ39" s="5">
        <v>0</v>
      </c>
      <c r="AK39" s="5">
        <v>1.0502607488834108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f t="shared" si="4"/>
        <v>1.5972430671662394</v>
      </c>
      <c r="AW39" s="5">
        <f t="shared" si="5"/>
        <v>6.2575541289942471E-2</v>
      </c>
      <c r="AX39" s="5">
        <f t="shared" si="6"/>
        <v>2.9527066042151988E-2</v>
      </c>
      <c r="AY39" s="5">
        <f t="shared" si="7"/>
        <v>9.5624016537732948E-2</v>
      </c>
      <c r="AZ39" s="5">
        <f t="shared" si="16"/>
        <v>4.6943999196327336E-2</v>
      </c>
      <c r="BA39" s="5">
        <f t="shared" si="17"/>
        <v>5.9054132084303976E-2</v>
      </c>
      <c r="BB39" s="5">
        <f t="shared" si="18"/>
        <v>0.14430403387913854</v>
      </c>
      <c r="BC39" s="5">
        <f t="shared" si="19"/>
        <v>0</v>
      </c>
      <c r="BD39" s="15">
        <f t="shared" si="8"/>
        <v>0.6467272895897126</v>
      </c>
      <c r="BE39" s="15">
        <f t="shared" si="9"/>
        <v>3.2716815932837734E-2</v>
      </c>
      <c r="BF39" s="15">
        <f t="shared" si="10"/>
        <v>2.9527066042151991E-2</v>
      </c>
      <c r="BG39" s="15">
        <f t="shared" si="11"/>
        <v>5.8373080993403409E-2</v>
      </c>
      <c r="BH39" s="15">
        <f t="shared" si="12"/>
        <v>4.694399919632733E-2</v>
      </c>
      <c r="BI39" s="15">
        <f t="shared" si="13"/>
        <v>5.9054132084303976E-2</v>
      </c>
      <c r="BJ39" s="15">
        <f t="shared" si="14"/>
        <v>0.10796537021736305</v>
      </c>
      <c r="BK39" s="15">
        <f t="shared" si="15"/>
        <v>0</v>
      </c>
      <c r="BN39" s="3"/>
    </row>
    <row r="40" spans="1:66" x14ac:dyDescent="0.2">
      <c r="A40" s="11" t="s">
        <v>198</v>
      </c>
      <c r="B40" s="11" t="s">
        <v>181</v>
      </c>
      <c r="C40" s="13">
        <v>2214.7363516517999</v>
      </c>
      <c r="D40" s="5">
        <v>0.6665381650789729</v>
      </c>
      <c r="E40" s="5">
        <v>3.1829914978042351</v>
      </c>
      <c r="F40" s="5">
        <v>1.9278397873246482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0.4681068614505845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0.2424327527671426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0.43299389604552257</v>
      </c>
      <c r="AE40" s="5">
        <v>0</v>
      </c>
      <c r="AF40" s="5">
        <v>0.36511905540741324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f t="shared" si="4"/>
        <v>1.444342362551964</v>
      </c>
      <c r="AW40" s="5">
        <f t="shared" si="5"/>
        <v>3.7716314141766578E-2</v>
      </c>
      <c r="AX40" s="5">
        <f t="shared" si="6"/>
        <v>1.212163763835713E-2</v>
      </c>
      <c r="AY40" s="5">
        <f t="shared" si="7"/>
        <v>6.3310990645176007E-2</v>
      </c>
      <c r="AZ40" s="5">
        <f t="shared" si="16"/>
        <v>4.6810686145058449E-2</v>
      </c>
      <c r="BA40" s="5">
        <f t="shared" si="17"/>
        <v>2.4243275276714261E-2</v>
      </c>
      <c r="BB40" s="5">
        <f t="shared" si="18"/>
        <v>7.9811295145293587E-2</v>
      </c>
      <c r="BC40" s="5">
        <f t="shared" si="19"/>
        <v>0</v>
      </c>
      <c r="BD40" s="15">
        <f t="shared" si="8"/>
        <v>0.7040226561898939</v>
      </c>
      <c r="BE40" s="15">
        <f t="shared" si="9"/>
        <v>1.8636064049620617E-2</v>
      </c>
      <c r="BF40" s="15">
        <f t="shared" si="10"/>
        <v>1.2121637638357129E-2</v>
      </c>
      <c r="BG40" s="15">
        <f t="shared" si="11"/>
        <v>3.4783315784330311E-2</v>
      </c>
      <c r="BH40" s="15">
        <f t="shared" si="12"/>
        <v>4.6810686145058442E-2</v>
      </c>
      <c r="BI40" s="15">
        <f t="shared" si="13"/>
        <v>2.4243275276714261E-2</v>
      </c>
      <c r="BJ40" s="15">
        <f t="shared" si="14"/>
        <v>5.3447503871305646E-2</v>
      </c>
      <c r="BK40" s="15">
        <f t="shared" si="15"/>
        <v>0</v>
      </c>
      <c r="BN40" s="3"/>
    </row>
    <row r="41" spans="1:66" x14ac:dyDescent="0.2">
      <c r="A41" s="11" t="s">
        <v>171</v>
      </c>
      <c r="B41" s="11" t="s">
        <v>432</v>
      </c>
      <c r="C41" s="13">
        <v>2221.7751799990997</v>
      </c>
      <c r="D41" s="5">
        <v>21.195913649511336</v>
      </c>
      <c r="E41" s="5">
        <v>11.196640680511367</v>
      </c>
      <c r="F41" s="5">
        <v>11.696984304981397</v>
      </c>
      <c r="G41" s="5">
        <v>18.682185931173198</v>
      </c>
      <c r="H41" s="5">
        <v>25.784057735231137</v>
      </c>
      <c r="I41" s="5">
        <v>33.635375424168537</v>
      </c>
      <c r="J41" s="5">
        <v>19.866649728699862</v>
      </c>
      <c r="K41" s="5">
        <v>21.226770149551587</v>
      </c>
      <c r="L41" s="5">
        <v>19.025943324291536</v>
      </c>
      <c r="M41" s="5">
        <v>29.152355092348493</v>
      </c>
      <c r="N41" s="5">
        <v>28.427624088740053</v>
      </c>
      <c r="O41" s="5">
        <v>15.119088761632188</v>
      </c>
      <c r="P41" s="5">
        <v>23.28331626628087</v>
      </c>
      <c r="Q41" s="5">
        <v>24.081576768259222</v>
      </c>
      <c r="R41" s="5">
        <v>15.976310570936148</v>
      </c>
      <c r="S41" s="5">
        <v>16.205531379855053</v>
      </c>
      <c r="T41" s="5">
        <v>7.9661656609046547</v>
      </c>
      <c r="U41" s="5">
        <v>25.290206127301534</v>
      </c>
      <c r="V41" s="5">
        <v>19.444199654029358</v>
      </c>
      <c r="W41" s="5">
        <v>21.961540727174786</v>
      </c>
      <c r="X41" s="5">
        <v>10.704338468333836</v>
      </c>
      <c r="Y41" s="5">
        <v>19.446678055323197</v>
      </c>
      <c r="Z41" s="5">
        <v>18.912708221752286</v>
      </c>
      <c r="AA41" s="5">
        <v>24.108173117417145</v>
      </c>
      <c r="AB41" s="5">
        <v>21.10746256768568</v>
      </c>
      <c r="AC41" s="5">
        <v>20.945347485238891</v>
      </c>
      <c r="AD41" s="5">
        <v>18.683686614364298</v>
      </c>
      <c r="AE41" s="5">
        <v>24.222337988547942</v>
      </c>
      <c r="AF41" s="5">
        <v>12.60767162535598</v>
      </c>
      <c r="AG41" s="5">
        <v>25.00333342199303</v>
      </c>
      <c r="AH41" s="5">
        <v>26.252017062385125</v>
      </c>
      <c r="AI41" s="5">
        <v>4.8376662007713449</v>
      </c>
      <c r="AJ41" s="5">
        <v>9.8044905205216093</v>
      </c>
      <c r="AK41" s="5">
        <v>11.063815522588602</v>
      </c>
      <c r="AL41" s="5">
        <v>71.82586085453525</v>
      </c>
      <c r="AM41" s="5">
        <v>29.520967814727083</v>
      </c>
      <c r="AN41" s="5">
        <v>23.183775371299362</v>
      </c>
      <c r="AO41" s="5">
        <v>42.224150222715188</v>
      </c>
      <c r="AP41" s="5">
        <v>18.040278917960848</v>
      </c>
      <c r="AQ41" s="5">
        <v>43.379452692673418</v>
      </c>
      <c r="AR41" s="5">
        <v>38.258931078887478</v>
      </c>
      <c r="AS41" s="5">
        <v>23.313457724777649</v>
      </c>
      <c r="AT41" s="5">
        <v>12.30030214190797</v>
      </c>
      <c r="AU41" s="5">
        <v>29.565636598597621</v>
      </c>
      <c r="AV41" s="5">
        <f t="shared" si="4"/>
        <v>15.692931141544324</v>
      </c>
      <c r="AW41" s="5">
        <f t="shared" si="5"/>
        <v>23.143981293744147</v>
      </c>
      <c r="AX41" s="5">
        <f t="shared" si="6"/>
        <v>25.581433270055495</v>
      </c>
      <c r="AY41" s="5">
        <f t="shared" si="7"/>
        <v>20.7065293174328</v>
      </c>
      <c r="AZ41" s="5">
        <f t="shared" si="16"/>
        <v>23.960275733920348</v>
      </c>
      <c r="BA41" s="5">
        <f t="shared" si="17"/>
        <v>18.001585198302802</v>
      </c>
      <c r="BB41" s="5">
        <f t="shared" si="18"/>
        <v>17.452782900945248</v>
      </c>
      <c r="BC41" s="5">
        <f t="shared" si="19"/>
        <v>33.161281341808191</v>
      </c>
      <c r="BD41" s="15">
        <f t="shared" si="8"/>
        <v>2.506702344231746</v>
      </c>
      <c r="BE41" s="15">
        <f t="shared" si="9"/>
        <v>1.8301600636673239</v>
      </c>
      <c r="BF41" s="15">
        <f t="shared" si="10"/>
        <v>3.2507013404540372</v>
      </c>
      <c r="BG41" s="15">
        <f t="shared" si="11"/>
        <v>1.5993983705842707</v>
      </c>
      <c r="BH41" s="15">
        <f t="shared" si="12"/>
        <v>1.7354655549316951</v>
      </c>
      <c r="BI41" s="15">
        <f t="shared" si="13"/>
        <v>1.7396750514358439</v>
      </c>
      <c r="BJ41" s="15">
        <f t="shared" si="14"/>
        <v>2.3315840562122636</v>
      </c>
      <c r="BK41" s="15">
        <f t="shared" si="15"/>
        <v>5.3686521445282187</v>
      </c>
      <c r="BN41" s="3"/>
    </row>
    <row r="42" spans="1:66" x14ac:dyDescent="0.2">
      <c r="A42" s="11" t="s">
        <v>229</v>
      </c>
      <c r="B42" s="11" t="s">
        <v>304</v>
      </c>
      <c r="C42" s="13">
        <v>2222.7955810901994</v>
      </c>
      <c r="D42" s="5">
        <v>5.7299846270639918</v>
      </c>
      <c r="E42" s="5">
        <v>2.6008027648327112</v>
      </c>
      <c r="F42" s="5">
        <v>2.5115711805562233</v>
      </c>
      <c r="G42" s="5">
        <v>0</v>
      </c>
      <c r="H42" s="5">
        <v>7.5841381472444143</v>
      </c>
      <c r="I42" s="5">
        <v>2.6619222580500224</v>
      </c>
      <c r="J42" s="5">
        <v>4.3741282614709185</v>
      </c>
      <c r="K42" s="5">
        <v>6.1283088565714472</v>
      </c>
      <c r="L42" s="5">
        <v>2.8582175218102033</v>
      </c>
      <c r="M42" s="5">
        <v>4.4179269149393399</v>
      </c>
      <c r="N42" s="5">
        <v>3.4091379098118377</v>
      </c>
      <c r="O42" s="5">
        <v>3.405151961754036</v>
      </c>
      <c r="P42" s="5">
        <v>2.6179303622579737</v>
      </c>
      <c r="Q42" s="5">
        <v>7.8454547140736866</v>
      </c>
      <c r="R42" s="5">
        <v>2.914044650501475</v>
      </c>
      <c r="S42" s="5">
        <v>4.8192807674195839</v>
      </c>
      <c r="T42" s="5">
        <v>1.9589729656300245</v>
      </c>
      <c r="U42" s="5">
        <v>4.5462730583031998</v>
      </c>
      <c r="V42" s="5">
        <v>2.3567676075606392</v>
      </c>
      <c r="W42" s="5">
        <v>6.6189995847600942</v>
      </c>
      <c r="X42" s="5">
        <v>5.4178247521863252</v>
      </c>
      <c r="Y42" s="5">
        <v>7.5593456081857457</v>
      </c>
      <c r="Z42" s="5">
        <v>7.6847057170575539</v>
      </c>
      <c r="AA42" s="5">
        <v>4.5217799198168445</v>
      </c>
      <c r="AB42" s="5">
        <v>6.2237141555000406</v>
      </c>
      <c r="AC42" s="5">
        <v>1.7040495534501421</v>
      </c>
      <c r="AD42" s="5">
        <v>5.1924815602798677</v>
      </c>
      <c r="AE42" s="5">
        <v>1.9180784483145252</v>
      </c>
      <c r="AF42" s="5">
        <v>3.0716484114802749</v>
      </c>
      <c r="AG42" s="5">
        <v>0.98285755454931212</v>
      </c>
      <c r="AH42" s="5">
        <v>2.9590873927905519</v>
      </c>
      <c r="AI42" s="5">
        <v>1.2074374060697066</v>
      </c>
      <c r="AJ42" s="5">
        <v>3.7202145536408784</v>
      </c>
      <c r="AK42" s="5">
        <v>4.6926727130573864</v>
      </c>
      <c r="AL42" s="5">
        <v>0</v>
      </c>
      <c r="AM42" s="5">
        <v>4.4962186286390997</v>
      </c>
      <c r="AN42" s="5">
        <v>18.642922649654881</v>
      </c>
      <c r="AO42" s="5">
        <v>8.9296278133694358</v>
      </c>
      <c r="AP42" s="5">
        <v>4.2396854751599227</v>
      </c>
      <c r="AQ42" s="5">
        <v>2.5058707898637831</v>
      </c>
      <c r="AR42" s="5">
        <v>1.7743711422873396</v>
      </c>
      <c r="AS42" s="5">
        <v>2.4561404424332172</v>
      </c>
      <c r="AT42" s="5">
        <v>1.501231331914503</v>
      </c>
      <c r="AU42" s="5">
        <v>11.729429353201672</v>
      </c>
      <c r="AV42" s="5">
        <f t="shared" si="4"/>
        <v>2.7105896431132317</v>
      </c>
      <c r="AW42" s="5">
        <f t="shared" si="5"/>
        <v>4.541201272876549</v>
      </c>
      <c r="AX42" s="5">
        <f t="shared" si="6"/>
        <v>5.233674612897266</v>
      </c>
      <c r="AY42" s="5">
        <f t="shared" si="7"/>
        <v>3.8487279328558275</v>
      </c>
      <c r="AZ42" s="5">
        <f t="shared" si="16"/>
        <v>4.5302316907983879</v>
      </c>
      <c r="BA42" s="5">
        <f t="shared" si="17"/>
        <v>4.8397994631421479</v>
      </c>
      <c r="BB42" s="5">
        <f t="shared" si="18"/>
        <v>3.1672241749132688</v>
      </c>
      <c r="BC42" s="5">
        <f t="shared" si="19"/>
        <v>5.6275497626523849</v>
      </c>
      <c r="BD42" s="15">
        <f t="shared" si="8"/>
        <v>1.1731618171115208</v>
      </c>
      <c r="BE42" s="15">
        <f t="shared" si="9"/>
        <v>0.52916646980607496</v>
      </c>
      <c r="BF42" s="15">
        <f t="shared" si="10"/>
        <v>0.95220088851083129</v>
      </c>
      <c r="BG42" s="15">
        <f t="shared" si="11"/>
        <v>0.43861355446292777</v>
      </c>
      <c r="BH42" s="15">
        <f t="shared" si="12"/>
        <v>0.62692940557109655</v>
      </c>
      <c r="BI42" s="15">
        <f t="shared" si="13"/>
        <v>0.64420445716046038</v>
      </c>
      <c r="BJ42" s="15">
        <f t="shared" si="14"/>
        <v>0.56216360269149201</v>
      </c>
      <c r="BK42" s="15">
        <f t="shared" si="15"/>
        <v>1.8381397150456567</v>
      </c>
      <c r="BN42" s="3"/>
    </row>
    <row r="43" spans="1:66" x14ac:dyDescent="0.2">
      <c r="A43" s="11" t="s">
        <v>427</v>
      </c>
      <c r="B43" s="11" t="s">
        <v>443</v>
      </c>
      <c r="C43" s="13">
        <v>2255.7629007533001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0.58253298313850521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0.51959267525462716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1.3228475081355937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f t="shared" si="4"/>
        <v>0</v>
      </c>
      <c r="AW43" s="5">
        <f t="shared" si="5"/>
        <v>6.0624329163218159E-2</v>
      </c>
      <c r="AX43" s="5">
        <f t="shared" si="6"/>
        <v>0</v>
      </c>
      <c r="AY43" s="5">
        <f t="shared" si="7"/>
        <v>0.12124865832643632</v>
      </c>
      <c r="AZ43" s="5">
        <f t="shared" si="16"/>
        <v>5.8253298313850524E-2</v>
      </c>
      <c r="BA43" s="5">
        <f t="shared" si="17"/>
        <v>0</v>
      </c>
      <c r="BB43" s="5">
        <f t="shared" si="18"/>
        <v>0.1842440183390221</v>
      </c>
      <c r="BC43" s="5">
        <f t="shared" si="19"/>
        <v>0</v>
      </c>
      <c r="BD43" s="15">
        <f t="shared" si="8"/>
        <v>0</v>
      </c>
      <c r="BE43" s="15">
        <f t="shared" si="9"/>
        <v>3.765765477861422E-2</v>
      </c>
      <c r="BF43" s="15">
        <f t="shared" si="10"/>
        <v>0</v>
      </c>
      <c r="BG43" s="15">
        <f t="shared" si="11"/>
        <v>7.3721060539460037E-2</v>
      </c>
      <c r="BH43" s="15">
        <f t="shared" si="12"/>
        <v>5.8253298313850517E-2</v>
      </c>
      <c r="BI43" s="15">
        <f t="shared" si="13"/>
        <v>0</v>
      </c>
      <c r="BJ43" s="15">
        <f t="shared" si="14"/>
        <v>0.13664404264046831</v>
      </c>
      <c r="BK43" s="15">
        <f t="shared" si="15"/>
        <v>0</v>
      </c>
      <c r="BN43" s="3"/>
    </row>
    <row r="44" spans="1:66" x14ac:dyDescent="0.2">
      <c r="A44" s="11" t="s">
        <v>261</v>
      </c>
      <c r="B44" s="11" t="s">
        <v>141</v>
      </c>
      <c r="C44" s="13">
        <v>2262.8017291005995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0.318440164604335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f t="shared" si="4"/>
        <v>0</v>
      </c>
      <c r="AW44" s="5">
        <f t="shared" si="5"/>
        <v>7.9610041151083749E-3</v>
      </c>
      <c r="AX44" s="5">
        <f t="shared" si="6"/>
        <v>0</v>
      </c>
      <c r="AY44" s="5">
        <f t="shared" si="7"/>
        <v>1.592200823021675E-2</v>
      </c>
      <c r="AZ44" s="5">
        <f t="shared" si="16"/>
        <v>0</v>
      </c>
      <c r="BA44" s="5">
        <f t="shared" si="17"/>
        <v>0</v>
      </c>
      <c r="BB44" s="5">
        <f t="shared" si="18"/>
        <v>3.18440164604335E-2</v>
      </c>
      <c r="BC44" s="5">
        <f t="shared" si="19"/>
        <v>0</v>
      </c>
      <c r="BD44" s="15">
        <f t="shared" si="8"/>
        <v>0</v>
      </c>
      <c r="BE44" s="15">
        <f t="shared" si="9"/>
        <v>7.9610041151083749E-3</v>
      </c>
      <c r="BF44" s="15">
        <f t="shared" si="10"/>
        <v>0</v>
      </c>
      <c r="BG44" s="15">
        <f t="shared" si="11"/>
        <v>1.592200823021675E-2</v>
      </c>
      <c r="BH44" s="15">
        <f t="shared" si="12"/>
        <v>0</v>
      </c>
      <c r="BI44" s="15">
        <f t="shared" si="13"/>
        <v>0</v>
      </c>
      <c r="BJ44" s="15">
        <f t="shared" si="14"/>
        <v>3.18440164604335E-2</v>
      </c>
      <c r="BK44" s="15">
        <f t="shared" si="15"/>
        <v>0</v>
      </c>
      <c r="BN44" s="3"/>
    </row>
    <row r="45" spans="1:66" x14ac:dyDescent="0.2">
      <c r="A45" s="11" t="s">
        <v>263</v>
      </c>
      <c r="B45" s="11" t="s">
        <v>206</v>
      </c>
      <c r="C45" s="13">
        <v>2263.8221301917001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1.2303136419985727</v>
      </c>
      <c r="AI45" s="5">
        <v>0</v>
      </c>
      <c r="AJ45" s="5">
        <v>1.2199549046577667</v>
      </c>
      <c r="AK45" s="5">
        <v>0</v>
      </c>
      <c r="AL45" s="5">
        <v>0</v>
      </c>
      <c r="AM45" s="5">
        <v>0</v>
      </c>
      <c r="AN45" s="5">
        <v>3.5790620964909152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f t="shared" si="4"/>
        <v>0</v>
      </c>
      <c r="AW45" s="5">
        <f t="shared" si="5"/>
        <v>0.15073326607868137</v>
      </c>
      <c r="AX45" s="5">
        <f t="shared" si="6"/>
        <v>0.17895310482454577</v>
      </c>
      <c r="AY45" s="5">
        <f t="shared" si="7"/>
        <v>0.12251342733281696</v>
      </c>
      <c r="AZ45" s="5">
        <f t="shared" si="16"/>
        <v>0</v>
      </c>
      <c r="BA45" s="5">
        <f t="shared" si="17"/>
        <v>0</v>
      </c>
      <c r="BB45" s="5">
        <f t="shared" si="18"/>
        <v>0.24502685466563393</v>
      </c>
      <c r="BC45" s="5">
        <f t="shared" si="19"/>
        <v>0.35790620964909153</v>
      </c>
      <c r="BD45" s="15">
        <f t="shared" si="8"/>
        <v>0</v>
      </c>
      <c r="BE45" s="15">
        <f t="shared" si="9"/>
        <v>9.7739929698056546E-2</v>
      </c>
      <c r="BF45" s="15">
        <f t="shared" si="10"/>
        <v>0.17895310482454574</v>
      </c>
      <c r="BG45" s="15">
        <f t="shared" si="11"/>
        <v>8.4320360741976255E-2</v>
      </c>
      <c r="BH45" s="15">
        <f t="shared" si="12"/>
        <v>0</v>
      </c>
      <c r="BI45" s="15">
        <f t="shared" si="13"/>
        <v>0</v>
      </c>
      <c r="BJ45" s="15">
        <f t="shared" si="14"/>
        <v>0.16335306112198258</v>
      </c>
      <c r="BK45" s="15">
        <f t="shared" si="15"/>
        <v>0.35790620964909153</v>
      </c>
      <c r="BN45" s="3"/>
    </row>
    <row r="46" spans="1:66" x14ac:dyDescent="0.2">
      <c r="A46" s="11" t="s">
        <v>190</v>
      </c>
      <c r="B46" s="11" t="s">
        <v>207</v>
      </c>
      <c r="C46" s="13">
        <v>2271.7578153753998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0.29126649156925261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f t="shared" si="4"/>
        <v>0</v>
      </c>
      <c r="AW46" s="5">
        <f t="shared" si="5"/>
        <v>7.2816622892313155E-3</v>
      </c>
      <c r="AX46" s="5">
        <f t="shared" si="6"/>
        <v>0</v>
      </c>
      <c r="AY46" s="5">
        <f t="shared" si="7"/>
        <v>1.4563324578462631E-2</v>
      </c>
      <c r="AZ46" s="5">
        <f t="shared" si="16"/>
        <v>2.9126649156925262E-2</v>
      </c>
      <c r="BA46" s="5">
        <f t="shared" si="17"/>
        <v>0</v>
      </c>
      <c r="BB46" s="5">
        <f t="shared" si="18"/>
        <v>0</v>
      </c>
      <c r="BC46" s="5">
        <f t="shared" si="19"/>
        <v>0</v>
      </c>
      <c r="BD46" s="15">
        <f t="shared" si="8"/>
        <v>0</v>
      </c>
      <c r="BE46" s="15">
        <f t="shared" si="9"/>
        <v>7.2816622892313146E-3</v>
      </c>
      <c r="BF46" s="15">
        <f t="shared" si="10"/>
        <v>0</v>
      </c>
      <c r="BG46" s="15">
        <f t="shared" si="11"/>
        <v>1.4563324578462628E-2</v>
      </c>
      <c r="BH46" s="15">
        <f t="shared" si="12"/>
        <v>2.9126649156925258E-2</v>
      </c>
      <c r="BI46" s="15">
        <f t="shared" si="13"/>
        <v>0</v>
      </c>
      <c r="BJ46" s="15">
        <f t="shared" si="14"/>
        <v>0</v>
      </c>
      <c r="BK46" s="15">
        <f t="shared" si="15"/>
        <v>0</v>
      </c>
      <c r="BN46" s="3"/>
    </row>
    <row r="47" spans="1:66" x14ac:dyDescent="0.2">
      <c r="A47" s="11" t="s">
        <v>90</v>
      </c>
      <c r="B47" s="11" t="s">
        <v>138</v>
      </c>
      <c r="C47" s="13">
        <v>2279.8170448138003</v>
      </c>
      <c r="D47" s="5">
        <v>1.3775122078298772</v>
      </c>
      <c r="E47" s="5">
        <v>2.1063914323704496</v>
      </c>
      <c r="F47" s="5">
        <v>2.1124201924940298</v>
      </c>
      <c r="G47" s="5">
        <v>0</v>
      </c>
      <c r="H47" s="5">
        <v>0.7480559960221379</v>
      </c>
      <c r="I47" s="5">
        <v>0.66895198854766458</v>
      </c>
      <c r="J47" s="5">
        <v>1.2086822028600601</v>
      </c>
      <c r="K47" s="5">
        <v>0.64938493765358585</v>
      </c>
      <c r="L47" s="5">
        <v>0.31207124096705635</v>
      </c>
      <c r="M47" s="5">
        <v>1.0402981504269295</v>
      </c>
      <c r="N47" s="5">
        <v>0.81540925676936105</v>
      </c>
      <c r="O47" s="5">
        <v>1.0057762910098667</v>
      </c>
      <c r="P47" s="5">
        <v>0.53874876672480887</v>
      </c>
      <c r="Q47" s="5">
        <v>0.69183013943042992</v>
      </c>
      <c r="R47" s="5">
        <v>0</v>
      </c>
      <c r="S47" s="5">
        <v>2.0385393596223587</v>
      </c>
      <c r="T47" s="5">
        <v>1.0635456772411975</v>
      </c>
      <c r="U47" s="5">
        <v>0.96138976780886876</v>
      </c>
      <c r="V47" s="5">
        <v>1.1223640985945182</v>
      </c>
      <c r="W47" s="5">
        <v>1.0145014414225044</v>
      </c>
      <c r="X47" s="5">
        <v>1.1064879485269588</v>
      </c>
      <c r="Y47" s="5">
        <v>1.1319154211590792</v>
      </c>
      <c r="Z47" s="5">
        <v>1.2450074256530401</v>
      </c>
      <c r="AA47" s="5">
        <v>0.59696428671699608</v>
      </c>
      <c r="AB47" s="5">
        <v>0.75182413420073657</v>
      </c>
      <c r="AC47" s="5">
        <v>1.0122687216516484</v>
      </c>
      <c r="AD47" s="5">
        <v>0.9201120290967354</v>
      </c>
      <c r="AE47" s="5">
        <v>1.4882484601050463</v>
      </c>
      <c r="AF47" s="5">
        <v>0.71364179011448958</v>
      </c>
      <c r="AG47" s="5">
        <v>1.4771421762272539</v>
      </c>
      <c r="AH47" s="5">
        <v>1.3102041382322462</v>
      </c>
      <c r="AI47" s="5">
        <v>0.95946299069978469</v>
      </c>
      <c r="AJ47" s="5">
        <v>2.0541887732840336</v>
      </c>
      <c r="AK47" s="5">
        <v>1.7878484503893175</v>
      </c>
      <c r="AL47" s="5">
        <v>0</v>
      </c>
      <c r="AM47" s="5">
        <v>0</v>
      </c>
      <c r="AN47" s="5">
        <v>0</v>
      </c>
      <c r="AO47" s="5">
        <v>0.99605687704866586</v>
      </c>
      <c r="AP47" s="5">
        <v>1.330158814227528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f t="shared" si="4"/>
        <v>1.399080958173589</v>
      </c>
      <c r="AW47" s="5">
        <f t="shared" si="5"/>
        <v>0.81902704381087277</v>
      </c>
      <c r="AX47" s="5">
        <f t="shared" si="6"/>
        <v>0.63034655590108579</v>
      </c>
      <c r="AY47" s="5">
        <f t="shared" si="7"/>
        <v>1.0077075317206596</v>
      </c>
      <c r="AZ47" s="5">
        <f t="shared" si="16"/>
        <v>0.76792089704119015</v>
      </c>
      <c r="BA47" s="5">
        <f t="shared" si="17"/>
        <v>1.0280715426745524</v>
      </c>
      <c r="BB47" s="5">
        <f t="shared" si="18"/>
        <v>1.2474941664001293</v>
      </c>
      <c r="BC47" s="5">
        <f t="shared" si="19"/>
        <v>0.23262156912761939</v>
      </c>
      <c r="BD47" s="15">
        <f t="shared" si="8"/>
        <v>0.49724522024221779</v>
      </c>
      <c r="BE47" s="15">
        <f t="shared" si="9"/>
        <v>9.0411335898598733E-2</v>
      </c>
      <c r="BF47" s="15">
        <f t="shared" si="10"/>
        <v>0.14259466727603118</v>
      </c>
      <c r="BG47" s="15">
        <f t="shared" si="11"/>
        <v>9.7348034551070772E-2</v>
      </c>
      <c r="BH47" s="15">
        <f t="shared" si="12"/>
        <v>8.2841149200546638E-2</v>
      </c>
      <c r="BI47" s="15">
        <f t="shared" si="13"/>
        <v>0.16133483953447475</v>
      </c>
      <c r="BJ47" s="15">
        <f t="shared" si="14"/>
        <v>0.14273251954724001</v>
      </c>
      <c r="BK47" s="15">
        <f t="shared" si="15"/>
        <v>0.15706770759237579</v>
      </c>
      <c r="BN47" s="3"/>
    </row>
    <row r="48" spans="1:66" x14ac:dyDescent="0.2">
      <c r="A48" s="11" t="s">
        <v>170</v>
      </c>
      <c r="B48" s="11" t="s">
        <v>202</v>
      </c>
      <c r="C48" s="13">
        <v>2280.8010603985999</v>
      </c>
      <c r="D48" s="5">
        <v>0</v>
      </c>
      <c r="E48" s="5">
        <v>0</v>
      </c>
      <c r="F48" s="5">
        <v>0.42313544943659426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f t="shared" si="4"/>
        <v>0.10578386235914856</v>
      </c>
      <c r="AW48" s="5">
        <f t="shared" si="5"/>
        <v>0</v>
      </c>
      <c r="AX48" s="5">
        <f t="shared" si="6"/>
        <v>0</v>
      </c>
      <c r="AY48" s="5">
        <f t="shared" si="7"/>
        <v>0</v>
      </c>
      <c r="AZ48" s="5">
        <f t="shared" si="16"/>
        <v>0</v>
      </c>
      <c r="BA48" s="5">
        <f t="shared" si="17"/>
        <v>0</v>
      </c>
      <c r="BB48" s="5">
        <f t="shared" si="18"/>
        <v>0</v>
      </c>
      <c r="BC48" s="5">
        <f t="shared" si="19"/>
        <v>0</v>
      </c>
      <c r="BD48" s="15">
        <f t="shared" si="8"/>
        <v>0.10578386235914856</v>
      </c>
      <c r="BE48" s="15">
        <f t="shared" si="9"/>
        <v>0</v>
      </c>
      <c r="BF48" s="15">
        <f t="shared" si="10"/>
        <v>0</v>
      </c>
      <c r="BG48" s="15">
        <f t="shared" si="11"/>
        <v>0</v>
      </c>
      <c r="BH48" s="15">
        <f t="shared" si="12"/>
        <v>0</v>
      </c>
      <c r="BI48" s="15">
        <f t="shared" si="13"/>
        <v>0</v>
      </c>
      <c r="BJ48" s="15">
        <f t="shared" si="14"/>
        <v>0</v>
      </c>
      <c r="BK48" s="15">
        <f t="shared" si="15"/>
        <v>0</v>
      </c>
      <c r="BN48" s="3"/>
    </row>
    <row r="49" spans="1:66" x14ac:dyDescent="0.2">
      <c r="A49" s="11" t="s">
        <v>214</v>
      </c>
      <c r="B49" s="11" t="s">
        <v>153</v>
      </c>
      <c r="C49" s="13">
        <v>2287.7527299975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6.9354526509490251</v>
      </c>
      <c r="S49" s="5">
        <v>0</v>
      </c>
      <c r="T49" s="5">
        <v>3.0655140108716865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2.1889995968026552</v>
      </c>
      <c r="AI49" s="5">
        <v>7.4873981049936473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f t="shared" si="4"/>
        <v>0</v>
      </c>
      <c r="AW49" s="5">
        <f t="shared" si="5"/>
        <v>0.4919341090904254</v>
      </c>
      <c r="AX49" s="5">
        <f t="shared" si="6"/>
        <v>0.50004833309103558</v>
      </c>
      <c r="AY49" s="5">
        <f t="shared" si="7"/>
        <v>0.4838198850898151</v>
      </c>
      <c r="AZ49" s="5">
        <f t="shared" si="16"/>
        <v>0</v>
      </c>
      <c r="BA49" s="5">
        <f t="shared" si="17"/>
        <v>1.0000966661820712</v>
      </c>
      <c r="BB49" s="5">
        <f t="shared" si="18"/>
        <v>0.96763977017963021</v>
      </c>
      <c r="BC49" s="5">
        <f t="shared" si="19"/>
        <v>0</v>
      </c>
      <c r="BD49" s="15">
        <f t="shared" si="8"/>
        <v>0</v>
      </c>
      <c r="BE49" s="15">
        <f t="shared" si="9"/>
        <v>0.26393322112679146</v>
      </c>
      <c r="BF49" s="15">
        <f t="shared" si="10"/>
        <v>0.37168504251748019</v>
      </c>
      <c r="BG49" s="15">
        <f t="shared" si="11"/>
        <v>0.38447235200472857</v>
      </c>
      <c r="BH49" s="15">
        <f t="shared" si="12"/>
        <v>0</v>
      </c>
      <c r="BI49" s="15">
        <f t="shared" si="13"/>
        <v>0.72645215646793004</v>
      </c>
      <c r="BJ49" s="15">
        <f t="shared" si="14"/>
        <v>0.75637720138045594</v>
      </c>
      <c r="BK49" s="15">
        <f t="shared" si="15"/>
        <v>0</v>
      </c>
      <c r="BN49" s="3"/>
    </row>
    <row r="50" spans="1:66" x14ac:dyDescent="0.2">
      <c r="A50" s="11" t="s">
        <v>201</v>
      </c>
      <c r="B50" s="11" t="s">
        <v>54</v>
      </c>
      <c r="C50" s="13">
        <v>2295.8119594359</v>
      </c>
      <c r="D50" s="5">
        <v>0.48879465439124675</v>
      </c>
      <c r="E50" s="5">
        <v>0</v>
      </c>
      <c r="F50" s="5">
        <v>0.46760369309576577</v>
      </c>
      <c r="G50" s="5">
        <v>0</v>
      </c>
      <c r="H50" s="5">
        <v>0</v>
      </c>
      <c r="I50" s="5">
        <v>0</v>
      </c>
      <c r="J50" s="5">
        <v>0.28089093446747876</v>
      </c>
      <c r="K50" s="5">
        <v>0.48703870324018933</v>
      </c>
      <c r="L50" s="5">
        <v>0</v>
      </c>
      <c r="M50" s="5">
        <v>0.36010320591701411</v>
      </c>
      <c r="N50" s="5">
        <v>0</v>
      </c>
      <c r="O50" s="5">
        <v>0</v>
      </c>
      <c r="P50" s="5">
        <v>0.37478175076508441</v>
      </c>
      <c r="Q50" s="5">
        <v>0</v>
      </c>
      <c r="R50" s="5">
        <v>1.4036035126920647</v>
      </c>
      <c r="S50" s="5">
        <v>0.59957039988892902</v>
      </c>
      <c r="T50" s="5">
        <v>1.3346455557536594</v>
      </c>
      <c r="U50" s="5">
        <v>0.72386994282079531</v>
      </c>
      <c r="V50" s="5">
        <v>0.86452369756604774</v>
      </c>
      <c r="W50" s="5">
        <v>0.90822033803538482</v>
      </c>
      <c r="X50" s="5">
        <v>0.38540591465545748</v>
      </c>
      <c r="Y50" s="5">
        <v>0</v>
      </c>
      <c r="Z50" s="5">
        <v>0.63675952304392125</v>
      </c>
      <c r="AA50" s="5">
        <v>0.34440247310595928</v>
      </c>
      <c r="AB50" s="5">
        <v>0</v>
      </c>
      <c r="AC50" s="5">
        <v>0.82919884645932895</v>
      </c>
      <c r="AD50" s="5">
        <v>0.64949084406828383</v>
      </c>
      <c r="AE50" s="5">
        <v>0.70582371821158452</v>
      </c>
      <c r="AF50" s="5">
        <v>0.49788962101010897</v>
      </c>
      <c r="AG50" s="5">
        <v>0</v>
      </c>
      <c r="AH50" s="5">
        <v>1.4540070314528586</v>
      </c>
      <c r="AI50" s="5">
        <v>1.7844218238248333</v>
      </c>
      <c r="AJ50" s="5">
        <v>0.4664533458985578</v>
      </c>
      <c r="AK50" s="5">
        <v>0.68146689813045735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f t="shared" si="4"/>
        <v>0.23909958687175314</v>
      </c>
      <c r="AW50" s="5">
        <f t="shared" si="5"/>
        <v>0.39431420202519996</v>
      </c>
      <c r="AX50" s="5">
        <f t="shared" si="6"/>
        <v>0.360050067878111</v>
      </c>
      <c r="AY50" s="5">
        <f t="shared" si="7"/>
        <v>0.42857833617228902</v>
      </c>
      <c r="AZ50" s="5">
        <f t="shared" si="16"/>
        <v>0.15028145943897667</v>
      </c>
      <c r="BA50" s="5">
        <f t="shared" si="17"/>
        <v>0.720100135756222</v>
      </c>
      <c r="BB50" s="5">
        <f t="shared" si="18"/>
        <v>0.7068752129056014</v>
      </c>
      <c r="BC50" s="5">
        <f t="shared" si="19"/>
        <v>0</v>
      </c>
      <c r="BD50" s="15">
        <f t="shared" si="8"/>
        <v>0.13811196490205732</v>
      </c>
      <c r="BE50" s="15">
        <f t="shared" si="9"/>
        <v>7.6302330279385211E-2</v>
      </c>
      <c r="BF50" s="15">
        <f t="shared" si="10"/>
        <v>0.10621492349911414</v>
      </c>
      <c r="BG50" s="15">
        <f t="shared" si="11"/>
        <v>0.11178478052673403</v>
      </c>
      <c r="BH50" s="15">
        <f t="shared" si="12"/>
        <v>6.3280409872519358E-2</v>
      </c>
      <c r="BI50" s="15">
        <f t="shared" si="13"/>
        <v>0.13720587785068616</v>
      </c>
      <c r="BJ50" s="15">
        <f t="shared" si="14"/>
        <v>0.1776087511356991</v>
      </c>
      <c r="BK50" s="15">
        <f t="shared" si="15"/>
        <v>0</v>
      </c>
      <c r="BN50" s="3"/>
    </row>
    <row r="51" spans="1:66" x14ac:dyDescent="0.2">
      <c r="A51" s="11" t="s">
        <v>25</v>
      </c>
      <c r="B51" s="11" t="s">
        <v>230</v>
      </c>
      <c r="C51" s="13">
        <v>2296.7894498547998</v>
      </c>
      <c r="D51" s="5">
        <v>0</v>
      </c>
      <c r="E51" s="5">
        <v>0</v>
      </c>
      <c r="F51" s="5">
        <v>0.23605377023602597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0.60990826272197851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f t="shared" si="4"/>
        <v>5.9013442559006493E-2</v>
      </c>
      <c r="AW51" s="5">
        <f t="shared" si="5"/>
        <v>1.5247706568049463E-2</v>
      </c>
      <c r="AX51" s="5">
        <f t="shared" si="6"/>
        <v>3.0495413136098926E-2</v>
      </c>
      <c r="AY51" s="5">
        <f t="shared" si="7"/>
        <v>0</v>
      </c>
      <c r="AZ51" s="5">
        <f t="shared" si="16"/>
        <v>0</v>
      </c>
      <c r="BA51" s="5">
        <f t="shared" si="17"/>
        <v>6.0990826272197853E-2</v>
      </c>
      <c r="BB51" s="5">
        <f t="shared" si="18"/>
        <v>0</v>
      </c>
      <c r="BC51" s="5">
        <f t="shared" si="19"/>
        <v>0</v>
      </c>
      <c r="BD51" s="15">
        <f t="shared" si="8"/>
        <v>5.9013442559006493E-2</v>
      </c>
      <c r="BE51" s="15">
        <f t="shared" si="9"/>
        <v>1.5247706568049463E-2</v>
      </c>
      <c r="BF51" s="15">
        <f t="shared" si="10"/>
        <v>3.0495413136098923E-2</v>
      </c>
      <c r="BG51" s="15">
        <f t="shared" si="11"/>
        <v>0</v>
      </c>
      <c r="BH51" s="15">
        <f t="shared" si="12"/>
        <v>0</v>
      </c>
      <c r="BI51" s="15">
        <f t="shared" si="13"/>
        <v>6.0990826272197853E-2</v>
      </c>
      <c r="BJ51" s="15">
        <f t="shared" si="14"/>
        <v>0</v>
      </c>
      <c r="BK51" s="15">
        <f t="shared" si="15"/>
        <v>0</v>
      </c>
      <c r="BN51" s="3"/>
    </row>
    <row r="52" spans="1:66" x14ac:dyDescent="0.2">
      <c r="A52" s="11" t="s">
        <v>128</v>
      </c>
      <c r="B52" s="11" t="s">
        <v>211</v>
      </c>
      <c r="C52" s="13">
        <v>2302.7523956464997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0.49706997275398068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f t="shared" si="4"/>
        <v>0</v>
      </c>
      <c r="AW52" s="5">
        <f t="shared" si="5"/>
        <v>1.2426749318849517E-2</v>
      </c>
      <c r="AX52" s="5">
        <f t="shared" si="6"/>
        <v>0</v>
      </c>
      <c r="AY52" s="5">
        <f t="shared" si="7"/>
        <v>2.4853498637699034E-2</v>
      </c>
      <c r="AZ52" s="5">
        <f t="shared" si="16"/>
        <v>0</v>
      </c>
      <c r="BA52" s="5">
        <f t="shared" si="17"/>
        <v>0</v>
      </c>
      <c r="BB52" s="5">
        <f t="shared" si="18"/>
        <v>4.9706997275398068E-2</v>
      </c>
      <c r="BC52" s="5">
        <f t="shared" si="19"/>
        <v>0</v>
      </c>
      <c r="BD52" s="15">
        <f t="shared" si="8"/>
        <v>0</v>
      </c>
      <c r="BE52" s="15">
        <f t="shared" si="9"/>
        <v>1.2426749318849515E-2</v>
      </c>
      <c r="BF52" s="15">
        <f t="shared" si="10"/>
        <v>0</v>
      </c>
      <c r="BG52" s="15">
        <f t="shared" si="11"/>
        <v>2.4853498637699031E-2</v>
      </c>
      <c r="BH52" s="15">
        <f t="shared" si="12"/>
        <v>0</v>
      </c>
      <c r="BI52" s="15">
        <f t="shared" si="13"/>
        <v>0</v>
      </c>
      <c r="BJ52" s="15">
        <f t="shared" si="14"/>
        <v>4.9706997275398061E-2</v>
      </c>
      <c r="BK52" s="15">
        <f t="shared" si="15"/>
        <v>0</v>
      </c>
      <c r="BN52" s="3"/>
    </row>
    <row r="53" spans="1:66" x14ac:dyDescent="0.2">
      <c r="A53" s="11" t="s">
        <v>38</v>
      </c>
      <c r="B53" s="11" t="s">
        <v>231</v>
      </c>
      <c r="C53" s="13">
        <v>2303.7727967376004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1.3174753262671248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f t="shared" si="4"/>
        <v>0</v>
      </c>
      <c r="AW53" s="5">
        <f t="shared" si="5"/>
        <v>3.2936883156678122E-2</v>
      </c>
      <c r="AX53" s="5">
        <f t="shared" si="6"/>
        <v>6.5873766313356244E-2</v>
      </c>
      <c r="AY53" s="5">
        <f t="shared" si="7"/>
        <v>0</v>
      </c>
      <c r="AZ53" s="5">
        <f t="shared" si="16"/>
        <v>0</v>
      </c>
      <c r="BA53" s="5">
        <f t="shared" si="17"/>
        <v>0.13174753262671249</v>
      </c>
      <c r="BB53" s="5">
        <f t="shared" si="18"/>
        <v>0</v>
      </c>
      <c r="BC53" s="5">
        <f t="shared" si="19"/>
        <v>0</v>
      </c>
      <c r="BD53" s="15">
        <f t="shared" si="8"/>
        <v>0</v>
      </c>
      <c r="BE53" s="15">
        <f t="shared" si="9"/>
        <v>3.2936883156678122E-2</v>
      </c>
      <c r="BF53" s="15">
        <f t="shared" si="10"/>
        <v>6.5873766313356244E-2</v>
      </c>
      <c r="BG53" s="15">
        <f t="shared" si="11"/>
        <v>0</v>
      </c>
      <c r="BH53" s="15">
        <f t="shared" si="12"/>
        <v>0</v>
      </c>
      <c r="BI53" s="15">
        <f t="shared" si="13"/>
        <v>0.13174753262671249</v>
      </c>
      <c r="BJ53" s="15">
        <f t="shared" si="14"/>
        <v>0</v>
      </c>
      <c r="BK53" s="15">
        <f t="shared" si="15"/>
        <v>0</v>
      </c>
      <c r="BN53" s="3"/>
    </row>
    <row r="54" spans="1:66" x14ac:dyDescent="0.2">
      <c r="A54" s="11" t="s">
        <v>387</v>
      </c>
      <c r="B54" s="11" t="s">
        <v>149</v>
      </c>
      <c r="C54" s="13">
        <v>2304.8486792931999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1.2820520942654026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f t="shared" si="4"/>
        <v>0</v>
      </c>
      <c r="AW54" s="5">
        <f t="shared" si="5"/>
        <v>3.2051302356635065E-2</v>
      </c>
      <c r="AX54" s="5">
        <f t="shared" si="6"/>
        <v>6.4102604713270131E-2</v>
      </c>
      <c r="AY54" s="5">
        <f t="shared" si="7"/>
        <v>0</v>
      </c>
      <c r="AZ54" s="5">
        <f t="shared" si="16"/>
        <v>0</v>
      </c>
      <c r="BA54" s="5">
        <f t="shared" si="17"/>
        <v>0</v>
      </c>
      <c r="BB54" s="5">
        <f t="shared" si="18"/>
        <v>0</v>
      </c>
      <c r="BC54" s="5">
        <f t="shared" si="19"/>
        <v>0.12820520942654026</v>
      </c>
      <c r="BD54" s="15">
        <f t="shared" si="8"/>
        <v>0</v>
      </c>
      <c r="BE54" s="15">
        <f t="shared" si="9"/>
        <v>3.2051302356635059E-2</v>
      </c>
      <c r="BF54" s="15">
        <f t="shared" si="10"/>
        <v>6.4102604713270131E-2</v>
      </c>
      <c r="BG54" s="15">
        <f t="shared" si="11"/>
        <v>0</v>
      </c>
      <c r="BH54" s="15">
        <f t="shared" si="12"/>
        <v>0</v>
      </c>
      <c r="BI54" s="15">
        <f t="shared" si="13"/>
        <v>0</v>
      </c>
      <c r="BJ54" s="15">
        <f t="shared" si="14"/>
        <v>0</v>
      </c>
      <c r="BK54" s="15">
        <f t="shared" si="15"/>
        <v>0.12820520942654023</v>
      </c>
      <c r="BN54" s="3"/>
    </row>
    <row r="55" spans="1:66" x14ac:dyDescent="0.2">
      <c r="A55" s="11" t="s">
        <v>194</v>
      </c>
      <c r="B55" s="11" t="s">
        <v>255</v>
      </c>
      <c r="C55" s="13">
        <v>2320.8435939153001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0.83423386862626681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f t="shared" si="4"/>
        <v>0</v>
      </c>
      <c r="AW55" s="5">
        <f t="shared" si="5"/>
        <v>2.085584671565667E-2</v>
      </c>
      <c r="AX55" s="5">
        <f t="shared" si="6"/>
        <v>0</v>
      </c>
      <c r="AY55" s="5">
        <f t="shared" si="7"/>
        <v>4.171169343131334E-2</v>
      </c>
      <c r="AZ55" s="5">
        <f t="shared" si="16"/>
        <v>0</v>
      </c>
      <c r="BA55" s="5">
        <f t="shared" si="17"/>
        <v>0</v>
      </c>
      <c r="BB55" s="5">
        <f t="shared" si="18"/>
        <v>8.3423386862626681E-2</v>
      </c>
      <c r="BC55" s="5">
        <f t="shared" si="19"/>
        <v>0</v>
      </c>
      <c r="BD55" s="15">
        <f t="shared" si="8"/>
        <v>0</v>
      </c>
      <c r="BE55" s="15">
        <f t="shared" si="9"/>
        <v>2.085584671565667E-2</v>
      </c>
      <c r="BF55" s="15">
        <f t="shared" si="10"/>
        <v>0</v>
      </c>
      <c r="BG55" s="15">
        <f t="shared" si="11"/>
        <v>4.171169343131334E-2</v>
      </c>
      <c r="BH55" s="15">
        <f t="shared" si="12"/>
        <v>0</v>
      </c>
      <c r="BI55" s="15">
        <f t="shared" si="13"/>
        <v>0</v>
      </c>
      <c r="BJ55" s="15">
        <f t="shared" si="14"/>
        <v>8.3423386862626681E-2</v>
      </c>
      <c r="BK55" s="15">
        <f t="shared" si="15"/>
        <v>0</v>
      </c>
      <c r="BN55" s="3"/>
    </row>
    <row r="56" spans="1:66" x14ac:dyDescent="0.2">
      <c r="A56" s="11" t="s">
        <v>93</v>
      </c>
      <c r="B56" s="11" t="s">
        <v>80</v>
      </c>
      <c r="C56" s="13">
        <v>2327.8269407980997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0.60476126745087699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f t="shared" si="4"/>
        <v>0</v>
      </c>
      <c r="AW56" s="5">
        <f t="shared" si="5"/>
        <v>1.5119031686271924E-2</v>
      </c>
      <c r="AX56" s="5">
        <f t="shared" si="6"/>
        <v>3.0238063372543849E-2</v>
      </c>
      <c r="AY56" s="5">
        <f t="shared" si="7"/>
        <v>0</v>
      </c>
      <c r="AZ56" s="5">
        <f t="shared" si="16"/>
        <v>0</v>
      </c>
      <c r="BA56" s="5">
        <f t="shared" si="17"/>
        <v>6.0476126745087698E-2</v>
      </c>
      <c r="BB56" s="5">
        <f t="shared" si="18"/>
        <v>0</v>
      </c>
      <c r="BC56" s="5">
        <f t="shared" si="19"/>
        <v>0</v>
      </c>
      <c r="BD56" s="15">
        <f t="shared" si="8"/>
        <v>0</v>
      </c>
      <c r="BE56" s="15">
        <f t="shared" si="9"/>
        <v>1.5119031686271924E-2</v>
      </c>
      <c r="BF56" s="15">
        <f t="shared" si="10"/>
        <v>3.0238063372543849E-2</v>
      </c>
      <c r="BG56" s="15">
        <f t="shared" si="11"/>
        <v>0</v>
      </c>
      <c r="BH56" s="15">
        <f t="shared" si="12"/>
        <v>0</v>
      </c>
      <c r="BI56" s="15">
        <f t="shared" si="13"/>
        <v>6.0476126745087698E-2</v>
      </c>
      <c r="BJ56" s="15">
        <f t="shared" si="14"/>
        <v>0</v>
      </c>
      <c r="BK56" s="15">
        <f t="shared" si="15"/>
        <v>0</v>
      </c>
      <c r="BN56" s="3"/>
    </row>
    <row r="57" spans="1:66" x14ac:dyDescent="0.2">
      <c r="A57" s="11" t="s">
        <v>35</v>
      </c>
      <c r="B57" s="11" t="s">
        <v>362</v>
      </c>
      <c r="C57" s="13">
        <v>2336.8385085373998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0.54219975702492418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0.26810358288657082</v>
      </c>
      <c r="AF57" s="5">
        <v>0</v>
      </c>
      <c r="AG57" s="5">
        <v>0</v>
      </c>
      <c r="AH57" s="5">
        <v>0</v>
      </c>
      <c r="AI57" s="5">
        <v>1.8064522110302927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f t="shared" si="4"/>
        <v>0</v>
      </c>
      <c r="AW57" s="5">
        <f t="shared" si="5"/>
        <v>6.5418888773544695E-2</v>
      </c>
      <c r="AX57" s="5">
        <f t="shared" si="6"/>
        <v>2.7109987851246208E-2</v>
      </c>
      <c r="AY57" s="5">
        <f t="shared" si="7"/>
        <v>0.10372778969584318</v>
      </c>
      <c r="AZ57" s="5">
        <f t="shared" si="16"/>
        <v>0</v>
      </c>
      <c r="BA57" s="5">
        <f t="shared" si="17"/>
        <v>5.4219975702492415E-2</v>
      </c>
      <c r="BB57" s="5">
        <f t="shared" si="18"/>
        <v>0.20745557939168635</v>
      </c>
      <c r="BC57" s="5">
        <f t="shared" si="19"/>
        <v>0</v>
      </c>
      <c r="BD57" s="15">
        <f t="shared" si="8"/>
        <v>0</v>
      </c>
      <c r="BE57" s="15">
        <f t="shared" si="9"/>
        <v>4.7081111529670872E-2</v>
      </c>
      <c r="BF57" s="15">
        <f t="shared" si="10"/>
        <v>2.7109987851246211E-2</v>
      </c>
      <c r="BG57" s="15">
        <f t="shared" si="11"/>
        <v>9.0611374253909027E-2</v>
      </c>
      <c r="BH57" s="15">
        <f t="shared" si="12"/>
        <v>0</v>
      </c>
      <c r="BI57" s="15">
        <f t="shared" si="13"/>
        <v>5.4219975702492422E-2</v>
      </c>
      <c r="BJ57" s="15">
        <f t="shared" si="14"/>
        <v>0.17965309001534185</v>
      </c>
      <c r="BK57" s="15">
        <f t="shared" si="15"/>
        <v>0</v>
      </c>
      <c r="BN57" s="3"/>
    </row>
    <row r="58" spans="1:66" x14ac:dyDescent="0.2">
      <c r="A58" s="11" t="s">
        <v>332</v>
      </c>
      <c r="B58" s="11" t="s">
        <v>124</v>
      </c>
      <c r="C58" s="13">
        <v>2349.6989798674999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1.3814195243918828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f t="shared" si="4"/>
        <v>0</v>
      </c>
      <c r="AW58" s="5">
        <f t="shared" si="5"/>
        <v>3.453548810979707E-2</v>
      </c>
      <c r="AX58" s="5">
        <f t="shared" si="6"/>
        <v>0</v>
      </c>
      <c r="AY58" s="5">
        <f t="shared" si="7"/>
        <v>6.9070976219594141E-2</v>
      </c>
      <c r="AZ58" s="5">
        <f t="shared" si="16"/>
        <v>0</v>
      </c>
      <c r="BA58" s="5">
        <f t="shared" si="17"/>
        <v>0</v>
      </c>
      <c r="BB58" s="5">
        <f t="shared" si="18"/>
        <v>0.13814195243918828</v>
      </c>
      <c r="BC58" s="5">
        <f t="shared" si="19"/>
        <v>0</v>
      </c>
      <c r="BD58" s="15">
        <f t="shared" si="8"/>
        <v>0</v>
      </c>
      <c r="BE58" s="15">
        <f t="shared" si="9"/>
        <v>3.4535488109797063E-2</v>
      </c>
      <c r="BF58" s="15">
        <f t="shared" si="10"/>
        <v>0</v>
      </c>
      <c r="BG58" s="15">
        <f t="shared" si="11"/>
        <v>6.9070976219594127E-2</v>
      </c>
      <c r="BH58" s="15">
        <f t="shared" si="12"/>
        <v>0</v>
      </c>
      <c r="BI58" s="15">
        <f t="shared" si="13"/>
        <v>0</v>
      </c>
      <c r="BJ58" s="15">
        <f t="shared" si="14"/>
        <v>0.13814195243918825</v>
      </c>
      <c r="BK58" s="15">
        <f t="shared" si="15"/>
        <v>0</v>
      </c>
      <c r="BN58" s="3"/>
    </row>
    <row r="59" spans="1:66" x14ac:dyDescent="0.2">
      <c r="A59" s="11" t="s">
        <v>429</v>
      </c>
      <c r="B59" s="11" t="s">
        <v>84</v>
      </c>
      <c r="C59" s="13">
        <v>2350.8177730952998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0.12114526064483844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0.15095830774986527</v>
      </c>
      <c r="AJ59" s="5">
        <v>0</v>
      </c>
      <c r="AK59" s="5">
        <v>7.0993042014611041E-2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f t="shared" si="4"/>
        <v>0</v>
      </c>
      <c r="AW59" s="5">
        <f t="shared" si="5"/>
        <v>8.5774152602328697E-3</v>
      </c>
      <c r="AX59" s="5">
        <f t="shared" si="6"/>
        <v>0</v>
      </c>
      <c r="AY59" s="5">
        <f t="shared" si="7"/>
        <v>1.7154830520465739E-2</v>
      </c>
      <c r="AZ59" s="5">
        <f t="shared" si="16"/>
        <v>0</v>
      </c>
      <c r="BA59" s="5">
        <f t="shared" si="17"/>
        <v>0</v>
      </c>
      <c r="BB59" s="5">
        <f t="shared" si="18"/>
        <v>3.4309661040931479E-2</v>
      </c>
      <c r="BC59" s="5">
        <f t="shared" si="19"/>
        <v>0</v>
      </c>
      <c r="BD59" s="15">
        <f t="shared" si="8"/>
        <v>0</v>
      </c>
      <c r="BE59" s="15">
        <f t="shared" si="9"/>
        <v>5.0358786293213265E-3</v>
      </c>
      <c r="BF59" s="15">
        <f t="shared" si="10"/>
        <v>0</v>
      </c>
      <c r="BG59" s="15">
        <f t="shared" si="11"/>
        <v>9.8165854104940199E-3</v>
      </c>
      <c r="BH59" s="15">
        <f t="shared" si="12"/>
        <v>0</v>
      </c>
      <c r="BI59" s="15">
        <f t="shared" si="13"/>
        <v>0</v>
      </c>
      <c r="BJ59" s="15">
        <f t="shared" si="14"/>
        <v>1.8479137925557835E-2</v>
      </c>
      <c r="BK59" s="15">
        <f t="shared" si="15"/>
        <v>0</v>
      </c>
      <c r="BN59" s="3"/>
    </row>
    <row r="60" spans="1:66" x14ac:dyDescent="0.2">
      <c r="A60" s="11" t="s">
        <v>161</v>
      </c>
      <c r="B60" s="11" t="s">
        <v>204</v>
      </c>
      <c r="C60" s="13">
        <v>2360.7942604611999</v>
      </c>
      <c r="D60" s="5">
        <v>0.74059796119885868</v>
      </c>
      <c r="E60" s="5">
        <v>2.0970296926710255</v>
      </c>
      <c r="F60" s="5">
        <v>2.3667309729496213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0.95701847229897286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0.57810887198318628</v>
      </c>
      <c r="Y60" s="5">
        <v>0.90924353502942423</v>
      </c>
      <c r="Z60" s="5">
        <v>0.86485248652234081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0.5050872303790449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f t="shared" si="4"/>
        <v>1.3010896567048764</v>
      </c>
      <c r="AW60" s="5">
        <f t="shared" si="5"/>
        <v>9.535776490532423E-2</v>
      </c>
      <c r="AX60" s="5">
        <f t="shared" si="6"/>
        <v>0.11761024467674756</v>
      </c>
      <c r="AY60" s="5">
        <f t="shared" si="7"/>
        <v>7.3105285133900882E-2</v>
      </c>
      <c r="AZ60" s="5">
        <f t="shared" si="16"/>
        <v>9.5701847229897288E-2</v>
      </c>
      <c r="BA60" s="5">
        <f t="shared" si="17"/>
        <v>0.23522048935349513</v>
      </c>
      <c r="BB60" s="5">
        <f t="shared" si="18"/>
        <v>5.050872303790449E-2</v>
      </c>
      <c r="BC60" s="5">
        <f t="shared" si="19"/>
        <v>0</v>
      </c>
      <c r="BD60" s="15">
        <f t="shared" si="8"/>
        <v>0.56095879165773321</v>
      </c>
      <c r="BE60" s="15">
        <f t="shared" si="9"/>
        <v>4.1726957642590629E-2</v>
      </c>
      <c r="BF60" s="15">
        <f t="shared" si="10"/>
        <v>6.5539463889762894E-2</v>
      </c>
      <c r="BG60" s="15">
        <f t="shared" si="11"/>
        <v>5.2917756753267993E-2</v>
      </c>
      <c r="BH60" s="15">
        <f t="shared" si="12"/>
        <v>9.5701847229897288E-2</v>
      </c>
      <c r="BI60" s="15">
        <f t="shared" si="13"/>
        <v>0.12272900187836497</v>
      </c>
      <c r="BJ60" s="15">
        <f t="shared" si="14"/>
        <v>5.050872303790449E-2</v>
      </c>
      <c r="BK60" s="15">
        <f t="shared" si="15"/>
        <v>0</v>
      </c>
      <c r="BN60" s="3"/>
    </row>
    <row r="61" spans="1:66" x14ac:dyDescent="0.2">
      <c r="A61" s="11" t="s">
        <v>50</v>
      </c>
      <c r="B61" s="11" t="s">
        <v>102</v>
      </c>
      <c r="C61" s="13">
        <v>2365.6561715793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0.41817043304376916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f t="shared" si="4"/>
        <v>0</v>
      </c>
      <c r="AW61" s="5">
        <f t="shared" si="5"/>
        <v>1.0454260826094229E-2</v>
      </c>
      <c r="AX61" s="5">
        <f t="shared" si="6"/>
        <v>2.0908521652188459E-2</v>
      </c>
      <c r="AY61" s="5">
        <f t="shared" si="7"/>
        <v>0</v>
      </c>
      <c r="AZ61" s="5">
        <f t="shared" si="16"/>
        <v>0</v>
      </c>
      <c r="BA61" s="5">
        <f t="shared" si="17"/>
        <v>4.1817043304376918E-2</v>
      </c>
      <c r="BB61" s="5">
        <f t="shared" si="18"/>
        <v>0</v>
      </c>
      <c r="BC61" s="5">
        <f t="shared" si="19"/>
        <v>0</v>
      </c>
      <c r="BD61" s="15">
        <f t="shared" si="8"/>
        <v>0</v>
      </c>
      <c r="BE61" s="15">
        <f t="shared" si="9"/>
        <v>1.0454260826094228E-2</v>
      </c>
      <c r="BF61" s="15">
        <f t="shared" si="10"/>
        <v>2.0908521652188455E-2</v>
      </c>
      <c r="BG61" s="15">
        <f t="shared" si="11"/>
        <v>0</v>
      </c>
      <c r="BH61" s="15">
        <f t="shared" si="12"/>
        <v>0</v>
      </c>
      <c r="BI61" s="15">
        <f t="shared" si="13"/>
        <v>4.1817043304376911E-2</v>
      </c>
      <c r="BJ61" s="15">
        <f t="shared" si="14"/>
        <v>0</v>
      </c>
      <c r="BK61" s="15">
        <f t="shared" si="15"/>
        <v>0</v>
      </c>
      <c r="BN61" s="3"/>
    </row>
    <row r="62" spans="1:66" x14ac:dyDescent="0.2">
      <c r="A62" s="11" t="s">
        <v>186</v>
      </c>
      <c r="B62" s="11" t="s">
        <v>273</v>
      </c>
      <c r="C62" s="13">
        <v>2367.8330888084997</v>
      </c>
      <c r="D62" s="5">
        <v>10.412807334455954</v>
      </c>
      <c r="E62" s="5">
        <v>6.4783238720015603</v>
      </c>
      <c r="F62" s="5">
        <v>7.2191447355135772</v>
      </c>
      <c r="G62" s="5">
        <v>9.0974122795278181</v>
      </c>
      <c r="H62" s="5">
        <v>8.0217068509607987</v>
      </c>
      <c r="I62" s="5">
        <v>8.8724158481058666</v>
      </c>
      <c r="J62" s="5">
        <v>11.85700217312721</v>
      </c>
      <c r="K62" s="5">
        <v>8.1849559850087381</v>
      </c>
      <c r="L62" s="5">
        <v>11.203357550717323</v>
      </c>
      <c r="M62" s="5">
        <v>8.2023508014430977</v>
      </c>
      <c r="N62" s="5">
        <v>11.136479849302097</v>
      </c>
      <c r="O62" s="5">
        <v>15.411088329989891</v>
      </c>
      <c r="P62" s="5">
        <v>10.435329372865318</v>
      </c>
      <c r="Q62" s="5">
        <v>6.9771805551068891</v>
      </c>
      <c r="R62" s="5">
        <v>6.4400631758812379</v>
      </c>
      <c r="S62" s="5">
        <v>8.0685045242195876</v>
      </c>
      <c r="T62" s="5">
        <v>3.5138715022576816</v>
      </c>
      <c r="U62" s="5">
        <v>7.3631145746302771</v>
      </c>
      <c r="V62" s="5">
        <v>14.499730787248099</v>
      </c>
      <c r="W62" s="5">
        <v>6.7536810243269576</v>
      </c>
      <c r="X62" s="5">
        <v>5.2340609699983096</v>
      </c>
      <c r="Y62" s="5">
        <v>11.690274021806882</v>
      </c>
      <c r="Z62" s="5">
        <v>4.4478127878291813</v>
      </c>
      <c r="AA62" s="5">
        <v>6.4058859997708417</v>
      </c>
      <c r="AB62" s="5">
        <v>11.531102658303796</v>
      </c>
      <c r="AC62" s="5">
        <v>11.522633320928337</v>
      </c>
      <c r="AD62" s="5">
        <v>8.0645113138478592</v>
      </c>
      <c r="AE62" s="5">
        <v>10.12227812939094</v>
      </c>
      <c r="AF62" s="5">
        <v>11.285498076229137</v>
      </c>
      <c r="AG62" s="5">
        <v>17.599608611878381</v>
      </c>
      <c r="AH62" s="5">
        <v>13.118019481569196</v>
      </c>
      <c r="AI62" s="5">
        <v>4.0665090306761904</v>
      </c>
      <c r="AJ62" s="5">
        <v>6.1535960632002045</v>
      </c>
      <c r="AK62" s="5">
        <v>7.2155318625577838</v>
      </c>
      <c r="AL62" s="5">
        <v>16.098899846706178</v>
      </c>
      <c r="AM62" s="5">
        <v>6.4356540243075919</v>
      </c>
      <c r="AN62" s="5">
        <v>6.3568416340659537</v>
      </c>
      <c r="AO62" s="5">
        <v>9.3109664593679646</v>
      </c>
      <c r="AP62" s="5">
        <v>5.8194448122454352</v>
      </c>
      <c r="AQ62" s="5">
        <v>10.933610007646001</v>
      </c>
      <c r="AR62" s="5">
        <v>5.4171937810814121</v>
      </c>
      <c r="AS62" s="5">
        <v>7.8730693300068779</v>
      </c>
      <c r="AT62" s="5">
        <v>6.0422536837442662</v>
      </c>
      <c r="AU62" s="5">
        <v>24.450474557317754</v>
      </c>
      <c r="AV62" s="5">
        <f t="shared" si="4"/>
        <v>8.3019220553747282</v>
      </c>
      <c r="AW62" s="5">
        <f t="shared" si="5"/>
        <v>9.35341408424169</v>
      </c>
      <c r="AX62" s="5">
        <f t="shared" si="6"/>
        <v>8.657770375222924</v>
      </c>
      <c r="AY62" s="5">
        <f t="shared" si="7"/>
        <v>10.049057793260452</v>
      </c>
      <c r="AZ62" s="5">
        <f t="shared" si="16"/>
        <v>10.03018673166272</v>
      </c>
      <c r="BA62" s="5">
        <f t="shared" si="17"/>
        <v>7.4416999367969057</v>
      </c>
      <c r="BB62" s="5">
        <f t="shared" si="18"/>
        <v>10.067928854858181</v>
      </c>
      <c r="BC62" s="5">
        <f t="shared" si="19"/>
        <v>9.8738408136489451</v>
      </c>
      <c r="BD62" s="15">
        <f t="shared" si="8"/>
        <v>0.89380079888140884</v>
      </c>
      <c r="BE62" s="15">
        <f t="shared" si="9"/>
        <v>0.65663357459161675</v>
      </c>
      <c r="BF62" s="15">
        <f t="shared" si="10"/>
        <v>1.1020317927861465</v>
      </c>
      <c r="BG62" s="15">
        <f t="shared" si="11"/>
        <v>0.71038273917371575</v>
      </c>
      <c r="BH62" s="15">
        <f t="shared" si="12"/>
        <v>0.79230215701443274</v>
      </c>
      <c r="BI62" s="15">
        <f t="shared" si="13"/>
        <v>1.0545123354645876</v>
      </c>
      <c r="BJ62" s="15">
        <f t="shared" si="14"/>
        <v>1.225926478055906</v>
      </c>
      <c r="BK62" s="15">
        <f t="shared" si="15"/>
        <v>1.9201965679060875</v>
      </c>
      <c r="BN62" s="3"/>
    </row>
    <row r="63" spans="1:66" x14ac:dyDescent="0.2">
      <c r="A63" s="11" t="s">
        <v>227</v>
      </c>
      <c r="B63" s="11" t="s">
        <v>303</v>
      </c>
      <c r="C63" s="13">
        <v>2368.8534898995995</v>
      </c>
      <c r="D63" s="5">
        <v>0.98572889468727887</v>
      </c>
      <c r="E63" s="5">
        <v>0.31795655213814183</v>
      </c>
      <c r="F63" s="5">
        <v>0.4461913697041977</v>
      </c>
      <c r="G63" s="5">
        <v>4.8562299099382376</v>
      </c>
      <c r="H63" s="5">
        <v>3.3907138976158855</v>
      </c>
      <c r="I63" s="5">
        <v>1.1214381042234911</v>
      </c>
      <c r="J63" s="5">
        <v>1.4860678119998048</v>
      </c>
      <c r="K63" s="5">
        <v>0.73376157218940707</v>
      </c>
      <c r="L63" s="5">
        <v>1.1492307053924018</v>
      </c>
      <c r="M63" s="5">
        <v>1.1958165903875617</v>
      </c>
      <c r="N63" s="5">
        <v>1.9937062094562876</v>
      </c>
      <c r="O63" s="5">
        <v>1.5128192477640487</v>
      </c>
      <c r="P63" s="5">
        <v>0</v>
      </c>
      <c r="Q63" s="5">
        <v>1.459698072094018</v>
      </c>
      <c r="R63" s="5">
        <v>2.0282268282056788</v>
      </c>
      <c r="S63" s="5">
        <v>2.1974865003345583</v>
      </c>
      <c r="T63" s="5">
        <v>0</v>
      </c>
      <c r="U63" s="5">
        <v>0.32241659426525893</v>
      </c>
      <c r="V63" s="5">
        <v>0</v>
      </c>
      <c r="W63" s="5">
        <v>0.48019762453153736</v>
      </c>
      <c r="X63" s="5">
        <v>0.80387986681288948</v>
      </c>
      <c r="Y63" s="5">
        <v>1.4528628585309544</v>
      </c>
      <c r="Z63" s="5">
        <v>1.4102934273597805</v>
      </c>
      <c r="AA63" s="5">
        <v>0.95290622854729223</v>
      </c>
      <c r="AB63" s="5">
        <v>2.0471603138120766</v>
      </c>
      <c r="AC63" s="5">
        <v>2.1617440321931616</v>
      </c>
      <c r="AD63" s="5">
        <v>1.0388527264875287</v>
      </c>
      <c r="AE63" s="5">
        <v>1.0198523213370816</v>
      </c>
      <c r="AF63" s="5">
        <v>2.6235724792106265</v>
      </c>
      <c r="AG63" s="5">
        <v>2.9766259504995238</v>
      </c>
      <c r="AH63" s="5">
        <v>1.1521769288604764</v>
      </c>
      <c r="AI63" s="5">
        <v>1.4296626239208272</v>
      </c>
      <c r="AJ63" s="5">
        <v>2.2711717046768221</v>
      </c>
      <c r="AK63" s="5">
        <v>1.9412777222957156</v>
      </c>
      <c r="AL63" s="5">
        <v>0</v>
      </c>
      <c r="AM63" s="5">
        <v>6.567194790284371</v>
      </c>
      <c r="AN63" s="5">
        <v>3.7138169134604113</v>
      </c>
      <c r="AO63" s="5">
        <v>2.5945374122642666</v>
      </c>
      <c r="AP63" s="5">
        <v>1.5268760294086388</v>
      </c>
      <c r="AQ63" s="5">
        <v>4.0614618720704039</v>
      </c>
      <c r="AR63" s="5">
        <v>2.4564064252254596</v>
      </c>
      <c r="AS63" s="5">
        <v>3.0288088143288632</v>
      </c>
      <c r="AT63" s="5">
        <v>1.5529662601529759</v>
      </c>
      <c r="AU63" s="5">
        <v>0.30768641001474778</v>
      </c>
      <c r="AV63" s="5">
        <f t="shared" si="4"/>
        <v>1.651526681616964</v>
      </c>
      <c r="AW63" s="5">
        <f t="shared" si="5"/>
        <v>1.704084346755371</v>
      </c>
      <c r="AX63" s="5">
        <f t="shared" si="6"/>
        <v>1.7729012427899042</v>
      </c>
      <c r="AY63" s="5">
        <f t="shared" si="7"/>
        <v>1.6352674507208373</v>
      </c>
      <c r="AZ63" s="5">
        <f t="shared" si="16"/>
        <v>1.4043252211122907</v>
      </c>
      <c r="BA63" s="5">
        <f t="shared" si="17"/>
        <v>0.96482699285879492</v>
      </c>
      <c r="BB63" s="5">
        <f t="shared" si="18"/>
        <v>1.8662096803293839</v>
      </c>
      <c r="BC63" s="5">
        <f t="shared" si="19"/>
        <v>2.5809754927210133</v>
      </c>
      <c r="BD63" s="15">
        <f t="shared" si="8"/>
        <v>1.0779862390539157</v>
      </c>
      <c r="BE63" s="15">
        <f t="shared" si="9"/>
        <v>0.20355687552423821</v>
      </c>
      <c r="BF63" s="15">
        <f t="shared" si="10"/>
        <v>0.37084728496712793</v>
      </c>
      <c r="BG63" s="15">
        <f t="shared" si="11"/>
        <v>0.17910057829505965</v>
      </c>
      <c r="BH63" s="15">
        <f t="shared" si="12"/>
        <v>0.27738837588840404</v>
      </c>
      <c r="BI63" s="15">
        <f t="shared" si="13"/>
        <v>0.24993939489413219</v>
      </c>
      <c r="BJ63" s="15">
        <f t="shared" si="14"/>
        <v>0.21596276042116092</v>
      </c>
      <c r="BK63" s="15">
        <f t="shared" si="15"/>
        <v>0.61081526906265704</v>
      </c>
      <c r="BN63" s="3"/>
    </row>
    <row r="64" spans="1:66" x14ac:dyDescent="0.2">
      <c r="A64" s="11" t="s">
        <v>226</v>
      </c>
      <c r="B64" s="11" t="s">
        <v>1</v>
      </c>
      <c r="C64" s="13">
        <v>2376.7891750832996</v>
      </c>
      <c r="D64" s="5">
        <v>0</v>
      </c>
      <c r="E64" s="5">
        <v>0</v>
      </c>
      <c r="F64" s="5">
        <v>0.27242058096912347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1.2482849638682254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0.32639430710662698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f t="shared" si="4"/>
        <v>6.8105145242280868E-2</v>
      </c>
      <c r="AW64" s="5">
        <f t="shared" si="5"/>
        <v>3.9366981774371312E-2</v>
      </c>
      <c r="AX64" s="5">
        <f t="shared" si="6"/>
        <v>0</v>
      </c>
      <c r="AY64" s="5">
        <f t="shared" si="7"/>
        <v>7.8733963548742625E-2</v>
      </c>
      <c r="AZ64" s="5">
        <f t="shared" si="16"/>
        <v>0.12482849638682254</v>
      </c>
      <c r="BA64" s="5">
        <f t="shared" si="17"/>
        <v>0</v>
      </c>
      <c r="BB64" s="5">
        <f t="shared" si="18"/>
        <v>3.2639430710662699E-2</v>
      </c>
      <c r="BC64" s="5">
        <f t="shared" si="19"/>
        <v>0</v>
      </c>
      <c r="BD64" s="15">
        <f t="shared" si="8"/>
        <v>6.8105145242280868E-2</v>
      </c>
      <c r="BE64" s="15">
        <f t="shared" si="9"/>
        <v>3.2053223212560197E-2</v>
      </c>
      <c r="BF64" s="15">
        <f t="shared" si="10"/>
        <v>0</v>
      </c>
      <c r="BG64" s="15">
        <f t="shared" si="11"/>
        <v>6.3676151331917882E-2</v>
      </c>
      <c r="BH64" s="15">
        <f t="shared" si="12"/>
        <v>0.12482849638682254</v>
      </c>
      <c r="BI64" s="15">
        <f t="shared" si="13"/>
        <v>0</v>
      </c>
      <c r="BJ64" s="15">
        <f t="shared" si="14"/>
        <v>3.2639430710662699E-2</v>
      </c>
      <c r="BK64" s="15">
        <f t="shared" si="15"/>
        <v>0</v>
      </c>
      <c r="BN64" s="3"/>
    </row>
    <row r="65" spans="1:66" x14ac:dyDescent="0.2">
      <c r="A65" s="11" t="s">
        <v>383</v>
      </c>
      <c r="B65" s="11" t="s">
        <v>217</v>
      </c>
      <c r="C65" s="13">
        <v>2401.8208095627001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1.1304333251340528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f t="shared" si="4"/>
        <v>0</v>
      </c>
      <c r="AW65" s="5">
        <f t="shared" si="5"/>
        <v>2.8260833128351322E-2</v>
      </c>
      <c r="AX65" s="5">
        <f t="shared" si="6"/>
        <v>0</v>
      </c>
      <c r="AY65" s="5">
        <f t="shared" si="7"/>
        <v>5.6521666256702643E-2</v>
      </c>
      <c r="AZ65" s="5">
        <f t="shared" si="16"/>
        <v>0</v>
      </c>
      <c r="BA65" s="5">
        <f t="shared" si="17"/>
        <v>0</v>
      </c>
      <c r="BB65" s="5">
        <f t="shared" si="18"/>
        <v>0.11304333251340529</v>
      </c>
      <c r="BC65" s="5">
        <f t="shared" si="19"/>
        <v>0</v>
      </c>
      <c r="BD65" s="15">
        <f t="shared" si="8"/>
        <v>0</v>
      </c>
      <c r="BE65" s="15">
        <f t="shared" si="9"/>
        <v>2.8260833128351318E-2</v>
      </c>
      <c r="BF65" s="15">
        <f t="shared" si="10"/>
        <v>0</v>
      </c>
      <c r="BG65" s="15">
        <f t="shared" si="11"/>
        <v>5.6521666256702643E-2</v>
      </c>
      <c r="BH65" s="15">
        <f t="shared" si="12"/>
        <v>0</v>
      </c>
      <c r="BI65" s="15">
        <f t="shared" si="13"/>
        <v>0</v>
      </c>
      <c r="BJ65" s="15">
        <f t="shared" si="14"/>
        <v>0.11304333251340527</v>
      </c>
      <c r="BK65" s="15">
        <f t="shared" si="15"/>
        <v>0</v>
      </c>
      <c r="BN65" s="3"/>
    </row>
    <row r="66" spans="1:66" x14ac:dyDescent="0.2">
      <c r="A66" s="11" t="s">
        <v>327</v>
      </c>
      <c r="B66" s="11" t="s">
        <v>225</v>
      </c>
      <c r="C66" s="13">
        <v>2408.8596379099995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1.2820520942654026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f t="shared" si="4"/>
        <v>0</v>
      </c>
      <c r="AW66" s="5">
        <f t="shared" si="5"/>
        <v>3.2051302356635065E-2</v>
      </c>
      <c r="AX66" s="5">
        <f t="shared" si="6"/>
        <v>6.4102604713270131E-2</v>
      </c>
      <c r="AY66" s="5">
        <f t="shared" si="7"/>
        <v>0</v>
      </c>
      <c r="AZ66" s="5">
        <f t="shared" si="16"/>
        <v>0</v>
      </c>
      <c r="BA66" s="5">
        <f t="shared" si="17"/>
        <v>0</v>
      </c>
      <c r="BB66" s="5">
        <f t="shared" si="18"/>
        <v>0</v>
      </c>
      <c r="BC66" s="5">
        <f t="shared" si="19"/>
        <v>0.12820520942654026</v>
      </c>
      <c r="BD66" s="15">
        <f t="shared" si="8"/>
        <v>0</v>
      </c>
      <c r="BE66" s="15">
        <f t="shared" si="9"/>
        <v>3.2051302356635059E-2</v>
      </c>
      <c r="BF66" s="15">
        <f t="shared" si="10"/>
        <v>6.4102604713270131E-2</v>
      </c>
      <c r="BG66" s="15">
        <f t="shared" si="11"/>
        <v>0</v>
      </c>
      <c r="BH66" s="15">
        <f t="shared" si="12"/>
        <v>0</v>
      </c>
      <c r="BI66" s="15">
        <f t="shared" si="13"/>
        <v>0</v>
      </c>
      <c r="BJ66" s="15">
        <f t="shared" si="14"/>
        <v>0</v>
      </c>
      <c r="BK66" s="15">
        <f t="shared" si="15"/>
        <v>0.12820520942654023</v>
      </c>
      <c r="BN66" s="3"/>
    </row>
    <row r="67" spans="1:66" x14ac:dyDescent="0.2">
      <c r="A67" s="11" t="s">
        <v>262</v>
      </c>
      <c r="B67" s="11" t="s">
        <v>205</v>
      </c>
      <c r="C67" s="13">
        <v>2409.8800390010997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0.78041232871489474</v>
      </c>
      <c r="AK67" s="5">
        <v>0</v>
      </c>
      <c r="AL67" s="5">
        <v>0</v>
      </c>
      <c r="AM67" s="5">
        <v>0</v>
      </c>
      <c r="AN67" s="5">
        <v>0.98722896726586151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f t="shared" si="4"/>
        <v>0</v>
      </c>
      <c r="AW67" s="5">
        <f t="shared" si="5"/>
        <v>4.4191032399518902E-2</v>
      </c>
      <c r="AX67" s="5">
        <f t="shared" si="6"/>
        <v>4.9361448363293078E-2</v>
      </c>
      <c r="AY67" s="5">
        <f t="shared" si="7"/>
        <v>3.902061643574474E-2</v>
      </c>
      <c r="AZ67" s="5">
        <f t="shared" si="16"/>
        <v>0</v>
      </c>
      <c r="BA67" s="5">
        <f t="shared" si="17"/>
        <v>0</v>
      </c>
      <c r="BB67" s="5">
        <f t="shared" si="18"/>
        <v>7.804123287148948E-2</v>
      </c>
      <c r="BC67" s="5">
        <f t="shared" si="19"/>
        <v>9.8722896726586157E-2</v>
      </c>
      <c r="BD67" s="15">
        <f t="shared" si="8"/>
        <v>0</v>
      </c>
      <c r="BE67" s="15">
        <f t="shared" si="9"/>
        <v>3.1066002346922292E-2</v>
      </c>
      <c r="BF67" s="15">
        <f t="shared" si="10"/>
        <v>4.9361448363293071E-2</v>
      </c>
      <c r="BG67" s="15">
        <f t="shared" si="11"/>
        <v>3.9020616435744733E-2</v>
      </c>
      <c r="BH67" s="15">
        <f t="shared" si="12"/>
        <v>0</v>
      </c>
      <c r="BI67" s="15">
        <f t="shared" si="13"/>
        <v>0</v>
      </c>
      <c r="BJ67" s="15">
        <f t="shared" si="14"/>
        <v>7.8041232871489466E-2</v>
      </c>
      <c r="BK67" s="15">
        <f t="shared" si="15"/>
        <v>9.8722896726586157E-2</v>
      </c>
      <c r="BN67" s="3"/>
    </row>
    <row r="68" spans="1:66" x14ac:dyDescent="0.2">
      <c r="A68" s="11" t="s">
        <v>270</v>
      </c>
      <c r="B68" s="11" t="s">
        <v>437</v>
      </c>
      <c r="C68" s="13">
        <v>2417.8157241847998</v>
      </c>
      <c r="D68" s="5">
        <v>0</v>
      </c>
      <c r="E68" s="5">
        <v>0.52425742316775636</v>
      </c>
      <c r="F68" s="5">
        <v>0.54553764194506005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0.52011873494509386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0.27351387491677631</v>
      </c>
      <c r="Y68" s="5">
        <v>0</v>
      </c>
      <c r="Z68" s="5">
        <v>0</v>
      </c>
      <c r="AA68" s="5">
        <v>0</v>
      </c>
      <c r="AB68" s="5">
        <v>0</v>
      </c>
      <c r="AC68" s="5">
        <v>0.38767738276020575</v>
      </c>
      <c r="AD68" s="5">
        <v>0.81186355508535479</v>
      </c>
      <c r="AE68" s="5">
        <v>0</v>
      </c>
      <c r="AF68" s="5">
        <v>0.51448594171044593</v>
      </c>
      <c r="AG68" s="5">
        <v>0</v>
      </c>
      <c r="AH68" s="5">
        <v>1.9013938103614305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f t="shared" si="4"/>
        <v>0.26744876627820413</v>
      </c>
      <c r="AW68" s="5">
        <f t="shared" si="5"/>
        <v>0.11022633249448269</v>
      </c>
      <c r="AX68" s="5">
        <f t="shared" si="6"/>
        <v>1.3675693745838815E-2</v>
      </c>
      <c r="AY68" s="5">
        <f t="shared" si="7"/>
        <v>0.20677697124312652</v>
      </c>
      <c r="AZ68" s="5">
        <f t="shared" si="16"/>
        <v>5.2011873494509385E-2</v>
      </c>
      <c r="BA68" s="5">
        <f t="shared" si="17"/>
        <v>2.735138749167763E-2</v>
      </c>
      <c r="BB68" s="5">
        <f t="shared" si="18"/>
        <v>0.36154206899174374</v>
      </c>
      <c r="BC68" s="5">
        <f t="shared" si="19"/>
        <v>0</v>
      </c>
      <c r="BD68" s="15">
        <f t="shared" si="8"/>
        <v>0.15447270368108695</v>
      </c>
      <c r="BE68" s="15">
        <f t="shared" si="9"/>
        <v>5.3998753277889659E-2</v>
      </c>
      <c r="BF68" s="15">
        <f t="shared" si="10"/>
        <v>1.3675693745838815E-2</v>
      </c>
      <c r="BG68" s="15">
        <f t="shared" si="11"/>
        <v>0.10393317150925381</v>
      </c>
      <c r="BH68" s="15">
        <f t="shared" si="12"/>
        <v>5.2011873494509385E-2</v>
      </c>
      <c r="BI68" s="15">
        <f t="shared" si="13"/>
        <v>2.735138749167763E-2</v>
      </c>
      <c r="BJ68" s="15">
        <f t="shared" si="14"/>
        <v>0.1938580154812557</v>
      </c>
      <c r="BK68" s="15">
        <f t="shared" si="15"/>
        <v>0</v>
      </c>
      <c r="BN68" s="3"/>
    </row>
    <row r="69" spans="1:66" x14ac:dyDescent="0.2">
      <c r="A69" s="11" t="s">
        <v>172</v>
      </c>
      <c r="B69" s="11" t="s">
        <v>433</v>
      </c>
      <c r="C69" s="13">
        <v>2424.8545525320997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0.45960614209126432</v>
      </c>
      <c r="AF69" s="5">
        <v>0</v>
      </c>
      <c r="AG69" s="5">
        <v>0</v>
      </c>
      <c r="AH69" s="5">
        <v>0</v>
      </c>
      <c r="AI69" s="5">
        <v>1.5019630929178873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f t="shared" si="4"/>
        <v>0</v>
      </c>
      <c r="AW69" s="5">
        <f t="shared" si="5"/>
        <v>4.9039230875228788E-2</v>
      </c>
      <c r="AX69" s="5">
        <f t="shared" si="6"/>
        <v>0</v>
      </c>
      <c r="AY69" s="5">
        <f t="shared" si="7"/>
        <v>9.8078461750457577E-2</v>
      </c>
      <c r="AZ69" s="5">
        <f t="shared" si="16"/>
        <v>0</v>
      </c>
      <c r="BA69" s="5">
        <f t="shared" si="17"/>
        <v>0</v>
      </c>
      <c r="BB69" s="5">
        <f t="shared" si="18"/>
        <v>0.19615692350091515</v>
      </c>
      <c r="BC69" s="5">
        <f t="shared" si="19"/>
        <v>0</v>
      </c>
      <c r="BD69" s="15">
        <f t="shared" si="8"/>
        <v>0</v>
      </c>
      <c r="BE69" s="15">
        <f t="shared" si="9"/>
        <v>3.8985015955690754E-2</v>
      </c>
      <c r="BF69" s="15">
        <f t="shared" si="10"/>
        <v>0</v>
      </c>
      <c r="BG69" s="15">
        <f t="shared" si="11"/>
        <v>7.7370320114382413E-2</v>
      </c>
      <c r="BH69" s="15">
        <f t="shared" si="12"/>
        <v>0</v>
      </c>
      <c r="BI69" s="15">
        <f t="shared" si="13"/>
        <v>0</v>
      </c>
      <c r="BJ69" s="15">
        <f t="shared" si="14"/>
        <v>0.15210944714477587</v>
      </c>
      <c r="BK69" s="15">
        <f t="shared" si="15"/>
        <v>0</v>
      </c>
      <c r="BN69" s="3"/>
    </row>
    <row r="70" spans="1:66" x14ac:dyDescent="0.2">
      <c r="A70" s="11" t="s">
        <v>28</v>
      </c>
      <c r="B70" s="11" t="s">
        <v>417</v>
      </c>
      <c r="C70" s="13">
        <v>2425.8749536231999</v>
      </c>
      <c r="D70" s="5">
        <v>0</v>
      </c>
      <c r="E70" s="5">
        <v>0</v>
      </c>
      <c r="F70" s="5">
        <v>0.41017867815418046</v>
      </c>
      <c r="G70" s="5">
        <v>0</v>
      </c>
      <c r="H70" s="5">
        <v>0</v>
      </c>
      <c r="I70" s="5">
        <v>0</v>
      </c>
      <c r="J70" s="5">
        <v>0.99588604038469741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0.42767430652203664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0.26000902430527911</v>
      </c>
      <c r="AG70" s="5">
        <v>0</v>
      </c>
      <c r="AH70" s="5">
        <v>0</v>
      </c>
      <c r="AI70" s="5">
        <v>1.3853928230197825</v>
      </c>
      <c r="AJ70" s="5">
        <v>1.6415569672968475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f t="shared" si="4"/>
        <v>0.10254466953854512</v>
      </c>
      <c r="AW70" s="5">
        <f t="shared" si="5"/>
        <v>0.11776297903821609</v>
      </c>
      <c r="AX70" s="5">
        <f t="shared" si="6"/>
        <v>2.1383715326101831E-2</v>
      </c>
      <c r="AY70" s="5">
        <f t="shared" si="7"/>
        <v>0.21414224275033034</v>
      </c>
      <c r="AZ70" s="5">
        <f t="shared" ref="AZ70:AZ101" si="20">AVERAGE(H70:Q70)</f>
        <v>9.9588604038469739E-2</v>
      </c>
      <c r="BA70" s="5">
        <f t="shared" ref="BA70:BA101" si="21">AVERAGE(R70:AA70)</f>
        <v>4.2767430652203661E-2</v>
      </c>
      <c r="BB70" s="5">
        <f t="shared" ref="BB70:BB101" si="22">AVERAGE(AB70:AK70)</f>
        <v>0.32869588146219086</v>
      </c>
      <c r="BC70" s="5">
        <f t="shared" ref="BC70:BC101" si="23">AVERAGE(AL70:AU70)</f>
        <v>0</v>
      </c>
      <c r="BD70" s="15">
        <f t="shared" si="8"/>
        <v>0.10254466953854512</v>
      </c>
      <c r="BE70" s="15">
        <f t="shared" si="9"/>
        <v>5.8296307620954932E-2</v>
      </c>
      <c r="BF70" s="15">
        <f t="shared" si="10"/>
        <v>2.1383715326101831E-2</v>
      </c>
      <c r="BG70" s="15">
        <f t="shared" si="11"/>
        <v>0.11187726177079776</v>
      </c>
      <c r="BH70" s="15">
        <f t="shared" si="12"/>
        <v>9.9588604038469739E-2</v>
      </c>
      <c r="BI70" s="15">
        <f t="shared" si="13"/>
        <v>4.2767430652203668E-2</v>
      </c>
      <c r="BJ70" s="15">
        <f t="shared" si="14"/>
        <v>0.20003381432963507</v>
      </c>
      <c r="BK70" s="15">
        <f t="shared" si="15"/>
        <v>0</v>
      </c>
      <c r="BN70" s="3"/>
    </row>
    <row r="71" spans="1:66" x14ac:dyDescent="0.2">
      <c r="A71" s="11" t="s">
        <v>440</v>
      </c>
      <c r="B71" s="11" t="s">
        <v>318</v>
      </c>
      <c r="C71" s="13">
        <v>2433.8106388069004</v>
      </c>
      <c r="D71" s="5">
        <v>0</v>
      </c>
      <c r="E71" s="5">
        <v>0</v>
      </c>
      <c r="F71" s="5">
        <v>0.40607689137263869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0.9778232216967766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f t="shared" ref="AV71:AV134" si="24">AVERAGE(D71:G71)</f>
        <v>0.10151922284315967</v>
      </c>
      <c r="AW71" s="5">
        <f t="shared" ref="AW71:AW134" si="25">AVERAGE(H71:AU71)</f>
        <v>2.4445580542419416E-2</v>
      </c>
      <c r="AX71" s="5">
        <f t="shared" ref="AX71:AX134" si="26">AVERAGE(R71:AA71,AL71:AU71)</f>
        <v>0</v>
      </c>
      <c r="AY71" s="5">
        <f t="shared" ref="AY71:AY134" si="27">AVERAGE(H71:Q71,AB71:AK71)</f>
        <v>4.8891161084838833E-2</v>
      </c>
      <c r="AZ71" s="5">
        <f t="shared" si="20"/>
        <v>9.7782322169677666E-2</v>
      </c>
      <c r="BA71" s="5">
        <f t="shared" si="21"/>
        <v>0</v>
      </c>
      <c r="BB71" s="5">
        <f t="shared" si="22"/>
        <v>0</v>
      </c>
      <c r="BC71" s="5">
        <f t="shared" si="23"/>
        <v>0</v>
      </c>
      <c r="BD71" s="15">
        <f t="shared" ref="BD71:BD134" si="28">STDEV(D71:G71)/SQRT(COUNT(D71:G71))</f>
        <v>0.10151922284315967</v>
      </c>
      <c r="BE71" s="15">
        <f t="shared" ref="BE71:BE134" si="29">STDEV(H71:AU71)/SQRT(COUNT(H71:AU71))</f>
        <v>2.4445580542419413E-2</v>
      </c>
      <c r="BF71" s="15">
        <f t="shared" ref="BF71:BF134" si="30">STDEV(R71:AA71,AL71:AU71)/SQRT(COUNT(R71:AA71,AL71:AU71))</f>
        <v>0</v>
      </c>
      <c r="BG71" s="15">
        <f t="shared" ref="BG71:BG134" si="31">STDEV(H71:Q71,AB71:AK71)/SQRT(COUNT(H71:Q71,AB71:AK71))</f>
        <v>4.8891161084838833E-2</v>
      </c>
      <c r="BH71" s="15">
        <f t="shared" ref="BH71:BH134" si="32">STDEV(H71:Q71)/SQRT(COUNT(H71:Q71))</f>
        <v>9.7782322169677652E-2</v>
      </c>
      <c r="BI71" s="15">
        <f t="shared" ref="BI71:BI134" si="33">STDEV(R71:AA71)/SQRT(COUNT(R71:AA71))</f>
        <v>0</v>
      </c>
      <c r="BJ71" s="15">
        <f t="shared" ref="BJ71:BJ134" si="34">STDEV(AB71:AK71)/SQRT(COUNT(AB71:AK71))</f>
        <v>0</v>
      </c>
      <c r="BK71" s="15">
        <f t="shared" ref="BK71:BK134" si="35">STDEV(AL71:AU71)/SQRT(COUNT(AL71:AU71))</f>
        <v>0</v>
      </c>
      <c r="BN71" s="3"/>
    </row>
    <row r="72" spans="1:66" x14ac:dyDescent="0.2">
      <c r="A72" s="11" t="s">
        <v>292</v>
      </c>
      <c r="B72" s="11" t="s">
        <v>208</v>
      </c>
      <c r="C72" s="13">
        <v>2439.7306739264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0.65096214845083722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f t="shared" si="24"/>
        <v>0</v>
      </c>
      <c r="AW72" s="5">
        <f t="shared" si="25"/>
        <v>1.6274053711270931E-2</v>
      </c>
      <c r="AX72" s="5">
        <f t="shared" si="26"/>
        <v>3.2548107422541862E-2</v>
      </c>
      <c r="AY72" s="5">
        <f t="shared" si="27"/>
        <v>0</v>
      </c>
      <c r="AZ72" s="5">
        <f t="shared" si="20"/>
        <v>0</v>
      </c>
      <c r="BA72" s="5">
        <f t="shared" si="21"/>
        <v>6.5096214845083725E-2</v>
      </c>
      <c r="BB72" s="5">
        <f t="shared" si="22"/>
        <v>0</v>
      </c>
      <c r="BC72" s="5">
        <f t="shared" si="23"/>
        <v>0</v>
      </c>
      <c r="BD72" s="15">
        <f t="shared" si="28"/>
        <v>0</v>
      </c>
      <c r="BE72" s="15">
        <f t="shared" si="29"/>
        <v>1.6274053711270928E-2</v>
      </c>
      <c r="BF72" s="15">
        <f t="shared" si="30"/>
        <v>3.2548107422541862E-2</v>
      </c>
      <c r="BG72" s="15">
        <f t="shared" si="31"/>
        <v>0</v>
      </c>
      <c r="BH72" s="15">
        <f t="shared" si="32"/>
        <v>0</v>
      </c>
      <c r="BI72" s="15">
        <f t="shared" si="33"/>
        <v>6.5096214845083711E-2</v>
      </c>
      <c r="BJ72" s="15">
        <f t="shared" si="34"/>
        <v>0</v>
      </c>
      <c r="BK72" s="15">
        <f t="shared" si="35"/>
        <v>0</v>
      </c>
      <c r="BN72" s="3"/>
    </row>
    <row r="73" spans="1:66" x14ac:dyDescent="0.2">
      <c r="A73" s="11" t="s">
        <v>444</v>
      </c>
      <c r="B73" s="11" t="s">
        <v>68</v>
      </c>
      <c r="C73" s="13">
        <v>2441.8698682453</v>
      </c>
      <c r="D73" s="5">
        <v>2.9327679263474806</v>
      </c>
      <c r="E73" s="5">
        <v>3.8757602355616272</v>
      </c>
      <c r="F73" s="5">
        <v>3.0640347258117284</v>
      </c>
      <c r="G73" s="5">
        <v>2.3285043334505726</v>
      </c>
      <c r="H73" s="5">
        <v>2.2919162431316566</v>
      </c>
      <c r="I73" s="5">
        <v>1.6313039720723748</v>
      </c>
      <c r="J73" s="5">
        <v>3.3451556741127013</v>
      </c>
      <c r="K73" s="5">
        <v>2.5975397506143434</v>
      </c>
      <c r="L73" s="5">
        <v>2.226108185565002</v>
      </c>
      <c r="M73" s="5">
        <v>2.6167499629969693</v>
      </c>
      <c r="N73" s="5">
        <v>2.4015478110330499</v>
      </c>
      <c r="O73" s="5">
        <v>2.9524400800612214</v>
      </c>
      <c r="P73" s="5">
        <v>3.3847476865971684</v>
      </c>
      <c r="Q73" s="5">
        <v>2.6495622361165405</v>
      </c>
      <c r="R73" s="5">
        <v>0</v>
      </c>
      <c r="S73" s="5">
        <v>4.0770787192447173</v>
      </c>
      <c r="T73" s="5">
        <v>2.5963026826770408</v>
      </c>
      <c r="U73" s="5">
        <v>3.2574147426935789</v>
      </c>
      <c r="V73" s="5">
        <v>4.489456394378073</v>
      </c>
      <c r="W73" s="5">
        <v>3.7005147815697064</v>
      </c>
      <c r="X73" s="5">
        <v>2.5486520162699611</v>
      </c>
      <c r="Y73" s="5">
        <v>2.0597149466993079</v>
      </c>
      <c r="Z73" s="5">
        <v>2.5755497126104876</v>
      </c>
      <c r="AA73" s="5">
        <v>2.9848214335849805</v>
      </c>
      <c r="AB73" s="5">
        <v>3.2328437770631671</v>
      </c>
      <c r="AC73" s="5">
        <v>2.8752739221381924</v>
      </c>
      <c r="AD73" s="5">
        <v>2.4680652074594787</v>
      </c>
      <c r="AE73" s="5">
        <v>2.7138648390150846</v>
      </c>
      <c r="AF73" s="5">
        <v>3.4133099573693024</v>
      </c>
      <c r="AG73" s="5">
        <v>3.0263400683680324</v>
      </c>
      <c r="AH73" s="5">
        <v>1.9493281081016345</v>
      </c>
      <c r="AI73" s="5">
        <v>1.7395871046332547</v>
      </c>
      <c r="AJ73" s="5">
        <v>3.8751508736187881</v>
      </c>
      <c r="AK73" s="5">
        <v>3.6478522194042129</v>
      </c>
      <c r="AL73" s="5">
        <v>0</v>
      </c>
      <c r="AM73" s="5">
        <v>1.2456104563175985</v>
      </c>
      <c r="AN73" s="5">
        <v>1.2820520942654026</v>
      </c>
      <c r="AO73" s="5">
        <v>0</v>
      </c>
      <c r="AP73" s="5">
        <v>2.3277779248981738</v>
      </c>
      <c r="AQ73" s="5">
        <v>0</v>
      </c>
      <c r="AR73" s="5">
        <v>2.660229088923908</v>
      </c>
      <c r="AS73" s="5">
        <v>1.3376574104380619</v>
      </c>
      <c r="AT73" s="5">
        <v>4.0461520203644641</v>
      </c>
      <c r="AU73" s="5">
        <v>0</v>
      </c>
      <c r="AV73" s="5">
        <f t="shared" si="24"/>
        <v>3.0502668052928521</v>
      </c>
      <c r="AW73" s="5">
        <f t="shared" si="25"/>
        <v>2.4056918026101912</v>
      </c>
      <c r="AX73" s="5">
        <f t="shared" si="26"/>
        <v>2.0594492212467732</v>
      </c>
      <c r="AY73" s="5">
        <f t="shared" si="27"/>
        <v>2.7519343839736092</v>
      </c>
      <c r="AZ73" s="5">
        <f t="shared" si="20"/>
        <v>2.6097071602301032</v>
      </c>
      <c r="BA73" s="5">
        <f t="shared" si="21"/>
        <v>2.8289505429727853</v>
      </c>
      <c r="BB73" s="5">
        <f t="shared" si="22"/>
        <v>2.8941616077171153</v>
      </c>
      <c r="BC73" s="5">
        <f t="shared" si="23"/>
        <v>1.2899478995207609</v>
      </c>
      <c r="BD73" s="15">
        <f t="shared" si="28"/>
        <v>0.31837818331946383</v>
      </c>
      <c r="BE73" s="15">
        <f t="shared" si="29"/>
        <v>0.18812533361688127</v>
      </c>
      <c r="BF73" s="15">
        <f t="shared" si="30"/>
        <v>0.33689147567357852</v>
      </c>
      <c r="BG73" s="15">
        <f t="shared" si="31"/>
        <v>0.13847281664317551</v>
      </c>
      <c r="BH73" s="15">
        <f t="shared" si="32"/>
        <v>0.16698524938284634</v>
      </c>
      <c r="BI73" s="15">
        <f t="shared" si="33"/>
        <v>0.39544902751877786</v>
      </c>
      <c r="BJ73" s="15">
        <f t="shared" si="34"/>
        <v>0.22041011473940908</v>
      </c>
      <c r="BK73" s="15">
        <f t="shared" si="35"/>
        <v>0.43730982583311789</v>
      </c>
      <c r="BN73" s="3"/>
    </row>
    <row r="74" spans="1:66" x14ac:dyDescent="0.2">
      <c r="A74" s="11" t="s">
        <v>60</v>
      </c>
      <c r="B74" s="11" t="s">
        <v>264</v>
      </c>
      <c r="C74" s="13">
        <v>2448.8103044558998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0.40384380370819944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f t="shared" si="24"/>
        <v>0</v>
      </c>
      <c r="AW74" s="5">
        <f t="shared" si="25"/>
        <v>1.0096095092704985E-2</v>
      </c>
      <c r="AX74" s="5">
        <f t="shared" si="26"/>
        <v>0</v>
      </c>
      <c r="AY74" s="5">
        <f t="shared" si="27"/>
        <v>2.0192190185409971E-2</v>
      </c>
      <c r="AZ74" s="5">
        <f t="shared" si="20"/>
        <v>0</v>
      </c>
      <c r="BA74" s="5">
        <f t="shared" si="21"/>
        <v>0</v>
      </c>
      <c r="BB74" s="5">
        <f t="shared" si="22"/>
        <v>4.0384380370819942E-2</v>
      </c>
      <c r="BC74" s="5">
        <f t="shared" si="23"/>
        <v>0</v>
      </c>
      <c r="BD74" s="15">
        <f t="shared" si="28"/>
        <v>0</v>
      </c>
      <c r="BE74" s="15">
        <f t="shared" si="29"/>
        <v>1.0096095092704985E-2</v>
      </c>
      <c r="BF74" s="15">
        <f t="shared" si="30"/>
        <v>0</v>
      </c>
      <c r="BG74" s="15">
        <f t="shared" si="31"/>
        <v>2.0192190185409971E-2</v>
      </c>
      <c r="BH74" s="15">
        <f t="shared" si="32"/>
        <v>0</v>
      </c>
      <c r="BI74" s="15">
        <f t="shared" si="33"/>
        <v>0</v>
      </c>
      <c r="BJ74" s="15">
        <f t="shared" si="34"/>
        <v>4.0384380370819949E-2</v>
      </c>
      <c r="BK74" s="15">
        <f t="shared" si="35"/>
        <v>0</v>
      </c>
      <c r="BN74" s="3"/>
    </row>
    <row r="75" spans="1:66" x14ac:dyDescent="0.2">
      <c r="A75" s="11" t="s">
        <v>56</v>
      </c>
      <c r="B75" s="11" t="s">
        <v>155</v>
      </c>
      <c r="C75" s="13">
        <v>2449.8055534290002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2.8897719378954276</v>
      </c>
      <c r="S75" s="5">
        <v>0</v>
      </c>
      <c r="T75" s="5">
        <v>5.0153477524805483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4.1543058041510248</v>
      </c>
      <c r="AI75" s="5">
        <v>0.73528939474189114</v>
      </c>
      <c r="AJ75" s="5">
        <v>0</v>
      </c>
      <c r="AK75" s="5">
        <v>0.7375877015059068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f t="shared" si="24"/>
        <v>0</v>
      </c>
      <c r="AW75" s="5">
        <f t="shared" si="25"/>
        <v>0.33830756476936996</v>
      </c>
      <c r="AX75" s="5">
        <f t="shared" si="26"/>
        <v>0.39525598451879879</v>
      </c>
      <c r="AY75" s="5">
        <f t="shared" si="27"/>
        <v>0.28135914501994119</v>
      </c>
      <c r="AZ75" s="5">
        <f t="shared" si="20"/>
        <v>0</v>
      </c>
      <c r="BA75" s="5">
        <f t="shared" si="21"/>
        <v>0.79051196903759757</v>
      </c>
      <c r="BB75" s="5">
        <f t="shared" si="22"/>
        <v>0.56271829003988239</v>
      </c>
      <c r="BC75" s="5">
        <f t="shared" si="23"/>
        <v>0</v>
      </c>
      <c r="BD75" s="15">
        <f t="shared" si="28"/>
        <v>0</v>
      </c>
      <c r="BE75" s="15">
        <f t="shared" si="29"/>
        <v>0.17407145125579876</v>
      </c>
      <c r="BF75" s="15">
        <f t="shared" si="30"/>
        <v>0.28274941977417817</v>
      </c>
      <c r="BG75" s="15">
        <f t="shared" si="31"/>
        <v>0.21001054770571401</v>
      </c>
      <c r="BH75" s="15">
        <f t="shared" si="32"/>
        <v>0</v>
      </c>
      <c r="BI75" s="15">
        <f t="shared" si="33"/>
        <v>0.55030701733408749</v>
      </c>
      <c r="BJ75" s="15">
        <f t="shared" si="34"/>
        <v>0.41064210000087353</v>
      </c>
      <c r="BK75" s="15">
        <f t="shared" si="35"/>
        <v>0</v>
      </c>
      <c r="BN75" s="3"/>
    </row>
    <row r="76" spans="1:66" x14ac:dyDescent="0.2">
      <c r="A76" s="11" t="s">
        <v>386</v>
      </c>
      <c r="B76" s="11" t="s">
        <v>148</v>
      </c>
      <c r="C76" s="13">
        <v>2450.9065881025995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f t="shared" si="24"/>
        <v>0</v>
      </c>
      <c r="AW76" s="5">
        <f t="shared" si="25"/>
        <v>0</v>
      </c>
      <c r="AX76" s="5">
        <f t="shared" si="26"/>
        <v>0</v>
      </c>
      <c r="AY76" s="5">
        <f t="shared" si="27"/>
        <v>0</v>
      </c>
      <c r="AZ76" s="5">
        <f t="shared" si="20"/>
        <v>0</v>
      </c>
      <c r="BA76" s="5">
        <f t="shared" si="21"/>
        <v>0</v>
      </c>
      <c r="BB76" s="5">
        <f t="shared" si="22"/>
        <v>0</v>
      </c>
      <c r="BC76" s="5">
        <f t="shared" si="23"/>
        <v>0</v>
      </c>
      <c r="BD76" s="15">
        <f t="shared" si="28"/>
        <v>0</v>
      </c>
      <c r="BE76" s="15">
        <f t="shared" si="29"/>
        <v>0</v>
      </c>
      <c r="BF76" s="15">
        <f t="shared" si="30"/>
        <v>0</v>
      </c>
      <c r="BG76" s="15">
        <f t="shared" si="31"/>
        <v>0</v>
      </c>
      <c r="BH76" s="15">
        <f t="shared" si="32"/>
        <v>0</v>
      </c>
      <c r="BI76" s="15">
        <f t="shared" si="33"/>
        <v>0</v>
      </c>
      <c r="BJ76" s="15">
        <f t="shared" si="34"/>
        <v>0</v>
      </c>
      <c r="BK76" s="15">
        <f t="shared" si="35"/>
        <v>0</v>
      </c>
      <c r="BN76" s="3"/>
    </row>
    <row r="77" spans="1:66" x14ac:dyDescent="0.2">
      <c r="A77" s="11" t="s">
        <v>58</v>
      </c>
      <c r="B77" s="11" t="s">
        <v>228</v>
      </c>
      <c r="C77" s="13">
        <v>2458.8422732862996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0.48711813305121288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0.63336335238007213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f t="shared" si="24"/>
        <v>0</v>
      </c>
      <c r="AW77" s="5">
        <f t="shared" si="25"/>
        <v>2.8012037135782125E-2</v>
      </c>
      <c r="AX77" s="5">
        <f t="shared" si="26"/>
        <v>0</v>
      </c>
      <c r="AY77" s="5">
        <f t="shared" si="27"/>
        <v>5.602407427156425E-2</v>
      </c>
      <c r="AZ77" s="5">
        <f t="shared" si="20"/>
        <v>0</v>
      </c>
      <c r="BA77" s="5">
        <f t="shared" si="21"/>
        <v>0</v>
      </c>
      <c r="BB77" s="5">
        <f t="shared" si="22"/>
        <v>0.1120481485431285</v>
      </c>
      <c r="BC77" s="5">
        <f t="shared" si="23"/>
        <v>0</v>
      </c>
      <c r="BD77" s="15">
        <f t="shared" si="28"/>
        <v>0</v>
      </c>
      <c r="BE77" s="15">
        <f t="shared" si="29"/>
        <v>1.9726434215603734E-2</v>
      </c>
      <c r="BF77" s="15">
        <f t="shared" si="30"/>
        <v>0</v>
      </c>
      <c r="BG77" s="15">
        <f t="shared" si="31"/>
        <v>3.892162413869657E-2</v>
      </c>
      <c r="BH77" s="15">
        <f t="shared" si="32"/>
        <v>0</v>
      </c>
      <c r="BI77" s="15">
        <f t="shared" si="33"/>
        <v>0</v>
      </c>
      <c r="BJ77" s="15">
        <f t="shared" si="34"/>
        <v>7.5489906298494461E-2</v>
      </c>
      <c r="BK77" s="15">
        <f t="shared" si="35"/>
        <v>0</v>
      </c>
      <c r="BN77" s="3"/>
    </row>
    <row r="78" spans="1:66" x14ac:dyDescent="0.2">
      <c r="A78" s="11" t="s">
        <v>193</v>
      </c>
      <c r="B78" s="11" t="s">
        <v>97</v>
      </c>
      <c r="C78" s="13">
        <v>2482.8964173467998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1.0405497716198597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f t="shared" si="24"/>
        <v>0</v>
      </c>
      <c r="AW78" s="5">
        <f t="shared" si="25"/>
        <v>2.6013744290496493E-2</v>
      </c>
      <c r="AX78" s="5">
        <f t="shared" si="26"/>
        <v>0</v>
      </c>
      <c r="AY78" s="5">
        <f t="shared" si="27"/>
        <v>5.2027488580992987E-2</v>
      </c>
      <c r="AZ78" s="5">
        <f t="shared" si="20"/>
        <v>0</v>
      </c>
      <c r="BA78" s="5">
        <f t="shared" si="21"/>
        <v>0</v>
      </c>
      <c r="BB78" s="5">
        <f t="shared" si="22"/>
        <v>0.10405497716198597</v>
      </c>
      <c r="BC78" s="5">
        <f t="shared" si="23"/>
        <v>0</v>
      </c>
      <c r="BD78" s="15">
        <f t="shared" si="28"/>
        <v>0</v>
      </c>
      <c r="BE78" s="15">
        <f t="shared" si="29"/>
        <v>2.6013744290496493E-2</v>
      </c>
      <c r="BF78" s="15">
        <f t="shared" si="30"/>
        <v>0</v>
      </c>
      <c r="BG78" s="15">
        <f t="shared" si="31"/>
        <v>5.2027488580992987E-2</v>
      </c>
      <c r="BH78" s="15">
        <f t="shared" si="32"/>
        <v>0</v>
      </c>
      <c r="BI78" s="15">
        <f t="shared" si="33"/>
        <v>0</v>
      </c>
      <c r="BJ78" s="15">
        <f t="shared" si="34"/>
        <v>0.10405497716198597</v>
      </c>
      <c r="BK78" s="15">
        <f t="shared" si="35"/>
        <v>0</v>
      </c>
      <c r="BN78" s="3"/>
    </row>
    <row r="79" spans="1:66" x14ac:dyDescent="0.2">
      <c r="A79" s="11" t="s">
        <v>220</v>
      </c>
      <c r="B79" s="11" t="s">
        <v>322</v>
      </c>
      <c r="C79" s="13">
        <v>2488.8164524662998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0.39902900080505066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f t="shared" si="24"/>
        <v>0</v>
      </c>
      <c r="AW79" s="5">
        <f t="shared" si="25"/>
        <v>9.9757250201262665E-3</v>
      </c>
      <c r="AX79" s="5">
        <f t="shared" si="26"/>
        <v>0</v>
      </c>
      <c r="AY79" s="5">
        <f t="shared" si="27"/>
        <v>1.9951450040252533E-2</v>
      </c>
      <c r="AZ79" s="5">
        <f t="shared" si="20"/>
        <v>0</v>
      </c>
      <c r="BA79" s="5">
        <f t="shared" si="21"/>
        <v>0</v>
      </c>
      <c r="BB79" s="5">
        <f t="shared" si="22"/>
        <v>3.9902900080505066E-2</v>
      </c>
      <c r="BC79" s="5">
        <f t="shared" si="23"/>
        <v>0</v>
      </c>
      <c r="BD79" s="15">
        <f t="shared" si="28"/>
        <v>0</v>
      </c>
      <c r="BE79" s="15">
        <f t="shared" si="29"/>
        <v>9.9757250201262648E-3</v>
      </c>
      <c r="BF79" s="15">
        <f t="shared" si="30"/>
        <v>0</v>
      </c>
      <c r="BG79" s="15">
        <f t="shared" si="31"/>
        <v>1.995145004025253E-2</v>
      </c>
      <c r="BH79" s="15">
        <f t="shared" si="32"/>
        <v>0</v>
      </c>
      <c r="BI79" s="15">
        <f t="shared" si="33"/>
        <v>0</v>
      </c>
      <c r="BJ79" s="15">
        <f t="shared" si="34"/>
        <v>3.9902900080505066E-2</v>
      </c>
      <c r="BK79" s="15">
        <f t="shared" si="35"/>
        <v>0</v>
      </c>
      <c r="BN79" s="3"/>
    </row>
    <row r="80" spans="1:66" x14ac:dyDescent="0.2">
      <c r="A80" s="11" t="s">
        <v>241</v>
      </c>
      <c r="B80" s="11" t="s">
        <v>355</v>
      </c>
      <c r="C80" s="13">
        <v>2490.8321025304999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1.6925807064816074</v>
      </c>
      <c r="S80" s="5">
        <v>0</v>
      </c>
      <c r="T80" s="5">
        <v>2.7631333771462478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1.2462917412453074</v>
      </c>
      <c r="AI80" s="5">
        <v>3.334195634475944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f t="shared" si="24"/>
        <v>0</v>
      </c>
      <c r="AW80" s="5">
        <f t="shared" si="25"/>
        <v>0.22590503648372767</v>
      </c>
      <c r="AX80" s="5">
        <f t="shared" si="26"/>
        <v>0.22278570418139276</v>
      </c>
      <c r="AY80" s="5">
        <f t="shared" si="27"/>
        <v>0.22902436878606255</v>
      </c>
      <c r="AZ80" s="5">
        <f t="shared" si="20"/>
        <v>0</v>
      </c>
      <c r="BA80" s="5">
        <f t="shared" si="21"/>
        <v>0.44557140836278553</v>
      </c>
      <c r="BB80" s="5">
        <f t="shared" si="22"/>
        <v>0.45804873757212511</v>
      </c>
      <c r="BC80" s="5">
        <f t="shared" si="23"/>
        <v>0</v>
      </c>
      <c r="BD80" s="15">
        <f t="shared" si="28"/>
        <v>0</v>
      </c>
      <c r="BE80" s="15">
        <f t="shared" si="29"/>
        <v>0.11637834993597482</v>
      </c>
      <c r="BF80" s="15">
        <f t="shared" si="30"/>
        <v>0.15817267469863286</v>
      </c>
      <c r="BG80" s="15">
        <f t="shared" si="31"/>
        <v>0.17487635032620841</v>
      </c>
      <c r="BH80" s="15">
        <f t="shared" si="32"/>
        <v>0</v>
      </c>
      <c r="BI80" s="15">
        <f t="shared" si="33"/>
        <v>0.30757829551278376</v>
      </c>
      <c r="BJ80" s="15">
        <f t="shared" si="34"/>
        <v>0.34273438327889044</v>
      </c>
      <c r="BK80" s="15">
        <f t="shared" si="35"/>
        <v>0</v>
      </c>
      <c r="BN80" s="3"/>
    </row>
    <row r="81" spans="1:66" x14ac:dyDescent="0.2">
      <c r="A81" s="11" t="s">
        <v>178</v>
      </c>
      <c r="B81" s="11" t="s">
        <v>52</v>
      </c>
      <c r="C81" s="13">
        <v>2498.8913319688995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1.19719123141382</v>
      </c>
      <c r="S81" s="5">
        <v>0</v>
      </c>
      <c r="T81" s="5">
        <v>0.59433434904655147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3.0263435454315641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f t="shared" si="24"/>
        <v>0</v>
      </c>
      <c r="AW81" s="5">
        <f t="shared" si="25"/>
        <v>0.12044672814729837</v>
      </c>
      <c r="AX81" s="5">
        <f t="shared" si="26"/>
        <v>8.9576279023018568E-2</v>
      </c>
      <c r="AY81" s="5">
        <f t="shared" si="27"/>
        <v>0.1513171772715782</v>
      </c>
      <c r="AZ81" s="5">
        <f t="shared" si="20"/>
        <v>0</v>
      </c>
      <c r="BA81" s="5">
        <f t="shared" si="21"/>
        <v>0.17915255804603714</v>
      </c>
      <c r="BB81" s="5">
        <f t="shared" si="22"/>
        <v>0.3026343545431564</v>
      </c>
      <c r="BC81" s="5">
        <f t="shared" si="23"/>
        <v>0</v>
      </c>
      <c r="BD81" s="15">
        <f t="shared" si="28"/>
        <v>0</v>
      </c>
      <c r="BE81" s="15">
        <f t="shared" si="29"/>
        <v>8.1511989228069709E-2</v>
      </c>
      <c r="BF81" s="15">
        <f t="shared" si="30"/>
        <v>6.5414105346721124E-2</v>
      </c>
      <c r="BG81" s="15">
        <f t="shared" si="31"/>
        <v>0.1513171772715782</v>
      </c>
      <c r="BH81" s="15">
        <f t="shared" si="32"/>
        <v>0</v>
      </c>
      <c r="BI81" s="15">
        <f t="shared" si="33"/>
        <v>0.12760807064716817</v>
      </c>
      <c r="BJ81" s="15">
        <f t="shared" si="34"/>
        <v>0.3026343545431564</v>
      </c>
      <c r="BK81" s="15">
        <f t="shared" si="35"/>
        <v>0</v>
      </c>
      <c r="BN81" s="3"/>
    </row>
    <row r="82" spans="1:66" x14ac:dyDescent="0.2">
      <c r="A82" s="11" t="s">
        <v>156</v>
      </c>
      <c r="B82" s="11" t="s">
        <v>16</v>
      </c>
      <c r="C82" s="13">
        <v>2506.8521692705999</v>
      </c>
      <c r="D82" s="5">
        <v>0</v>
      </c>
      <c r="E82" s="5">
        <v>0</v>
      </c>
      <c r="F82" s="5">
        <v>0.37736438390184601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0.93801914213251181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f t="shared" si="24"/>
        <v>9.4341095975461503E-2</v>
      </c>
      <c r="AW82" s="5">
        <f t="shared" si="25"/>
        <v>2.3450478553312795E-2</v>
      </c>
      <c r="AX82" s="5">
        <f t="shared" si="26"/>
        <v>0</v>
      </c>
      <c r="AY82" s="5">
        <f t="shared" si="27"/>
        <v>4.690095710662559E-2</v>
      </c>
      <c r="AZ82" s="5">
        <f t="shared" si="20"/>
        <v>0</v>
      </c>
      <c r="BA82" s="5">
        <f t="shared" si="21"/>
        <v>0</v>
      </c>
      <c r="BB82" s="5">
        <f t="shared" si="22"/>
        <v>9.3801914213251181E-2</v>
      </c>
      <c r="BC82" s="5">
        <f t="shared" si="23"/>
        <v>0</v>
      </c>
      <c r="BD82" s="15">
        <f t="shared" si="28"/>
        <v>9.4341095975461503E-2</v>
      </c>
      <c r="BE82" s="15">
        <f t="shared" si="29"/>
        <v>2.3450478553312792E-2</v>
      </c>
      <c r="BF82" s="15">
        <f t="shared" si="30"/>
        <v>0</v>
      </c>
      <c r="BG82" s="15">
        <f t="shared" si="31"/>
        <v>4.690095710662559E-2</v>
      </c>
      <c r="BH82" s="15">
        <f t="shared" si="32"/>
        <v>0</v>
      </c>
      <c r="BI82" s="15">
        <f t="shared" si="33"/>
        <v>0</v>
      </c>
      <c r="BJ82" s="15">
        <f t="shared" si="34"/>
        <v>9.3801914213251181E-2</v>
      </c>
      <c r="BK82" s="15">
        <f t="shared" si="35"/>
        <v>0</v>
      </c>
      <c r="BN82" s="3"/>
    </row>
    <row r="83" spans="1:66" x14ac:dyDescent="0.2">
      <c r="A83" s="11" t="s">
        <v>300</v>
      </c>
      <c r="B83" s="11" t="s">
        <v>70</v>
      </c>
      <c r="C83" s="13">
        <v>2522.8470838926996</v>
      </c>
      <c r="D83" s="5">
        <v>0</v>
      </c>
      <c r="E83" s="5">
        <v>1.2263879006245728</v>
      </c>
      <c r="F83" s="5">
        <v>0.74242340745906665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1.269089713266029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0.73661506272068411</v>
      </c>
      <c r="T83" s="5">
        <v>0</v>
      </c>
      <c r="U83" s="5">
        <v>0</v>
      </c>
      <c r="V83" s="5">
        <v>0.66735162619133515</v>
      </c>
      <c r="W83" s="5">
        <v>0</v>
      </c>
      <c r="X83" s="5">
        <v>1.4918938631824161</v>
      </c>
      <c r="Y83" s="5">
        <v>1.0391354686050562</v>
      </c>
      <c r="Z83" s="5">
        <v>0.60824790260911876</v>
      </c>
      <c r="AA83" s="5">
        <v>0</v>
      </c>
      <c r="AB83" s="5">
        <v>0</v>
      </c>
      <c r="AC83" s="5">
        <v>0.55997844176474165</v>
      </c>
      <c r="AD83" s="5">
        <v>0.48711813305121288</v>
      </c>
      <c r="AE83" s="5">
        <v>0</v>
      </c>
      <c r="AF83" s="5">
        <v>1.0345039903210043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f t="shared" si="24"/>
        <v>0.49220282702090989</v>
      </c>
      <c r="AW83" s="5">
        <f t="shared" si="25"/>
        <v>0.19734835504278997</v>
      </c>
      <c r="AX83" s="5">
        <f t="shared" si="26"/>
        <v>0.22716219616543051</v>
      </c>
      <c r="AY83" s="5">
        <f t="shared" si="27"/>
        <v>0.1675345139201494</v>
      </c>
      <c r="AZ83" s="5">
        <f t="shared" si="20"/>
        <v>0.12690897132660289</v>
      </c>
      <c r="BA83" s="5">
        <f t="shared" si="21"/>
        <v>0.45432439233086103</v>
      </c>
      <c r="BB83" s="5">
        <f t="shared" si="22"/>
        <v>0.2081600565136959</v>
      </c>
      <c r="BC83" s="5">
        <f t="shared" si="23"/>
        <v>0</v>
      </c>
      <c r="BD83" s="15">
        <f t="shared" si="28"/>
        <v>0.30085507405725759</v>
      </c>
      <c r="BE83" s="15">
        <f t="shared" si="29"/>
        <v>6.3736574671437757E-2</v>
      </c>
      <c r="BF83" s="15">
        <f t="shared" si="30"/>
        <v>9.775670670781543E-2</v>
      </c>
      <c r="BG83" s="15">
        <f t="shared" si="31"/>
        <v>8.3827687769976983E-2</v>
      </c>
      <c r="BH83" s="15">
        <f t="shared" si="32"/>
        <v>0.12690897132660289</v>
      </c>
      <c r="BI83" s="15">
        <f t="shared" si="33"/>
        <v>0.16994668252399209</v>
      </c>
      <c r="BJ83" s="15">
        <f t="shared" si="34"/>
        <v>0.11487927699695095</v>
      </c>
      <c r="BK83" s="15">
        <f t="shared" si="35"/>
        <v>0</v>
      </c>
      <c r="BN83" s="3"/>
    </row>
    <row r="84" spans="1:66" x14ac:dyDescent="0.2">
      <c r="A84" s="11" t="s">
        <v>218</v>
      </c>
      <c r="B84" s="11" t="s">
        <v>392</v>
      </c>
      <c r="C84" s="13">
        <v>2523.9229664483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0.36333924227298925</v>
      </c>
      <c r="T84" s="5">
        <v>0</v>
      </c>
      <c r="U84" s="5">
        <v>0</v>
      </c>
      <c r="V84" s="5">
        <v>0</v>
      </c>
      <c r="W84" s="5">
        <v>0</v>
      </c>
      <c r="X84" s="5">
        <v>0.12336951966769485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0.16882773383016314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f t="shared" si="24"/>
        <v>0</v>
      </c>
      <c r="AW84" s="5">
        <f t="shared" si="25"/>
        <v>1.6388412394271183E-2</v>
      </c>
      <c r="AX84" s="5">
        <f t="shared" si="26"/>
        <v>2.4335438097034208E-2</v>
      </c>
      <c r="AY84" s="5">
        <f t="shared" si="27"/>
        <v>8.4413866915081567E-3</v>
      </c>
      <c r="AZ84" s="5">
        <f t="shared" si="20"/>
        <v>0</v>
      </c>
      <c r="BA84" s="5">
        <f t="shared" si="21"/>
        <v>4.8670876194068416E-2</v>
      </c>
      <c r="BB84" s="5">
        <f t="shared" si="22"/>
        <v>1.6882773383016313E-2</v>
      </c>
      <c r="BC84" s="5">
        <f t="shared" si="23"/>
        <v>0</v>
      </c>
      <c r="BD84" s="15">
        <f t="shared" si="28"/>
        <v>0</v>
      </c>
      <c r="BE84" s="15">
        <f t="shared" si="29"/>
        <v>1.0284262455529962E-2</v>
      </c>
      <c r="BF84" s="15">
        <f t="shared" si="30"/>
        <v>1.8875713469335757E-2</v>
      </c>
      <c r="BG84" s="15">
        <f t="shared" si="31"/>
        <v>8.4413866915081567E-3</v>
      </c>
      <c r="BH84" s="15">
        <f t="shared" si="32"/>
        <v>0</v>
      </c>
      <c r="BI84" s="15">
        <f t="shared" si="33"/>
        <v>3.7050551272486618E-2</v>
      </c>
      <c r="BJ84" s="15">
        <f t="shared" si="34"/>
        <v>1.6882773383016313E-2</v>
      </c>
      <c r="BK84" s="15">
        <f t="shared" si="35"/>
        <v>0</v>
      </c>
      <c r="BN84" s="3"/>
    </row>
    <row r="85" spans="1:66" x14ac:dyDescent="0.2">
      <c r="A85" s="11" t="s">
        <v>188</v>
      </c>
      <c r="B85" s="11" t="s">
        <v>40</v>
      </c>
      <c r="C85" s="13">
        <v>2563.8736329941999</v>
      </c>
      <c r="D85" s="5">
        <v>0</v>
      </c>
      <c r="E85" s="5">
        <v>0.59915134076315013</v>
      </c>
      <c r="F85" s="5">
        <v>0.6029626568866453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0.75937335301983711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0.95108233777879025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1.2232077563286012</v>
      </c>
      <c r="AE85" s="5">
        <v>0</v>
      </c>
      <c r="AF85" s="5">
        <v>0.57533911761168144</v>
      </c>
      <c r="AG85" s="5">
        <v>0</v>
      </c>
      <c r="AH85" s="5">
        <v>0</v>
      </c>
      <c r="AI85" s="5">
        <v>0</v>
      </c>
      <c r="AJ85" s="5">
        <v>0</v>
      </c>
      <c r="AK85" s="5">
        <v>0.80974302013148469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f t="shared" si="24"/>
        <v>0.30052849941244886</v>
      </c>
      <c r="AW85" s="5">
        <f t="shared" si="25"/>
        <v>0.10796863962175987</v>
      </c>
      <c r="AX85" s="5">
        <f t="shared" si="26"/>
        <v>4.7554116888939513E-2</v>
      </c>
      <c r="AY85" s="5">
        <f t="shared" si="27"/>
        <v>0.16838316235458023</v>
      </c>
      <c r="AZ85" s="5">
        <f t="shared" si="20"/>
        <v>7.5937335301983711E-2</v>
      </c>
      <c r="BA85" s="5">
        <f t="shared" si="21"/>
        <v>9.5108233777879025E-2</v>
      </c>
      <c r="BB85" s="5">
        <f t="shared" si="22"/>
        <v>0.26082898940717675</v>
      </c>
      <c r="BC85" s="5">
        <f t="shared" si="23"/>
        <v>0</v>
      </c>
      <c r="BD85" s="15">
        <f t="shared" si="28"/>
        <v>0.17351195417551918</v>
      </c>
      <c r="BE85" s="15">
        <f t="shared" si="29"/>
        <v>4.7352013000347463E-2</v>
      </c>
      <c r="BF85" s="15">
        <f t="shared" si="30"/>
        <v>4.7554116888939513E-2</v>
      </c>
      <c r="BG85" s="15">
        <f t="shared" si="31"/>
        <v>8.0989378381468025E-2</v>
      </c>
      <c r="BH85" s="15">
        <f t="shared" si="32"/>
        <v>7.5937335301983711E-2</v>
      </c>
      <c r="BI85" s="15">
        <f t="shared" si="33"/>
        <v>9.5108233777879025E-2</v>
      </c>
      <c r="BJ85" s="15">
        <f t="shared" si="34"/>
        <v>0.14152418155749158</v>
      </c>
      <c r="BK85" s="15">
        <f t="shared" si="35"/>
        <v>0</v>
      </c>
      <c r="BN85" s="3"/>
    </row>
    <row r="86" spans="1:66" x14ac:dyDescent="0.2">
      <c r="A86" s="11" t="s">
        <v>370</v>
      </c>
      <c r="B86" s="11" t="s">
        <v>165</v>
      </c>
      <c r="C86" s="13">
        <v>2570.9124613414997</v>
      </c>
      <c r="D86" s="5">
        <v>0</v>
      </c>
      <c r="E86" s="5">
        <v>0.52425742316775636</v>
      </c>
      <c r="F86" s="5">
        <v>0.5373340683819765</v>
      </c>
      <c r="G86" s="5">
        <v>0</v>
      </c>
      <c r="H86" s="5">
        <v>0</v>
      </c>
      <c r="I86" s="5">
        <v>0.64547998894950087</v>
      </c>
      <c r="J86" s="5">
        <v>0.53624632943791406</v>
      </c>
      <c r="K86" s="5">
        <v>0</v>
      </c>
      <c r="L86" s="5">
        <v>0</v>
      </c>
      <c r="M86" s="5">
        <v>0</v>
      </c>
      <c r="N86" s="5">
        <v>0.51381953166288508</v>
      </c>
      <c r="O86" s="5">
        <v>1.0057762910098667</v>
      </c>
      <c r="P86" s="5">
        <v>0</v>
      </c>
      <c r="Q86" s="5">
        <v>0</v>
      </c>
      <c r="R86" s="5">
        <v>0</v>
      </c>
      <c r="S86" s="5">
        <v>0.59957039988892902</v>
      </c>
      <c r="T86" s="5">
        <v>0</v>
      </c>
      <c r="U86" s="5">
        <v>0</v>
      </c>
      <c r="V86" s="5">
        <v>0</v>
      </c>
      <c r="W86" s="5">
        <v>0</v>
      </c>
      <c r="X86" s="5">
        <v>0.42891948566494464</v>
      </c>
      <c r="Y86" s="5">
        <v>0</v>
      </c>
      <c r="Z86" s="5">
        <v>0</v>
      </c>
      <c r="AA86" s="5">
        <v>0</v>
      </c>
      <c r="AB86" s="5">
        <v>0.48868568723047878</v>
      </c>
      <c r="AC86" s="5">
        <v>0</v>
      </c>
      <c r="AD86" s="5">
        <v>0</v>
      </c>
      <c r="AE86" s="5">
        <v>0.46507764378282695</v>
      </c>
      <c r="AF86" s="5">
        <v>0.32086220020651468</v>
      </c>
      <c r="AG86" s="5">
        <v>1.2970028864434424</v>
      </c>
      <c r="AH86" s="5">
        <v>0</v>
      </c>
      <c r="AI86" s="5">
        <v>0</v>
      </c>
      <c r="AJ86" s="5">
        <v>0.91496617849332496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f t="shared" si="24"/>
        <v>0.26539787288743322</v>
      </c>
      <c r="AW86" s="5">
        <f t="shared" si="25"/>
        <v>0.18041016556926567</v>
      </c>
      <c r="AX86" s="5">
        <f t="shared" si="26"/>
        <v>5.1424494277693689E-2</v>
      </c>
      <c r="AY86" s="5">
        <f t="shared" si="27"/>
        <v>0.30939583686083771</v>
      </c>
      <c r="AZ86" s="5">
        <f t="shared" si="20"/>
        <v>0.27013221410601662</v>
      </c>
      <c r="BA86" s="5">
        <f t="shared" si="21"/>
        <v>0.10284898855538738</v>
      </c>
      <c r="BB86" s="5">
        <f t="shared" si="22"/>
        <v>0.34865945961565875</v>
      </c>
      <c r="BC86" s="5">
        <f t="shared" si="23"/>
        <v>0</v>
      </c>
      <c r="BD86" s="15">
        <f t="shared" si="28"/>
        <v>0.15325078114475357</v>
      </c>
      <c r="BE86" s="15">
        <f t="shared" si="29"/>
        <v>5.2494123841014213E-2</v>
      </c>
      <c r="BF86" s="15">
        <f t="shared" si="30"/>
        <v>3.5930013014035166E-2</v>
      </c>
      <c r="BG86" s="15">
        <f t="shared" si="31"/>
        <v>9.0941397928187631E-2</v>
      </c>
      <c r="BH86" s="15">
        <f t="shared" si="32"/>
        <v>0.11785522520201194</v>
      </c>
      <c r="BI86" s="15">
        <f t="shared" si="33"/>
        <v>6.9735806611444351E-2</v>
      </c>
      <c r="BJ86" s="15">
        <f t="shared" si="34"/>
        <v>0.14382894449103015</v>
      </c>
      <c r="BK86" s="15">
        <f t="shared" si="35"/>
        <v>0</v>
      </c>
      <c r="BN86" s="3"/>
    </row>
    <row r="87" spans="1:66" x14ac:dyDescent="0.2">
      <c r="A87" s="11" t="s">
        <v>29</v>
      </c>
      <c r="B87" s="11" t="s">
        <v>140</v>
      </c>
      <c r="C87" s="13">
        <v>2571.9328624325999</v>
      </c>
      <c r="D87" s="5">
        <v>0</v>
      </c>
      <c r="E87" s="5">
        <v>0</v>
      </c>
      <c r="F87" s="5">
        <v>0</v>
      </c>
      <c r="G87" s="5">
        <v>0</v>
      </c>
      <c r="H87" s="5">
        <v>0.7480559960221379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0.20159326489367971</v>
      </c>
      <c r="AF87" s="5">
        <v>0.38939298506534703</v>
      </c>
      <c r="AG87" s="5">
        <v>0</v>
      </c>
      <c r="AH87" s="5">
        <v>0</v>
      </c>
      <c r="AI87" s="5">
        <v>0</v>
      </c>
      <c r="AJ87" s="5">
        <v>1.8713128289713172</v>
      </c>
      <c r="AK87" s="5">
        <v>1.0342262336332824</v>
      </c>
      <c r="AL87" s="5">
        <v>0</v>
      </c>
      <c r="AM87" s="5">
        <v>0</v>
      </c>
      <c r="AN87" s="5">
        <v>0</v>
      </c>
      <c r="AO87" s="5">
        <v>1.0826705185311587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f t="shared" si="24"/>
        <v>0</v>
      </c>
      <c r="AW87" s="5">
        <f t="shared" si="25"/>
        <v>0.13318129567792308</v>
      </c>
      <c r="AX87" s="5">
        <f t="shared" si="26"/>
        <v>5.4133525926557936E-2</v>
      </c>
      <c r="AY87" s="5">
        <f t="shared" si="27"/>
        <v>0.21222906542928821</v>
      </c>
      <c r="AZ87" s="5">
        <f t="shared" si="20"/>
        <v>7.4805599602213793E-2</v>
      </c>
      <c r="BA87" s="5">
        <f t="shared" si="21"/>
        <v>0</v>
      </c>
      <c r="BB87" s="5">
        <f t="shared" si="22"/>
        <v>0.34965253125636264</v>
      </c>
      <c r="BC87" s="5">
        <f t="shared" si="23"/>
        <v>0.10826705185311587</v>
      </c>
      <c r="BD87" s="15">
        <f t="shared" si="28"/>
        <v>0</v>
      </c>
      <c r="BE87" s="15">
        <f t="shared" si="29"/>
        <v>6.0901219260771175E-2</v>
      </c>
      <c r="BF87" s="15">
        <f t="shared" si="30"/>
        <v>5.4133525926557936E-2</v>
      </c>
      <c r="BG87" s="15">
        <f t="shared" si="31"/>
        <v>0.10787988686743238</v>
      </c>
      <c r="BH87" s="15">
        <f t="shared" si="32"/>
        <v>7.4805599602213779E-2</v>
      </c>
      <c r="BI87" s="15">
        <f t="shared" si="33"/>
        <v>0</v>
      </c>
      <c r="BJ87" s="15">
        <f t="shared" si="34"/>
        <v>0.19835807748549358</v>
      </c>
      <c r="BK87" s="15">
        <f t="shared" si="35"/>
        <v>0.10826705185311586</v>
      </c>
      <c r="BN87" s="3"/>
    </row>
    <row r="88" spans="1:66" x14ac:dyDescent="0.2">
      <c r="A88" s="11" t="s">
        <v>113</v>
      </c>
      <c r="B88" s="11" t="s">
        <v>442</v>
      </c>
      <c r="C88" s="13">
        <v>2578.8481465251998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0.69942161938862812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f t="shared" si="24"/>
        <v>0</v>
      </c>
      <c r="AW88" s="5">
        <f t="shared" si="25"/>
        <v>1.7485540484715702E-2</v>
      </c>
      <c r="AX88" s="5">
        <f t="shared" si="26"/>
        <v>0</v>
      </c>
      <c r="AY88" s="5">
        <f t="shared" si="27"/>
        <v>3.4971080969431405E-2</v>
      </c>
      <c r="AZ88" s="5">
        <f t="shared" si="20"/>
        <v>0</v>
      </c>
      <c r="BA88" s="5">
        <f t="shared" si="21"/>
        <v>0</v>
      </c>
      <c r="BB88" s="5">
        <f t="shared" si="22"/>
        <v>6.994216193886281E-2</v>
      </c>
      <c r="BC88" s="5">
        <f t="shared" si="23"/>
        <v>0</v>
      </c>
      <c r="BD88" s="15">
        <f t="shared" si="28"/>
        <v>0</v>
      </c>
      <c r="BE88" s="15">
        <f t="shared" si="29"/>
        <v>1.7485540484715702E-2</v>
      </c>
      <c r="BF88" s="15">
        <f t="shared" si="30"/>
        <v>0</v>
      </c>
      <c r="BG88" s="15">
        <f t="shared" si="31"/>
        <v>3.4971080969431405E-2</v>
      </c>
      <c r="BH88" s="15">
        <f t="shared" si="32"/>
        <v>0</v>
      </c>
      <c r="BI88" s="15">
        <f t="shared" si="33"/>
        <v>0</v>
      </c>
      <c r="BJ88" s="15">
        <f t="shared" si="34"/>
        <v>6.994216193886281E-2</v>
      </c>
      <c r="BK88" s="15">
        <f t="shared" si="35"/>
        <v>0</v>
      </c>
      <c r="BN88" s="3"/>
    </row>
    <row r="89" spans="1:66" x14ac:dyDescent="0.2">
      <c r="A89" s="11" t="s">
        <v>405</v>
      </c>
      <c r="B89" s="11" t="s">
        <v>260</v>
      </c>
      <c r="C89" s="13">
        <v>2579.8685476163</v>
      </c>
      <c r="D89" s="5">
        <v>0.59247836895908701</v>
      </c>
      <c r="E89" s="5">
        <v>1.488516612208451</v>
      </c>
      <c r="F89" s="5">
        <v>1.2100271005548324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1.0610422192879916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0.60619145446373157</v>
      </c>
      <c r="AE89" s="5">
        <v>0</v>
      </c>
      <c r="AF89" s="5">
        <v>0</v>
      </c>
      <c r="AG89" s="5">
        <v>0</v>
      </c>
      <c r="AH89" s="5">
        <v>0</v>
      </c>
      <c r="AI89" s="5">
        <v>0.12711120267612769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f t="shared" si="24"/>
        <v>0.82275552043059252</v>
      </c>
      <c r="AW89" s="5">
        <f t="shared" si="25"/>
        <v>4.485862191069627E-2</v>
      </c>
      <c r="AX89" s="5">
        <f t="shared" si="26"/>
        <v>0</v>
      </c>
      <c r="AY89" s="5">
        <f t="shared" si="27"/>
        <v>8.9717243821392539E-2</v>
      </c>
      <c r="AZ89" s="5">
        <f t="shared" si="20"/>
        <v>0.10610422192879916</v>
      </c>
      <c r="BA89" s="5">
        <f t="shared" si="21"/>
        <v>0</v>
      </c>
      <c r="BB89" s="5">
        <f t="shared" si="22"/>
        <v>7.3330265713985932E-2</v>
      </c>
      <c r="BC89" s="5">
        <f t="shared" si="23"/>
        <v>0</v>
      </c>
      <c r="BD89" s="15">
        <f t="shared" si="28"/>
        <v>0.33206065221407199</v>
      </c>
      <c r="BE89" s="15">
        <f t="shared" si="29"/>
        <v>3.026532341316205E-2</v>
      </c>
      <c r="BF89" s="15">
        <f t="shared" si="30"/>
        <v>0</v>
      </c>
      <c r="BG89" s="15">
        <f t="shared" si="31"/>
        <v>5.9569778889618806E-2</v>
      </c>
      <c r="BH89" s="15">
        <f t="shared" si="32"/>
        <v>0.10610422192879915</v>
      </c>
      <c r="BI89" s="15">
        <f t="shared" si="33"/>
        <v>0</v>
      </c>
      <c r="BJ89" s="15">
        <f t="shared" si="34"/>
        <v>6.0539432384905417E-2</v>
      </c>
      <c r="BK89" s="15">
        <f t="shared" si="35"/>
        <v>0</v>
      </c>
      <c r="BN89" s="3"/>
    </row>
    <row r="90" spans="1:66" x14ac:dyDescent="0.2">
      <c r="A90" s="11" t="s">
        <v>3</v>
      </c>
      <c r="B90" s="11" t="s">
        <v>134</v>
      </c>
      <c r="C90" s="13">
        <v>2586.9073759635999</v>
      </c>
      <c r="D90" s="5">
        <v>0.4739826951672696</v>
      </c>
      <c r="E90" s="5">
        <v>0</v>
      </c>
      <c r="F90" s="5">
        <v>0.4963162005665584</v>
      </c>
      <c r="G90" s="5">
        <v>0</v>
      </c>
      <c r="H90" s="5">
        <v>0.63664340086990467</v>
      </c>
      <c r="I90" s="5">
        <v>0.35207999397245504</v>
      </c>
      <c r="J90" s="5">
        <v>0</v>
      </c>
      <c r="K90" s="5">
        <v>0.50056755610797243</v>
      </c>
      <c r="L90" s="5">
        <v>0</v>
      </c>
      <c r="M90" s="5">
        <v>0.37610779284665913</v>
      </c>
      <c r="N90" s="5">
        <v>0.69253936876301903</v>
      </c>
      <c r="O90" s="5">
        <v>0</v>
      </c>
      <c r="P90" s="5">
        <v>0.79641122037580436</v>
      </c>
      <c r="Q90" s="5">
        <v>0.5004728668220132</v>
      </c>
      <c r="R90" s="5">
        <v>1.5274508814590115</v>
      </c>
      <c r="S90" s="5">
        <v>0</v>
      </c>
      <c r="T90" s="5">
        <v>0.35451522574706579</v>
      </c>
      <c r="U90" s="5">
        <v>0.64469666782477086</v>
      </c>
      <c r="V90" s="5">
        <v>0</v>
      </c>
      <c r="W90" s="5">
        <v>0</v>
      </c>
      <c r="X90" s="5">
        <v>0.61540621856274669</v>
      </c>
      <c r="Y90" s="5">
        <v>0.92779952554022882</v>
      </c>
      <c r="Z90" s="5">
        <v>0</v>
      </c>
      <c r="AA90" s="5">
        <v>0</v>
      </c>
      <c r="AB90" s="5">
        <v>0.70483512581319041</v>
      </c>
      <c r="AC90" s="5">
        <v>1.0876504349661327</v>
      </c>
      <c r="AD90" s="5">
        <v>0.48711813305121288</v>
      </c>
      <c r="AE90" s="5">
        <v>0.73865272836096052</v>
      </c>
      <c r="AF90" s="5">
        <v>0.40384380370819944</v>
      </c>
      <c r="AG90" s="5">
        <v>0.9547382358542007</v>
      </c>
      <c r="AH90" s="5">
        <v>1.4699851306995932</v>
      </c>
      <c r="AI90" s="5">
        <v>0.60078523716715493</v>
      </c>
      <c r="AJ90" s="5">
        <v>0.49336411585424383</v>
      </c>
      <c r="AK90" s="5">
        <v>0.47301819987878801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f t="shared" si="24"/>
        <v>0.242574723933457</v>
      </c>
      <c r="AW90" s="5">
        <f t="shared" si="25"/>
        <v>0.38346704660613323</v>
      </c>
      <c r="AX90" s="5">
        <f t="shared" si="26"/>
        <v>0.20349342595669118</v>
      </c>
      <c r="AY90" s="5">
        <f t="shared" si="27"/>
        <v>0.56344066725557518</v>
      </c>
      <c r="AZ90" s="5">
        <f t="shared" si="20"/>
        <v>0.38548221997578275</v>
      </c>
      <c r="BA90" s="5">
        <f t="shared" si="21"/>
        <v>0.40698685191338235</v>
      </c>
      <c r="BB90" s="5">
        <f t="shared" si="22"/>
        <v>0.74139911453536766</v>
      </c>
      <c r="BC90" s="5">
        <f t="shared" si="23"/>
        <v>0</v>
      </c>
      <c r="BD90" s="15">
        <f t="shared" si="28"/>
        <v>0.14012475973731456</v>
      </c>
      <c r="BE90" s="15">
        <f t="shared" si="29"/>
        <v>6.7196468488163477E-2</v>
      </c>
      <c r="BF90" s="15">
        <f t="shared" si="30"/>
        <v>9.2987921107886978E-2</v>
      </c>
      <c r="BG90" s="15">
        <f t="shared" si="31"/>
        <v>8.0501446603933879E-2</v>
      </c>
      <c r="BH90" s="15">
        <f t="shared" si="32"/>
        <v>9.4262598484373641E-2</v>
      </c>
      <c r="BI90" s="15">
        <f t="shared" si="33"/>
        <v>0.1652464432696909</v>
      </c>
      <c r="BJ90" s="15">
        <f t="shared" si="34"/>
        <v>0.10695325834145354</v>
      </c>
      <c r="BK90" s="15">
        <f t="shared" si="35"/>
        <v>0</v>
      </c>
      <c r="BN90" s="3"/>
    </row>
    <row r="91" spans="1:66" x14ac:dyDescent="0.2">
      <c r="A91" s="11" t="s">
        <v>252</v>
      </c>
      <c r="B91" s="11" t="s">
        <v>351</v>
      </c>
      <c r="C91" s="13">
        <v>2587.9277770547001</v>
      </c>
      <c r="D91" s="5">
        <v>0</v>
      </c>
      <c r="E91" s="5">
        <v>0</v>
      </c>
      <c r="F91" s="5">
        <v>4.9522269712988003E-2</v>
      </c>
      <c r="G91" s="5">
        <v>0</v>
      </c>
      <c r="H91" s="5">
        <v>0</v>
      </c>
      <c r="I91" s="5">
        <v>0.20011336706802274</v>
      </c>
      <c r="J91" s="5">
        <v>0.8596964964004653</v>
      </c>
      <c r="K91" s="5">
        <v>0.56996873874094878</v>
      </c>
      <c r="L91" s="5">
        <v>0.32247361566595822</v>
      </c>
      <c r="M91" s="5">
        <v>0.14254974862540798</v>
      </c>
      <c r="N91" s="5">
        <v>0</v>
      </c>
      <c r="O91" s="5">
        <v>0</v>
      </c>
      <c r="P91" s="5">
        <v>0</v>
      </c>
      <c r="Q91" s="5">
        <v>0.3757188234785952</v>
      </c>
      <c r="R91" s="5">
        <v>0</v>
      </c>
      <c r="S91" s="5">
        <v>1.0107043883841946</v>
      </c>
      <c r="T91" s="5">
        <v>0.25571746694215597</v>
      </c>
      <c r="U91" s="5">
        <v>0</v>
      </c>
      <c r="V91" s="5">
        <v>1.4712069941036252</v>
      </c>
      <c r="W91" s="5">
        <v>0</v>
      </c>
      <c r="X91" s="5">
        <v>0</v>
      </c>
      <c r="Y91" s="5">
        <v>0.60156175515421983</v>
      </c>
      <c r="Z91" s="5">
        <v>1.4065732747835873</v>
      </c>
      <c r="AA91" s="5">
        <v>0</v>
      </c>
      <c r="AB91" s="5">
        <v>0</v>
      </c>
      <c r="AC91" s="5">
        <v>0</v>
      </c>
      <c r="AD91" s="5">
        <v>0.46630046072187969</v>
      </c>
      <c r="AE91" s="5">
        <v>0.15993520537233324</v>
      </c>
      <c r="AF91" s="5">
        <v>0.32855932130891935</v>
      </c>
      <c r="AG91" s="5">
        <v>0.23461088944187589</v>
      </c>
      <c r="AH91" s="5">
        <v>0</v>
      </c>
      <c r="AI91" s="5">
        <v>0.26166533921786012</v>
      </c>
      <c r="AJ91" s="5">
        <v>1.1011941735607989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f t="shared" si="24"/>
        <v>1.2380567428247001E-2</v>
      </c>
      <c r="AW91" s="5">
        <f t="shared" si="25"/>
        <v>0.24421375147427127</v>
      </c>
      <c r="AX91" s="5">
        <f t="shared" si="26"/>
        <v>0.23728819396838916</v>
      </c>
      <c r="AY91" s="5">
        <f t="shared" si="27"/>
        <v>0.2511393089801533</v>
      </c>
      <c r="AZ91" s="5">
        <f t="shared" si="20"/>
        <v>0.24705207899793985</v>
      </c>
      <c r="BA91" s="5">
        <f t="shared" si="21"/>
        <v>0.47457638793677831</v>
      </c>
      <c r="BB91" s="5">
        <f t="shared" si="22"/>
        <v>0.25522653896236669</v>
      </c>
      <c r="BC91" s="5">
        <f t="shared" si="23"/>
        <v>0</v>
      </c>
      <c r="BD91" s="15">
        <f t="shared" si="28"/>
        <v>1.2380567428247001E-2</v>
      </c>
      <c r="BE91" s="15">
        <f t="shared" si="29"/>
        <v>6.3360202466599846E-2</v>
      </c>
      <c r="BF91" s="15">
        <f t="shared" si="30"/>
        <v>0.1084044083605685</v>
      </c>
      <c r="BG91" s="15">
        <f t="shared" si="31"/>
        <v>6.8731921655170558E-2</v>
      </c>
      <c r="BH91" s="15">
        <f t="shared" si="32"/>
        <v>9.1840126144562537E-2</v>
      </c>
      <c r="BI91" s="15">
        <f t="shared" si="33"/>
        <v>0.19262693494092728</v>
      </c>
      <c r="BJ91" s="15">
        <f t="shared" si="34"/>
        <v>0.10727433069657215</v>
      </c>
      <c r="BK91" s="15">
        <f t="shared" si="35"/>
        <v>0</v>
      </c>
      <c r="BN91" s="3"/>
    </row>
    <row r="92" spans="1:66" x14ac:dyDescent="0.2">
      <c r="A92" s="11" t="s">
        <v>151</v>
      </c>
      <c r="B92" s="11" t="s">
        <v>200</v>
      </c>
      <c r="C92" s="13">
        <v>2620.8950967177998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0.45464359084779871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f t="shared" si="24"/>
        <v>0</v>
      </c>
      <c r="AW92" s="5">
        <f t="shared" si="25"/>
        <v>1.1366089771194968E-2</v>
      </c>
      <c r="AX92" s="5">
        <f t="shared" si="26"/>
        <v>0</v>
      </c>
      <c r="AY92" s="5">
        <f t="shared" si="27"/>
        <v>2.2732179542389937E-2</v>
      </c>
      <c r="AZ92" s="5">
        <f t="shared" si="20"/>
        <v>0</v>
      </c>
      <c r="BA92" s="5">
        <f t="shared" si="21"/>
        <v>0</v>
      </c>
      <c r="BB92" s="5">
        <f t="shared" si="22"/>
        <v>4.5464359084779873E-2</v>
      </c>
      <c r="BC92" s="5">
        <f t="shared" si="23"/>
        <v>0</v>
      </c>
      <c r="BD92" s="15">
        <f t="shared" si="28"/>
        <v>0</v>
      </c>
      <c r="BE92" s="15">
        <f t="shared" si="29"/>
        <v>1.1366089771194967E-2</v>
      </c>
      <c r="BF92" s="15">
        <f t="shared" si="30"/>
        <v>0</v>
      </c>
      <c r="BG92" s="15">
        <f t="shared" si="31"/>
        <v>2.2732179542389933E-2</v>
      </c>
      <c r="BH92" s="15">
        <f t="shared" si="32"/>
        <v>0</v>
      </c>
      <c r="BI92" s="15">
        <f t="shared" si="33"/>
        <v>0</v>
      </c>
      <c r="BJ92" s="15">
        <f t="shared" si="34"/>
        <v>4.5464359084779866E-2</v>
      </c>
      <c r="BK92" s="15">
        <f t="shared" si="35"/>
        <v>0</v>
      </c>
      <c r="BN92" s="3"/>
    </row>
    <row r="93" spans="1:66" x14ac:dyDescent="0.2">
      <c r="A93" s="11" t="s">
        <v>96</v>
      </c>
      <c r="B93" s="11" t="s">
        <v>99</v>
      </c>
      <c r="C93" s="13">
        <v>2628.9543261561998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0.65907037211620723</v>
      </c>
      <c r="AJ93" s="5">
        <v>1.1212820814869178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f t="shared" si="24"/>
        <v>0</v>
      </c>
      <c r="AW93" s="5">
        <f t="shared" si="25"/>
        <v>4.4508811340078128E-2</v>
      </c>
      <c r="AX93" s="5">
        <f t="shared" si="26"/>
        <v>0</v>
      </c>
      <c r="AY93" s="5">
        <f t="shared" si="27"/>
        <v>8.9017622680156255E-2</v>
      </c>
      <c r="AZ93" s="5">
        <f t="shared" si="20"/>
        <v>0</v>
      </c>
      <c r="BA93" s="5">
        <f t="shared" si="21"/>
        <v>0</v>
      </c>
      <c r="BB93" s="5">
        <f t="shared" si="22"/>
        <v>0.17803524536031251</v>
      </c>
      <c r="BC93" s="5">
        <f t="shared" si="23"/>
        <v>0</v>
      </c>
      <c r="BD93" s="15">
        <f t="shared" si="28"/>
        <v>0</v>
      </c>
      <c r="BE93" s="15">
        <f t="shared" si="29"/>
        <v>3.2149549286914922E-2</v>
      </c>
      <c r="BF93" s="15">
        <f t="shared" si="30"/>
        <v>0</v>
      </c>
      <c r="BG93" s="15">
        <f t="shared" si="31"/>
        <v>6.351884342693942E-2</v>
      </c>
      <c r="BH93" s="15">
        <f t="shared" si="32"/>
        <v>0</v>
      </c>
      <c r="BI93" s="15">
        <f t="shared" si="33"/>
        <v>0</v>
      </c>
      <c r="BJ93" s="15">
        <f t="shared" si="34"/>
        <v>0.12358900417467764</v>
      </c>
      <c r="BK93" s="15">
        <f t="shared" si="35"/>
        <v>0</v>
      </c>
      <c r="BN93" s="3"/>
    </row>
    <row r="94" spans="1:66" x14ac:dyDescent="0.2">
      <c r="A94" s="11" t="s">
        <v>13</v>
      </c>
      <c r="B94" s="11" t="s">
        <v>328</v>
      </c>
      <c r="C94" s="13">
        <v>2644.9492407782996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0.68173950554404605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f t="shared" si="24"/>
        <v>0</v>
      </c>
      <c r="AW94" s="5">
        <f t="shared" si="25"/>
        <v>1.7043487638601151E-2</v>
      </c>
      <c r="AX94" s="5">
        <f t="shared" si="26"/>
        <v>0</v>
      </c>
      <c r="AY94" s="5">
        <f t="shared" si="27"/>
        <v>3.4086975277202301E-2</v>
      </c>
      <c r="AZ94" s="5">
        <f t="shared" si="20"/>
        <v>0</v>
      </c>
      <c r="BA94" s="5">
        <f t="shared" si="21"/>
        <v>0</v>
      </c>
      <c r="BB94" s="5">
        <f t="shared" si="22"/>
        <v>6.8173950554404603E-2</v>
      </c>
      <c r="BC94" s="5">
        <f t="shared" si="23"/>
        <v>0</v>
      </c>
      <c r="BD94" s="15">
        <f t="shared" si="28"/>
        <v>0</v>
      </c>
      <c r="BE94" s="15">
        <f t="shared" si="29"/>
        <v>1.7043487638601151E-2</v>
      </c>
      <c r="BF94" s="15">
        <f t="shared" si="30"/>
        <v>0</v>
      </c>
      <c r="BG94" s="15">
        <f t="shared" si="31"/>
        <v>3.4086975277202301E-2</v>
      </c>
      <c r="BH94" s="15">
        <f t="shared" si="32"/>
        <v>0</v>
      </c>
      <c r="BI94" s="15">
        <f t="shared" si="33"/>
        <v>0</v>
      </c>
      <c r="BJ94" s="15">
        <f t="shared" si="34"/>
        <v>6.8173950554404589E-2</v>
      </c>
      <c r="BK94" s="15">
        <f t="shared" si="35"/>
        <v>0</v>
      </c>
      <c r="BN94" s="3"/>
    </row>
    <row r="95" spans="1:66" x14ac:dyDescent="0.2">
      <c r="A95" s="11" t="s">
        <v>130</v>
      </c>
      <c r="B95" s="11" t="s">
        <v>353</v>
      </c>
      <c r="C95" s="13">
        <v>2652.8849259619997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6.9767351072046742</v>
      </c>
      <c r="S95" s="5">
        <v>0</v>
      </c>
      <c r="T95" s="5">
        <v>3.4200292366187526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1.3581384359724502</v>
      </c>
      <c r="AI95" s="5">
        <v>8.4692784552892224</v>
      </c>
      <c r="AJ95" s="5">
        <v>0</v>
      </c>
      <c r="AK95" s="5">
        <v>0.56120803375449435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f t="shared" si="24"/>
        <v>0</v>
      </c>
      <c r="AW95" s="5">
        <f t="shared" si="25"/>
        <v>0.51963473172098973</v>
      </c>
      <c r="AX95" s="5">
        <f t="shared" si="26"/>
        <v>0.5198382171911714</v>
      </c>
      <c r="AY95" s="5">
        <f t="shared" si="27"/>
        <v>0.51943124625080839</v>
      </c>
      <c r="AZ95" s="5">
        <f t="shared" si="20"/>
        <v>0</v>
      </c>
      <c r="BA95" s="5">
        <f t="shared" si="21"/>
        <v>1.0396764343823428</v>
      </c>
      <c r="BB95" s="5">
        <f t="shared" si="22"/>
        <v>1.0388624925016168</v>
      </c>
      <c r="BC95" s="5">
        <f t="shared" si="23"/>
        <v>0</v>
      </c>
      <c r="BD95" s="15">
        <f t="shared" si="28"/>
        <v>0</v>
      </c>
      <c r="BE95" s="15">
        <f t="shared" si="29"/>
        <v>0.28131877458909299</v>
      </c>
      <c r="BF95" s="15">
        <f t="shared" si="30"/>
        <v>0.38032810383162086</v>
      </c>
      <c r="BG95" s="15">
        <f t="shared" si="31"/>
        <v>0.42454928307934037</v>
      </c>
      <c r="BH95" s="15">
        <f t="shared" si="32"/>
        <v>0</v>
      </c>
      <c r="BI95" s="15">
        <f t="shared" si="33"/>
        <v>0.74208536386268664</v>
      </c>
      <c r="BJ95" s="15">
        <f t="shared" si="34"/>
        <v>0.83729603976381917</v>
      </c>
      <c r="BK95" s="15">
        <f t="shared" si="35"/>
        <v>0</v>
      </c>
      <c r="BN95" s="3"/>
    </row>
    <row r="96" spans="1:66" x14ac:dyDescent="0.2">
      <c r="A96" s="11" t="s">
        <v>221</v>
      </c>
      <c r="B96" s="11" t="s">
        <v>272</v>
      </c>
      <c r="C96" s="13">
        <v>2659.9489064272998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0.26554113120539147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f t="shared" si="24"/>
        <v>0</v>
      </c>
      <c r="AW96" s="5">
        <f t="shared" si="25"/>
        <v>6.6385282801347863E-3</v>
      </c>
      <c r="AX96" s="5">
        <f t="shared" si="26"/>
        <v>0</v>
      </c>
      <c r="AY96" s="5">
        <f t="shared" si="27"/>
        <v>1.3277056560269573E-2</v>
      </c>
      <c r="AZ96" s="5">
        <f t="shared" si="20"/>
        <v>0</v>
      </c>
      <c r="BA96" s="5">
        <f t="shared" si="21"/>
        <v>0</v>
      </c>
      <c r="BB96" s="5">
        <f t="shared" si="22"/>
        <v>2.6554113120539145E-2</v>
      </c>
      <c r="BC96" s="5">
        <f t="shared" si="23"/>
        <v>0</v>
      </c>
      <c r="BD96" s="15">
        <f t="shared" si="28"/>
        <v>0</v>
      </c>
      <c r="BE96" s="15">
        <f t="shared" si="29"/>
        <v>6.6385282801347863E-3</v>
      </c>
      <c r="BF96" s="15">
        <f t="shared" si="30"/>
        <v>0</v>
      </c>
      <c r="BG96" s="15">
        <f t="shared" si="31"/>
        <v>1.3277056560269573E-2</v>
      </c>
      <c r="BH96" s="15">
        <f t="shared" si="32"/>
        <v>0</v>
      </c>
      <c r="BI96" s="15">
        <f t="shared" si="33"/>
        <v>0</v>
      </c>
      <c r="BJ96" s="15">
        <f t="shared" si="34"/>
        <v>2.6554113120539145E-2</v>
      </c>
      <c r="BK96" s="15">
        <f t="shared" si="35"/>
        <v>0</v>
      </c>
      <c r="BN96" s="3"/>
    </row>
    <row r="97" spans="1:66" x14ac:dyDescent="0.2">
      <c r="A97" s="11" t="s">
        <v>282</v>
      </c>
      <c r="B97" s="11" t="s">
        <v>378</v>
      </c>
      <c r="C97" s="13">
        <v>2660.9441554003997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1.0470505925208913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0.32892305871282224</v>
      </c>
      <c r="AC97" s="5">
        <v>0.45229027988690668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f t="shared" si="24"/>
        <v>0</v>
      </c>
      <c r="AW97" s="5">
        <f t="shared" si="25"/>
        <v>4.5706598278015501E-2</v>
      </c>
      <c r="AX97" s="5">
        <f t="shared" si="26"/>
        <v>5.2352529626044565E-2</v>
      </c>
      <c r="AY97" s="5">
        <f t="shared" si="27"/>
        <v>3.9060666929986443E-2</v>
      </c>
      <c r="AZ97" s="5">
        <f t="shared" si="20"/>
        <v>0</v>
      </c>
      <c r="BA97" s="5">
        <f t="shared" si="21"/>
        <v>0.10470505925208913</v>
      </c>
      <c r="BB97" s="5">
        <f t="shared" si="22"/>
        <v>7.8121333859972886E-2</v>
      </c>
      <c r="BC97" s="5">
        <f t="shared" si="23"/>
        <v>0</v>
      </c>
      <c r="BD97" s="15">
        <f t="shared" si="28"/>
        <v>0</v>
      </c>
      <c r="BE97" s="15">
        <f t="shared" si="29"/>
        <v>2.914935120540255E-2</v>
      </c>
      <c r="BF97" s="15">
        <f t="shared" si="30"/>
        <v>5.2352529626044558E-2</v>
      </c>
      <c r="BG97" s="15">
        <f t="shared" si="31"/>
        <v>2.7253303122493161E-2</v>
      </c>
      <c r="BH97" s="15">
        <f t="shared" si="32"/>
        <v>0</v>
      </c>
      <c r="BI97" s="15">
        <f t="shared" si="33"/>
        <v>0.1047050592520891</v>
      </c>
      <c r="BJ97" s="15">
        <f t="shared" si="34"/>
        <v>5.2886403187771928E-2</v>
      </c>
      <c r="BK97" s="15">
        <f t="shared" si="35"/>
        <v>0</v>
      </c>
      <c r="BN97" s="3"/>
    </row>
    <row r="98" spans="1:66" x14ac:dyDescent="0.2">
      <c r="A98" s="11" t="s">
        <v>103</v>
      </c>
      <c r="B98" s="11" t="s">
        <v>338</v>
      </c>
      <c r="C98" s="13">
        <v>2667.8845916109999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0.33745852090685163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f t="shared" si="24"/>
        <v>0</v>
      </c>
      <c r="AW98" s="5">
        <f t="shared" si="25"/>
        <v>8.4364630226712901E-3</v>
      </c>
      <c r="AX98" s="5">
        <f t="shared" si="26"/>
        <v>0</v>
      </c>
      <c r="AY98" s="5">
        <f t="shared" si="27"/>
        <v>1.687292604534258E-2</v>
      </c>
      <c r="AZ98" s="5">
        <f t="shared" si="20"/>
        <v>0</v>
      </c>
      <c r="BA98" s="5">
        <f t="shared" si="21"/>
        <v>0</v>
      </c>
      <c r="BB98" s="5">
        <f t="shared" si="22"/>
        <v>3.3745852090685161E-2</v>
      </c>
      <c r="BC98" s="5">
        <f t="shared" si="23"/>
        <v>0</v>
      </c>
      <c r="BD98" s="15">
        <f t="shared" si="28"/>
        <v>0</v>
      </c>
      <c r="BE98" s="15">
        <f t="shared" si="29"/>
        <v>8.4364630226712901E-3</v>
      </c>
      <c r="BF98" s="15">
        <f t="shared" si="30"/>
        <v>0</v>
      </c>
      <c r="BG98" s="15">
        <f t="shared" si="31"/>
        <v>1.6872926045342584E-2</v>
      </c>
      <c r="BH98" s="15">
        <f t="shared" si="32"/>
        <v>0</v>
      </c>
      <c r="BI98" s="15">
        <f t="shared" si="33"/>
        <v>0</v>
      </c>
      <c r="BJ98" s="15">
        <f t="shared" si="34"/>
        <v>3.3745852090685161E-2</v>
      </c>
      <c r="BK98" s="15">
        <f t="shared" si="35"/>
        <v>0</v>
      </c>
      <c r="BN98" s="3"/>
    </row>
    <row r="99" spans="1:66" x14ac:dyDescent="0.2">
      <c r="A99" s="11" t="s">
        <v>47</v>
      </c>
      <c r="B99" s="11" t="s">
        <v>372</v>
      </c>
      <c r="C99" s="13">
        <v>2668.9049927020997</v>
      </c>
      <c r="D99" s="5">
        <v>0</v>
      </c>
      <c r="E99" s="5">
        <v>0.68340699805796812</v>
      </c>
      <c r="F99" s="5">
        <v>0.85727343734223715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0.50971636024619205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3.754599555675747</v>
      </c>
      <c r="Y99" s="5">
        <v>0</v>
      </c>
      <c r="Z99" s="5">
        <v>0.788821498696201</v>
      </c>
      <c r="AA99" s="5">
        <v>0</v>
      </c>
      <c r="AB99" s="5">
        <v>0</v>
      </c>
      <c r="AC99" s="5">
        <v>0.68920423601814351</v>
      </c>
      <c r="AD99" s="5">
        <v>0</v>
      </c>
      <c r="AE99" s="5">
        <v>0</v>
      </c>
      <c r="AF99" s="5">
        <v>0.96235032883344473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f t="shared" si="24"/>
        <v>0.38517010885005132</v>
      </c>
      <c r="AW99" s="5">
        <f t="shared" si="25"/>
        <v>0.16761729948674323</v>
      </c>
      <c r="AX99" s="5">
        <f t="shared" si="26"/>
        <v>0.22717105271859742</v>
      </c>
      <c r="AY99" s="5">
        <f t="shared" si="27"/>
        <v>0.10806354625488901</v>
      </c>
      <c r="AZ99" s="5">
        <f t="shared" si="20"/>
        <v>5.0971636024619203E-2</v>
      </c>
      <c r="BA99" s="5">
        <f t="shared" si="21"/>
        <v>0.45434210543719483</v>
      </c>
      <c r="BB99" s="5">
        <f t="shared" si="22"/>
        <v>0.16515545648515881</v>
      </c>
      <c r="BC99" s="5">
        <f t="shared" si="23"/>
        <v>0</v>
      </c>
      <c r="BD99" s="15">
        <f t="shared" si="28"/>
        <v>0.22519229197157567</v>
      </c>
      <c r="BE99" s="15">
        <f t="shared" si="29"/>
        <v>9.8892476636439769E-2</v>
      </c>
      <c r="BF99" s="15">
        <f t="shared" si="30"/>
        <v>0.18978605292622699</v>
      </c>
      <c r="BG99" s="15">
        <f t="shared" si="31"/>
        <v>6.1288292040464654E-2</v>
      </c>
      <c r="BH99" s="15">
        <f t="shared" si="32"/>
        <v>5.0971636024619203E-2</v>
      </c>
      <c r="BI99" s="15">
        <f t="shared" si="33"/>
        <v>0.37498132831374725</v>
      </c>
      <c r="BJ99" s="15">
        <f t="shared" si="34"/>
        <v>0.11197010445665001</v>
      </c>
      <c r="BK99" s="15">
        <f t="shared" si="35"/>
        <v>0</v>
      </c>
      <c r="BN99" s="3"/>
    </row>
    <row r="100" spans="1:66" x14ac:dyDescent="0.2">
      <c r="A100" s="11" t="s">
        <v>55</v>
      </c>
      <c r="B100" s="11" t="s">
        <v>366</v>
      </c>
      <c r="C100" s="13">
        <v>2685.9757898797998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0.49336411585424383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f t="shared" si="24"/>
        <v>0</v>
      </c>
      <c r="AW100" s="5">
        <f t="shared" si="25"/>
        <v>1.2334102896356097E-2</v>
      </c>
      <c r="AX100" s="5">
        <f t="shared" si="26"/>
        <v>0</v>
      </c>
      <c r="AY100" s="5">
        <f t="shared" si="27"/>
        <v>2.4668205792712193E-2</v>
      </c>
      <c r="AZ100" s="5">
        <f t="shared" si="20"/>
        <v>0</v>
      </c>
      <c r="BA100" s="5">
        <f t="shared" si="21"/>
        <v>0</v>
      </c>
      <c r="BB100" s="5">
        <f t="shared" si="22"/>
        <v>4.9336411585424386E-2</v>
      </c>
      <c r="BC100" s="5">
        <f t="shared" si="23"/>
        <v>0</v>
      </c>
      <c r="BD100" s="15">
        <f t="shared" si="28"/>
        <v>0</v>
      </c>
      <c r="BE100" s="15">
        <f t="shared" si="29"/>
        <v>1.2334102896356095E-2</v>
      </c>
      <c r="BF100" s="15">
        <f t="shared" si="30"/>
        <v>0</v>
      </c>
      <c r="BG100" s="15">
        <f t="shared" si="31"/>
        <v>2.466820579271219E-2</v>
      </c>
      <c r="BH100" s="15">
        <f t="shared" si="32"/>
        <v>0</v>
      </c>
      <c r="BI100" s="15">
        <f t="shared" si="33"/>
        <v>0</v>
      </c>
      <c r="BJ100" s="15">
        <f t="shared" si="34"/>
        <v>4.9336411585424379E-2</v>
      </c>
      <c r="BK100" s="15">
        <f t="shared" si="35"/>
        <v>0</v>
      </c>
      <c r="BN100" s="3"/>
    </row>
    <row r="101" spans="1:66" x14ac:dyDescent="0.2">
      <c r="A101" s="11" t="s">
        <v>179</v>
      </c>
      <c r="B101" s="11" t="s">
        <v>53</v>
      </c>
      <c r="C101" s="13">
        <v>2701.9707045018999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1.0625828448404158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f t="shared" si="24"/>
        <v>0</v>
      </c>
      <c r="AW101" s="5">
        <f t="shared" si="25"/>
        <v>2.6564571121010395E-2</v>
      </c>
      <c r="AX101" s="5">
        <f t="shared" si="26"/>
        <v>0</v>
      </c>
      <c r="AY101" s="5">
        <f t="shared" si="27"/>
        <v>5.312914224202079E-2</v>
      </c>
      <c r="AZ101" s="5">
        <f t="shared" si="20"/>
        <v>0</v>
      </c>
      <c r="BA101" s="5">
        <f t="shared" si="21"/>
        <v>0</v>
      </c>
      <c r="BB101" s="5">
        <f t="shared" si="22"/>
        <v>0.10625828448404158</v>
      </c>
      <c r="BC101" s="5">
        <f t="shared" si="23"/>
        <v>0</v>
      </c>
      <c r="BD101" s="15">
        <f t="shared" si="28"/>
        <v>0</v>
      </c>
      <c r="BE101" s="15">
        <f t="shared" si="29"/>
        <v>2.6564571121010391E-2</v>
      </c>
      <c r="BF101" s="15">
        <f t="shared" si="30"/>
        <v>0</v>
      </c>
      <c r="BG101" s="15">
        <f t="shared" si="31"/>
        <v>5.3129142242020783E-2</v>
      </c>
      <c r="BH101" s="15">
        <f t="shared" si="32"/>
        <v>0</v>
      </c>
      <c r="BI101" s="15">
        <f t="shared" si="33"/>
        <v>0</v>
      </c>
      <c r="BJ101" s="15">
        <f t="shared" si="34"/>
        <v>0.10625828448404157</v>
      </c>
      <c r="BK101" s="15">
        <f t="shared" si="35"/>
        <v>0</v>
      </c>
      <c r="BN101" s="3"/>
    </row>
    <row r="102" spans="1:66" x14ac:dyDescent="0.2">
      <c r="A102" s="11" t="s">
        <v>283</v>
      </c>
      <c r="B102" s="11" t="s">
        <v>72</v>
      </c>
      <c r="C102" s="13">
        <v>2709.9315418035999</v>
      </c>
      <c r="D102" s="5">
        <v>0.41473485827136086</v>
      </c>
      <c r="E102" s="5">
        <v>1.2170261609251487</v>
      </c>
      <c r="F102" s="5">
        <v>0.63167516435743798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0.57189264755325953</v>
      </c>
      <c r="Y102" s="5">
        <v>0.77935160145379223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0.39277958990797479</v>
      </c>
      <c r="AG102" s="5">
        <v>0</v>
      </c>
      <c r="AH102" s="5">
        <v>0</v>
      </c>
      <c r="AI102" s="5">
        <v>0</v>
      </c>
      <c r="AJ102" s="5">
        <v>0</v>
      </c>
      <c r="AK102" s="5">
        <v>1.8038829656394459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f t="shared" si="24"/>
        <v>0.5658590458884869</v>
      </c>
      <c r="AW102" s="5">
        <f t="shared" si="25"/>
        <v>8.8697670113861815E-2</v>
      </c>
      <c r="AX102" s="5">
        <f t="shared" si="26"/>
        <v>6.7562212450352585E-2</v>
      </c>
      <c r="AY102" s="5">
        <f t="shared" si="27"/>
        <v>0.10983312777737105</v>
      </c>
      <c r="AZ102" s="5">
        <f t="shared" ref="AZ102:AZ133" si="36">AVERAGE(H102:Q102)</f>
        <v>0</v>
      </c>
      <c r="BA102" s="5">
        <f t="shared" ref="BA102:BA133" si="37">AVERAGE(R102:AA102)</f>
        <v>0.13512442490070517</v>
      </c>
      <c r="BB102" s="5">
        <f t="shared" ref="BB102:BB133" si="38">AVERAGE(AB102:AK102)</f>
        <v>0.21966625555474209</v>
      </c>
      <c r="BC102" s="5">
        <f t="shared" ref="BC102:BC133" si="39">AVERAGE(AL102:AU102)</f>
        <v>0</v>
      </c>
      <c r="BD102" s="15">
        <f t="shared" si="28"/>
        <v>0.25353917400345538</v>
      </c>
      <c r="BE102" s="15">
        <f t="shared" si="29"/>
        <v>5.0814069142778334E-2</v>
      </c>
      <c r="BF102" s="15">
        <f t="shared" si="30"/>
        <v>4.7104504980397061E-2</v>
      </c>
      <c r="BG102" s="15">
        <f t="shared" si="31"/>
        <v>9.1291944084914978E-2</v>
      </c>
      <c r="BH102" s="15">
        <f t="shared" si="32"/>
        <v>0</v>
      </c>
      <c r="BI102" s="15">
        <f t="shared" si="33"/>
        <v>9.1400462980021427E-2</v>
      </c>
      <c r="BJ102" s="15">
        <f t="shared" si="34"/>
        <v>0.18030027182077332</v>
      </c>
      <c r="BK102" s="15">
        <f t="shared" si="35"/>
        <v>0</v>
      </c>
      <c r="BN102" s="3"/>
    </row>
    <row r="103" spans="1:66" x14ac:dyDescent="0.2">
      <c r="A103" s="11" t="s">
        <v>183</v>
      </c>
      <c r="B103" s="11" t="s">
        <v>239</v>
      </c>
      <c r="C103" s="13">
        <v>2715.9499690598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0.41350327381040508</v>
      </c>
      <c r="AC103" s="5">
        <v>0</v>
      </c>
      <c r="AD103" s="5">
        <v>0</v>
      </c>
      <c r="AE103" s="5">
        <v>0.2954610913443842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f t="shared" si="24"/>
        <v>0</v>
      </c>
      <c r="AW103" s="5">
        <f t="shared" si="25"/>
        <v>1.7724109128869729E-2</v>
      </c>
      <c r="AX103" s="5">
        <f t="shared" si="26"/>
        <v>0</v>
      </c>
      <c r="AY103" s="5">
        <f t="shared" si="27"/>
        <v>3.5448218257739458E-2</v>
      </c>
      <c r="AZ103" s="5">
        <f t="shared" si="36"/>
        <v>0</v>
      </c>
      <c r="BA103" s="5">
        <f t="shared" si="37"/>
        <v>0</v>
      </c>
      <c r="BB103" s="5">
        <f t="shared" si="38"/>
        <v>7.0896436515478917E-2</v>
      </c>
      <c r="BC103" s="5">
        <f t="shared" si="39"/>
        <v>0</v>
      </c>
      <c r="BD103" s="15">
        <f t="shared" si="28"/>
        <v>0</v>
      </c>
      <c r="BE103" s="15">
        <f t="shared" si="29"/>
        <v>1.2550320564244205E-2</v>
      </c>
      <c r="BF103" s="15">
        <f t="shared" si="30"/>
        <v>0</v>
      </c>
      <c r="BG103" s="15">
        <f t="shared" si="31"/>
        <v>2.4770031255816644E-2</v>
      </c>
      <c r="BH103" s="15">
        <f t="shared" si="32"/>
        <v>0</v>
      </c>
      <c r="BI103" s="15">
        <f t="shared" si="33"/>
        <v>0</v>
      </c>
      <c r="BJ103" s="15">
        <f t="shared" si="34"/>
        <v>4.8076231924402447E-2</v>
      </c>
      <c r="BK103" s="15">
        <f t="shared" si="35"/>
        <v>0</v>
      </c>
      <c r="BN103" s="3"/>
    </row>
    <row r="104" spans="1:66" x14ac:dyDescent="0.2">
      <c r="A104" s="11" t="s">
        <v>321</v>
      </c>
      <c r="B104" s="11" t="s">
        <v>82</v>
      </c>
      <c r="C104" s="13">
        <v>2725.9264564257001</v>
      </c>
      <c r="D104" s="5">
        <v>0.50360661361522396</v>
      </c>
      <c r="E104" s="5">
        <v>1.9191566383819652</v>
      </c>
      <c r="F104" s="5">
        <v>1.8088879706599361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0.936213722901169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0.88270386904959619</v>
      </c>
      <c r="Y104" s="5">
        <v>0</v>
      </c>
      <c r="Z104" s="5">
        <v>0.40866655956550169</v>
      </c>
      <c r="AA104" s="5">
        <v>0</v>
      </c>
      <c r="AB104" s="5">
        <v>0</v>
      </c>
      <c r="AC104" s="5">
        <v>0.51690317701360766</v>
      </c>
      <c r="AD104" s="5">
        <v>0.90928718169559741</v>
      </c>
      <c r="AE104" s="5">
        <v>0</v>
      </c>
      <c r="AF104" s="5">
        <v>0.35958694850730094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f t="shared" si="24"/>
        <v>1.0579128056642813</v>
      </c>
      <c r="AW104" s="5">
        <f t="shared" si="25"/>
        <v>0.10033403646831933</v>
      </c>
      <c r="AX104" s="5">
        <f t="shared" si="26"/>
        <v>6.4568521430754894E-2</v>
      </c>
      <c r="AY104" s="5">
        <f t="shared" si="27"/>
        <v>0.13609955150588376</v>
      </c>
      <c r="AZ104" s="5">
        <f t="shared" si="36"/>
        <v>9.3621372290116897E-2</v>
      </c>
      <c r="BA104" s="5">
        <f t="shared" si="37"/>
        <v>0.12913704286150979</v>
      </c>
      <c r="BB104" s="5">
        <f t="shared" si="38"/>
        <v>0.17857773072165059</v>
      </c>
      <c r="BC104" s="5">
        <f t="shared" si="39"/>
        <v>0</v>
      </c>
      <c r="BD104" s="15">
        <f t="shared" si="28"/>
        <v>0.47715646427271757</v>
      </c>
      <c r="BE104" s="15">
        <f t="shared" si="29"/>
        <v>4.1163282618636617E-2</v>
      </c>
      <c r="BF104" s="15">
        <f t="shared" si="30"/>
        <v>4.7649835647453717E-2</v>
      </c>
      <c r="BG104" s="15">
        <f t="shared" si="31"/>
        <v>6.7460109524578496E-2</v>
      </c>
      <c r="BH104" s="15">
        <f t="shared" si="32"/>
        <v>9.3621372290116883E-2</v>
      </c>
      <c r="BI104" s="15">
        <f t="shared" si="33"/>
        <v>9.3059760903773631E-2</v>
      </c>
      <c r="BJ104" s="15">
        <f t="shared" si="34"/>
        <v>0.10024385753653892</v>
      </c>
      <c r="BK104" s="15">
        <f t="shared" si="35"/>
        <v>0</v>
      </c>
      <c r="BN104" s="3"/>
    </row>
    <row r="105" spans="1:66" x14ac:dyDescent="0.2">
      <c r="A105" s="11" t="s">
        <v>122</v>
      </c>
      <c r="B105" s="11" t="s">
        <v>87</v>
      </c>
      <c r="C105" s="13">
        <v>2732.9652847729999</v>
      </c>
      <c r="D105" s="5">
        <v>1.688563351533398</v>
      </c>
      <c r="E105" s="5">
        <v>0.90808875084414931</v>
      </c>
      <c r="F105" s="5">
        <v>1.1649074459578725</v>
      </c>
      <c r="G105" s="5">
        <v>0</v>
      </c>
      <c r="H105" s="5">
        <v>1.5120280770660235</v>
      </c>
      <c r="I105" s="5">
        <v>1.3261679772962474</v>
      </c>
      <c r="J105" s="5">
        <v>1.2682651283531616</v>
      </c>
      <c r="K105" s="5">
        <v>1.0823082294226429</v>
      </c>
      <c r="L105" s="5">
        <v>1.8828298205012399</v>
      </c>
      <c r="M105" s="5">
        <v>1.448415117132879</v>
      </c>
      <c r="N105" s="5">
        <v>1.6308185135387221</v>
      </c>
      <c r="O105" s="5">
        <v>1.3626646523359482</v>
      </c>
      <c r="P105" s="5">
        <v>1.7450775269999241</v>
      </c>
      <c r="Q105" s="5">
        <v>0.95678636304208398</v>
      </c>
      <c r="R105" s="5">
        <v>0</v>
      </c>
      <c r="S105" s="5">
        <v>2.4325427652636549</v>
      </c>
      <c r="T105" s="5">
        <v>1.2616571269233812</v>
      </c>
      <c r="U105" s="5">
        <v>1.1649781892272175</v>
      </c>
      <c r="V105" s="5">
        <v>3.5187631199179488</v>
      </c>
      <c r="W105" s="5">
        <v>2.4058177039447961</v>
      </c>
      <c r="X105" s="5">
        <v>1.1002717240970319</v>
      </c>
      <c r="Y105" s="5">
        <v>1.7999310795480439</v>
      </c>
      <c r="Z105" s="5">
        <v>0.71279051087006107</v>
      </c>
      <c r="AA105" s="5">
        <v>0.75768544083311029</v>
      </c>
      <c r="AB105" s="5">
        <v>1.8419691287918045</v>
      </c>
      <c r="AC105" s="5">
        <v>2.3045266641856674</v>
      </c>
      <c r="AD105" s="5">
        <v>1.6237271101707096</v>
      </c>
      <c r="AE105" s="5">
        <v>1.4882484601050463</v>
      </c>
      <c r="AF105" s="5">
        <v>1.8477237046375155</v>
      </c>
      <c r="AG105" s="5">
        <v>3.62079972465461</v>
      </c>
      <c r="AH105" s="5">
        <v>2.4766053832438799</v>
      </c>
      <c r="AI105" s="5">
        <v>0.81150841736757495</v>
      </c>
      <c r="AJ105" s="5">
        <v>1.4890626042146269</v>
      </c>
      <c r="AK105" s="5">
        <v>2.1887113316425277</v>
      </c>
      <c r="AL105" s="5">
        <v>1.6324059285121648</v>
      </c>
      <c r="AM105" s="5">
        <v>1.3286511534054384</v>
      </c>
      <c r="AN105" s="5">
        <v>0</v>
      </c>
      <c r="AO105" s="5">
        <v>1.645659188167361</v>
      </c>
      <c r="AP105" s="5">
        <v>1.1223214995044766</v>
      </c>
      <c r="AQ105" s="5">
        <v>1.9169316247171559</v>
      </c>
      <c r="AR105" s="5">
        <v>1.2091950404199581</v>
      </c>
      <c r="AS105" s="5">
        <v>1.3376574104380619</v>
      </c>
      <c r="AT105" s="5">
        <v>0</v>
      </c>
      <c r="AU105" s="5">
        <v>3.1714004655935164</v>
      </c>
      <c r="AV105" s="5">
        <f t="shared" si="24"/>
        <v>0.94038988708385496</v>
      </c>
      <c r="AW105" s="5">
        <f t="shared" si="25"/>
        <v>1.5606725976521554</v>
      </c>
      <c r="AX105" s="5">
        <f t="shared" si="26"/>
        <v>1.4259329985691689</v>
      </c>
      <c r="AY105" s="5">
        <f t="shared" si="27"/>
        <v>1.6954121967351417</v>
      </c>
      <c r="AZ105" s="5">
        <f t="shared" si="36"/>
        <v>1.4215361405688873</v>
      </c>
      <c r="BA105" s="5">
        <f t="shared" si="37"/>
        <v>1.5154437660625246</v>
      </c>
      <c r="BB105" s="5">
        <f t="shared" si="38"/>
        <v>1.969288252901396</v>
      </c>
      <c r="BC105" s="5">
        <f t="shared" si="39"/>
        <v>1.3364222310758134</v>
      </c>
      <c r="BD105" s="15">
        <f t="shared" si="28"/>
        <v>0.3530283475729607</v>
      </c>
      <c r="BE105" s="15">
        <f t="shared" si="29"/>
        <v>0.12746630163291309</v>
      </c>
      <c r="BF105" s="15">
        <f t="shared" si="30"/>
        <v>0.21327292469790746</v>
      </c>
      <c r="BG105" s="15">
        <f t="shared" si="31"/>
        <v>0.13894079412260893</v>
      </c>
      <c r="BH105" s="15">
        <f t="shared" si="32"/>
        <v>9.0511027121776735E-2</v>
      </c>
      <c r="BI105" s="15">
        <f t="shared" si="33"/>
        <v>0.32664420207563882</v>
      </c>
      <c r="BJ105" s="15">
        <f t="shared" si="34"/>
        <v>0.23800706799866564</v>
      </c>
      <c r="BK105" s="15">
        <f t="shared" si="35"/>
        <v>0.28908873451443096</v>
      </c>
      <c r="BN105" s="3"/>
    </row>
    <row r="106" spans="1:66" x14ac:dyDescent="0.2">
      <c r="A106" s="11" t="s">
        <v>251</v>
      </c>
      <c r="B106" s="11" t="s">
        <v>66</v>
      </c>
      <c r="C106" s="13">
        <v>2733.9856858641001</v>
      </c>
      <c r="D106" s="5">
        <v>0.56717869024097189</v>
      </c>
      <c r="E106" s="5">
        <v>0</v>
      </c>
      <c r="F106" s="5">
        <v>0</v>
      </c>
      <c r="G106" s="5">
        <v>0</v>
      </c>
      <c r="H106" s="5">
        <v>1.3222545267390697</v>
      </c>
      <c r="I106" s="5">
        <v>0</v>
      </c>
      <c r="J106" s="5">
        <v>1.3390851416511287</v>
      </c>
      <c r="K106" s="5">
        <v>0.29850765848592198</v>
      </c>
      <c r="L106" s="5">
        <v>0.13466892241658626</v>
      </c>
      <c r="M106" s="5">
        <v>0.4957099013963151</v>
      </c>
      <c r="N106" s="5">
        <v>0.28950101326048089</v>
      </c>
      <c r="O106" s="5">
        <v>1.1723417195056844</v>
      </c>
      <c r="P106" s="5">
        <v>2.7173672653642737E-2</v>
      </c>
      <c r="Q106" s="5">
        <v>0.6337226390359405</v>
      </c>
      <c r="R106" s="5">
        <v>0</v>
      </c>
      <c r="S106" s="5">
        <v>0.52615771210507967</v>
      </c>
      <c r="T106" s="5">
        <v>0</v>
      </c>
      <c r="U106" s="5">
        <v>0.28822545332895189</v>
      </c>
      <c r="V106" s="5">
        <v>0.16360900092967781</v>
      </c>
      <c r="W106" s="5">
        <v>0</v>
      </c>
      <c r="X106" s="5">
        <v>0.42732037907529541</v>
      </c>
      <c r="Y106" s="5">
        <v>0</v>
      </c>
      <c r="Z106" s="5">
        <v>2.585628460729275</v>
      </c>
      <c r="AA106" s="5">
        <v>0.17051630303989357</v>
      </c>
      <c r="AB106" s="5">
        <v>0</v>
      </c>
      <c r="AC106" s="5">
        <v>0</v>
      </c>
      <c r="AD106" s="5">
        <v>0</v>
      </c>
      <c r="AE106" s="5">
        <v>0.15221373805669733</v>
      </c>
      <c r="AF106" s="5">
        <v>0.78262370703618744</v>
      </c>
      <c r="AG106" s="5">
        <v>1.2963203218184496</v>
      </c>
      <c r="AH106" s="5">
        <v>0</v>
      </c>
      <c r="AI106" s="5">
        <v>0</v>
      </c>
      <c r="AJ106" s="5">
        <v>0.71702742880842696</v>
      </c>
      <c r="AK106" s="5">
        <v>0.56618016041621455</v>
      </c>
      <c r="AL106" s="5">
        <v>0.80063256258186455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0.91996346194570511</v>
      </c>
      <c r="AS106" s="5">
        <v>0</v>
      </c>
      <c r="AT106" s="5">
        <v>0</v>
      </c>
      <c r="AU106" s="5">
        <v>1.5166457391538302</v>
      </c>
      <c r="AV106" s="5">
        <f t="shared" si="24"/>
        <v>0.14179467256024297</v>
      </c>
      <c r="AW106" s="5">
        <f t="shared" si="25"/>
        <v>0.41565074060425794</v>
      </c>
      <c r="AX106" s="5">
        <f t="shared" si="26"/>
        <v>0.36993495364447865</v>
      </c>
      <c r="AY106" s="5">
        <f t="shared" si="27"/>
        <v>0.46136652756403729</v>
      </c>
      <c r="AZ106" s="5">
        <f t="shared" si="36"/>
        <v>0.57129651951447691</v>
      </c>
      <c r="BA106" s="5">
        <f t="shared" si="37"/>
        <v>0.4161457309208173</v>
      </c>
      <c r="BB106" s="5">
        <f t="shared" si="38"/>
        <v>0.35143653561359761</v>
      </c>
      <c r="BC106" s="5">
        <f t="shared" si="39"/>
        <v>0.32372417636813999</v>
      </c>
      <c r="BD106" s="15">
        <f t="shared" si="28"/>
        <v>0.14179467256024297</v>
      </c>
      <c r="BE106" s="15">
        <f t="shared" si="29"/>
        <v>9.1520608781147428E-2</v>
      </c>
      <c r="BF106" s="15">
        <f t="shared" si="30"/>
        <v>0.14809633226174079</v>
      </c>
      <c r="BG106" s="15">
        <f t="shared" si="31"/>
        <v>0.11060405616372046</v>
      </c>
      <c r="BH106" s="15">
        <f t="shared" si="32"/>
        <v>0.16637369252665068</v>
      </c>
      <c r="BI106" s="15">
        <f t="shared" si="33"/>
        <v>0.24837391423264357</v>
      </c>
      <c r="BJ106" s="15">
        <f t="shared" si="34"/>
        <v>0.14589673622499141</v>
      </c>
      <c r="BK106" s="15">
        <f t="shared" si="35"/>
        <v>0.17447018675670292</v>
      </c>
      <c r="BN106" s="3"/>
    </row>
    <row r="107" spans="1:66" x14ac:dyDescent="0.2">
      <c r="A107" s="11" t="s">
        <v>317</v>
      </c>
      <c r="B107" s="11" t="s">
        <v>114</v>
      </c>
      <c r="C107" s="13">
        <v>2741.9213710478002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0.4681068614505845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0.68817661468548064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f t="shared" si="24"/>
        <v>0</v>
      </c>
      <c r="AW107" s="5">
        <f t="shared" si="25"/>
        <v>2.890708690340163E-2</v>
      </c>
      <c r="AX107" s="5">
        <f t="shared" si="26"/>
        <v>3.4408830734274032E-2</v>
      </c>
      <c r="AY107" s="5">
        <f t="shared" si="27"/>
        <v>2.3405343072529224E-2</v>
      </c>
      <c r="AZ107" s="5">
        <f t="shared" si="36"/>
        <v>4.6810686145058449E-2</v>
      </c>
      <c r="BA107" s="5">
        <f t="shared" si="37"/>
        <v>6.8817661468548064E-2</v>
      </c>
      <c r="BB107" s="5">
        <f t="shared" si="38"/>
        <v>0</v>
      </c>
      <c r="BC107" s="5">
        <f t="shared" si="39"/>
        <v>0</v>
      </c>
      <c r="BD107" s="15">
        <f t="shared" si="28"/>
        <v>0</v>
      </c>
      <c r="BE107" s="15">
        <f t="shared" si="29"/>
        <v>2.0557709574597439E-2</v>
      </c>
      <c r="BF107" s="15">
        <f t="shared" si="30"/>
        <v>3.4408830734274025E-2</v>
      </c>
      <c r="BG107" s="15">
        <f t="shared" si="31"/>
        <v>2.3405343072529221E-2</v>
      </c>
      <c r="BH107" s="15">
        <f t="shared" si="32"/>
        <v>4.6810686145058442E-2</v>
      </c>
      <c r="BI107" s="15">
        <f t="shared" si="33"/>
        <v>6.8817661468548064E-2</v>
      </c>
      <c r="BJ107" s="15">
        <f t="shared" si="34"/>
        <v>0</v>
      </c>
      <c r="BK107" s="15">
        <f t="shared" si="35"/>
        <v>0</v>
      </c>
      <c r="BN107" s="3"/>
    </row>
    <row r="108" spans="1:66" x14ac:dyDescent="0.2">
      <c r="A108" s="11" t="s">
        <v>235</v>
      </c>
      <c r="B108" s="11" t="s">
        <v>137</v>
      </c>
      <c r="C108" s="13">
        <v>2766.9530055271998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0.74691447067852645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0.54517351850436591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f t="shared" si="24"/>
        <v>0</v>
      </c>
      <c r="AW108" s="5">
        <f t="shared" si="25"/>
        <v>3.2302199729572309E-2</v>
      </c>
      <c r="AX108" s="5">
        <f t="shared" si="26"/>
        <v>0</v>
      </c>
      <c r="AY108" s="5">
        <f t="shared" si="27"/>
        <v>6.4604399459144618E-2</v>
      </c>
      <c r="AZ108" s="5">
        <f t="shared" si="36"/>
        <v>0</v>
      </c>
      <c r="BA108" s="5">
        <f t="shared" si="37"/>
        <v>0</v>
      </c>
      <c r="BB108" s="5">
        <f t="shared" si="38"/>
        <v>0.12920879891828924</v>
      </c>
      <c r="BC108" s="5">
        <f t="shared" si="39"/>
        <v>0</v>
      </c>
      <c r="BD108" s="15">
        <f t="shared" si="28"/>
        <v>0</v>
      </c>
      <c r="BE108" s="15">
        <f t="shared" si="29"/>
        <v>2.283382145500126E-2</v>
      </c>
      <c r="BF108" s="15">
        <f t="shared" si="30"/>
        <v>0</v>
      </c>
      <c r="BG108" s="15">
        <f t="shared" si="31"/>
        <v>4.5061969704825698E-2</v>
      </c>
      <c r="BH108" s="15">
        <f t="shared" si="32"/>
        <v>0</v>
      </c>
      <c r="BI108" s="15">
        <f t="shared" si="33"/>
        <v>0</v>
      </c>
      <c r="BJ108" s="15">
        <f t="shared" si="34"/>
        <v>8.7441806337976991E-2</v>
      </c>
      <c r="BK108" s="15">
        <f t="shared" si="35"/>
        <v>0</v>
      </c>
      <c r="BN108" s="3"/>
    </row>
    <row r="109" spans="1:66" x14ac:dyDescent="0.2">
      <c r="A109" s="11" t="s">
        <v>356</v>
      </c>
      <c r="B109" s="11" t="s">
        <v>279</v>
      </c>
      <c r="C109" s="13">
        <v>2773.9918338745001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0.4088801388782744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f t="shared" si="24"/>
        <v>0</v>
      </c>
      <c r="AW109" s="5">
        <f t="shared" si="25"/>
        <v>1.0222003471956859E-2</v>
      </c>
      <c r="AX109" s="5">
        <f t="shared" si="26"/>
        <v>0</v>
      </c>
      <c r="AY109" s="5">
        <f t="shared" si="27"/>
        <v>2.0444006943913719E-2</v>
      </c>
      <c r="AZ109" s="5">
        <f t="shared" si="36"/>
        <v>0</v>
      </c>
      <c r="BA109" s="5">
        <f t="shared" si="37"/>
        <v>0</v>
      </c>
      <c r="BB109" s="5">
        <f t="shared" si="38"/>
        <v>4.0888013887827437E-2</v>
      </c>
      <c r="BC109" s="5">
        <f t="shared" si="39"/>
        <v>0</v>
      </c>
      <c r="BD109" s="15">
        <f t="shared" si="28"/>
        <v>0</v>
      </c>
      <c r="BE109" s="15">
        <f t="shared" si="29"/>
        <v>1.0222003471956861E-2</v>
      </c>
      <c r="BF109" s="15">
        <f t="shared" si="30"/>
        <v>0</v>
      </c>
      <c r="BG109" s="15">
        <f t="shared" si="31"/>
        <v>2.0444006943913719E-2</v>
      </c>
      <c r="BH109" s="15">
        <f t="shared" si="32"/>
        <v>0</v>
      </c>
      <c r="BI109" s="15">
        <f t="shared" si="33"/>
        <v>0</v>
      </c>
      <c r="BJ109" s="15">
        <f t="shared" si="34"/>
        <v>4.0888013887827444E-2</v>
      </c>
      <c r="BK109" s="15">
        <f t="shared" si="35"/>
        <v>0</v>
      </c>
      <c r="BN109" s="3"/>
    </row>
    <row r="110" spans="1:66" x14ac:dyDescent="0.2">
      <c r="A110" s="11" t="s">
        <v>91</v>
      </c>
      <c r="B110" s="11" t="s">
        <v>98</v>
      </c>
      <c r="C110" s="13">
        <v>2775.0122349655999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0.32639430710662698</v>
      </c>
      <c r="AG110" s="5">
        <v>0</v>
      </c>
      <c r="AH110" s="5">
        <v>0</v>
      </c>
      <c r="AI110" s="5">
        <v>0</v>
      </c>
      <c r="AJ110" s="5">
        <v>0.80732309867058083</v>
      </c>
      <c r="AK110" s="5">
        <v>9.2454675222565189E-2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f t="shared" si="24"/>
        <v>0</v>
      </c>
      <c r="AW110" s="5">
        <f t="shared" si="25"/>
        <v>3.0654302024994324E-2</v>
      </c>
      <c r="AX110" s="5">
        <f t="shared" si="26"/>
        <v>0</v>
      </c>
      <c r="AY110" s="5">
        <f t="shared" si="27"/>
        <v>6.1308604049988648E-2</v>
      </c>
      <c r="AZ110" s="5">
        <f t="shared" si="36"/>
        <v>0</v>
      </c>
      <c r="BA110" s="5">
        <f t="shared" si="37"/>
        <v>0</v>
      </c>
      <c r="BB110" s="5">
        <f t="shared" si="38"/>
        <v>0.1226172080999773</v>
      </c>
      <c r="BC110" s="5">
        <f t="shared" si="39"/>
        <v>0</v>
      </c>
      <c r="BD110" s="15">
        <f t="shared" si="28"/>
        <v>0</v>
      </c>
      <c r="BE110" s="15">
        <f t="shared" si="29"/>
        <v>2.1621218315011563E-2</v>
      </c>
      <c r="BF110" s="15">
        <f t="shared" si="30"/>
        <v>0</v>
      </c>
      <c r="BG110" s="15">
        <f t="shared" si="31"/>
        <v>4.2663826589488758E-2</v>
      </c>
      <c r="BH110" s="15">
        <f t="shared" si="32"/>
        <v>0</v>
      </c>
      <c r="BI110" s="15">
        <f t="shared" si="33"/>
        <v>0</v>
      </c>
      <c r="BJ110" s="15">
        <f t="shared" si="34"/>
        <v>8.2764854263070842E-2</v>
      </c>
      <c r="BK110" s="15">
        <f t="shared" si="35"/>
        <v>0</v>
      </c>
      <c r="BN110" s="3"/>
    </row>
    <row r="111" spans="1:66" x14ac:dyDescent="0.2">
      <c r="A111" s="11" t="s">
        <v>119</v>
      </c>
      <c r="B111" s="11" t="s">
        <v>257</v>
      </c>
      <c r="C111" s="13">
        <v>2782.9479201493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0.48459672845025714</v>
      </c>
      <c r="AD111" s="5">
        <v>0.43299389604552257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f t="shared" si="24"/>
        <v>0</v>
      </c>
      <c r="AW111" s="5">
        <f t="shared" si="25"/>
        <v>2.293976561239449E-2</v>
      </c>
      <c r="AX111" s="5">
        <f t="shared" si="26"/>
        <v>0</v>
      </c>
      <c r="AY111" s="5">
        <f t="shared" si="27"/>
        <v>4.587953122478898E-2</v>
      </c>
      <c r="AZ111" s="5">
        <f t="shared" si="36"/>
        <v>0</v>
      </c>
      <c r="BA111" s="5">
        <f t="shared" si="37"/>
        <v>0</v>
      </c>
      <c r="BB111" s="5">
        <f t="shared" si="38"/>
        <v>9.1759062449577961E-2</v>
      </c>
      <c r="BC111" s="5">
        <f t="shared" si="39"/>
        <v>0</v>
      </c>
      <c r="BD111" s="15">
        <f t="shared" si="28"/>
        <v>0</v>
      </c>
      <c r="BE111" s="15">
        <f t="shared" si="29"/>
        <v>1.6038183392384633E-2</v>
      </c>
      <c r="BF111" s="15">
        <f t="shared" si="30"/>
        <v>0</v>
      </c>
      <c r="BG111" s="15">
        <f t="shared" si="31"/>
        <v>3.1631890783679777E-2</v>
      </c>
      <c r="BH111" s="15">
        <f t="shared" si="32"/>
        <v>0</v>
      </c>
      <c r="BI111" s="15">
        <f t="shared" si="33"/>
        <v>0</v>
      </c>
      <c r="BJ111" s="15">
        <f t="shared" si="34"/>
        <v>6.1293505893194621E-2</v>
      </c>
      <c r="BK111" s="15">
        <f t="shared" si="35"/>
        <v>0</v>
      </c>
      <c r="BN111" s="3"/>
    </row>
    <row r="112" spans="1:66" x14ac:dyDescent="0.2">
      <c r="A112" s="11" t="s">
        <v>2</v>
      </c>
      <c r="B112" s="11" t="s">
        <v>135</v>
      </c>
      <c r="C112" s="13">
        <v>2789.9867484965998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0.83392577696336434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f t="shared" si="24"/>
        <v>0</v>
      </c>
      <c r="AW112" s="5">
        <f t="shared" si="25"/>
        <v>2.0848144424084107E-2</v>
      </c>
      <c r="AX112" s="5">
        <f t="shared" si="26"/>
        <v>0</v>
      </c>
      <c r="AY112" s="5">
        <f t="shared" si="27"/>
        <v>4.1696288848168214E-2</v>
      </c>
      <c r="AZ112" s="5">
        <f t="shared" si="36"/>
        <v>0</v>
      </c>
      <c r="BA112" s="5">
        <f t="shared" si="37"/>
        <v>0</v>
      </c>
      <c r="BB112" s="5">
        <f t="shared" si="38"/>
        <v>8.3392577696336428E-2</v>
      </c>
      <c r="BC112" s="5">
        <f t="shared" si="39"/>
        <v>0</v>
      </c>
      <c r="BD112" s="15">
        <f t="shared" si="28"/>
        <v>0</v>
      </c>
      <c r="BE112" s="15">
        <f t="shared" si="29"/>
        <v>2.0848144424084107E-2</v>
      </c>
      <c r="BF112" s="15">
        <f t="shared" si="30"/>
        <v>0</v>
      </c>
      <c r="BG112" s="15">
        <f t="shared" si="31"/>
        <v>4.1696288848168214E-2</v>
      </c>
      <c r="BH112" s="15">
        <f t="shared" si="32"/>
        <v>0</v>
      </c>
      <c r="BI112" s="15">
        <f t="shared" si="33"/>
        <v>0</v>
      </c>
      <c r="BJ112" s="15">
        <f t="shared" si="34"/>
        <v>8.3392577696336428E-2</v>
      </c>
      <c r="BK112" s="15">
        <f t="shared" si="35"/>
        <v>0</v>
      </c>
      <c r="BN112" s="3"/>
    </row>
    <row r="113" spans="1:66" x14ac:dyDescent="0.2">
      <c r="A113" s="11" t="s">
        <v>223</v>
      </c>
      <c r="B113" s="11" t="s">
        <v>329</v>
      </c>
      <c r="C113" s="13">
        <v>2791.0071495876996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1.3226242161515724</v>
      </c>
      <c r="AJ113" s="5">
        <v>0.83423386862626681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f t="shared" si="24"/>
        <v>0</v>
      </c>
      <c r="AW113" s="5">
        <f t="shared" si="25"/>
        <v>5.3921452119445976E-2</v>
      </c>
      <c r="AX113" s="5">
        <f t="shared" si="26"/>
        <v>0</v>
      </c>
      <c r="AY113" s="5">
        <f t="shared" si="27"/>
        <v>0.10784290423889195</v>
      </c>
      <c r="AZ113" s="5">
        <f t="shared" si="36"/>
        <v>0</v>
      </c>
      <c r="BA113" s="5">
        <f t="shared" si="37"/>
        <v>0</v>
      </c>
      <c r="BB113" s="5">
        <f t="shared" si="38"/>
        <v>0.2156858084777839</v>
      </c>
      <c r="BC113" s="5">
        <f t="shared" si="39"/>
        <v>0</v>
      </c>
      <c r="BD113" s="15">
        <f t="shared" si="28"/>
        <v>0</v>
      </c>
      <c r="BE113" s="15">
        <f t="shared" si="29"/>
        <v>3.8638529036864759E-2</v>
      </c>
      <c r="BF113" s="15">
        <f t="shared" si="30"/>
        <v>0</v>
      </c>
      <c r="BG113" s="15">
        <f t="shared" si="31"/>
        <v>7.6307534373469599E-2</v>
      </c>
      <c r="BH113" s="15">
        <f t="shared" si="32"/>
        <v>0</v>
      </c>
      <c r="BI113" s="15">
        <f t="shared" si="33"/>
        <v>0</v>
      </c>
      <c r="BJ113" s="15">
        <f t="shared" si="34"/>
        <v>0.14832686446293597</v>
      </c>
      <c r="BK113" s="15">
        <f t="shared" si="35"/>
        <v>0</v>
      </c>
      <c r="BN113" s="3"/>
    </row>
    <row r="114" spans="1:66" x14ac:dyDescent="0.2">
      <c r="A114" s="11" t="s">
        <v>182</v>
      </c>
      <c r="B114" s="11" t="s">
        <v>380</v>
      </c>
      <c r="C114" s="13">
        <v>2804.9864141455996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0.43075264751133968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f t="shared" si="24"/>
        <v>0</v>
      </c>
      <c r="AW114" s="5">
        <f t="shared" si="25"/>
        <v>1.0768816187783492E-2</v>
      </c>
      <c r="AX114" s="5">
        <f t="shared" si="26"/>
        <v>0</v>
      </c>
      <c r="AY114" s="5">
        <f t="shared" si="27"/>
        <v>2.1537632375566985E-2</v>
      </c>
      <c r="AZ114" s="5">
        <f t="shared" si="36"/>
        <v>0</v>
      </c>
      <c r="BA114" s="5">
        <f t="shared" si="37"/>
        <v>0</v>
      </c>
      <c r="BB114" s="5">
        <f t="shared" si="38"/>
        <v>4.307526475113397E-2</v>
      </c>
      <c r="BC114" s="5">
        <f t="shared" si="39"/>
        <v>0</v>
      </c>
      <c r="BD114" s="15">
        <f t="shared" si="28"/>
        <v>0</v>
      </c>
      <c r="BE114" s="15">
        <f t="shared" si="29"/>
        <v>1.0768816187783491E-2</v>
      </c>
      <c r="BF114" s="15">
        <f t="shared" si="30"/>
        <v>0</v>
      </c>
      <c r="BG114" s="15">
        <f t="shared" si="31"/>
        <v>2.1537632375566981E-2</v>
      </c>
      <c r="BH114" s="15">
        <f t="shared" si="32"/>
        <v>0</v>
      </c>
      <c r="BI114" s="15">
        <f t="shared" si="33"/>
        <v>0</v>
      </c>
      <c r="BJ114" s="15">
        <f t="shared" si="34"/>
        <v>4.3075264751133963E-2</v>
      </c>
      <c r="BK114" s="15">
        <f t="shared" si="35"/>
        <v>0</v>
      </c>
      <c r="BN114" s="3"/>
    </row>
    <row r="115" spans="1:66" x14ac:dyDescent="0.2">
      <c r="A115" s="11" t="s">
        <v>120</v>
      </c>
      <c r="B115" s="11" t="s">
        <v>404</v>
      </c>
      <c r="C115" s="13">
        <v>2807.0020642097998</v>
      </c>
      <c r="D115" s="5">
        <v>0.68135012430295006</v>
      </c>
      <c r="E115" s="5">
        <v>0.85191831264760398</v>
      </c>
      <c r="F115" s="5">
        <v>0.5701483626343109</v>
      </c>
      <c r="G115" s="5">
        <v>0</v>
      </c>
      <c r="H115" s="5">
        <v>0</v>
      </c>
      <c r="I115" s="5">
        <v>0</v>
      </c>
      <c r="J115" s="5">
        <v>0.76606618491130574</v>
      </c>
      <c r="K115" s="5">
        <v>0.47350985037240634</v>
      </c>
      <c r="L115" s="5">
        <v>0.52011873494509386</v>
      </c>
      <c r="M115" s="5">
        <v>0.57616512946722254</v>
      </c>
      <c r="N115" s="5">
        <v>0.3574396742002679</v>
      </c>
      <c r="O115" s="5">
        <v>0.51911034374702791</v>
      </c>
      <c r="P115" s="5">
        <v>1.2648884088321599</v>
      </c>
      <c r="Q115" s="5">
        <v>0.95678636304208398</v>
      </c>
      <c r="R115" s="5">
        <v>0</v>
      </c>
      <c r="S115" s="5">
        <v>1.3875772111715212</v>
      </c>
      <c r="T115" s="5">
        <v>0.92799573798496637</v>
      </c>
      <c r="U115" s="5">
        <v>0.6333861999681959</v>
      </c>
      <c r="V115" s="5">
        <v>1.319536169969231</v>
      </c>
      <c r="W115" s="5">
        <v>1.4879354474196731</v>
      </c>
      <c r="X115" s="5">
        <v>0.57189264755325953</v>
      </c>
      <c r="Y115" s="5">
        <v>0.72368362992137847</v>
      </c>
      <c r="Z115" s="5">
        <v>0</v>
      </c>
      <c r="AA115" s="5">
        <v>0.44772321503774704</v>
      </c>
      <c r="AB115" s="5">
        <v>0.95857577110593917</v>
      </c>
      <c r="AC115" s="5">
        <v>0.54319994486636403</v>
      </c>
      <c r="AD115" s="5">
        <v>0.63866599666714585</v>
      </c>
      <c r="AE115" s="5">
        <v>0.56356467423095502</v>
      </c>
      <c r="AF115" s="5">
        <v>0.61959597281258005</v>
      </c>
      <c r="AG115" s="5">
        <v>1.5672118211191597</v>
      </c>
      <c r="AH115" s="5">
        <v>0</v>
      </c>
      <c r="AI115" s="5">
        <v>0.73528939474189114</v>
      </c>
      <c r="AJ115" s="5">
        <v>0.97775797505659234</v>
      </c>
      <c r="AK115" s="5">
        <v>1.2907784776353368</v>
      </c>
      <c r="AL115" s="5">
        <v>0</v>
      </c>
      <c r="AM115" s="5">
        <v>0</v>
      </c>
      <c r="AN115" s="5">
        <v>0</v>
      </c>
      <c r="AO115" s="5">
        <v>1.905500112614839</v>
      </c>
      <c r="AP115" s="5">
        <v>0</v>
      </c>
      <c r="AQ115" s="5">
        <v>0</v>
      </c>
      <c r="AR115" s="5">
        <v>1.2091950404199581</v>
      </c>
      <c r="AS115" s="5">
        <v>0</v>
      </c>
      <c r="AT115" s="5">
        <v>1.348717340121488</v>
      </c>
      <c r="AU115" s="5">
        <v>0</v>
      </c>
      <c r="AV115" s="5">
        <f t="shared" si="24"/>
        <v>0.52585419989621629</v>
      </c>
      <c r="AW115" s="5">
        <f t="shared" si="25"/>
        <v>0.63229668674839468</v>
      </c>
      <c r="AX115" s="5">
        <f t="shared" si="26"/>
        <v>0.59815713760911282</v>
      </c>
      <c r="AY115" s="5">
        <f t="shared" si="27"/>
        <v>0.66643623588767653</v>
      </c>
      <c r="AZ115" s="5">
        <f t="shared" si="36"/>
        <v>0.54340846895175676</v>
      </c>
      <c r="BA115" s="5">
        <f t="shared" si="37"/>
        <v>0.7499730259025974</v>
      </c>
      <c r="BB115" s="5">
        <f t="shared" si="38"/>
        <v>0.78946400282359641</v>
      </c>
      <c r="BC115" s="5">
        <f t="shared" si="39"/>
        <v>0.44634124931562857</v>
      </c>
      <c r="BD115" s="15">
        <f t="shared" si="28"/>
        <v>0.18461252226682159</v>
      </c>
      <c r="BE115" s="15">
        <f t="shared" si="29"/>
        <v>8.542008169337216E-2</v>
      </c>
      <c r="BF115" s="15">
        <f t="shared" si="30"/>
        <v>0.14464448359778556</v>
      </c>
      <c r="BG115" s="15">
        <f t="shared" si="31"/>
        <v>9.4391269697268521E-2</v>
      </c>
      <c r="BH115" s="15">
        <f t="shared" si="32"/>
        <v>0.12352474302804488</v>
      </c>
      <c r="BI115" s="15">
        <f t="shared" si="33"/>
        <v>0.16896719479586089</v>
      </c>
      <c r="BJ115" s="15">
        <f t="shared" si="34"/>
        <v>0.13782925269114504</v>
      </c>
      <c r="BK115" s="15">
        <f t="shared" si="35"/>
        <v>0.23380705911046037</v>
      </c>
      <c r="BN115" s="3"/>
    </row>
    <row r="116" spans="1:66" x14ac:dyDescent="0.2">
      <c r="A116" s="11" t="s">
        <v>168</v>
      </c>
      <c r="B116" s="11" t="s">
        <v>144</v>
      </c>
      <c r="C116" s="13">
        <v>2807.9795546287</v>
      </c>
      <c r="D116" s="5">
        <v>0</v>
      </c>
      <c r="E116" s="5">
        <v>0</v>
      </c>
      <c r="F116" s="5">
        <v>0.60542425486126783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0.51388594099297435</v>
      </c>
      <c r="N116" s="5">
        <v>0.21827318111088326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0.48111416518052191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0.5784489057509028</v>
      </c>
      <c r="AD116" s="5">
        <v>0</v>
      </c>
      <c r="AE116" s="5">
        <v>0.22428485320113647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f t="shared" si="24"/>
        <v>0.15135606371531696</v>
      </c>
      <c r="AW116" s="5">
        <f t="shared" si="25"/>
        <v>5.040017615591047E-2</v>
      </c>
      <c r="AX116" s="5">
        <f t="shared" si="26"/>
        <v>2.4055708259026094E-2</v>
      </c>
      <c r="AY116" s="5">
        <f t="shared" si="27"/>
        <v>7.6744644052794853E-2</v>
      </c>
      <c r="AZ116" s="5">
        <f t="shared" si="36"/>
        <v>7.3215912210385758E-2</v>
      </c>
      <c r="BA116" s="5">
        <f t="shared" si="37"/>
        <v>4.8111416518052189E-2</v>
      </c>
      <c r="BB116" s="5">
        <f t="shared" si="38"/>
        <v>8.0273375895203919E-2</v>
      </c>
      <c r="BC116" s="5">
        <f t="shared" si="39"/>
        <v>0</v>
      </c>
      <c r="BD116" s="15">
        <f t="shared" si="28"/>
        <v>0.15135606371531696</v>
      </c>
      <c r="BE116" s="15">
        <f t="shared" si="29"/>
        <v>2.3017447445276319E-2</v>
      </c>
      <c r="BF116" s="15">
        <f t="shared" si="30"/>
        <v>2.4055708259026091E-2</v>
      </c>
      <c r="BG116" s="15">
        <f t="shared" si="31"/>
        <v>3.9028800636485693E-2</v>
      </c>
      <c r="BH116" s="15">
        <f t="shared" si="32"/>
        <v>5.3553321707798848E-2</v>
      </c>
      <c r="BI116" s="15">
        <f t="shared" si="33"/>
        <v>4.8111416518052189E-2</v>
      </c>
      <c r="BJ116" s="15">
        <f t="shared" si="34"/>
        <v>5.9672130398233922E-2</v>
      </c>
      <c r="BK116" s="15">
        <f t="shared" si="35"/>
        <v>0</v>
      </c>
      <c r="BN116" s="3"/>
    </row>
    <row r="117" spans="1:66" x14ac:dyDescent="0.2">
      <c r="A117" s="11" t="s">
        <v>167</v>
      </c>
      <c r="B117" s="11" t="s">
        <v>390</v>
      </c>
      <c r="C117" s="13">
        <v>2813.9425004203999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0.24864897719706935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0.29320166570595307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f t="shared" si="24"/>
        <v>0</v>
      </c>
      <c r="AW117" s="5">
        <f t="shared" si="25"/>
        <v>1.3546266072575561E-2</v>
      </c>
      <c r="AX117" s="5">
        <f t="shared" si="26"/>
        <v>1.2432448859853468E-2</v>
      </c>
      <c r="AY117" s="5">
        <f t="shared" si="27"/>
        <v>1.4660083285297654E-2</v>
      </c>
      <c r="AZ117" s="5">
        <f t="shared" si="36"/>
        <v>0</v>
      </c>
      <c r="BA117" s="5">
        <f t="shared" si="37"/>
        <v>2.4864897719706937E-2</v>
      </c>
      <c r="BB117" s="5">
        <f t="shared" si="38"/>
        <v>2.9320166570595309E-2</v>
      </c>
      <c r="BC117" s="5">
        <f t="shared" si="39"/>
        <v>0</v>
      </c>
      <c r="BD117" s="15">
        <f t="shared" si="28"/>
        <v>0</v>
      </c>
      <c r="BE117" s="15">
        <f t="shared" si="29"/>
        <v>9.4886395519661812E-3</v>
      </c>
      <c r="BF117" s="15">
        <f t="shared" si="30"/>
        <v>1.2432448859853468E-2</v>
      </c>
      <c r="BG117" s="15">
        <f t="shared" si="31"/>
        <v>1.4660083285297653E-2</v>
      </c>
      <c r="BH117" s="15">
        <f t="shared" si="32"/>
        <v>0</v>
      </c>
      <c r="BI117" s="15">
        <f t="shared" si="33"/>
        <v>2.4864897719706933E-2</v>
      </c>
      <c r="BJ117" s="15">
        <f t="shared" si="34"/>
        <v>2.9320166570595309E-2</v>
      </c>
      <c r="BK117" s="15">
        <f t="shared" si="35"/>
        <v>0</v>
      </c>
      <c r="BN117" s="3"/>
    </row>
    <row r="118" spans="1:66" x14ac:dyDescent="0.2">
      <c r="A118" s="11" t="s">
        <v>196</v>
      </c>
      <c r="B118" s="11" t="s">
        <v>341</v>
      </c>
      <c r="C118" s="13">
        <v>2814.9377493934994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3.4264438692188639</v>
      </c>
      <c r="S118" s="5">
        <v>0</v>
      </c>
      <c r="T118" s="5">
        <v>1.8247107207569562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0.34610025298959929</v>
      </c>
      <c r="AG118" s="5">
        <v>0</v>
      </c>
      <c r="AH118" s="5">
        <v>0</v>
      </c>
      <c r="AI118" s="5">
        <v>0</v>
      </c>
      <c r="AJ118" s="5">
        <v>0</v>
      </c>
      <c r="AK118" s="5">
        <v>0.45698368462865963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f t="shared" si="24"/>
        <v>0</v>
      </c>
      <c r="AW118" s="5">
        <f t="shared" si="25"/>
        <v>0.15135596318985195</v>
      </c>
      <c r="AX118" s="5">
        <f t="shared" si="26"/>
        <v>0.26255772949879097</v>
      </c>
      <c r="AY118" s="5">
        <f t="shared" si="27"/>
        <v>4.0154196880912943E-2</v>
      </c>
      <c r="AZ118" s="5">
        <f t="shared" si="36"/>
        <v>0</v>
      </c>
      <c r="BA118" s="5">
        <f t="shared" si="37"/>
        <v>0.52511545899758194</v>
      </c>
      <c r="BB118" s="5">
        <f t="shared" si="38"/>
        <v>8.0308393761825886E-2</v>
      </c>
      <c r="BC118" s="5">
        <f t="shared" si="39"/>
        <v>0</v>
      </c>
      <c r="BD118" s="15">
        <f t="shared" si="28"/>
        <v>0</v>
      </c>
      <c r="BE118" s="15">
        <f t="shared" si="29"/>
        <v>9.6351257668677706E-2</v>
      </c>
      <c r="BF118" s="15">
        <f t="shared" si="30"/>
        <v>0.18981539215055149</v>
      </c>
      <c r="BG118" s="15">
        <f t="shared" si="31"/>
        <v>2.7927174211793505E-2</v>
      </c>
      <c r="BH118" s="15">
        <f t="shared" si="32"/>
        <v>0</v>
      </c>
      <c r="BI118" s="15">
        <f t="shared" si="33"/>
        <v>0.36987421811821525</v>
      </c>
      <c r="BJ118" s="15">
        <f t="shared" si="34"/>
        <v>5.417308598374556E-2</v>
      </c>
      <c r="BK118" s="15">
        <f t="shared" si="35"/>
        <v>0</v>
      </c>
      <c r="BN118" s="3"/>
    </row>
    <row r="119" spans="1:66" x14ac:dyDescent="0.2">
      <c r="A119" s="11" t="s">
        <v>249</v>
      </c>
      <c r="B119" s="11" t="s">
        <v>363</v>
      </c>
      <c r="C119" s="13">
        <v>2832.0336986891998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0.49336411585424383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f t="shared" si="24"/>
        <v>0</v>
      </c>
      <c r="AW119" s="5">
        <f t="shared" si="25"/>
        <v>1.2334102896356097E-2</v>
      </c>
      <c r="AX119" s="5">
        <f t="shared" si="26"/>
        <v>0</v>
      </c>
      <c r="AY119" s="5">
        <f t="shared" si="27"/>
        <v>2.4668205792712193E-2</v>
      </c>
      <c r="AZ119" s="5">
        <f t="shared" si="36"/>
        <v>0</v>
      </c>
      <c r="BA119" s="5">
        <f t="shared" si="37"/>
        <v>0</v>
      </c>
      <c r="BB119" s="5">
        <f t="shared" si="38"/>
        <v>4.9336411585424386E-2</v>
      </c>
      <c r="BC119" s="5">
        <f t="shared" si="39"/>
        <v>0</v>
      </c>
      <c r="BD119" s="15">
        <f t="shared" si="28"/>
        <v>0</v>
      </c>
      <c r="BE119" s="15">
        <f t="shared" si="29"/>
        <v>1.2334102896356095E-2</v>
      </c>
      <c r="BF119" s="15">
        <f t="shared" si="30"/>
        <v>0</v>
      </c>
      <c r="BG119" s="15">
        <f t="shared" si="31"/>
        <v>2.466820579271219E-2</v>
      </c>
      <c r="BH119" s="15">
        <f t="shared" si="32"/>
        <v>0</v>
      </c>
      <c r="BI119" s="15">
        <f t="shared" si="33"/>
        <v>0</v>
      </c>
      <c r="BJ119" s="15">
        <f t="shared" si="34"/>
        <v>4.9336411585424379E-2</v>
      </c>
      <c r="BK119" s="15">
        <f t="shared" si="35"/>
        <v>0</v>
      </c>
      <c r="BN119" s="3"/>
    </row>
    <row r="120" spans="1:66" x14ac:dyDescent="0.2">
      <c r="A120" s="11" t="s">
        <v>173</v>
      </c>
      <c r="B120" s="11" t="s">
        <v>294</v>
      </c>
      <c r="C120" s="13">
        <v>2848.0286133113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0.6996800188478367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5">
        <v>0</v>
      </c>
      <c r="AQ120" s="5">
        <v>0</v>
      </c>
      <c r="AR120" s="5">
        <v>0</v>
      </c>
      <c r="AS120" s="5">
        <v>0</v>
      </c>
      <c r="AT120" s="5">
        <v>0</v>
      </c>
      <c r="AU120" s="5">
        <v>0</v>
      </c>
      <c r="AV120" s="5">
        <f t="shared" si="24"/>
        <v>0</v>
      </c>
      <c r="AW120" s="5">
        <f t="shared" si="25"/>
        <v>1.7492000471195916E-2</v>
      </c>
      <c r="AX120" s="5">
        <f t="shared" si="26"/>
        <v>0</v>
      </c>
      <c r="AY120" s="5">
        <f t="shared" si="27"/>
        <v>3.4984000942391832E-2</v>
      </c>
      <c r="AZ120" s="5">
        <f t="shared" si="36"/>
        <v>0</v>
      </c>
      <c r="BA120" s="5">
        <f t="shared" si="37"/>
        <v>0</v>
      </c>
      <c r="BB120" s="5">
        <f t="shared" si="38"/>
        <v>6.9968001884783665E-2</v>
      </c>
      <c r="BC120" s="5">
        <f t="shared" si="39"/>
        <v>0</v>
      </c>
      <c r="BD120" s="15">
        <f t="shared" si="28"/>
        <v>0</v>
      </c>
      <c r="BE120" s="15">
        <f t="shared" si="29"/>
        <v>1.7492000471195916E-2</v>
      </c>
      <c r="BF120" s="15">
        <f t="shared" si="30"/>
        <v>0</v>
      </c>
      <c r="BG120" s="15">
        <f t="shared" si="31"/>
        <v>3.4984000942391832E-2</v>
      </c>
      <c r="BH120" s="15">
        <f t="shared" si="32"/>
        <v>0</v>
      </c>
      <c r="BI120" s="15">
        <f t="shared" si="33"/>
        <v>0</v>
      </c>
      <c r="BJ120" s="15">
        <f t="shared" si="34"/>
        <v>6.9968001884783665E-2</v>
      </c>
      <c r="BK120" s="15">
        <f t="shared" si="35"/>
        <v>0</v>
      </c>
      <c r="BN120" s="3"/>
    </row>
    <row r="121" spans="1:66" x14ac:dyDescent="0.2">
      <c r="A121" s="11" t="s">
        <v>408</v>
      </c>
      <c r="B121" s="11" t="s">
        <v>297</v>
      </c>
      <c r="C121" s="13">
        <v>2855.9642984949996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0.45283066383494514</v>
      </c>
      <c r="AJ121" s="5">
        <v>0</v>
      </c>
      <c r="AK121" s="5">
        <v>1.7156931317637398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f t="shared" si="24"/>
        <v>0</v>
      </c>
      <c r="AW121" s="5">
        <f t="shared" si="25"/>
        <v>5.4213094889967131E-2</v>
      </c>
      <c r="AX121" s="5">
        <f t="shared" si="26"/>
        <v>0</v>
      </c>
      <c r="AY121" s="5">
        <f t="shared" si="27"/>
        <v>0.10842618977993426</v>
      </c>
      <c r="AZ121" s="5">
        <f t="shared" si="36"/>
        <v>0</v>
      </c>
      <c r="BA121" s="5">
        <f t="shared" si="37"/>
        <v>0</v>
      </c>
      <c r="BB121" s="5">
        <f t="shared" si="38"/>
        <v>0.21685237955986852</v>
      </c>
      <c r="BC121" s="5">
        <f t="shared" si="39"/>
        <v>0</v>
      </c>
      <c r="BD121" s="15">
        <f t="shared" si="28"/>
        <v>0</v>
      </c>
      <c r="BE121" s="15">
        <f t="shared" si="29"/>
        <v>4.4079591083866103E-2</v>
      </c>
      <c r="BF121" s="15">
        <f t="shared" si="30"/>
        <v>0</v>
      </c>
      <c r="BG121" s="15">
        <f t="shared" si="31"/>
        <v>8.7562515410218117E-2</v>
      </c>
      <c r="BH121" s="15">
        <f t="shared" si="32"/>
        <v>0</v>
      </c>
      <c r="BI121" s="15">
        <f t="shared" si="33"/>
        <v>0</v>
      </c>
      <c r="BJ121" s="15">
        <f t="shared" si="34"/>
        <v>0.17251115864980038</v>
      </c>
      <c r="BK121" s="15">
        <f t="shared" si="35"/>
        <v>0</v>
      </c>
      <c r="BN121" s="3"/>
    </row>
    <row r="122" spans="1:66" x14ac:dyDescent="0.2">
      <c r="A122" s="11" t="s">
        <v>281</v>
      </c>
      <c r="B122" s="11" t="s">
        <v>377</v>
      </c>
      <c r="C122" s="13">
        <v>2864.0235279334001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1.7351036327140967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f t="shared" si="24"/>
        <v>0</v>
      </c>
      <c r="AW122" s="5">
        <f t="shared" si="25"/>
        <v>4.3377590817852418E-2</v>
      </c>
      <c r="AX122" s="5">
        <f t="shared" si="26"/>
        <v>0</v>
      </c>
      <c r="AY122" s="5">
        <f t="shared" si="27"/>
        <v>8.6755181635704837E-2</v>
      </c>
      <c r="AZ122" s="5">
        <f t="shared" si="36"/>
        <v>0</v>
      </c>
      <c r="BA122" s="5">
        <f t="shared" si="37"/>
        <v>0</v>
      </c>
      <c r="BB122" s="5">
        <f t="shared" si="38"/>
        <v>0.17351036327140967</v>
      </c>
      <c r="BC122" s="5">
        <f t="shared" si="39"/>
        <v>0</v>
      </c>
      <c r="BD122" s="15">
        <f t="shared" si="28"/>
        <v>0</v>
      </c>
      <c r="BE122" s="15">
        <f t="shared" si="29"/>
        <v>4.3377590817852411E-2</v>
      </c>
      <c r="BF122" s="15">
        <f t="shared" si="30"/>
        <v>0</v>
      </c>
      <c r="BG122" s="15">
        <f t="shared" si="31"/>
        <v>8.6755181635704837E-2</v>
      </c>
      <c r="BH122" s="15">
        <f t="shared" si="32"/>
        <v>0</v>
      </c>
      <c r="BI122" s="15">
        <f t="shared" si="33"/>
        <v>0</v>
      </c>
      <c r="BJ122" s="15">
        <f t="shared" si="34"/>
        <v>0.1735103632714097</v>
      </c>
      <c r="BK122" s="15">
        <f t="shared" si="35"/>
        <v>0</v>
      </c>
      <c r="BN122" s="3"/>
    </row>
    <row r="123" spans="1:66" x14ac:dyDescent="0.2">
      <c r="A123" s="11" t="s">
        <v>0</v>
      </c>
      <c r="B123" s="11" t="s">
        <v>17</v>
      </c>
      <c r="C123" s="13">
        <v>2871.9843652351001</v>
      </c>
      <c r="D123" s="5">
        <v>0</v>
      </c>
      <c r="E123" s="5">
        <v>1.1327705036303306</v>
      </c>
      <c r="F123" s="5">
        <v>1.2428413948071668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0.57213060843960328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1.9021646755575805</v>
      </c>
      <c r="Y123" s="5">
        <v>0.81646358247540141</v>
      </c>
      <c r="Z123" s="5">
        <v>0.63675952304392125</v>
      </c>
      <c r="AA123" s="5">
        <v>0</v>
      </c>
      <c r="AB123" s="5">
        <v>0</v>
      </c>
      <c r="AC123" s="5">
        <v>0.59228489032809206</v>
      </c>
      <c r="AD123" s="5">
        <v>0</v>
      </c>
      <c r="AE123" s="5">
        <v>0</v>
      </c>
      <c r="AF123" s="5">
        <v>0.46469697960943501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f t="shared" si="24"/>
        <v>0.59390297460937436</v>
      </c>
      <c r="AW123" s="5">
        <f t="shared" si="25"/>
        <v>0.12461250648635085</v>
      </c>
      <c r="AX123" s="5">
        <f t="shared" si="26"/>
        <v>0.16776938905384514</v>
      </c>
      <c r="AY123" s="5">
        <f t="shared" si="27"/>
        <v>8.1455623918856523E-2</v>
      </c>
      <c r="AZ123" s="5">
        <f t="shared" si="36"/>
        <v>5.7213060843960328E-2</v>
      </c>
      <c r="BA123" s="5">
        <f t="shared" si="37"/>
        <v>0.33553877810769028</v>
      </c>
      <c r="BB123" s="5">
        <f t="shared" si="38"/>
        <v>0.1056981869937527</v>
      </c>
      <c r="BC123" s="5">
        <f t="shared" si="39"/>
        <v>0</v>
      </c>
      <c r="BD123" s="15">
        <f t="shared" si="28"/>
        <v>0.34362537420152828</v>
      </c>
      <c r="BE123" s="15">
        <f t="shared" si="29"/>
        <v>5.6405428913364107E-2</v>
      </c>
      <c r="BF123" s="15">
        <f t="shared" si="30"/>
        <v>0.10421857808124073</v>
      </c>
      <c r="BG123" s="15">
        <f t="shared" si="31"/>
        <v>4.4761876810352291E-2</v>
      </c>
      <c r="BH123" s="15">
        <f t="shared" si="32"/>
        <v>5.7213060843960321E-2</v>
      </c>
      <c r="BI123" s="15">
        <f t="shared" si="33"/>
        <v>0.19900986040603744</v>
      </c>
      <c r="BJ123" s="15">
        <f t="shared" si="34"/>
        <v>7.1104274510626578E-2</v>
      </c>
      <c r="BK123" s="15">
        <f t="shared" si="35"/>
        <v>0</v>
      </c>
      <c r="BN123" s="3"/>
    </row>
    <row r="124" spans="1:66" x14ac:dyDescent="0.2">
      <c r="A124" s="11" t="s">
        <v>67</v>
      </c>
      <c r="B124" s="11" t="s">
        <v>43</v>
      </c>
      <c r="C124" s="13">
        <v>2878.0027924913002</v>
      </c>
      <c r="D124" s="5">
        <v>0.72578600197488152</v>
      </c>
      <c r="E124" s="5">
        <v>0.63659829956084701</v>
      </c>
      <c r="F124" s="5">
        <v>0</v>
      </c>
      <c r="G124" s="5">
        <v>0</v>
      </c>
      <c r="H124" s="5">
        <v>1.1459581215658283</v>
      </c>
      <c r="I124" s="5">
        <v>1.2909599778990017</v>
      </c>
      <c r="J124" s="5">
        <v>0.95332680788962487</v>
      </c>
      <c r="K124" s="5">
        <v>1.3122987281749547</v>
      </c>
      <c r="L124" s="5">
        <v>0.86339710000885594</v>
      </c>
      <c r="M124" s="5">
        <v>0.49614219481899718</v>
      </c>
      <c r="N124" s="5">
        <v>0.94944913459446156</v>
      </c>
      <c r="O124" s="5">
        <v>0.50288814550493333</v>
      </c>
      <c r="P124" s="5">
        <v>1.0892094631610265</v>
      </c>
      <c r="Q124" s="5">
        <v>0.91262699244014167</v>
      </c>
      <c r="R124" s="5">
        <v>2.6420772003615336</v>
      </c>
      <c r="S124" s="5">
        <v>1.3361854626096132</v>
      </c>
      <c r="T124" s="5">
        <v>0</v>
      </c>
      <c r="U124" s="5">
        <v>1.526913160637615</v>
      </c>
      <c r="V124" s="5">
        <v>1.0920299337676393</v>
      </c>
      <c r="W124" s="5">
        <v>1.5748927138273161</v>
      </c>
      <c r="X124" s="5">
        <v>0.60297376970289318</v>
      </c>
      <c r="Y124" s="5">
        <v>1.1690274021806883</v>
      </c>
      <c r="Z124" s="5">
        <v>1.520619756522797</v>
      </c>
      <c r="AA124" s="5">
        <v>0.5854842042801307</v>
      </c>
      <c r="AB124" s="5">
        <v>0.90218896104088375</v>
      </c>
      <c r="AC124" s="5">
        <v>1.2814891263462356</v>
      </c>
      <c r="AD124" s="5">
        <v>0.86598779209104515</v>
      </c>
      <c r="AE124" s="5">
        <v>0.73865272836096052</v>
      </c>
      <c r="AF124" s="5">
        <v>1.0179076696206673</v>
      </c>
      <c r="AG124" s="5">
        <v>2.3418107671895489</v>
      </c>
      <c r="AH124" s="5">
        <v>3.0038826583861251</v>
      </c>
      <c r="AI124" s="5">
        <v>0.86082660847831161</v>
      </c>
      <c r="AJ124" s="5">
        <v>0.64585847893646464</v>
      </c>
      <c r="AK124" s="5">
        <v>0</v>
      </c>
      <c r="AL124" s="5">
        <v>1.2383769112850906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0.87903201257358343</v>
      </c>
      <c r="AT124" s="5">
        <v>0</v>
      </c>
      <c r="AU124" s="5">
        <v>0</v>
      </c>
      <c r="AV124" s="5">
        <f t="shared" si="24"/>
        <v>0.34059607538393211</v>
      </c>
      <c r="AW124" s="5">
        <f t="shared" si="25"/>
        <v>0.88356184960642437</v>
      </c>
      <c r="AX124" s="5">
        <f t="shared" si="26"/>
        <v>0.70838062638744514</v>
      </c>
      <c r="AY124" s="5">
        <f t="shared" si="27"/>
        <v>1.0587430728254035</v>
      </c>
      <c r="AZ124" s="5">
        <f t="shared" si="36"/>
        <v>0.95162566660578263</v>
      </c>
      <c r="BA124" s="5">
        <f t="shared" si="37"/>
        <v>1.2050203603890228</v>
      </c>
      <c r="BB124" s="5">
        <f t="shared" si="38"/>
        <v>1.1658604790450244</v>
      </c>
      <c r="BC124" s="5">
        <f t="shared" si="39"/>
        <v>0.21174089238586741</v>
      </c>
      <c r="BD124" s="15">
        <f t="shared" si="28"/>
        <v>0.1974841701248263</v>
      </c>
      <c r="BE124" s="15">
        <f t="shared" si="29"/>
        <v>0.11453334082221528</v>
      </c>
      <c r="BF124" s="15">
        <f t="shared" si="30"/>
        <v>0.17340047052460439</v>
      </c>
      <c r="BG124" s="15">
        <f t="shared" si="31"/>
        <v>0.14336766466347195</v>
      </c>
      <c r="BH124" s="15">
        <f t="shared" si="32"/>
        <v>8.9447104165673946E-2</v>
      </c>
      <c r="BI124" s="15">
        <f t="shared" si="33"/>
        <v>0.22693077019375832</v>
      </c>
      <c r="BJ124" s="15">
        <f t="shared" si="34"/>
        <v>0.27610537015927877</v>
      </c>
      <c r="BK124" s="15">
        <f t="shared" si="35"/>
        <v>0.14367914092980971</v>
      </c>
      <c r="BN124" s="3"/>
    </row>
    <row r="125" spans="1:66" x14ac:dyDescent="0.2">
      <c r="A125" s="11" t="s">
        <v>393</v>
      </c>
      <c r="B125" s="11" t="s">
        <v>88</v>
      </c>
      <c r="C125" s="13">
        <v>2879.0231935823999</v>
      </c>
      <c r="D125" s="5">
        <v>0.40428603863308249</v>
      </c>
      <c r="E125" s="5">
        <v>0</v>
      </c>
      <c r="F125" s="5">
        <v>1.074668136763953</v>
      </c>
      <c r="G125" s="5">
        <v>0</v>
      </c>
      <c r="H125" s="5">
        <v>0.62599227441944627</v>
      </c>
      <c r="I125" s="5">
        <v>0.88580513606076094</v>
      </c>
      <c r="J125" s="5">
        <v>0</v>
      </c>
      <c r="K125" s="5">
        <v>0.93144030559641167</v>
      </c>
      <c r="L125" s="5">
        <v>0</v>
      </c>
      <c r="M125" s="5">
        <v>0.17544020123712095</v>
      </c>
      <c r="N125" s="5">
        <v>0.14476268954176255</v>
      </c>
      <c r="O125" s="5">
        <v>0.66449157541634618</v>
      </c>
      <c r="P125" s="5">
        <v>0</v>
      </c>
      <c r="Q125" s="5">
        <v>0.48463054525631444</v>
      </c>
      <c r="R125" s="5">
        <v>0</v>
      </c>
      <c r="S125" s="5">
        <v>0.510063579471837</v>
      </c>
      <c r="T125" s="5">
        <v>0</v>
      </c>
      <c r="U125" s="5">
        <v>0.37319160481353991</v>
      </c>
      <c r="V125" s="5">
        <v>0.94537630201723744</v>
      </c>
      <c r="W125" s="5">
        <v>0.67377382638006511</v>
      </c>
      <c r="X125" s="5">
        <v>0</v>
      </c>
      <c r="Y125" s="5">
        <v>1.8927110321020668</v>
      </c>
      <c r="Z125" s="5">
        <v>0</v>
      </c>
      <c r="AA125" s="5">
        <v>0</v>
      </c>
      <c r="AB125" s="5">
        <v>0</v>
      </c>
      <c r="AC125" s="5">
        <v>0</v>
      </c>
      <c r="AD125" s="5">
        <v>0.54401827980095507</v>
      </c>
      <c r="AE125" s="5">
        <v>0.36109306892706505</v>
      </c>
      <c r="AF125" s="5">
        <v>0.43310759257252146</v>
      </c>
      <c r="AG125" s="5">
        <v>0.29347775875316184</v>
      </c>
      <c r="AH125" s="5">
        <v>0.13186135610830432</v>
      </c>
      <c r="AI125" s="5">
        <v>1.089483676355363</v>
      </c>
      <c r="AJ125" s="5">
        <v>0</v>
      </c>
      <c r="AK125" s="5">
        <v>1.0823297793836677</v>
      </c>
      <c r="AL125" s="5">
        <v>1.0298522882727805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f t="shared" si="24"/>
        <v>0.36973854384925886</v>
      </c>
      <c r="AW125" s="5">
        <f t="shared" si="25"/>
        <v>0.33182257181216823</v>
      </c>
      <c r="AX125" s="5">
        <f t="shared" si="26"/>
        <v>0.27124843165287638</v>
      </c>
      <c r="AY125" s="5">
        <f t="shared" si="27"/>
        <v>0.39239671197146009</v>
      </c>
      <c r="AZ125" s="5">
        <f t="shared" si="36"/>
        <v>0.39125627275281627</v>
      </c>
      <c r="BA125" s="5">
        <f t="shared" si="37"/>
        <v>0.43951163447847463</v>
      </c>
      <c r="BB125" s="5">
        <f t="shared" si="38"/>
        <v>0.39353715119010391</v>
      </c>
      <c r="BC125" s="5">
        <f t="shared" si="39"/>
        <v>0.10298522882727805</v>
      </c>
      <c r="BD125" s="15">
        <f t="shared" si="28"/>
        <v>0.25356334546786258</v>
      </c>
      <c r="BE125" s="15">
        <f t="shared" si="29"/>
        <v>7.0864402497138976E-2</v>
      </c>
      <c r="BF125" s="15">
        <f t="shared" si="30"/>
        <v>0.11377009254304557</v>
      </c>
      <c r="BG125" s="15">
        <f t="shared" si="31"/>
        <v>8.5356854045910743E-2</v>
      </c>
      <c r="BH125" s="15">
        <f t="shared" si="32"/>
        <v>0.11744666494474779</v>
      </c>
      <c r="BI125" s="15">
        <f t="shared" si="33"/>
        <v>0.19430201672079178</v>
      </c>
      <c r="BJ125" s="15">
        <f t="shared" si="34"/>
        <v>0.13026214725883811</v>
      </c>
      <c r="BK125" s="15">
        <f t="shared" si="35"/>
        <v>0.10298522882727806</v>
      </c>
      <c r="BN125" s="3"/>
    </row>
    <row r="126" spans="1:66" x14ac:dyDescent="0.2">
      <c r="A126" s="11" t="s">
        <v>254</v>
      </c>
      <c r="B126" s="11" t="s">
        <v>65</v>
      </c>
      <c r="C126" s="13">
        <v>2880.0435946735001</v>
      </c>
      <c r="D126" s="5">
        <v>0.1456232742560776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0.52018689222444392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0.23626800387420735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0.2296537863908833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f t="shared" si="24"/>
        <v>3.64058185640194E-2</v>
      </c>
      <c r="AW126" s="5">
        <f t="shared" si="25"/>
        <v>2.4652717062238365E-2</v>
      </c>
      <c r="AX126" s="5">
        <f t="shared" si="26"/>
        <v>1.1813400193710367E-2</v>
      </c>
      <c r="AY126" s="5">
        <f t="shared" si="27"/>
        <v>3.7492033930766361E-2</v>
      </c>
      <c r="AZ126" s="5">
        <f t="shared" si="36"/>
        <v>5.2018689222444389E-2</v>
      </c>
      <c r="BA126" s="5">
        <f t="shared" si="37"/>
        <v>2.3626800387420734E-2</v>
      </c>
      <c r="BB126" s="5">
        <f t="shared" si="38"/>
        <v>2.2965378639088329E-2</v>
      </c>
      <c r="BC126" s="5">
        <f t="shared" si="39"/>
        <v>0</v>
      </c>
      <c r="BD126" s="15">
        <f t="shared" si="28"/>
        <v>3.64058185640194E-2</v>
      </c>
      <c r="BE126" s="15">
        <f t="shared" si="29"/>
        <v>1.508198908357135E-2</v>
      </c>
      <c r="BF126" s="15">
        <f t="shared" si="30"/>
        <v>1.1813400193710367E-2</v>
      </c>
      <c r="BG126" s="15">
        <f t="shared" si="31"/>
        <v>2.7872935952870877E-2</v>
      </c>
      <c r="BH126" s="15">
        <f t="shared" si="32"/>
        <v>5.2018689222444389E-2</v>
      </c>
      <c r="BI126" s="15">
        <f t="shared" si="33"/>
        <v>2.3626800387420734E-2</v>
      </c>
      <c r="BJ126" s="15">
        <f t="shared" si="34"/>
        <v>2.2965378639088329E-2</v>
      </c>
      <c r="BK126" s="15">
        <f t="shared" si="35"/>
        <v>0</v>
      </c>
      <c r="BN126" s="3"/>
    </row>
    <row r="127" spans="1:66" x14ac:dyDescent="0.2">
      <c r="A127" s="11" t="s">
        <v>395</v>
      </c>
      <c r="B127" s="11" t="s">
        <v>157</v>
      </c>
      <c r="C127" s="13">
        <v>2887.9792798572003</v>
      </c>
      <c r="D127" s="5">
        <v>0</v>
      </c>
      <c r="E127" s="5">
        <v>0.39319306737581727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0.56172823374070147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0.70235389701274531</v>
      </c>
      <c r="T127" s="5">
        <v>0</v>
      </c>
      <c r="U127" s="5">
        <v>0</v>
      </c>
      <c r="V127" s="5">
        <v>0</v>
      </c>
      <c r="W127" s="5">
        <v>0</v>
      </c>
      <c r="X127" s="5">
        <v>0.54081152540362587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5">
        <v>0</v>
      </c>
      <c r="AR127" s="5">
        <v>0</v>
      </c>
      <c r="AS127" s="5">
        <v>0</v>
      </c>
      <c r="AT127" s="5">
        <v>0</v>
      </c>
      <c r="AU127" s="5">
        <v>0</v>
      </c>
      <c r="AV127" s="5">
        <f t="shared" si="24"/>
        <v>9.8298266843954318E-2</v>
      </c>
      <c r="AW127" s="5">
        <f t="shared" si="25"/>
        <v>4.5122341403926819E-2</v>
      </c>
      <c r="AX127" s="5">
        <f t="shared" si="26"/>
        <v>6.2158271120818551E-2</v>
      </c>
      <c r="AY127" s="5">
        <f t="shared" si="27"/>
        <v>2.8086411687035073E-2</v>
      </c>
      <c r="AZ127" s="5">
        <f t="shared" si="36"/>
        <v>5.6172823374070147E-2</v>
      </c>
      <c r="BA127" s="5">
        <f t="shared" si="37"/>
        <v>0.1243165422416371</v>
      </c>
      <c r="BB127" s="5">
        <f t="shared" si="38"/>
        <v>0</v>
      </c>
      <c r="BC127" s="5">
        <f t="shared" si="39"/>
        <v>0</v>
      </c>
      <c r="BD127" s="15">
        <f t="shared" si="28"/>
        <v>9.8298266843954318E-2</v>
      </c>
      <c r="BE127" s="15">
        <f t="shared" si="29"/>
        <v>2.5568857302878386E-2</v>
      </c>
      <c r="BF127" s="15">
        <f t="shared" si="30"/>
        <v>4.3179706773699138E-2</v>
      </c>
      <c r="BG127" s="15">
        <f t="shared" si="31"/>
        <v>2.8086411687035073E-2</v>
      </c>
      <c r="BH127" s="15">
        <f t="shared" si="32"/>
        <v>5.617282337407014E-2</v>
      </c>
      <c r="BI127" s="15">
        <f t="shared" si="33"/>
        <v>8.3747774491771773E-2</v>
      </c>
      <c r="BJ127" s="15">
        <f t="shared" si="34"/>
        <v>0</v>
      </c>
      <c r="BK127" s="15">
        <f t="shared" si="35"/>
        <v>0</v>
      </c>
      <c r="BN127" s="3"/>
    </row>
    <row r="128" spans="1:66" x14ac:dyDescent="0.2">
      <c r="A128" s="11" t="s">
        <v>299</v>
      </c>
      <c r="B128" s="11" t="s">
        <v>280</v>
      </c>
      <c r="C128" s="13">
        <v>2920.0497426839001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0.51130462915803454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f t="shared" si="24"/>
        <v>0</v>
      </c>
      <c r="AW128" s="5">
        <f t="shared" si="25"/>
        <v>1.2782615728950864E-2</v>
      </c>
      <c r="AX128" s="5">
        <f t="shared" si="26"/>
        <v>0</v>
      </c>
      <c r="AY128" s="5">
        <f t="shared" si="27"/>
        <v>2.5565231457901728E-2</v>
      </c>
      <c r="AZ128" s="5">
        <f t="shared" si="36"/>
        <v>0</v>
      </c>
      <c r="BA128" s="5">
        <f t="shared" si="37"/>
        <v>0</v>
      </c>
      <c r="BB128" s="5">
        <f t="shared" si="38"/>
        <v>5.1130462915803455E-2</v>
      </c>
      <c r="BC128" s="5">
        <f t="shared" si="39"/>
        <v>0</v>
      </c>
      <c r="BD128" s="15">
        <f t="shared" si="28"/>
        <v>0</v>
      </c>
      <c r="BE128" s="15">
        <f t="shared" si="29"/>
        <v>1.2782615728950862E-2</v>
      </c>
      <c r="BF128" s="15">
        <f t="shared" si="30"/>
        <v>0</v>
      </c>
      <c r="BG128" s="15">
        <f t="shared" si="31"/>
        <v>2.5565231457901728E-2</v>
      </c>
      <c r="BH128" s="15">
        <f t="shared" si="32"/>
        <v>0</v>
      </c>
      <c r="BI128" s="15">
        <f t="shared" si="33"/>
        <v>0</v>
      </c>
      <c r="BJ128" s="15">
        <f t="shared" si="34"/>
        <v>5.1130462915803448E-2</v>
      </c>
      <c r="BK128" s="15">
        <f t="shared" si="35"/>
        <v>0</v>
      </c>
      <c r="BN128" s="3"/>
    </row>
    <row r="129" spans="1:66" x14ac:dyDescent="0.2">
      <c r="A129" s="11" t="s">
        <v>277</v>
      </c>
      <c r="B129" s="11" t="s">
        <v>385</v>
      </c>
      <c r="C129" s="13">
        <v>2925.9875363576002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0.33626039393684043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f t="shared" si="24"/>
        <v>0</v>
      </c>
      <c r="AW129" s="5">
        <f t="shared" si="25"/>
        <v>8.40650984842101E-3</v>
      </c>
      <c r="AX129" s="5">
        <f t="shared" si="26"/>
        <v>0</v>
      </c>
      <c r="AY129" s="5">
        <f t="shared" si="27"/>
        <v>1.681301969684202E-2</v>
      </c>
      <c r="AZ129" s="5">
        <f t="shared" si="36"/>
        <v>0</v>
      </c>
      <c r="BA129" s="5">
        <f t="shared" si="37"/>
        <v>0</v>
      </c>
      <c r="BB129" s="5">
        <f t="shared" si="38"/>
        <v>3.362603939368404E-2</v>
      </c>
      <c r="BC129" s="5">
        <f t="shared" si="39"/>
        <v>0</v>
      </c>
      <c r="BD129" s="15">
        <f t="shared" si="28"/>
        <v>0</v>
      </c>
      <c r="BE129" s="15">
        <f t="shared" si="29"/>
        <v>8.4065098484210118E-3</v>
      </c>
      <c r="BF129" s="15">
        <f t="shared" si="30"/>
        <v>0</v>
      </c>
      <c r="BG129" s="15">
        <f t="shared" si="31"/>
        <v>1.681301969684202E-2</v>
      </c>
      <c r="BH129" s="15">
        <f t="shared" si="32"/>
        <v>0</v>
      </c>
      <c r="BI129" s="15">
        <f t="shared" si="33"/>
        <v>0</v>
      </c>
      <c r="BJ129" s="15">
        <f t="shared" si="34"/>
        <v>3.3626039393684047E-2</v>
      </c>
      <c r="BK129" s="15">
        <f t="shared" si="35"/>
        <v>0</v>
      </c>
      <c r="BN129" s="3"/>
    </row>
    <row r="130" spans="1:66" x14ac:dyDescent="0.2">
      <c r="A130" s="11" t="s">
        <v>145</v>
      </c>
      <c r="B130" s="11" t="s">
        <v>46</v>
      </c>
      <c r="C130" s="13">
        <v>2929.0058289587</v>
      </c>
      <c r="D130" s="5">
        <v>0</v>
      </c>
      <c r="E130" s="5">
        <v>0</v>
      </c>
      <c r="F130" s="5">
        <v>0.32814294252334436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f t="shared" si="24"/>
        <v>8.203573563083609E-2</v>
      </c>
      <c r="AW130" s="5">
        <f t="shared" si="25"/>
        <v>0</v>
      </c>
      <c r="AX130" s="5">
        <f t="shared" si="26"/>
        <v>0</v>
      </c>
      <c r="AY130" s="5">
        <f t="shared" si="27"/>
        <v>0</v>
      </c>
      <c r="AZ130" s="5">
        <f t="shared" si="36"/>
        <v>0</v>
      </c>
      <c r="BA130" s="5">
        <f t="shared" si="37"/>
        <v>0</v>
      </c>
      <c r="BB130" s="5">
        <f t="shared" si="38"/>
        <v>0</v>
      </c>
      <c r="BC130" s="5">
        <f t="shared" si="39"/>
        <v>0</v>
      </c>
      <c r="BD130" s="15">
        <f t="shared" si="28"/>
        <v>8.203573563083609E-2</v>
      </c>
      <c r="BE130" s="15">
        <f t="shared" si="29"/>
        <v>0</v>
      </c>
      <c r="BF130" s="15">
        <f t="shared" si="30"/>
        <v>0</v>
      </c>
      <c r="BG130" s="15">
        <f t="shared" si="31"/>
        <v>0</v>
      </c>
      <c r="BH130" s="15">
        <f t="shared" si="32"/>
        <v>0</v>
      </c>
      <c r="BI130" s="15">
        <f t="shared" si="33"/>
        <v>0</v>
      </c>
      <c r="BJ130" s="15">
        <f t="shared" si="34"/>
        <v>0</v>
      </c>
      <c r="BK130" s="15">
        <f t="shared" si="35"/>
        <v>0</v>
      </c>
      <c r="BN130" s="3"/>
    </row>
    <row r="131" spans="1:66" x14ac:dyDescent="0.2">
      <c r="A131" s="11" t="s">
        <v>250</v>
      </c>
      <c r="B131" s="11" t="s">
        <v>330</v>
      </c>
      <c r="C131" s="13">
        <v>2937.0650583970996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0.43799935253655481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0.35405484160718859</v>
      </c>
      <c r="AG131" s="5">
        <v>0</v>
      </c>
      <c r="AH131" s="5">
        <v>0</v>
      </c>
      <c r="AI131" s="5">
        <v>0</v>
      </c>
      <c r="AJ131" s="5">
        <v>0.6637989922402554</v>
      </c>
      <c r="AK131" s="5">
        <v>0.41689739650333862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f t="shared" si="24"/>
        <v>0</v>
      </c>
      <c r="AW131" s="5">
        <f t="shared" si="25"/>
        <v>4.6818764572183438E-2</v>
      </c>
      <c r="AX131" s="5">
        <f t="shared" si="26"/>
        <v>0</v>
      </c>
      <c r="AY131" s="5">
        <f t="shared" si="27"/>
        <v>9.3637529144366877E-2</v>
      </c>
      <c r="AZ131" s="5">
        <f t="shared" si="36"/>
        <v>4.3799935253655484E-2</v>
      </c>
      <c r="BA131" s="5">
        <f t="shared" si="37"/>
        <v>0</v>
      </c>
      <c r="BB131" s="5">
        <f t="shared" si="38"/>
        <v>0.14347512303507828</v>
      </c>
      <c r="BC131" s="5">
        <f t="shared" si="39"/>
        <v>0</v>
      </c>
      <c r="BD131" s="15">
        <f t="shared" si="28"/>
        <v>0</v>
      </c>
      <c r="BE131" s="15">
        <f t="shared" si="29"/>
        <v>2.3259281802575839E-2</v>
      </c>
      <c r="BF131" s="15">
        <f t="shared" si="30"/>
        <v>0</v>
      </c>
      <c r="BG131" s="15">
        <f t="shared" si="31"/>
        <v>4.4611512194698257E-2</v>
      </c>
      <c r="BH131" s="15">
        <f t="shared" si="32"/>
        <v>4.3799935253655477E-2</v>
      </c>
      <c r="BI131" s="15">
        <f t="shared" si="33"/>
        <v>0</v>
      </c>
      <c r="BJ131" s="15">
        <f t="shared" si="34"/>
        <v>7.7023536292964337E-2</v>
      </c>
      <c r="BK131" s="15">
        <f t="shared" si="35"/>
        <v>0</v>
      </c>
      <c r="BN131" s="3"/>
    </row>
    <row r="132" spans="1:66" x14ac:dyDescent="0.2">
      <c r="A132" s="11" t="s">
        <v>199</v>
      </c>
      <c r="B132" s="11" t="s">
        <v>316</v>
      </c>
      <c r="C132" s="13">
        <v>2945.0007435807997</v>
      </c>
      <c r="D132" s="5">
        <v>0</v>
      </c>
      <c r="E132" s="5">
        <v>0.4306400261735141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f t="shared" si="24"/>
        <v>0.10766000654337853</v>
      </c>
      <c r="AW132" s="5">
        <f t="shared" si="25"/>
        <v>0</v>
      </c>
      <c r="AX132" s="5">
        <f t="shared" si="26"/>
        <v>0</v>
      </c>
      <c r="AY132" s="5">
        <f t="shared" si="27"/>
        <v>0</v>
      </c>
      <c r="AZ132" s="5">
        <f t="shared" si="36"/>
        <v>0</v>
      </c>
      <c r="BA132" s="5">
        <f t="shared" si="37"/>
        <v>0</v>
      </c>
      <c r="BB132" s="5">
        <f t="shared" si="38"/>
        <v>0</v>
      </c>
      <c r="BC132" s="5">
        <f t="shared" si="39"/>
        <v>0</v>
      </c>
      <c r="BD132" s="15">
        <f t="shared" si="28"/>
        <v>0.10766000654337853</v>
      </c>
      <c r="BE132" s="15">
        <f t="shared" si="29"/>
        <v>0</v>
      </c>
      <c r="BF132" s="15">
        <f t="shared" si="30"/>
        <v>0</v>
      </c>
      <c r="BG132" s="15">
        <f t="shared" si="31"/>
        <v>0</v>
      </c>
      <c r="BH132" s="15">
        <f t="shared" si="32"/>
        <v>0</v>
      </c>
      <c r="BI132" s="15">
        <f t="shared" si="33"/>
        <v>0</v>
      </c>
      <c r="BJ132" s="15">
        <f t="shared" si="34"/>
        <v>0</v>
      </c>
      <c r="BK132" s="15">
        <f t="shared" si="35"/>
        <v>0</v>
      </c>
      <c r="BN132" s="3"/>
    </row>
    <row r="133" spans="1:66" x14ac:dyDescent="0.2">
      <c r="A133" s="11" t="s">
        <v>139</v>
      </c>
      <c r="B133" s="11" t="s">
        <v>293</v>
      </c>
      <c r="C133" s="13">
        <v>2952.0395719281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0.25535539497043525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0.23000030390728915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0.33923310487688557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f t="shared" si="24"/>
        <v>0</v>
      </c>
      <c r="AW133" s="5">
        <f t="shared" si="25"/>
        <v>2.0614720093865248E-2</v>
      </c>
      <c r="AX133" s="5">
        <f t="shared" si="26"/>
        <v>1.1500015195364458E-2</v>
      </c>
      <c r="AY133" s="5">
        <f t="shared" si="27"/>
        <v>2.9729424992366037E-2</v>
      </c>
      <c r="AZ133" s="5">
        <f t="shared" si="36"/>
        <v>2.5535539497043524E-2</v>
      </c>
      <c r="BA133" s="5">
        <f t="shared" si="37"/>
        <v>2.3000030390728916E-2</v>
      </c>
      <c r="BB133" s="5">
        <f t="shared" si="38"/>
        <v>3.3923310487688554E-2</v>
      </c>
      <c r="BC133" s="5">
        <f t="shared" si="39"/>
        <v>0</v>
      </c>
      <c r="BD133" s="15">
        <f t="shared" si="28"/>
        <v>0</v>
      </c>
      <c r="BE133" s="15">
        <f t="shared" si="29"/>
        <v>1.1772059205975488E-2</v>
      </c>
      <c r="BF133" s="15">
        <f t="shared" si="30"/>
        <v>1.1500015195364456E-2</v>
      </c>
      <c r="BG133" s="15">
        <f t="shared" si="31"/>
        <v>2.0686170245218669E-2</v>
      </c>
      <c r="BH133" s="15">
        <f t="shared" si="32"/>
        <v>2.553553949704352E-2</v>
      </c>
      <c r="BI133" s="15">
        <f t="shared" si="33"/>
        <v>2.3000030390728912E-2</v>
      </c>
      <c r="BJ133" s="15">
        <f t="shared" si="34"/>
        <v>3.3923310487688554E-2</v>
      </c>
      <c r="BK133" s="15">
        <f t="shared" si="35"/>
        <v>0</v>
      </c>
      <c r="BN133" s="3"/>
    </row>
    <row r="134" spans="1:66" x14ac:dyDescent="0.2">
      <c r="A134" s="11" t="s">
        <v>127</v>
      </c>
      <c r="B134" s="11" t="s">
        <v>406</v>
      </c>
      <c r="C134" s="13">
        <v>2953.0599730191998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0.41215412561812848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0.93720609350459927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0.48459672845025714</v>
      </c>
      <c r="AD134" s="5">
        <v>0</v>
      </c>
      <c r="AE134" s="5">
        <v>0</v>
      </c>
      <c r="AF134" s="5">
        <v>0.27107323810550377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f t="shared" si="24"/>
        <v>0</v>
      </c>
      <c r="AW134" s="5">
        <f t="shared" si="25"/>
        <v>5.2625754641962216E-2</v>
      </c>
      <c r="AX134" s="5">
        <f t="shared" si="26"/>
        <v>4.6860304675229961E-2</v>
      </c>
      <c r="AY134" s="5">
        <f t="shared" si="27"/>
        <v>5.8391204608694472E-2</v>
      </c>
      <c r="AZ134" s="5">
        <f t="shared" ref="AZ134:AZ165" si="40">AVERAGE(H134:Q134)</f>
        <v>4.1215412561812846E-2</v>
      </c>
      <c r="BA134" s="5">
        <f t="shared" ref="BA134:BA165" si="41">AVERAGE(R134:AA134)</f>
        <v>9.3720609350459921E-2</v>
      </c>
      <c r="BB134" s="5">
        <f t="shared" ref="BB134:BB165" si="42">AVERAGE(AB134:AK134)</f>
        <v>7.5566996655576091E-2</v>
      </c>
      <c r="BC134" s="5">
        <f t="shared" ref="BC134:BC165" si="43">AVERAGE(AL134:AU134)</f>
        <v>0</v>
      </c>
      <c r="BD134" s="15">
        <f t="shared" si="28"/>
        <v>0</v>
      </c>
      <c r="BE134" s="15">
        <f t="shared" si="29"/>
        <v>2.8258901167942101E-2</v>
      </c>
      <c r="BF134" s="15">
        <f t="shared" si="30"/>
        <v>4.6860304675229961E-2</v>
      </c>
      <c r="BG134" s="15">
        <f t="shared" si="31"/>
        <v>3.2847136276388043E-2</v>
      </c>
      <c r="BH134" s="15">
        <f t="shared" si="32"/>
        <v>4.1215412561812846E-2</v>
      </c>
      <c r="BI134" s="15">
        <f t="shared" si="33"/>
        <v>9.3720609350459921E-2</v>
      </c>
      <c r="BJ134" s="15">
        <f t="shared" si="34"/>
        <v>5.2832121942606176E-2</v>
      </c>
      <c r="BK134" s="15">
        <f t="shared" si="35"/>
        <v>0</v>
      </c>
      <c r="BN134" s="3"/>
    </row>
    <row r="135" spans="1:66" x14ac:dyDescent="0.2">
      <c r="A135" s="11" t="s">
        <v>307</v>
      </c>
      <c r="B135" s="11" t="s">
        <v>169</v>
      </c>
      <c r="C135" s="13">
        <v>2960.0004092298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0.51448594171044593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f t="shared" ref="AV135:AV178" si="44">AVERAGE(D135:G135)</f>
        <v>0</v>
      </c>
      <c r="AW135" s="5">
        <f t="shared" ref="AW135:AW178" si="45">AVERAGE(H135:AU135)</f>
        <v>1.2862148542761149E-2</v>
      </c>
      <c r="AX135" s="5">
        <f t="shared" ref="AX135:AX178" si="46">AVERAGE(R135:AA135,AL135:AU135)</f>
        <v>0</v>
      </c>
      <c r="AY135" s="5">
        <f t="shared" ref="AY135:AY178" si="47">AVERAGE(H135:Q135,AB135:AK135)</f>
        <v>2.5724297085522298E-2</v>
      </c>
      <c r="AZ135" s="5">
        <f t="shared" si="40"/>
        <v>0</v>
      </c>
      <c r="BA135" s="5">
        <f t="shared" si="41"/>
        <v>0</v>
      </c>
      <c r="BB135" s="5">
        <f t="shared" si="42"/>
        <v>5.1448594171044595E-2</v>
      </c>
      <c r="BC135" s="5">
        <f t="shared" si="43"/>
        <v>0</v>
      </c>
      <c r="BD135" s="15">
        <f t="shared" ref="BD135:BD178" si="48">STDEV(D135:G135)/SQRT(COUNT(D135:G135))</f>
        <v>0</v>
      </c>
      <c r="BE135" s="15">
        <f t="shared" ref="BE135:BE178" si="49">STDEV(H135:AU135)/SQRT(COUNT(H135:AU135))</f>
        <v>1.2862148542761149E-2</v>
      </c>
      <c r="BF135" s="15">
        <f t="shared" ref="BF135:BF178" si="50">STDEV(R135:AA135,AL135:AU135)/SQRT(COUNT(R135:AA135,AL135:AU135))</f>
        <v>0</v>
      </c>
      <c r="BG135" s="15">
        <f t="shared" ref="BG135:BG178" si="51">STDEV(H135:Q135,AB135:AK135)/SQRT(COUNT(H135:Q135,AB135:AK135))</f>
        <v>2.5724297085522298E-2</v>
      </c>
      <c r="BH135" s="15">
        <f t="shared" ref="BH135:BH178" si="52">STDEV(H135:Q135)/SQRT(COUNT(H135:Q135))</f>
        <v>0</v>
      </c>
      <c r="BI135" s="15">
        <f t="shared" ref="BI135:BI178" si="53">STDEV(R135:AA135)/SQRT(COUNT(R135:AA135))</f>
        <v>0</v>
      </c>
      <c r="BJ135" s="15">
        <f t="shared" ref="BJ135:BJ178" si="54">STDEV(AB135:AK135)/SQRT(COUNT(AB135:AK135))</f>
        <v>5.1448594171044582E-2</v>
      </c>
      <c r="BK135" s="15">
        <f t="shared" ref="BK135:BK178" si="55">STDEV(AL135:AU135)/SQRT(COUNT(AL135:AU135))</f>
        <v>0</v>
      </c>
      <c r="BN135" s="3"/>
    </row>
    <row r="136" spans="1:66" x14ac:dyDescent="0.2">
      <c r="A136" s="11" t="s">
        <v>368</v>
      </c>
      <c r="B136" s="11" t="s">
        <v>246</v>
      </c>
      <c r="C136" s="13">
        <v>2960.9956582028994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2.0169444704468763E-2</v>
      </c>
      <c r="AG136" s="5">
        <v>0</v>
      </c>
      <c r="AH136" s="5">
        <v>0</v>
      </c>
      <c r="AI136" s="5">
        <v>0</v>
      </c>
      <c r="AJ136" s="5">
        <v>0</v>
      </c>
      <c r="AK136" s="5">
        <v>0.64138061000513624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f t="shared" si="44"/>
        <v>0</v>
      </c>
      <c r="AW136" s="5">
        <f t="shared" si="45"/>
        <v>1.6538751367740127E-2</v>
      </c>
      <c r="AX136" s="5">
        <f t="shared" si="46"/>
        <v>0</v>
      </c>
      <c r="AY136" s="5">
        <f t="shared" si="47"/>
        <v>3.3077502735480255E-2</v>
      </c>
      <c r="AZ136" s="5">
        <f t="shared" si="40"/>
        <v>0</v>
      </c>
      <c r="BA136" s="5">
        <f t="shared" si="41"/>
        <v>0</v>
      </c>
      <c r="BB136" s="5">
        <f t="shared" si="42"/>
        <v>6.615500547096051E-2</v>
      </c>
      <c r="BC136" s="5">
        <f t="shared" si="43"/>
        <v>0</v>
      </c>
      <c r="BD136" s="15">
        <f t="shared" si="48"/>
        <v>0</v>
      </c>
      <c r="BE136" s="15">
        <f t="shared" si="49"/>
        <v>1.6029513675262966E-2</v>
      </c>
      <c r="BF136" s="15">
        <f t="shared" si="50"/>
        <v>0</v>
      </c>
      <c r="BG136" s="15">
        <f t="shared" si="51"/>
        <v>3.2031788061809265E-2</v>
      </c>
      <c r="BH136" s="15">
        <f t="shared" si="52"/>
        <v>0</v>
      </c>
      <c r="BI136" s="15">
        <f t="shared" si="53"/>
        <v>0</v>
      </c>
      <c r="BJ136" s="15">
        <f t="shared" si="54"/>
        <v>6.3945379982678199E-2</v>
      </c>
      <c r="BK136" s="15">
        <f t="shared" si="55"/>
        <v>0</v>
      </c>
      <c r="BN136" s="3"/>
    </row>
    <row r="137" spans="1:66" x14ac:dyDescent="0.2">
      <c r="A137" s="11" t="s">
        <v>375</v>
      </c>
      <c r="B137" s="11" t="s">
        <v>296</v>
      </c>
      <c r="C137" s="13">
        <v>2994.0865221207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0.63688822228456932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5">
        <f t="shared" si="44"/>
        <v>0</v>
      </c>
      <c r="AW137" s="5">
        <f t="shared" si="45"/>
        <v>1.5922205557114232E-2</v>
      </c>
      <c r="AX137" s="5">
        <f t="shared" si="46"/>
        <v>0</v>
      </c>
      <c r="AY137" s="5">
        <f t="shared" si="47"/>
        <v>3.1844411114228463E-2</v>
      </c>
      <c r="AZ137" s="5">
        <f t="shared" si="40"/>
        <v>0</v>
      </c>
      <c r="BA137" s="5">
        <f t="shared" si="41"/>
        <v>0</v>
      </c>
      <c r="BB137" s="5">
        <f t="shared" si="42"/>
        <v>6.3688822228456926E-2</v>
      </c>
      <c r="BC137" s="5">
        <f t="shared" si="43"/>
        <v>0</v>
      </c>
      <c r="BD137" s="15">
        <f t="shared" si="48"/>
        <v>0</v>
      </c>
      <c r="BE137" s="15">
        <f t="shared" si="49"/>
        <v>1.5922205557114232E-2</v>
      </c>
      <c r="BF137" s="15">
        <f t="shared" si="50"/>
        <v>0</v>
      </c>
      <c r="BG137" s="15">
        <f t="shared" si="51"/>
        <v>3.184441111422847E-2</v>
      </c>
      <c r="BH137" s="15">
        <f t="shared" si="52"/>
        <v>0</v>
      </c>
      <c r="BI137" s="15">
        <f t="shared" si="53"/>
        <v>0</v>
      </c>
      <c r="BJ137" s="15">
        <f t="shared" si="54"/>
        <v>6.3688822228456926E-2</v>
      </c>
      <c r="BK137" s="15">
        <f t="shared" si="55"/>
        <v>0</v>
      </c>
      <c r="BN137" s="3"/>
    </row>
    <row r="138" spans="1:66" x14ac:dyDescent="0.2">
      <c r="A138" s="11" t="s">
        <v>83</v>
      </c>
      <c r="B138" s="11" t="s">
        <v>6</v>
      </c>
      <c r="C138" s="13">
        <v>3018.0171219265003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2.1054052690380973</v>
      </c>
      <c r="S138" s="5">
        <v>0</v>
      </c>
      <c r="T138" s="5">
        <v>2.3460566409732295</v>
      </c>
      <c r="U138" s="5">
        <v>0</v>
      </c>
      <c r="V138" s="5">
        <v>0</v>
      </c>
      <c r="W138" s="5">
        <v>0</v>
      </c>
      <c r="X138" s="5">
        <v>0.31702744592626342</v>
      </c>
      <c r="Y138" s="5">
        <v>0.64945966787816012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0.90117785575073239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5">
        <v>0</v>
      </c>
      <c r="AP138" s="5">
        <v>0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5">
        <f t="shared" si="44"/>
        <v>0</v>
      </c>
      <c r="AW138" s="5">
        <f t="shared" si="45"/>
        <v>0.15797817198916206</v>
      </c>
      <c r="AX138" s="5">
        <f t="shared" si="46"/>
        <v>0.27089745119078751</v>
      </c>
      <c r="AY138" s="5">
        <f t="shared" si="47"/>
        <v>4.5058892787536622E-2</v>
      </c>
      <c r="AZ138" s="5">
        <f t="shared" si="40"/>
        <v>0</v>
      </c>
      <c r="BA138" s="5">
        <f t="shared" si="41"/>
        <v>0.54179490238157502</v>
      </c>
      <c r="BB138" s="5">
        <f t="shared" si="42"/>
        <v>9.0117785575073245E-2</v>
      </c>
      <c r="BC138" s="5">
        <f t="shared" si="43"/>
        <v>0</v>
      </c>
      <c r="BD138" s="15">
        <f t="shared" si="48"/>
        <v>0</v>
      </c>
      <c r="BE138" s="15">
        <f t="shared" si="49"/>
        <v>8.1149019244246876E-2</v>
      </c>
      <c r="BF138" s="15">
        <f t="shared" si="50"/>
        <v>0.15382242658668066</v>
      </c>
      <c r="BG138" s="15">
        <f t="shared" si="51"/>
        <v>4.5058892787536615E-2</v>
      </c>
      <c r="BH138" s="15">
        <f t="shared" si="52"/>
        <v>0</v>
      </c>
      <c r="BI138" s="15">
        <f t="shared" si="53"/>
        <v>0.28912896408873612</v>
      </c>
      <c r="BJ138" s="15">
        <f t="shared" si="54"/>
        <v>9.0117785575073245E-2</v>
      </c>
      <c r="BK138" s="15">
        <f t="shared" si="55"/>
        <v>0</v>
      </c>
      <c r="BN138" s="3"/>
    </row>
    <row r="139" spans="1:66" x14ac:dyDescent="0.2">
      <c r="A139" s="11" t="s">
        <v>313</v>
      </c>
      <c r="B139" s="11" t="s">
        <v>305</v>
      </c>
      <c r="C139" s="13">
        <v>3024.0607013007002</v>
      </c>
      <c r="D139" s="5">
        <v>1.1108969417982881</v>
      </c>
      <c r="E139" s="5">
        <v>0.62723655986142279</v>
      </c>
      <c r="F139" s="5">
        <v>0.87778237124994629</v>
      </c>
      <c r="G139" s="5">
        <v>0</v>
      </c>
      <c r="H139" s="5">
        <v>2.40332883828389</v>
      </c>
      <c r="I139" s="5">
        <v>1.0092959827210377</v>
      </c>
      <c r="J139" s="5">
        <v>0.68945956642017514</v>
      </c>
      <c r="K139" s="5">
        <v>0.73055805486028413</v>
      </c>
      <c r="L139" s="5">
        <v>1.3835158349539498</v>
      </c>
      <c r="M139" s="5">
        <v>1.0883119112158648</v>
      </c>
      <c r="N139" s="5">
        <v>1.3292287884322462</v>
      </c>
      <c r="O139" s="5">
        <v>1.1842204716729074</v>
      </c>
      <c r="P139" s="5">
        <v>0.936954376912711</v>
      </c>
      <c r="Q139" s="5">
        <v>1.3247811180582703</v>
      </c>
      <c r="R139" s="5">
        <v>1.8164280752485544</v>
      </c>
      <c r="S139" s="5">
        <v>1.0449655540921334</v>
      </c>
      <c r="T139" s="5">
        <v>0.72988428830278251</v>
      </c>
      <c r="U139" s="5">
        <v>1.3346352070758414</v>
      </c>
      <c r="V139" s="5">
        <v>0</v>
      </c>
      <c r="W139" s="5">
        <v>2.0386648013347468</v>
      </c>
      <c r="X139" s="5">
        <v>0.67135223843208724</v>
      </c>
      <c r="Y139" s="5">
        <v>1.5215912218859753</v>
      </c>
      <c r="Z139" s="5">
        <v>1.0359222091311555</v>
      </c>
      <c r="AA139" s="5">
        <v>0.94136675982295526</v>
      </c>
      <c r="AB139" s="5">
        <v>1.4190680533038904</v>
      </c>
      <c r="AC139" s="5">
        <v>1.1091880673416996</v>
      </c>
      <c r="AD139" s="5">
        <v>0.98506111350356385</v>
      </c>
      <c r="AE139" s="5">
        <v>1.1818443653775368</v>
      </c>
      <c r="AF139" s="5">
        <v>1.1451461283232507</v>
      </c>
      <c r="AG139" s="5">
        <v>2.9542843524545077</v>
      </c>
      <c r="AH139" s="5">
        <v>3.1157293531132684</v>
      </c>
      <c r="AI139" s="5">
        <v>0.71735550706525963</v>
      </c>
      <c r="AJ139" s="5">
        <v>1.2199549046577667</v>
      </c>
      <c r="AK139" s="5">
        <v>1.0662952641335393</v>
      </c>
      <c r="AL139" s="5">
        <v>2.4767538225701813</v>
      </c>
      <c r="AM139" s="5">
        <v>0</v>
      </c>
      <c r="AN139" s="5">
        <v>0</v>
      </c>
      <c r="AO139" s="5">
        <v>1.385818263719883</v>
      </c>
      <c r="AP139" s="5">
        <v>0</v>
      </c>
      <c r="AQ139" s="5">
        <v>0</v>
      </c>
      <c r="AR139" s="5">
        <v>1.4510340485039497</v>
      </c>
      <c r="AS139" s="5">
        <v>0</v>
      </c>
      <c r="AT139" s="5">
        <v>0</v>
      </c>
      <c r="AU139" s="5">
        <v>0</v>
      </c>
      <c r="AV139" s="5">
        <f t="shared" si="44"/>
        <v>0.6539789682274143</v>
      </c>
      <c r="AW139" s="5">
        <f t="shared" si="45"/>
        <v>1.0860499635731464</v>
      </c>
      <c r="AX139" s="5">
        <f t="shared" si="46"/>
        <v>0.82242082450601239</v>
      </c>
      <c r="AY139" s="5">
        <f t="shared" si="47"/>
        <v>1.3496791026402808</v>
      </c>
      <c r="AZ139" s="5">
        <f t="shared" si="40"/>
        <v>1.2079654943531337</v>
      </c>
      <c r="BA139" s="5">
        <f t="shared" si="41"/>
        <v>1.1134810355326232</v>
      </c>
      <c r="BB139" s="5">
        <f t="shared" si="42"/>
        <v>1.4913927109274283</v>
      </c>
      <c r="BC139" s="5">
        <f t="shared" si="43"/>
        <v>0.53136061347940144</v>
      </c>
      <c r="BD139" s="15">
        <f t="shared" si="48"/>
        <v>0.23931597750421693</v>
      </c>
      <c r="BE139" s="15">
        <f t="shared" si="49"/>
        <v>0.1234370658237047</v>
      </c>
      <c r="BF139" s="15">
        <f t="shared" si="50"/>
        <v>0.17932286036407591</v>
      </c>
      <c r="BG139" s="15">
        <f t="shared" si="51"/>
        <v>0.15191507260904843</v>
      </c>
      <c r="BH139" s="15">
        <f t="shared" si="52"/>
        <v>0.15321103056473628</v>
      </c>
      <c r="BI139" s="15">
        <f t="shared" si="53"/>
        <v>0.18821855067979024</v>
      </c>
      <c r="BJ139" s="15">
        <f t="shared" si="54"/>
        <v>0.26363761330301066</v>
      </c>
      <c r="BK139" s="15">
        <f t="shared" si="55"/>
        <v>0.28551825300711808</v>
      </c>
      <c r="BN139" s="3"/>
    </row>
    <row r="140" spans="1:66" x14ac:dyDescent="0.2">
      <c r="A140" s="11" t="s">
        <v>394</v>
      </c>
      <c r="B140" s="11" t="s">
        <v>89</v>
      </c>
      <c r="C140" s="13">
        <v>3025.0811023918</v>
      </c>
      <c r="D140" s="5">
        <v>0.51079479714783538</v>
      </c>
      <c r="E140" s="5">
        <v>0</v>
      </c>
      <c r="F140" s="5">
        <v>9.0450049652428866E-2</v>
      </c>
      <c r="G140" s="5">
        <v>0</v>
      </c>
      <c r="H140" s="5">
        <v>0</v>
      </c>
      <c r="I140" s="5">
        <v>0.89064274797058041</v>
      </c>
      <c r="J140" s="5">
        <v>0.33642323908499788</v>
      </c>
      <c r="K140" s="5">
        <v>1.1817373575096963</v>
      </c>
      <c r="L140" s="5">
        <v>0</v>
      </c>
      <c r="M140" s="5">
        <v>0</v>
      </c>
      <c r="N140" s="5">
        <v>0.33625395897149224</v>
      </c>
      <c r="O140" s="5">
        <v>0</v>
      </c>
      <c r="P140" s="5">
        <v>0</v>
      </c>
      <c r="Q140" s="5">
        <v>0.30296794914976594</v>
      </c>
      <c r="R140" s="5">
        <v>0.35577387083411566</v>
      </c>
      <c r="S140" s="5">
        <v>1.7130582853969401</v>
      </c>
      <c r="T140" s="5">
        <v>0</v>
      </c>
      <c r="U140" s="5">
        <v>0.93232411541440918</v>
      </c>
      <c r="V140" s="5">
        <v>0</v>
      </c>
      <c r="W140" s="5">
        <v>0.95683878225152574</v>
      </c>
      <c r="X140" s="5">
        <v>0.2032632418799811</v>
      </c>
      <c r="Y140" s="5">
        <v>0</v>
      </c>
      <c r="Z140" s="5">
        <v>0.53575200805422118</v>
      </c>
      <c r="AA140" s="5">
        <v>1.3890899748607024</v>
      </c>
      <c r="AB140" s="5">
        <v>0</v>
      </c>
      <c r="AC140" s="5">
        <v>0.12204449873804402</v>
      </c>
      <c r="AD140" s="5">
        <v>0.12183898760648888</v>
      </c>
      <c r="AE140" s="5">
        <v>0.69158496825708138</v>
      </c>
      <c r="AF140" s="5">
        <v>0.17337300374718087</v>
      </c>
      <c r="AG140" s="5">
        <v>0.25930174869152883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5">
        <f t="shared" si="44"/>
        <v>0.15031121170006606</v>
      </c>
      <c r="AW140" s="5">
        <f t="shared" si="45"/>
        <v>0.2625567184604688</v>
      </c>
      <c r="AX140" s="5">
        <f t="shared" si="46"/>
        <v>0.30430501393459475</v>
      </c>
      <c r="AY140" s="5">
        <f t="shared" si="47"/>
        <v>0.22080842298634287</v>
      </c>
      <c r="AZ140" s="5">
        <f t="shared" si="40"/>
        <v>0.30480252526865331</v>
      </c>
      <c r="BA140" s="5">
        <f t="shared" si="41"/>
        <v>0.6086100278691895</v>
      </c>
      <c r="BB140" s="5">
        <f t="shared" si="42"/>
        <v>0.13681432070403238</v>
      </c>
      <c r="BC140" s="5">
        <f t="shared" si="43"/>
        <v>0</v>
      </c>
      <c r="BD140" s="15">
        <f t="shared" si="48"/>
        <v>0.12203779975362035</v>
      </c>
      <c r="BE140" s="15">
        <f t="shared" si="49"/>
        <v>6.91500500447398E-2</v>
      </c>
      <c r="BF140" s="15">
        <f t="shared" si="50"/>
        <v>0.11756072043077138</v>
      </c>
      <c r="BG140" s="15">
        <f t="shared" si="51"/>
        <v>7.5008461882992331E-2</v>
      </c>
      <c r="BH140" s="15">
        <f t="shared" si="52"/>
        <v>0.13244448696540184</v>
      </c>
      <c r="BI140" s="15">
        <f t="shared" si="53"/>
        <v>0.19435842906576492</v>
      </c>
      <c r="BJ140" s="15">
        <f t="shared" si="54"/>
        <v>6.8161848134347711E-2</v>
      </c>
      <c r="BK140" s="15">
        <f t="shared" si="55"/>
        <v>0</v>
      </c>
      <c r="BN140" s="3"/>
    </row>
    <row r="141" spans="1:66" x14ac:dyDescent="0.2">
      <c r="A141" s="11" t="s">
        <v>344</v>
      </c>
      <c r="B141" s="11" t="s">
        <v>57</v>
      </c>
      <c r="C141" s="13">
        <v>3026.0763513648999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0.31661007157730975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0.5606767898278795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0.3683209667773743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0.39630560768402123</v>
      </c>
      <c r="AG141" s="5">
        <v>0</v>
      </c>
      <c r="AH141" s="5">
        <v>0.1599065290269252</v>
      </c>
      <c r="AI141" s="5">
        <v>0</v>
      </c>
      <c r="AJ141" s="5">
        <v>0.35637534848334285</v>
      </c>
      <c r="AK141" s="5">
        <v>0</v>
      </c>
      <c r="AL141" s="5">
        <v>0</v>
      </c>
      <c r="AM141" s="5">
        <v>0</v>
      </c>
      <c r="AN141" s="5">
        <v>0</v>
      </c>
      <c r="AO141" s="5">
        <v>0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5">
        <f t="shared" si="44"/>
        <v>0</v>
      </c>
      <c r="AW141" s="5">
        <f t="shared" si="45"/>
        <v>5.3954882834421326E-2</v>
      </c>
      <c r="AX141" s="5">
        <f t="shared" si="46"/>
        <v>4.6449887830262694E-2</v>
      </c>
      <c r="AY141" s="5">
        <f t="shared" si="47"/>
        <v>6.1459877838579959E-2</v>
      </c>
      <c r="AZ141" s="5">
        <f t="shared" si="40"/>
        <v>3.1661007157730972E-2</v>
      </c>
      <c r="BA141" s="5">
        <f t="shared" si="41"/>
        <v>9.2899775660525388E-2</v>
      </c>
      <c r="BB141" s="5">
        <f t="shared" si="42"/>
        <v>9.1258748519428931E-2</v>
      </c>
      <c r="BC141" s="5">
        <f t="shared" si="43"/>
        <v>0</v>
      </c>
      <c r="BD141" s="15">
        <f t="shared" si="48"/>
        <v>0</v>
      </c>
      <c r="BE141" s="15">
        <f t="shared" si="49"/>
        <v>2.1830453633107559E-2</v>
      </c>
      <c r="BF141" s="15">
        <f t="shared" si="50"/>
        <v>3.2721590957920481E-2</v>
      </c>
      <c r="BG141" s="15">
        <f t="shared" si="51"/>
        <v>2.966156592822072E-2</v>
      </c>
      <c r="BH141" s="15">
        <f t="shared" si="52"/>
        <v>3.1661007157730972E-2</v>
      </c>
      <c r="BI141" s="15">
        <f t="shared" si="53"/>
        <v>6.3571055087267542E-2</v>
      </c>
      <c r="BJ141" s="15">
        <f t="shared" si="54"/>
        <v>5.0149778984839279E-2</v>
      </c>
      <c r="BK141" s="15">
        <f t="shared" si="55"/>
        <v>0</v>
      </c>
      <c r="BN141" s="3"/>
    </row>
    <row r="142" spans="1:66" x14ac:dyDescent="0.2">
      <c r="A142" s="11" t="s">
        <v>276</v>
      </c>
      <c r="B142" s="11" t="s">
        <v>265</v>
      </c>
      <c r="C142" s="13">
        <v>3034.0371886666003</v>
      </c>
      <c r="D142" s="5">
        <v>0</v>
      </c>
      <c r="E142" s="5">
        <v>0.4306400261735141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2.6543278315787155</v>
      </c>
      <c r="Y142" s="5">
        <v>0</v>
      </c>
      <c r="Z142" s="5">
        <v>0.42767430652203664</v>
      </c>
      <c r="AA142" s="5">
        <v>0</v>
      </c>
      <c r="AB142" s="5">
        <v>0</v>
      </c>
      <c r="AC142" s="5">
        <v>0</v>
      </c>
      <c r="AD142" s="5">
        <v>0.63866599666714585</v>
      </c>
      <c r="AE142" s="5">
        <v>0</v>
      </c>
      <c r="AF142" s="5">
        <v>0.34852273470707629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  <c r="AO142" s="5">
        <v>0</v>
      </c>
      <c r="AP142" s="5">
        <v>0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5">
        <f t="shared" si="44"/>
        <v>0.10766000654337853</v>
      </c>
      <c r="AW142" s="5">
        <f t="shared" si="45"/>
        <v>0.10172977173687436</v>
      </c>
      <c r="AX142" s="5">
        <f t="shared" si="46"/>
        <v>0.15410010690503761</v>
      </c>
      <c r="AY142" s="5">
        <f t="shared" si="47"/>
        <v>4.9359436568711106E-2</v>
      </c>
      <c r="AZ142" s="5">
        <f t="shared" si="40"/>
        <v>0</v>
      </c>
      <c r="BA142" s="5">
        <f t="shared" si="41"/>
        <v>0.30820021381007523</v>
      </c>
      <c r="BB142" s="5">
        <f t="shared" si="42"/>
        <v>9.8718873137422211E-2</v>
      </c>
      <c r="BC142" s="5">
        <f t="shared" si="43"/>
        <v>0</v>
      </c>
      <c r="BD142" s="15">
        <f t="shared" si="48"/>
        <v>0.10766000654337853</v>
      </c>
      <c r="BE142" s="15">
        <f t="shared" si="49"/>
        <v>6.8611532089082855E-2</v>
      </c>
      <c r="BF142" s="15">
        <f t="shared" si="50"/>
        <v>0.13331230340612335</v>
      </c>
      <c r="BG142" s="15">
        <f t="shared" si="51"/>
        <v>3.5564443817523758E-2</v>
      </c>
      <c r="BH142" s="15">
        <f t="shared" si="52"/>
        <v>0</v>
      </c>
      <c r="BI142" s="15">
        <f t="shared" si="53"/>
        <v>0.26412303177005952</v>
      </c>
      <c r="BJ142" s="15">
        <f t="shared" si="54"/>
        <v>6.9274670116004577E-2</v>
      </c>
      <c r="BK142" s="15">
        <f t="shared" si="55"/>
        <v>0</v>
      </c>
      <c r="BN142" s="3"/>
    </row>
    <row r="143" spans="1:66" x14ac:dyDescent="0.2">
      <c r="A143" s="11" t="s">
        <v>154</v>
      </c>
      <c r="B143" s="11" t="s">
        <v>258</v>
      </c>
      <c r="C143" s="13">
        <v>3075.0637377681001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0.34034399417337319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1.6129022627695715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0.67344964050539313</v>
      </c>
      <c r="AL143" s="5">
        <v>0</v>
      </c>
      <c r="AM143" s="5">
        <v>0</v>
      </c>
      <c r="AN143" s="5">
        <v>0</v>
      </c>
      <c r="AO143" s="5">
        <v>0</v>
      </c>
      <c r="AP143" s="5">
        <v>0</v>
      </c>
      <c r="AQ143" s="5">
        <v>0</v>
      </c>
      <c r="AR143" s="5">
        <v>0</v>
      </c>
      <c r="AS143" s="5">
        <v>0</v>
      </c>
      <c r="AT143" s="5">
        <v>0</v>
      </c>
      <c r="AU143" s="5">
        <v>0</v>
      </c>
      <c r="AV143" s="5">
        <f t="shared" si="44"/>
        <v>0</v>
      </c>
      <c r="AW143" s="5">
        <f t="shared" si="45"/>
        <v>6.5667397436208447E-2</v>
      </c>
      <c r="AX143" s="5">
        <f t="shared" si="46"/>
        <v>0</v>
      </c>
      <c r="AY143" s="5">
        <f t="shared" si="47"/>
        <v>0.13133479487241689</v>
      </c>
      <c r="AZ143" s="5">
        <f t="shared" si="40"/>
        <v>3.4034399417337317E-2</v>
      </c>
      <c r="BA143" s="5">
        <f t="shared" si="41"/>
        <v>0</v>
      </c>
      <c r="BB143" s="5">
        <f t="shared" si="42"/>
        <v>0.22863519032749649</v>
      </c>
      <c r="BC143" s="5">
        <f t="shared" si="43"/>
        <v>0</v>
      </c>
      <c r="BD143" s="15">
        <f t="shared" si="48"/>
        <v>0</v>
      </c>
      <c r="BE143" s="15">
        <f t="shared" si="49"/>
        <v>4.3840721897072998E-2</v>
      </c>
      <c r="BF143" s="15">
        <f t="shared" si="50"/>
        <v>0</v>
      </c>
      <c r="BG143" s="15">
        <f t="shared" si="51"/>
        <v>8.6234771272356375E-2</v>
      </c>
      <c r="BH143" s="15">
        <f t="shared" si="52"/>
        <v>3.4034399417337317E-2</v>
      </c>
      <c r="BI143" s="15">
        <f t="shared" si="53"/>
        <v>0</v>
      </c>
      <c r="BJ143" s="15">
        <f t="shared" si="54"/>
        <v>0.16773814331282824</v>
      </c>
      <c r="BK143" s="15">
        <f t="shared" si="55"/>
        <v>0</v>
      </c>
      <c r="BN143" s="3"/>
    </row>
    <row r="144" spans="1:66" x14ac:dyDescent="0.2">
      <c r="A144" s="11" t="s">
        <v>302</v>
      </c>
      <c r="B144" s="11" t="s">
        <v>5</v>
      </c>
      <c r="C144" s="13">
        <v>3082.1025661153999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0.73080592282273327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5">
        <f t="shared" si="44"/>
        <v>0</v>
      </c>
      <c r="AW144" s="5">
        <f t="shared" si="45"/>
        <v>1.8270148070568332E-2</v>
      </c>
      <c r="AX144" s="5">
        <f t="shared" si="46"/>
        <v>0</v>
      </c>
      <c r="AY144" s="5">
        <f t="shared" si="47"/>
        <v>3.6540296141136665E-2</v>
      </c>
      <c r="AZ144" s="5">
        <f t="shared" si="40"/>
        <v>0</v>
      </c>
      <c r="BA144" s="5">
        <f t="shared" si="41"/>
        <v>0</v>
      </c>
      <c r="BB144" s="5">
        <f t="shared" si="42"/>
        <v>7.3080592282273329E-2</v>
      </c>
      <c r="BC144" s="5">
        <f t="shared" si="43"/>
        <v>0</v>
      </c>
      <c r="BD144" s="15">
        <f t="shared" si="48"/>
        <v>0</v>
      </c>
      <c r="BE144" s="15">
        <f t="shared" si="49"/>
        <v>1.8270148070568332E-2</v>
      </c>
      <c r="BF144" s="15">
        <f t="shared" si="50"/>
        <v>0</v>
      </c>
      <c r="BG144" s="15">
        <f t="shared" si="51"/>
        <v>3.6540296141136665E-2</v>
      </c>
      <c r="BH144" s="15">
        <f t="shared" si="52"/>
        <v>0</v>
      </c>
      <c r="BI144" s="15">
        <f t="shared" si="53"/>
        <v>0</v>
      </c>
      <c r="BJ144" s="15">
        <f t="shared" si="54"/>
        <v>7.3080592282273329E-2</v>
      </c>
      <c r="BK144" s="15">
        <f t="shared" si="55"/>
        <v>0</v>
      </c>
      <c r="BN144" s="3"/>
    </row>
    <row r="145" spans="1:66" x14ac:dyDescent="0.2">
      <c r="A145" s="11" t="s">
        <v>248</v>
      </c>
      <c r="B145" s="11" t="s">
        <v>331</v>
      </c>
      <c r="C145" s="13">
        <v>3083.1229672064997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0.55615591241751128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5">
        <v>0</v>
      </c>
      <c r="AQ145" s="5">
        <v>0</v>
      </c>
      <c r="AR145" s="5">
        <v>0</v>
      </c>
      <c r="AS145" s="5">
        <v>0</v>
      </c>
      <c r="AT145" s="5">
        <v>0</v>
      </c>
      <c r="AU145" s="5">
        <v>0</v>
      </c>
      <c r="AV145" s="5">
        <f t="shared" si="44"/>
        <v>0</v>
      </c>
      <c r="AW145" s="5">
        <f t="shared" si="45"/>
        <v>1.3903897810437781E-2</v>
      </c>
      <c r="AX145" s="5">
        <f t="shared" si="46"/>
        <v>0</v>
      </c>
      <c r="AY145" s="5">
        <f t="shared" si="47"/>
        <v>2.7807795620875563E-2</v>
      </c>
      <c r="AZ145" s="5">
        <f t="shared" si="40"/>
        <v>0</v>
      </c>
      <c r="BA145" s="5">
        <f t="shared" si="41"/>
        <v>0</v>
      </c>
      <c r="BB145" s="5">
        <f t="shared" si="42"/>
        <v>5.5615591241751125E-2</v>
      </c>
      <c r="BC145" s="5">
        <f t="shared" si="43"/>
        <v>0</v>
      </c>
      <c r="BD145" s="15">
        <f t="shared" si="48"/>
        <v>0</v>
      </c>
      <c r="BE145" s="15">
        <f t="shared" si="49"/>
        <v>1.3903897810437781E-2</v>
      </c>
      <c r="BF145" s="15">
        <f t="shared" si="50"/>
        <v>0</v>
      </c>
      <c r="BG145" s="15">
        <f t="shared" si="51"/>
        <v>2.7807795620875559E-2</v>
      </c>
      <c r="BH145" s="15">
        <f t="shared" si="52"/>
        <v>0</v>
      </c>
      <c r="BI145" s="15">
        <f t="shared" si="53"/>
        <v>0</v>
      </c>
      <c r="BJ145" s="15">
        <f t="shared" si="54"/>
        <v>5.5615591241751125E-2</v>
      </c>
      <c r="BK145" s="15">
        <f t="shared" si="55"/>
        <v>0</v>
      </c>
      <c r="BN145" s="3"/>
    </row>
    <row r="146" spans="1:66" x14ac:dyDescent="0.2">
      <c r="A146" s="11" t="s">
        <v>415</v>
      </c>
      <c r="B146" s="11" t="s">
        <v>253</v>
      </c>
      <c r="C146" s="13">
        <v>3091.0586523901998</v>
      </c>
      <c r="D146" s="5">
        <v>0.41473485827136086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0.64612897126700952</v>
      </c>
      <c r="AD146" s="5">
        <v>0.83351324988763098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5">
        <v>0</v>
      </c>
      <c r="AQ146" s="5">
        <v>0</v>
      </c>
      <c r="AR146" s="5">
        <v>0</v>
      </c>
      <c r="AS146" s="5">
        <v>0</v>
      </c>
      <c r="AT146" s="5">
        <v>0</v>
      </c>
      <c r="AU146" s="5">
        <v>0</v>
      </c>
      <c r="AV146" s="5">
        <f t="shared" si="44"/>
        <v>0.10368371456784022</v>
      </c>
      <c r="AW146" s="5">
        <f t="shared" si="45"/>
        <v>3.6991055528866015E-2</v>
      </c>
      <c r="AX146" s="5">
        <f t="shared" si="46"/>
        <v>0</v>
      </c>
      <c r="AY146" s="5">
        <f t="shared" si="47"/>
        <v>7.3982111057732031E-2</v>
      </c>
      <c r="AZ146" s="5">
        <f t="shared" si="40"/>
        <v>0</v>
      </c>
      <c r="BA146" s="5">
        <f t="shared" si="41"/>
        <v>0</v>
      </c>
      <c r="BB146" s="5">
        <f t="shared" si="42"/>
        <v>0.14796422211546406</v>
      </c>
      <c r="BC146" s="5">
        <f t="shared" si="43"/>
        <v>0</v>
      </c>
      <c r="BD146" s="15">
        <f t="shared" si="48"/>
        <v>0.10368371456784022</v>
      </c>
      <c r="BE146" s="15">
        <f t="shared" si="49"/>
        <v>2.6036136840779715E-2</v>
      </c>
      <c r="BF146" s="15">
        <f t="shared" si="50"/>
        <v>0</v>
      </c>
      <c r="BG146" s="15">
        <f t="shared" si="51"/>
        <v>5.1369659541038337E-2</v>
      </c>
      <c r="BH146" s="15">
        <f t="shared" si="52"/>
        <v>0</v>
      </c>
      <c r="BI146" s="15">
        <f t="shared" si="53"/>
        <v>0</v>
      </c>
      <c r="BJ146" s="15">
        <f t="shared" si="54"/>
        <v>9.9626685123707939E-2</v>
      </c>
      <c r="BK146" s="15">
        <f t="shared" si="55"/>
        <v>0</v>
      </c>
      <c r="BN146" s="3"/>
    </row>
    <row r="147" spans="1:66" x14ac:dyDescent="0.2">
      <c r="A147" s="11" t="s">
        <v>409</v>
      </c>
      <c r="B147" s="11" t="s">
        <v>335</v>
      </c>
      <c r="C147" s="13">
        <v>3098.0974807375001</v>
      </c>
      <c r="D147" s="5">
        <v>0.51841857283920112</v>
      </c>
      <c r="E147" s="5">
        <v>0.51489568346833214</v>
      </c>
      <c r="F147" s="5">
        <v>0.43068761206188949</v>
      </c>
      <c r="G147" s="5">
        <v>0</v>
      </c>
      <c r="H147" s="5">
        <v>0.66847557091339982</v>
      </c>
      <c r="I147" s="5">
        <v>0.39902399316878234</v>
      </c>
      <c r="J147" s="5">
        <v>0.30642647396452227</v>
      </c>
      <c r="K147" s="5">
        <v>0</v>
      </c>
      <c r="L147" s="5">
        <v>0</v>
      </c>
      <c r="M147" s="5">
        <v>0.4321238471004169</v>
      </c>
      <c r="N147" s="5">
        <v>0.54732950111916023</v>
      </c>
      <c r="O147" s="5">
        <v>0.64888792968378495</v>
      </c>
      <c r="P147" s="5">
        <v>0.37478175076508441</v>
      </c>
      <c r="Q147" s="5">
        <v>0.58879160802589781</v>
      </c>
      <c r="R147" s="5">
        <v>0</v>
      </c>
      <c r="S147" s="5">
        <v>0.70235389701274531</v>
      </c>
      <c r="T147" s="5">
        <v>0</v>
      </c>
      <c r="U147" s="5">
        <v>0</v>
      </c>
      <c r="V147" s="5">
        <v>0</v>
      </c>
      <c r="W147" s="5">
        <v>0</v>
      </c>
      <c r="X147" s="5">
        <v>0.27973009934670306</v>
      </c>
      <c r="Y147" s="5">
        <v>0.64945966787816012</v>
      </c>
      <c r="Z147" s="5">
        <v>0</v>
      </c>
      <c r="AA147" s="5">
        <v>0.42476305016401639</v>
      </c>
      <c r="AB147" s="5">
        <v>0.55447029897304323</v>
      </c>
      <c r="AC147" s="5">
        <v>0.54920962557695807</v>
      </c>
      <c r="AD147" s="5">
        <v>0.48711813305121288</v>
      </c>
      <c r="AE147" s="5">
        <v>0.51432115900689102</v>
      </c>
      <c r="AF147" s="5">
        <v>0.52001804861055823</v>
      </c>
      <c r="AG147" s="5">
        <v>1.9455043296651635</v>
      </c>
      <c r="AH147" s="5">
        <v>0</v>
      </c>
      <c r="AI147" s="5">
        <v>0</v>
      </c>
      <c r="AJ147" s="5">
        <v>0</v>
      </c>
      <c r="AK147" s="5">
        <v>0.6173288371299438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  <c r="AQ147" s="5">
        <v>0</v>
      </c>
      <c r="AR147" s="5">
        <v>0</v>
      </c>
      <c r="AS147" s="5">
        <v>0</v>
      </c>
      <c r="AT147" s="5">
        <v>0</v>
      </c>
      <c r="AU147" s="5">
        <v>0</v>
      </c>
      <c r="AV147" s="5">
        <f t="shared" si="44"/>
        <v>0.36600046709235567</v>
      </c>
      <c r="AW147" s="5">
        <f t="shared" si="45"/>
        <v>0.28025294552891117</v>
      </c>
      <c r="AX147" s="5">
        <f t="shared" si="46"/>
        <v>0.10281533572008124</v>
      </c>
      <c r="AY147" s="5">
        <f t="shared" si="47"/>
        <v>0.45769055533774106</v>
      </c>
      <c r="AZ147" s="5">
        <f t="shared" si="40"/>
        <v>0.39658406747410485</v>
      </c>
      <c r="BA147" s="5">
        <f t="shared" si="41"/>
        <v>0.20563067144016248</v>
      </c>
      <c r="BB147" s="5">
        <f t="shared" si="42"/>
        <v>0.51879704320137709</v>
      </c>
      <c r="BC147" s="5">
        <f t="shared" si="43"/>
        <v>0</v>
      </c>
      <c r="BD147" s="15">
        <f t="shared" si="48"/>
        <v>0.12367357338818635</v>
      </c>
      <c r="BE147" s="15">
        <f t="shared" si="49"/>
        <v>6.0308780757606754E-2</v>
      </c>
      <c r="BF147" s="15">
        <f t="shared" si="50"/>
        <v>5.0323991582175605E-2</v>
      </c>
      <c r="BG147" s="15">
        <f t="shared" si="51"/>
        <v>9.5314392696997693E-2</v>
      </c>
      <c r="BH147" s="15">
        <f t="shared" si="52"/>
        <v>7.6134439567373147E-2</v>
      </c>
      <c r="BI147" s="15">
        <f t="shared" si="53"/>
        <v>9.134377700297526E-2</v>
      </c>
      <c r="BJ147" s="15">
        <f t="shared" si="54"/>
        <v>0.1781346524356428</v>
      </c>
      <c r="BK147" s="15">
        <f t="shared" si="55"/>
        <v>0</v>
      </c>
      <c r="BN147" s="3"/>
    </row>
    <row r="148" spans="1:66" x14ac:dyDescent="0.2">
      <c r="A148" s="11" t="s">
        <v>126</v>
      </c>
      <c r="B148" s="11" t="s">
        <v>236</v>
      </c>
      <c r="C148" s="13">
        <v>3099.1178818285998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0.49379412394139771</v>
      </c>
      <c r="K148" s="5">
        <v>0.79820231919919926</v>
      </c>
      <c r="L148" s="5">
        <v>0</v>
      </c>
      <c r="M148" s="5">
        <v>0</v>
      </c>
      <c r="N148" s="5">
        <v>0</v>
      </c>
      <c r="O148" s="5">
        <v>0</v>
      </c>
      <c r="P148" s="5">
        <v>0.29813444664292005</v>
      </c>
      <c r="Q148" s="5">
        <v>0</v>
      </c>
      <c r="R148" s="5">
        <v>0</v>
      </c>
      <c r="S148" s="5">
        <v>0.56888549525655896</v>
      </c>
      <c r="T148" s="5">
        <v>0.72988428830278251</v>
      </c>
      <c r="U148" s="5">
        <v>0</v>
      </c>
      <c r="V148" s="5">
        <v>0</v>
      </c>
      <c r="W148" s="5">
        <v>1.2946970776249105</v>
      </c>
      <c r="X148" s="5">
        <v>0.30935486802058787</v>
      </c>
      <c r="Y148" s="5">
        <v>0</v>
      </c>
      <c r="Z148" s="5">
        <v>1.1309609439138302</v>
      </c>
      <c r="AA148" s="5">
        <v>0</v>
      </c>
      <c r="AB148" s="5">
        <v>0.88071546959129487</v>
      </c>
      <c r="AC148" s="5">
        <v>0.98643590752932919</v>
      </c>
      <c r="AD148" s="5">
        <v>0.27890995859332307</v>
      </c>
      <c r="AE148" s="5">
        <v>4.9727126881570612E-2</v>
      </c>
      <c r="AF148" s="5">
        <v>0</v>
      </c>
      <c r="AG148" s="5">
        <v>0.23486059205713211</v>
      </c>
      <c r="AH148" s="5">
        <v>0</v>
      </c>
      <c r="AI148" s="5">
        <v>0</v>
      </c>
      <c r="AJ148" s="5">
        <v>0</v>
      </c>
      <c r="AK148" s="5">
        <v>0.59505159277135855</v>
      </c>
      <c r="AL148" s="5">
        <v>0</v>
      </c>
      <c r="AM148" s="5">
        <v>0</v>
      </c>
      <c r="AN148" s="5">
        <v>0</v>
      </c>
      <c r="AO148" s="5">
        <v>0</v>
      </c>
      <c r="AP148" s="5">
        <v>0</v>
      </c>
      <c r="AQ148" s="5">
        <v>0</v>
      </c>
      <c r="AR148" s="5">
        <v>0</v>
      </c>
      <c r="AS148" s="5">
        <v>0</v>
      </c>
      <c r="AT148" s="5">
        <v>0</v>
      </c>
      <c r="AU148" s="5">
        <v>0</v>
      </c>
      <c r="AV148" s="5">
        <f t="shared" si="44"/>
        <v>0</v>
      </c>
      <c r="AW148" s="5">
        <f t="shared" si="45"/>
        <v>0.21624035525815494</v>
      </c>
      <c r="AX148" s="5">
        <f t="shared" si="46"/>
        <v>0.20168913365593352</v>
      </c>
      <c r="AY148" s="5">
        <f t="shared" si="47"/>
        <v>0.23079157686037627</v>
      </c>
      <c r="AZ148" s="5">
        <f t="shared" si="40"/>
        <v>0.1590130889783517</v>
      </c>
      <c r="BA148" s="5">
        <f t="shared" si="41"/>
        <v>0.40337826731186704</v>
      </c>
      <c r="BB148" s="5">
        <f t="shared" si="42"/>
        <v>0.30257006474240083</v>
      </c>
      <c r="BC148" s="5">
        <f t="shared" si="43"/>
        <v>0</v>
      </c>
      <c r="BD148" s="15">
        <f t="shared" si="48"/>
        <v>0</v>
      </c>
      <c r="BE148" s="15">
        <f t="shared" si="49"/>
        <v>5.798457165828539E-2</v>
      </c>
      <c r="BF148" s="15">
        <f t="shared" si="50"/>
        <v>9.0230775210945677E-2</v>
      </c>
      <c r="BG148" s="15">
        <f t="shared" si="51"/>
        <v>7.5092463607547857E-2</v>
      </c>
      <c r="BH148" s="15">
        <f t="shared" si="52"/>
        <v>8.925569404959495E-2</v>
      </c>
      <c r="BI148" s="15">
        <f t="shared" si="53"/>
        <v>0.15917269201392203</v>
      </c>
      <c r="BJ148" s="15">
        <f t="shared" si="54"/>
        <v>0.12123157569846794</v>
      </c>
      <c r="BK148" s="15">
        <f t="shared" si="55"/>
        <v>0</v>
      </c>
      <c r="BN148" s="3"/>
    </row>
    <row r="149" spans="1:66" x14ac:dyDescent="0.2">
      <c r="A149" s="11" t="s">
        <v>374</v>
      </c>
      <c r="B149" s="11" t="s">
        <v>295</v>
      </c>
      <c r="C149" s="13">
        <v>3140.1444309301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0.5651261690694066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5">
        <f t="shared" si="44"/>
        <v>0</v>
      </c>
      <c r="AW149" s="5">
        <f t="shared" si="45"/>
        <v>1.4128154226735166E-2</v>
      </c>
      <c r="AX149" s="5">
        <f t="shared" si="46"/>
        <v>0</v>
      </c>
      <c r="AY149" s="5">
        <f t="shared" si="47"/>
        <v>2.8256308453470332E-2</v>
      </c>
      <c r="AZ149" s="5">
        <f t="shared" si="40"/>
        <v>0</v>
      </c>
      <c r="BA149" s="5">
        <f t="shared" si="41"/>
        <v>0</v>
      </c>
      <c r="BB149" s="5">
        <f t="shared" si="42"/>
        <v>5.6512616906940663E-2</v>
      </c>
      <c r="BC149" s="5">
        <f t="shared" si="43"/>
        <v>0</v>
      </c>
      <c r="BD149" s="15">
        <f t="shared" si="48"/>
        <v>0</v>
      </c>
      <c r="BE149" s="15">
        <f t="shared" si="49"/>
        <v>1.4128154226735164E-2</v>
      </c>
      <c r="BF149" s="15">
        <f t="shared" si="50"/>
        <v>0</v>
      </c>
      <c r="BG149" s="15">
        <f t="shared" si="51"/>
        <v>2.8256308453470328E-2</v>
      </c>
      <c r="BH149" s="15">
        <f t="shared" si="52"/>
        <v>0</v>
      </c>
      <c r="BI149" s="15">
        <f t="shared" si="53"/>
        <v>0</v>
      </c>
      <c r="BJ149" s="15">
        <f t="shared" si="54"/>
        <v>5.6512616906940656E-2</v>
      </c>
      <c r="BK149" s="15">
        <f t="shared" si="55"/>
        <v>0</v>
      </c>
      <c r="BN149" s="3"/>
    </row>
    <row r="150" spans="1:66" x14ac:dyDescent="0.2">
      <c r="A150" s="11" t="s">
        <v>101</v>
      </c>
      <c r="B150" s="11" t="s">
        <v>238</v>
      </c>
      <c r="C150" s="13">
        <v>3156.1393455522002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0.43057231929097645</v>
      </c>
      <c r="AK150" s="5">
        <v>0</v>
      </c>
      <c r="AL150" s="5">
        <v>0</v>
      </c>
      <c r="AM150" s="5">
        <v>0</v>
      </c>
      <c r="AN150" s="5">
        <v>0</v>
      </c>
      <c r="AO150" s="5">
        <v>0</v>
      </c>
      <c r="AP150" s="5">
        <v>0</v>
      </c>
      <c r="AQ150" s="5">
        <v>0</v>
      </c>
      <c r="AR150" s="5">
        <v>0</v>
      </c>
      <c r="AS150" s="5">
        <v>0</v>
      </c>
      <c r="AT150" s="5">
        <v>0</v>
      </c>
      <c r="AU150" s="5">
        <v>0</v>
      </c>
      <c r="AV150" s="5">
        <f t="shared" si="44"/>
        <v>0</v>
      </c>
      <c r="AW150" s="5">
        <f t="shared" si="45"/>
        <v>1.0764307982274412E-2</v>
      </c>
      <c r="AX150" s="5">
        <f t="shared" si="46"/>
        <v>0</v>
      </c>
      <c r="AY150" s="5">
        <f t="shared" si="47"/>
        <v>2.1528615964548824E-2</v>
      </c>
      <c r="AZ150" s="5">
        <f t="shared" si="40"/>
        <v>0</v>
      </c>
      <c r="BA150" s="5">
        <f t="shared" si="41"/>
        <v>0</v>
      </c>
      <c r="BB150" s="5">
        <f t="shared" si="42"/>
        <v>4.3057231929097647E-2</v>
      </c>
      <c r="BC150" s="5">
        <f t="shared" si="43"/>
        <v>0</v>
      </c>
      <c r="BD150" s="15">
        <f t="shared" si="48"/>
        <v>0</v>
      </c>
      <c r="BE150" s="15">
        <f t="shared" si="49"/>
        <v>1.076430798227441E-2</v>
      </c>
      <c r="BF150" s="15">
        <f t="shared" si="50"/>
        <v>0</v>
      </c>
      <c r="BG150" s="15">
        <f t="shared" si="51"/>
        <v>2.1528615964548824E-2</v>
      </c>
      <c r="BH150" s="15">
        <f t="shared" si="52"/>
        <v>0</v>
      </c>
      <c r="BI150" s="15">
        <f t="shared" si="53"/>
        <v>0</v>
      </c>
      <c r="BJ150" s="15">
        <f t="shared" si="54"/>
        <v>4.305723192909764E-2</v>
      </c>
      <c r="BK150" s="15">
        <f t="shared" si="55"/>
        <v>0</v>
      </c>
      <c r="BN150" s="3"/>
    </row>
    <row r="151" spans="1:66" x14ac:dyDescent="0.2">
      <c r="A151" s="11" t="s">
        <v>396</v>
      </c>
      <c r="B151" s="11" t="s">
        <v>85</v>
      </c>
      <c r="C151" s="13">
        <v>3171.1390112012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0.34299062780696399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0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f t="shared" si="44"/>
        <v>0</v>
      </c>
      <c r="AW151" s="5">
        <f t="shared" si="45"/>
        <v>8.5747656951741004E-3</v>
      </c>
      <c r="AX151" s="5">
        <f t="shared" si="46"/>
        <v>0</v>
      </c>
      <c r="AY151" s="5">
        <f t="shared" si="47"/>
        <v>1.7149531390348201E-2</v>
      </c>
      <c r="AZ151" s="5">
        <f t="shared" si="40"/>
        <v>0</v>
      </c>
      <c r="BA151" s="5">
        <f t="shared" si="41"/>
        <v>0</v>
      </c>
      <c r="BB151" s="5">
        <f t="shared" si="42"/>
        <v>3.4299062780696402E-2</v>
      </c>
      <c r="BC151" s="5">
        <f t="shared" si="43"/>
        <v>0</v>
      </c>
      <c r="BD151" s="15">
        <f t="shared" si="48"/>
        <v>0</v>
      </c>
      <c r="BE151" s="15">
        <f t="shared" si="49"/>
        <v>8.5747656951740987E-3</v>
      </c>
      <c r="BF151" s="15">
        <f t="shared" si="50"/>
        <v>0</v>
      </c>
      <c r="BG151" s="15">
        <f t="shared" si="51"/>
        <v>1.7149531390348201E-2</v>
      </c>
      <c r="BH151" s="15">
        <f t="shared" si="52"/>
        <v>0</v>
      </c>
      <c r="BI151" s="15">
        <f t="shared" si="53"/>
        <v>0</v>
      </c>
      <c r="BJ151" s="15">
        <f t="shared" si="54"/>
        <v>3.4299062780696395E-2</v>
      </c>
      <c r="BK151" s="15">
        <f t="shared" si="55"/>
        <v>0</v>
      </c>
      <c r="BN151" s="3"/>
    </row>
    <row r="152" spans="1:66" x14ac:dyDescent="0.2">
      <c r="A152" s="11" t="s">
        <v>48</v>
      </c>
      <c r="B152" s="11" t="s">
        <v>412</v>
      </c>
      <c r="C152" s="13">
        <v>3172.1342601742999</v>
      </c>
      <c r="D152" s="5">
        <v>0.42954681749533807</v>
      </c>
      <c r="E152" s="5">
        <v>0.53361916286718059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0.36860966401902628</v>
      </c>
      <c r="O152" s="5">
        <v>0</v>
      </c>
      <c r="P152" s="5">
        <v>0</v>
      </c>
      <c r="Q152" s="5">
        <v>0.61823118842719271</v>
      </c>
      <c r="R152" s="5">
        <v>0</v>
      </c>
      <c r="S152" s="5">
        <v>1.284793714047705</v>
      </c>
      <c r="T152" s="5">
        <v>0</v>
      </c>
      <c r="U152" s="5">
        <v>0.36193497141039765</v>
      </c>
      <c r="V152" s="5">
        <v>0</v>
      </c>
      <c r="W152" s="5">
        <v>0</v>
      </c>
      <c r="X152" s="5">
        <v>0.29216254820655652</v>
      </c>
      <c r="Y152" s="5">
        <v>0</v>
      </c>
      <c r="Z152" s="5">
        <v>0.47519367391337408</v>
      </c>
      <c r="AA152" s="5">
        <v>0.5854842042801307</v>
      </c>
      <c r="AB152" s="5">
        <v>0.49808348890798798</v>
      </c>
      <c r="AC152" s="5">
        <v>0</v>
      </c>
      <c r="AD152" s="5">
        <v>0.54124237005690323</v>
      </c>
      <c r="AE152" s="5">
        <v>0.19150255920469345</v>
      </c>
      <c r="AF152" s="5">
        <v>0.10556542159452265</v>
      </c>
      <c r="AG152" s="5">
        <v>0</v>
      </c>
      <c r="AH152" s="5">
        <v>0</v>
      </c>
      <c r="AI152" s="5">
        <v>0</v>
      </c>
      <c r="AJ152" s="5">
        <v>0</v>
      </c>
      <c r="AK152" s="5">
        <v>0.7375877015059068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f t="shared" si="44"/>
        <v>0.24079149509062966</v>
      </c>
      <c r="AW152" s="5">
        <f t="shared" si="45"/>
        <v>0.15150978763935991</v>
      </c>
      <c r="AX152" s="5">
        <f t="shared" si="46"/>
        <v>0.14997845559290818</v>
      </c>
      <c r="AY152" s="5">
        <f t="shared" si="47"/>
        <v>0.15304111968581166</v>
      </c>
      <c r="AZ152" s="5">
        <f t="shared" si="40"/>
        <v>9.8684085244621897E-2</v>
      </c>
      <c r="BA152" s="5">
        <f t="shared" si="41"/>
        <v>0.29995691118581636</v>
      </c>
      <c r="BB152" s="5">
        <f t="shared" si="42"/>
        <v>0.20739815412700141</v>
      </c>
      <c r="BC152" s="5">
        <f t="shared" si="43"/>
        <v>0</v>
      </c>
      <c r="BD152" s="15">
        <f t="shared" si="48"/>
        <v>0.14063478202052321</v>
      </c>
      <c r="BE152" s="15">
        <f t="shared" si="49"/>
        <v>4.5066967084179649E-2</v>
      </c>
      <c r="BF152" s="15">
        <f t="shared" si="50"/>
        <v>7.2289272773916322E-2</v>
      </c>
      <c r="BG152" s="15">
        <f t="shared" si="51"/>
        <v>5.5784702943720912E-2</v>
      </c>
      <c r="BH152" s="15">
        <f t="shared" si="52"/>
        <v>6.8369697636911267E-2</v>
      </c>
      <c r="BI152" s="15">
        <f t="shared" si="53"/>
        <v>0.13063562817021329</v>
      </c>
      <c r="BJ152" s="15">
        <f t="shared" si="54"/>
        <v>8.836436106295821E-2</v>
      </c>
      <c r="BK152" s="15">
        <f t="shared" si="55"/>
        <v>0</v>
      </c>
      <c r="BN152" s="3"/>
    </row>
    <row r="153" spans="1:66" x14ac:dyDescent="0.2">
      <c r="A153" s="11" t="s">
        <v>319</v>
      </c>
      <c r="B153" s="11" t="s">
        <v>324</v>
      </c>
      <c r="C153" s="13">
        <v>3180.069945358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0.74031120670710793</v>
      </c>
      <c r="U153" s="5">
        <v>0</v>
      </c>
      <c r="V153" s="5">
        <v>0</v>
      </c>
      <c r="W153" s="5">
        <v>0</v>
      </c>
      <c r="X153" s="5">
        <v>4.1275730214713517</v>
      </c>
      <c r="Y153" s="5">
        <v>0.90924353502942423</v>
      </c>
      <c r="Z153" s="5">
        <v>0.59874402913085134</v>
      </c>
      <c r="AA153" s="5">
        <v>0</v>
      </c>
      <c r="AB153" s="5">
        <v>0</v>
      </c>
      <c r="AC153" s="5">
        <v>1.3676396558485036</v>
      </c>
      <c r="AD153" s="5">
        <v>0.60619145446373157</v>
      </c>
      <c r="AE153" s="5">
        <v>0</v>
      </c>
      <c r="AF153" s="5">
        <v>0.71364179011448958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f t="shared" si="44"/>
        <v>0</v>
      </c>
      <c r="AW153" s="5">
        <f t="shared" si="45"/>
        <v>0.22658361731913651</v>
      </c>
      <c r="AX153" s="5">
        <f t="shared" si="46"/>
        <v>0.31879358961693677</v>
      </c>
      <c r="AY153" s="5">
        <f t="shared" si="47"/>
        <v>0.13437364502133625</v>
      </c>
      <c r="AZ153" s="5">
        <f t="shared" si="40"/>
        <v>0</v>
      </c>
      <c r="BA153" s="5">
        <f t="shared" si="41"/>
        <v>0.63758717923387354</v>
      </c>
      <c r="BB153" s="5">
        <f t="shared" si="42"/>
        <v>0.2687472900426725</v>
      </c>
      <c r="BC153" s="5">
        <f t="shared" si="43"/>
        <v>0</v>
      </c>
      <c r="BD153" s="15">
        <f t="shared" si="48"/>
        <v>0</v>
      </c>
      <c r="BE153" s="15">
        <f t="shared" si="49"/>
        <v>0.11169935448354097</v>
      </c>
      <c r="BF153" s="15">
        <f t="shared" si="50"/>
        <v>0.20987183365311496</v>
      </c>
      <c r="BG153" s="15">
        <f t="shared" si="51"/>
        <v>7.9240894924170094E-2</v>
      </c>
      <c r="BH153" s="15">
        <f t="shared" si="52"/>
        <v>0</v>
      </c>
      <c r="BI153" s="15">
        <f t="shared" si="53"/>
        <v>0.40421341774327374</v>
      </c>
      <c r="BJ153" s="15">
        <f t="shared" si="54"/>
        <v>0.14999777232639441</v>
      </c>
      <c r="BK153" s="15">
        <f t="shared" si="55"/>
        <v>0</v>
      </c>
      <c r="BN153" s="3"/>
    </row>
    <row r="154" spans="1:66" x14ac:dyDescent="0.2">
      <c r="A154" s="11" t="s">
        <v>95</v>
      </c>
      <c r="B154" s="11" t="s">
        <v>388</v>
      </c>
      <c r="C154" s="13">
        <v>3221.0964944594998</v>
      </c>
      <c r="D154" s="5">
        <v>0</v>
      </c>
      <c r="E154" s="5">
        <v>0.37446958797696883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0.63866599666714585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0</v>
      </c>
      <c r="AV154" s="5">
        <f t="shared" si="44"/>
        <v>9.3617396994242208E-2</v>
      </c>
      <c r="AW154" s="5">
        <f t="shared" si="45"/>
        <v>1.5966649916678646E-2</v>
      </c>
      <c r="AX154" s="5">
        <f t="shared" si="46"/>
        <v>0</v>
      </c>
      <c r="AY154" s="5">
        <f t="shared" si="47"/>
        <v>3.1933299833357291E-2</v>
      </c>
      <c r="AZ154" s="5">
        <f t="shared" si="40"/>
        <v>0</v>
      </c>
      <c r="BA154" s="5">
        <f t="shared" si="41"/>
        <v>0</v>
      </c>
      <c r="BB154" s="5">
        <f t="shared" si="42"/>
        <v>6.3866599666714582E-2</v>
      </c>
      <c r="BC154" s="5">
        <f t="shared" si="43"/>
        <v>0</v>
      </c>
      <c r="BD154" s="15">
        <f t="shared" si="48"/>
        <v>9.3617396994242208E-2</v>
      </c>
      <c r="BE154" s="15">
        <f t="shared" si="49"/>
        <v>1.5966649916678646E-2</v>
      </c>
      <c r="BF154" s="15">
        <f t="shared" si="50"/>
        <v>0</v>
      </c>
      <c r="BG154" s="15">
        <f t="shared" si="51"/>
        <v>3.1933299833357291E-2</v>
      </c>
      <c r="BH154" s="15">
        <f t="shared" si="52"/>
        <v>0</v>
      </c>
      <c r="BI154" s="15">
        <f t="shared" si="53"/>
        <v>0</v>
      </c>
      <c r="BJ154" s="15">
        <f t="shared" si="54"/>
        <v>6.3866599666714582E-2</v>
      </c>
      <c r="BK154" s="15">
        <f t="shared" si="55"/>
        <v>0</v>
      </c>
      <c r="BN154" s="3"/>
    </row>
    <row r="155" spans="1:66" x14ac:dyDescent="0.2">
      <c r="A155" s="11" t="s">
        <v>79</v>
      </c>
      <c r="B155" s="11" t="s">
        <v>4</v>
      </c>
      <c r="C155" s="13">
        <v>3228.1604749247999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0.49336411585424383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0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5">
        <f t="shared" si="44"/>
        <v>0</v>
      </c>
      <c r="AW155" s="5">
        <f t="shared" si="45"/>
        <v>1.2334102896356097E-2</v>
      </c>
      <c r="AX155" s="5">
        <f t="shared" si="46"/>
        <v>0</v>
      </c>
      <c r="AY155" s="5">
        <f t="shared" si="47"/>
        <v>2.4668205792712193E-2</v>
      </c>
      <c r="AZ155" s="5">
        <f t="shared" si="40"/>
        <v>0</v>
      </c>
      <c r="BA155" s="5">
        <f t="shared" si="41"/>
        <v>0</v>
      </c>
      <c r="BB155" s="5">
        <f t="shared" si="42"/>
        <v>4.9336411585424386E-2</v>
      </c>
      <c r="BC155" s="5">
        <f t="shared" si="43"/>
        <v>0</v>
      </c>
      <c r="BD155" s="15">
        <f t="shared" si="48"/>
        <v>0</v>
      </c>
      <c r="BE155" s="15">
        <f t="shared" si="49"/>
        <v>1.2334102896356095E-2</v>
      </c>
      <c r="BF155" s="15">
        <f t="shared" si="50"/>
        <v>0</v>
      </c>
      <c r="BG155" s="15">
        <f t="shared" si="51"/>
        <v>2.466820579271219E-2</v>
      </c>
      <c r="BH155" s="15">
        <f t="shared" si="52"/>
        <v>0</v>
      </c>
      <c r="BI155" s="15">
        <f t="shared" si="53"/>
        <v>0</v>
      </c>
      <c r="BJ155" s="15">
        <f t="shared" si="54"/>
        <v>4.9336411585424379E-2</v>
      </c>
      <c r="BK155" s="15">
        <f t="shared" si="55"/>
        <v>0</v>
      </c>
      <c r="BN155" s="3"/>
    </row>
    <row r="156" spans="1:66" x14ac:dyDescent="0.2">
      <c r="A156" s="11" t="s">
        <v>347</v>
      </c>
      <c r="B156" s="11" t="s">
        <v>59</v>
      </c>
      <c r="C156" s="13">
        <v>3229.1557238978999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0.2645248432303145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0</v>
      </c>
      <c r="AQ156" s="5">
        <v>0</v>
      </c>
      <c r="AR156" s="5">
        <v>0</v>
      </c>
      <c r="AS156" s="5">
        <v>0</v>
      </c>
      <c r="AT156" s="5">
        <v>0</v>
      </c>
      <c r="AU156" s="5">
        <v>0</v>
      </c>
      <c r="AV156" s="5">
        <f t="shared" si="44"/>
        <v>0</v>
      </c>
      <c r="AW156" s="5">
        <f t="shared" si="45"/>
        <v>6.6131210807578627E-3</v>
      </c>
      <c r="AX156" s="5">
        <f t="shared" si="46"/>
        <v>0</v>
      </c>
      <c r="AY156" s="5">
        <f t="shared" si="47"/>
        <v>1.3226242161515725E-2</v>
      </c>
      <c r="AZ156" s="5">
        <f t="shared" si="40"/>
        <v>0</v>
      </c>
      <c r="BA156" s="5">
        <f t="shared" si="41"/>
        <v>0</v>
      </c>
      <c r="BB156" s="5">
        <f t="shared" si="42"/>
        <v>2.6452484323031451E-2</v>
      </c>
      <c r="BC156" s="5">
        <f t="shared" si="43"/>
        <v>0</v>
      </c>
      <c r="BD156" s="15">
        <f t="shared" si="48"/>
        <v>0</v>
      </c>
      <c r="BE156" s="15">
        <f t="shared" si="49"/>
        <v>6.6131210807578618E-3</v>
      </c>
      <c r="BF156" s="15">
        <f t="shared" si="50"/>
        <v>0</v>
      </c>
      <c r="BG156" s="15">
        <f t="shared" si="51"/>
        <v>1.3226242161515724E-2</v>
      </c>
      <c r="BH156" s="15">
        <f t="shared" si="52"/>
        <v>0</v>
      </c>
      <c r="BI156" s="15">
        <f t="shared" si="53"/>
        <v>0</v>
      </c>
      <c r="BJ156" s="15">
        <f t="shared" si="54"/>
        <v>2.6452484323031451E-2</v>
      </c>
      <c r="BK156" s="15">
        <f t="shared" si="55"/>
        <v>0</v>
      </c>
      <c r="BN156" s="3"/>
    </row>
    <row r="157" spans="1:66" x14ac:dyDescent="0.2">
      <c r="A157" s="11" t="s">
        <v>291</v>
      </c>
      <c r="B157" s="11" t="s">
        <v>244</v>
      </c>
      <c r="C157" s="13">
        <v>3237.1165611995998</v>
      </c>
      <c r="D157" s="5">
        <v>0</v>
      </c>
      <c r="E157" s="5">
        <v>0.61787482016199857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0.87681263949218313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f t="shared" si="44"/>
        <v>0.15446870504049964</v>
      </c>
      <c r="AW157" s="5">
        <f t="shared" si="45"/>
        <v>2.1920315987304578E-2</v>
      </c>
      <c r="AX157" s="5">
        <f t="shared" si="46"/>
        <v>0</v>
      </c>
      <c r="AY157" s="5">
        <f t="shared" si="47"/>
        <v>4.3840631974609155E-2</v>
      </c>
      <c r="AZ157" s="5">
        <f t="shared" si="40"/>
        <v>0</v>
      </c>
      <c r="BA157" s="5">
        <f t="shared" si="41"/>
        <v>0</v>
      </c>
      <c r="BB157" s="5">
        <f t="shared" si="42"/>
        <v>8.768126394921831E-2</v>
      </c>
      <c r="BC157" s="5">
        <f t="shared" si="43"/>
        <v>0</v>
      </c>
      <c r="BD157" s="15">
        <f t="shared" si="48"/>
        <v>0.15446870504049964</v>
      </c>
      <c r="BE157" s="15">
        <f t="shared" si="49"/>
        <v>2.1920315987304578E-2</v>
      </c>
      <c r="BF157" s="15">
        <f t="shared" si="50"/>
        <v>0</v>
      </c>
      <c r="BG157" s="15">
        <f t="shared" si="51"/>
        <v>4.3840631974609155E-2</v>
      </c>
      <c r="BH157" s="15">
        <f t="shared" si="52"/>
        <v>0</v>
      </c>
      <c r="BI157" s="15">
        <f t="shared" si="53"/>
        <v>0</v>
      </c>
      <c r="BJ157" s="15">
        <f t="shared" si="54"/>
        <v>8.768126394921831E-2</v>
      </c>
      <c r="BK157" s="15">
        <f t="shared" si="55"/>
        <v>0</v>
      </c>
      <c r="BN157" s="3"/>
    </row>
    <row r="158" spans="1:66" x14ac:dyDescent="0.2">
      <c r="A158" s="11" t="s">
        <v>34</v>
      </c>
      <c r="B158" s="11" t="s">
        <v>256</v>
      </c>
      <c r="C158" s="13">
        <v>3244.1553895468996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0.47343400599716867</v>
      </c>
      <c r="X158" s="5">
        <v>0</v>
      </c>
      <c r="Y158" s="5">
        <v>0</v>
      </c>
      <c r="Z158" s="5">
        <v>0</v>
      </c>
      <c r="AA158" s="5">
        <v>0</v>
      </c>
      <c r="AB158" s="5">
        <v>0.41350327381040508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5">
        <v>0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f t="shared" si="44"/>
        <v>0</v>
      </c>
      <c r="AW158" s="5">
        <f t="shared" si="45"/>
        <v>2.2173431995189345E-2</v>
      </c>
      <c r="AX158" s="5">
        <f t="shared" si="46"/>
        <v>2.3671700299858434E-2</v>
      </c>
      <c r="AY158" s="5">
        <f t="shared" si="47"/>
        <v>2.0675163690520255E-2</v>
      </c>
      <c r="AZ158" s="5">
        <f t="shared" si="40"/>
        <v>0</v>
      </c>
      <c r="BA158" s="5">
        <f t="shared" si="41"/>
        <v>4.7343400599716867E-2</v>
      </c>
      <c r="BB158" s="5">
        <f t="shared" si="42"/>
        <v>4.1350327381040511E-2</v>
      </c>
      <c r="BC158" s="5">
        <f t="shared" si="43"/>
        <v>0</v>
      </c>
      <c r="BD158" s="15">
        <f t="shared" si="48"/>
        <v>0</v>
      </c>
      <c r="BE158" s="15">
        <f t="shared" si="49"/>
        <v>1.5513812539332086E-2</v>
      </c>
      <c r="BF158" s="15">
        <f t="shared" si="50"/>
        <v>2.3671700299858434E-2</v>
      </c>
      <c r="BG158" s="15">
        <f t="shared" si="51"/>
        <v>2.0675163690520252E-2</v>
      </c>
      <c r="BH158" s="15">
        <f t="shared" si="52"/>
        <v>0</v>
      </c>
      <c r="BI158" s="15">
        <f t="shared" si="53"/>
        <v>4.734340059971686E-2</v>
      </c>
      <c r="BJ158" s="15">
        <f t="shared" si="54"/>
        <v>4.1350327381040504E-2</v>
      </c>
      <c r="BK158" s="15">
        <f t="shared" si="55"/>
        <v>0</v>
      </c>
      <c r="BN158" s="3"/>
    </row>
    <row r="159" spans="1:66" x14ac:dyDescent="0.2">
      <c r="A159" s="11" t="s">
        <v>125</v>
      </c>
      <c r="B159" s="11" t="s">
        <v>407</v>
      </c>
      <c r="C159" s="13">
        <v>3245.1757906379994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0.36600939945762384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1.0644338295659579</v>
      </c>
      <c r="AA159" s="5">
        <v>0</v>
      </c>
      <c r="AB159" s="5">
        <v>0.13301158109866876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f t="shared" si="44"/>
        <v>0</v>
      </c>
      <c r="AW159" s="5">
        <f t="shared" si="45"/>
        <v>3.9086370253056266E-2</v>
      </c>
      <c r="AX159" s="5">
        <f t="shared" si="46"/>
        <v>5.3221691478297896E-2</v>
      </c>
      <c r="AY159" s="5">
        <f t="shared" si="47"/>
        <v>2.4951049027814632E-2</v>
      </c>
      <c r="AZ159" s="5">
        <f t="shared" si="40"/>
        <v>3.6600939945762384E-2</v>
      </c>
      <c r="BA159" s="5">
        <f t="shared" si="41"/>
        <v>0.10644338295659579</v>
      </c>
      <c r="BB159" s="5">
        <f t="shared" si="42"/>
        <v>1.3301158109866876E-2</v>
      </c>
      <c r="BC159" s="5">
        <f t="shared" si="43"/>
        <v>0</v>
      </c>
      <c r="BD159" s="15">
        <f t="shared" si="48"/>
        <v>0</v>
      </c>
      <c r="BE159" s="15">
        <f t="shared" si="49"/>
        <v>2.8006003993875893E-2</v>
      </c>
      <c r="BF159" s="15">
        <f t="shared" si="50"/>
        <v>5.3221691478297896E-2</v>
      </c>
      <c r="BG159" s="15">
        <f t="shared" si="51"/>
        <v>1.9139643636753561E-2</v>
      </c>
      <c r="BH159" s="15">
        <f t="shared" si="52"/>
        <v>3.6600939945762384E-2</v>
      </c>
      <c r="BI159" s="15">
        <f t="shared" si="53"/>
        <v>0.10644338295659578</v>
      </c>
      <c r="BJ159" s="15">
        <f t="shared" si="54"/>
        <v>1.3301158109866876E-2</v>
      </c>
      <c r="BK159" s="15">
        <f t="shared" si="55"/>
        <v>0</v>
      </c>
      <c r="BN159" s="3"/>
    </row>
    <row r="160" spans="1:66" x14ac:dyDescent="0.2">
      <c r="A160" s="11" t="s">
        <v>189</v>
      </c>
      <c r="B160" s="11" t="s">
        <v>278</v>
      </c>
      <c r="C160" s="13">
        <v>3285.1819386483994</v>
      </c>
      <c r="D160" s="5">
        <v>0</v>
      </c>
      <c r="E160" s="5">
        <v>0</v>
      </c>
      <c r="F160" s="5">
        <v>0</v>
      </c>
      <c r="G160" s="5">
        <v>0</v>
      </c>
      <c r="H160" s="5">
        <v>0.49339863567417608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f t="shared" si="44"/>
        <v>0</v>
      </c>
      <c r="AW160" s="5">
        <f t="shared" si="45"/>
        <v>1.2334965891854403E-2</v>
      </c>
      <c r="AX160" s="5">
        <f t="shared" si="46"/>
        <v>0</v>
      </c>
      <c r="AY160" s="5">
        <f t="shared" si="47"/>
        <v>2.4669931783708805E-2</v>
      </c>
      <c r="AZ160" s="5">
        <f t="shared" si="40"/>
        <v>4.9339863567417611E-2</v>
      </c>
      <c r="BA160" s="5">
        <f t="shared" si="41"/>
        <v>0</v>
      </c>
      <c r="BB160" s="5">
        <f t="shared" si="42"/>
        <v>0</v>
      </c>
      <c r="BC160" s="5">
        <f t="shared" si="43"/>
        <v>0</v>
      </c>
      <c r="BD160" s="15">
        <f t="shared" si="48"/>
        <v>0</v>
      </c>
      <c r="BE160" s="15">
        <f t="shared" si="49"/>
        <v>1.2334965891854399E-2</v>
      </c>
      <c r="BF160" s="15">
        <f t="shared" si="50"/>
        <v>0</v>
      </c>
      <c r="BG160" s="15">
        <f t="shared" si="51"/>
        <v>2.4669931783708802E-2</v>
      </c>
      <c r="BH160" s="15">
        <f t="shared" si="52"/>
        <v>4.9339863567417604E-2</v>
      </c>
      <c r="BI160" s="15">
        <f t="shared" si="53"/>
        <v>0</v>
      </c>
      <c r="BJ160" s="15">
        <f t="shared" si="54"/>
        <v>0</v>
      </c>
      <c r="BK160" s="15">
        <f t="shared" si="55"/>
        <v>0</v>
      </c>
      <c r="BN160" s="3"/>
    </row>
    <row r="161" spans="1:66" x14ac:dyDescent="0.2">
      <c r="A161" s="11" t="s">
        <v>185</v>
      </c>
      <c r="B161" s="11" t="s">
        <v>242</v>
      </c>
      <c r="C161" s="13">
        <v>3325.1880866587994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0.57810887198318628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0</v>
      </c>
      <c r="AO161" s="5">
        <v>0</v>
      </c>
      <c r="AP161" s="5">
        <v>0</v>
      </c>
      <c r="AQ161" s="5">
        <v>0</v>
      </c>
      <c r="AR161" s="5">
        <v>0</v>
      </c>
      <c r="AS161" s="5">
        <v>0</v>
      </c>
      <c r="AT161" s="5">
        <v>0</v>
      </c>
      <c r="AU161" s="5">
        <v>0</v>
      </c>
      <c r="AV161" s="5">
        <f t="shared" si="44"/>
        <v>0</v>
      </c>
      <c r="AW161" s="5">
        <f t="shared" si="45"/>
        <v>1.4452721799579658E-2</v>
      </c>
      <c r="AX161" s="5">
        <f t="shared" si="46"/>
        <v>2.8905443599159315E-2</v>
      </c>
      <c r="AY161" s="5">
        <f t="shared" si="47"/>
        <v>0</v>
      </c>
      <c r="AZ161" s="5">
        <f t="shared" si="40"/>
        <v>0</v>
      </c>
      <c r="BA161" s="5">
        <f t="shared" si="41"/>
        <v>5.7810887198318631E-2</v>
      </c>
      <c r="BB161" s="5">
        <f t="shared" si="42"/>
        <v>0</v>
      </c>
      <c r="BC161" s="5">
        <f t="shared" si="43"/>
        <v>0</v>
      </c>
      <c r="BD161" s="15">
        <f t="shared" si="48"/>
        <v>0</v>
      </c>
      <c r="BE161" s="15">
        <f t="shared" si="49"/>
        <v>1.4452721799579656E-2</v>
      </c>
      <c r="BF161" s="15">
        <f t="shared" si="50"/>
        <v>2.8905443599159315E-2</v>
      </c>
      <c r="BG161" s="15">
        <f t="shared" si="51"/>
        <v>0</v>
      </c>
      <c r="BH161" s="15">
        <f t="shared" si="52"/>
        <v>0</v>
      </c>
      <c r="BI161" s="15">
        <f t="shared" si="53"/>
        <v>5.7810887198318638E-2</v>
      </c>
      <c r="BJ161" s="15">
        <f t="shared" si="54"/>
        <v>0</v>
      </c>
      <c r="BK161" s="15">
        <f t="shared" si="55"/>
        <v>0</v>
      </c>
      <c r="BN161" s="3"/>
    </row>
    <row r="162" spans="1:66" x14ac:dyDescent="0.2">
      <c r="A162" s="11" t="s">
        <v>92</v>
      </c>
      <c r="B162" s="11" t="s">
        <v>44</v>
      </c>
      <c r="C162" s="13">
        <v>3326.1278541674001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1.5958151839291936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0</v>
      </c>
      <c r="AO162" s="5">
        <v>0</v>
      </c>
      <c r="AP162" s="5">
        <v>0</v>
      </c>
      <c r="AQ162" s="5">
        <v>0</v>
      </c>
      <c r="AR162" s="5">
        <v>0</v>
      </c>
      <c r="AS162" s="5">
        <v>0</v>
      </c>
      <c r="AT162" s="5">
        <v>0</v>
      </c>
      <c r="AU162" s="5">
        <v>0</v>
      </c>
      <c r="AV162" s="5">
        <f t="shared" si="44"/>
        <v>0</v>
      </c>
      <c r="AW162" s="5">
        <f t="shared" si="45"/>
        <v>3.9895379598229842E-2</v>
      </c>
      <c r="AX162" s="5">
        <f t="shared" si="46"/>
        <v>7.9790759196459685E-2</v>
      </c>
      <c r="AY162" s="5">
        <f t="shared" si="47"/>
        <v>0</v>
      </c>
      <c r="AZ162" s="5">
        <f t="shared" si="40"/>
        <v>0</v>
      </c>
      <c r="BA162" s="5">
        <f t="shared" si="41"/>
        <v>0.15958151839291937</v>
      </c>
      <c r="BB162" s="5">
        <f t="shared" si="42"/>
        <v>0</v>
      </c>
      <c r="BC162" s="5">
        <f t="shared" si="43"/>
        <v>0</v>
      </c>
      <c r="BD162" s="15">
        <f t="shared" si="48"/>
        <v>0</v>
      </c>
      <c r="BE162" s="15">
        <f t="shared" si="49"/>
        <v>3.9895379598229835E-2</v>
      </c>
      <c r="BF162" s="15">
        <f t="shared" si="50"/>
        <v>7.9790759196459685E-2</v>
      </c>
      <c r="BG162" s="15">
        <f t="shared" si="51"/>
        <v>0</v>
      </c>
      <c r="BH162" s="15">
        <f t="shared" si="52"/>
        <v>0</v>
      </c>
      <c r="BI162" s="15">
        <f t="shared" si="53"/>
        <v>0.15958151839291934</v>
      </c>
      <c r="BJ162" s="15">
        <f t="shared" si="54"/>
        <v>0</v>
      </c>
      <c r="BK162" s="15">
        <f t="shared" si="55"/>
        <v>0</v>
      </c>
      <c r="BN162" s="3"/>
    </row>
    <row r="163" spans="1:66" x14ac:dyDescent="0.2">
      <c r="A163" s="11" t="s">
        <v>271</v>
      </c>
      <c r="B163" s="11" t="s">
        <v>298</v>
      </c>
      <c r="C163" s="13">
        <v>3367.1544032688998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1.1785368708844381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f t="shared" si="44"/>
        <v>0</v>
      </c>
      <c r="AW163" s="5">
        <f t="shared" si="45"/>
        <v>2.9463421772110955E-2</v>
      </c>
      <c r="AX163" s="5">
        <f t="shared" si="46"/>
        <v>0</v>
      </c>
      <c r="AY163" s="5">
        <f t="shared" si="47"/>
        <v>5.892684354422191E-2</v>
      </c>
      <c r="AZ163" s="5">
        <f t="shared" si="40"/>
        <v>0</v>
      </c>
      <c r="BA163" s="5">
        <f t="shared" si="41"/>
        <v>0</v>
      </c>
      <c r="BB163" s="5">
        <f t="shared" si="42"/>
        <v>0.11785368708844382</v>
      </c>
      <c r="BC163" s="5">
        <f t="shared" si="43"/>
        <v>0</v>
      </c>
      <c r="BD163" s="15">
        <f t="shared" si="48"/>
        <v>0</v>
      </c>
      <c r="BE163" s="15">
        <f t="shared" si="49"/>
        <v>2.9463421772110948E-2</v>
      </c>
      <c r="BF163" s="15">
        <f t="shared" si="50"/>
        <v>0</v>
      </c>
      <c r="BG163" s="15">
        <f t="shared" si="51"/>
        <v>5.8926843544221903E-2</v>
      </c>
      <c r="BH163" s="15">
        <f t="shared" si="52"/>
        <v>0</v>
      </c>
      <c r="BI163" s="15">
        <f t="shared" si="53"/>
        <v>0</v>
      </c>
      <c r="BJ163" s="15">
        <f t="shared" si="54"/>
        <v>0.11785368708844379</v>
      </c>
      <c r="BK163" s="15">
        <f t="shared" si="55"/>
        <v>0</v>
      </c>
      <c r="BN163" s="3"/>
    </row>
    <row r="164" spans="1:66" x14ac:dyDescent="0.2">
      <c r="A164" s="11" t="s">
        <v>397</v>
      </c>
      <c r="B164" s="11" t="s">
        <v>290</v>
      </c>
      <c r="C164" s="13">
        <v>3383.1493178909996</v>
      </c>
      <c r="D164" s="5">
        <v>0</v>
      </c>
      <c r="E164" s="5">
        <v>0.58042786136430169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0.25486520162699611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0.62784114926600776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0</v>
      </c>
      <c r="AO164" s="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0</v>
      </c>
      <c r="AU164" s="5">
        <v>0</v>
      </c>
      <c r="AV164" s="5">
        <f t="shared" si="44"/>
        <v>0.14510696534107542</v>
      </c>
      <c r="AW164" s="5">
        <f t="shared" si="45"/>
        <v>2.2067658772325097E-2</v>
      </c>
      <c r="AX164" s="5">
        <f t="shared" si="46"/>
        <v>1.2743260081349805E-2</v>
      </c>
      <c r="AY164" s="5">
        <f t="shared" si="47"/>
        <v>3.1392057463300385E-2</v>
      </c>
      <c r="AZ164" s="5">
        <f t="shared" si="40"/>
        <v>0</v>
      </c>
      <c r="BA164" s="5">
        <f t="shared" si="41"/>
        <v>2.5486520162699609E-2</v>
      </c>
      <c r="BB164" s="5">
        <f t="shared" si="42"/>
        <v>6.278411492660077E-2</v>
      </c>
      <c r="BC164" s="5">
        <f t="shared" si="43"/>
        <v>0</v>
      </c>
      <c r="BD164" s="15">
        <f t="shared" si="48"/>
        <v>0.14510696534107542</v>
      </c>
      <c r="BE164" s="15">
        <f t="shared" si="49"/>
        <v>1.678792142805623E-2</v>
      </c>
      <c r="BF164" s="15">
        <f t="shared" si="50"/>
        <v>1.2743260081349805E-2</v>
      </c>
      <c r="BG164" s="15">
        <f t="shared" si="51"/>
        <v>3.1392057463300385E-2</v>
      </c>
      <c r="BH164" s="15">
        <f t="shared" si="52"/>
        <v>0</v>
      </c>
      <c r="BI164" s="15">
        <f t="shared" si="53"/>
        <v>2.5486520162699609E-2</v>
      </c>
      <c r="BJ164" s="15">
        <f t="shared" si="54"/>
        <v>6.2784114926600784E-2</v>
      </c>
      <c r="BK164" s="15">
        <f t="shared" si="55"/>
        <v>0</v>
      </c>
      <c r="BN164" s="3"/>
    </row>
    <row r="165" spans="1:66" x14ac:dyDescent="0.2">
      <c r="A165" s="11" t="s">
        <v>166</v>
      </c>
      <c r="B165" s="11" t="s">
        <v>215</v>
      </c>
      <c r="C165" s="13">
        <v>3389.1928972651995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0.24006880394467606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0.25486520162699611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0.22681638290460518</v>
      </c>
      <c r="AG165" s="5">
        <v>0</v>
      </c>
      <c r="AH165" s="5">
        <v>0</v>
      </c>
      <c r="AI165" s="5">
        <v>0</v>
      </c>
      <c r="AJ165" s="5">
        <v>0</v>
      </c>
      <c r="AK165" s="5">
        <v>0.36077659312788918</v>
      </c>
      <c r="AL165" s="5">
        <v>0</v>
      </c>
      <c r="AM165" s="5">
        <v>0</v>
      </c>
      <c r="AN165" s="5">
        <v>0</v>
      </c>
      <c r="AO165" s="5">
        <v>0</v>
      </c>
      <c r="AP165" s="5">
        <v>0</v>
      </c>
      <c r="AQ165" s="5">
        <v>0</v>
      </c>
      <c r="AR165" s="5">
        <v>0</v>
      </c>
      <c r="AS165" s="5">
        <v>0</v>
      </c>
      <c r="AT165" s="5">
        <v>0</v>
      </c>
      <c r="AU165" s="5">
        <v>0</v>
      </c>
      <c r="AV165" s="5">
        <f t="shared" si="44"/>
        <v>0</v>
      </c>
      <c r="AW165" s="5">
        <f t="shared" si="45"/>
        <v>2.7063174540104162E-2</v>
      </c>
      <c r="AX165" s="5">
        <f t="shared" si="46"/>
        <v>1.2743260081349805E-2</v>
      </c>
      <c r="AY165" s="5">
        <f t="shared" si="47"/>
        <v>4.1383088998858522E-2</v>
      </c>
      <c r="AZ165" s="5">
        <f t="shared" si="40"/>
        <v>2.4006880394467606E-2</v>
      </c>
      <c r="BA165" s="5">
        <f t="shared" si="41"/>
        <v>2.5486520162699609E-2</v>
      </c>
      <c r="BB165" s="5">
        <f t="shared" si="42"/>
        <v>5.8759297603249439E-2</v>
      </c>
      <c r="BC165" s="5">
        <f t="shared" si="43"/>
        <v>0</v>
      </c>
      <c r="BD165" s="15">
        <f t="shared" si="48"/>
        <v>0</v>
      </c>
      <c r="BE165" s="15">
        <f t="shared" si="49"/>
        <v>1.3274665157860346E-2</v>
      </c>
      <c r="BF165" s="15">
        <f t="shared" si="50"/>
        <v>1.2743260081349805E-2</v>
      </c>
      <c r="BG165" s="15">
        <f t="shared" si="51"/>
        <v>2.3225850572412523E-2</v>
      </c>
      <c r="BH165" s="15">
        <f t="shared" si="52"/>
        <v>2.4006880394467606E-2</v>
      </c>
      <c r="BI165" s="15">
        <f t="shared" si="53"/>
        <v>2.5486520162699609E-2</v>
      </c>
      <c r="BJ165" s="15">
        <f t="shared" si="54"/>
        <v>4.0425359361368783E-2</v>
      </c>
      <c r="BK165" s="15">
        <f t="shared" si="55"/>
        <v>0</v>
      </c>
      <c r="BN165" s="3"/>
    </row>
    <row r="166" spans="1:66" x14ac:dyDescent="0.2">
      <c r="A166" s="11" t="s">
        <v>371</v>
      </c>
      <c r="B166" s="11" t="s">
        <v>333</v>
      </c>
      <c r="C166" s="13">
        <v>3390.2132983562997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0.43562960293157649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0.71498196824062221</v>
      </c>
      <c r="X166" s="5">
        <v>0</v>
      </c>
      <c r="Y166" s="5">
        <v>0</v>
      </c>
      <c r="Z166" s="5">
        <v>0.39916268608723421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1.3870725313353482</v>
      </c>
      <c r="AH166" s="5">
        <v>0</v>
      </c>
      <c r="AI166" s="5">
        <v>0</v>
      </c>
      <c r="AJ166" s="5">
        <v>0</v>
      </c>
      <c r="AK166" s="5">
        <v>0</v>
      </c>
      <c r="AL166" s="5">
        <v>0</v>
      </c>
      <c r="AM166" s="5">
        <v>0</v>
      </c>
      <c r="AN166" s="5">
        <v>0</v>
      </c>
      <c r="AO166" s="5">
        <v>0</v>
      </c>
      <c r="AP166" s="5">
        <v>0</v>
      </c>
      <c r="AQ166" s="5">
        <v>0</v>
      </c>
      <c r="AR166" s="5">
        <v>0</v>
      </c>
      <c r="AS166" s="5">
        <v>0</v>
      </c>
      <c r="AT166" s="5">
        <v>0</v>
      </c>
      <c r="AU166" s="5">
        <v>0</v>
      </c>
      <c r="AV166" s="5">
        <f t="shared" si="44"/>
        <v>0</v>
      </c>
      <c r="AW166" s="5">
        <f t="shared" si="45"/>
        <v>7.3421169714869533E-2</v>
      </c>
      <c r="AX166" s="5">
        <f t="shared" si="46"/>
        <v>5.5707232716392815E-2</v>
      </c>
      <c r="AY166" s="5">
        <f t="shared" si="47"/>
        <v>9.1135106713346237E-2</v>
      </c>
      <c r="AZ166" s="5">
        <f t="shared" ref="AZ166:AZ178" si="56">AVERAGE(H166:Q166)</f>
        <v>4.3562960293157649E-2</v>
      </c>
      <c r="BA166" s="5">
        <f t="shared" ref="BA166:BA178" si="57">AVERAGE(R166:AA166)</f>
        <v>0.11141446543278563</v>
      </c>
      <c r="BB166" s="5">
        <f t="shared" ref="BB166:BB178" si="58">AVERAGE(AB166:AK166)</f>
        <v>0.13870725313353482</v>
      </c>
      <c r="BC166" s="5">
        <f t="shared" ref="BC166:BC178" si="59">AVERAGE(AL166:AU166)</f>
        <v>0</v>
      </c>
      <c r="BD166" s="15">
        <f t="shared" si="48"/>
        <v>0</v>
      </c>
      <c r="BE166" s="15">
        <f t="shared" si="49"/>
        <v>4.0577929902881976E-2</v>
      </c>
      <c r="BF166" s="15">
        <f t="shared" si="50"/>
        <v>4.0015265157425366E-2</v>
      </c>
      <c r="BG166" s="15">
        <f t="shared" si="51"/>
        <v>7.1591516783218637E-2</v>
      </c>
      <c r="BH166" s="15">
        <f t="shared" si="52"/>
        <v>4.3562960293157635E-2</v>
      </c>
      <c r="BI166" s="15">
        <f t="shared" si="53"/>
        <v>7.7917209181489269E-2</v>
      </c>
      <c r="BJ166" s="15">
        <f t="shared" si="54"/>
        <v>0.13870725313353482</v>
      </c>
      <c r="BK166" s="15">
        <f t="shared" si="55"/>
        <v>0</v>
      </c>
      <c r="BN166" s="3"/>
    </row>
    <row r="167" spans="1:66" x14ac:dyDescent="0.2">
      <c r="A167" s="11" t="s">
        <v>121</v>
      </c>
      <c r="B167" s="11" t="s">
        <v>352</v>
      </c>
      <c r="C167" s="13">
        <v>3391.2085473293996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0.28451808796125883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0</v>
      </c>
      <c r="AO167" s="5">
        <v>0</v>
      </c>
      <c r="AP167" s="5">
        <v>0</v>
      </c>
      <c r="AQ167" s="5">
        <v>0</v>
      </c>
      <c r="AR167" s="5">
        <v>0</v>
      </c>
      <c r="AS167" s="5">
        <v>0</v>
      </c>
      <c r="AT167" s="5">
        <v>0</v>
      </c>
      <c r="AU167" s="5">
        <v>0</v>
      </c>
      <c r="AV167" s="5">
        <f t="shared" si="44"/>
        <v>0</v>
      </c>
      <c r="AW167" s="5">
        <f t="shared" si="45"/>
        <v>7.1129521990314706E-3</v>
      </c>
      <c r="AX167" s="5">
        <f t="shared" si="46"/>
        <v>0</v>
      </c>
      <c r="AY167" s="5">
        <f t="shared" si="47"/>
        <v>1.4225904398062941E-2</v>
      </c>
      <c r="AZ167" s="5">
        <f t="shared" si="56"/>
        <v>0</v>
      </c>
      <c r="BA167" s="5">
        <f t="shared" si="57"/>
        <v>0</v>
      </c>
      <c r="BB167" s="5">
        <f t="shared" si="58"/>
        <v>2.8451808796125883E-2</v>
      </c>
      <c r="BC167" s="5">
        <f t="shared" si="59"/>
        <v>0</v>
      </c>
      <c r="BD167" s="15">
        <f t="shared" si="48"/>
        <v>0</v>
      </c>
      <c r="BE167" s="15">
        <f t="shared" si="49"/>
        <v>7.1129521990314706E-3</v>
      </c>
      <c r="BF167" s="15">
        <f t="shared" si="50"/>
        <v>0</v>
      </c>
      <c r="BG167" s="15">
        <f t="shared" si="51"/>
        <v>1.422590439806294E-2</v>
      </c>
      <c r="BH167" s="15">
        <f t="shared" si="52"/>
        <v>0</v>
      </c>
      <c r="BI167" s="15">
        <f t="shared" si="53"/>
        <v>0</v>
      </c>
      <c r="BJ167" s="15">
        <f t="shared" si="54"/>
        <v>2.8451808796125883E-2</v>
      </c>
      <c r="BK167" s="15">
        <f t="shared" si="55"/>
        <v>0</v>
      </c>
      <c r="BN167" s="3"/>
    </row>
    <row r="168" spans="1:66" x14ac:dyDescent="0.2">
      <c r="A168" s="11" t="s">
        <v>274</v>
      </c>
      <c r="B168" s="11" t="s">
        <v>306</v>
      </c>
      <c r="C168" s="13">
        <v>3463.2296767019998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0.22433156935406948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f t="shared" si="44"/>
        <v>0</v>
      </c>
      <c r="AW168" s="5">
        <f t="shared" si="45"/>
        <v>5.6082892338517373E-3</v>
      </c>
      <c r="AX168" s="5">
        <f t="shared" si="46"/>
        <v>0</v>
      </c>
      <c r="AY168" s="5">
        <f t="shared" si="47"/>
        <v>1.1216578467703475E-2</v>
      </c>
      <c r="AZ168" s="5">
        <f t="shared" si="56"/>
        <v>0</v>
      </c>
      <c r="BA168" s="5">
        <f t="shared" si="57"/>
        <v>0</v>
      </c>
      <c r="BB168" s="5">
        <f t="shared" si="58"/>
        <v>2.2433156935406949E-2</v>
      </c>
      <c r="BC168" s="5">
        <f t="shared" si="59"/>
        <v>0</v>
      </c>
      <c r="BD168" s="15">
        <f t="shared" si="48"/>
        <v>0</v>
      </c>
      <c r="BE168" s="15">
        <f t="shared" si="49"/>
        <v>5.6082892338517364E-3</v>
      </c>
      <c r="BF168" s="15">
        <f t="shared" si="50"/>
        <v>0</v>
      </c>
      <c r="BG168" s="15">
        <f t="shared" si="51"/>
        <v>1.1216578467703473E-2</v>
      </c>
      <c r="BH168" s="15">
        <f t="shared" si="52"/>
        <v>0</v>
      </c>
      <c r="BI168" s="15">
        <f t="shared" si="53"/>
        <v>0</v>
      </c>
      <c r="BJ168" s="15">
        <f t="shared" si="54"/>
        <v>2.2433156935406946E-2</v>
      </c>
      <c r="BK168" s="15">
        <f t="shared" si="55"/>
        <v>0</v>
      </c>
      <c r="BN168" s="3"/>
    </row>
    <row r="169" spans="1:66" x14ac:dyDescent="0.2">
      <c r="A169" s="11" t="s">
        <v>106</v>
      </c>
      <c r="B169" s="11" t="s">
        <v>411</v>
      </c>
      <c r="C169" s="13">
        <v>3464.2500777931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0.27924974546895931</v>
      </c>
      <c r="O169" s="5">
        <v>0</v>
      </c>
      <c r="P169" s="5">
        <v>0.45676525874494661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0</v>
      </c>
      <c r="AO169" s="5">
        <v>0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5">
        <f t="shared" si="44"/>
        <v>0</v>
      </c>
      <c r="AW169" s="5">
        <f t="shared" si="45"/>
        <v>1.8400375105347651E-2</v>
      </c>
      <c r="AX169" s="5">
        <f t="shared" si="46"/>
        <v>0</v>
      </c>
      <c r="AY169" s="5">
        <f t="shared" si="47"/>
        <v>3.6800750210695302E-2</v>
      </c>
      <c r="AZ169" s="5">
        <f t="shared" si="56"/>
        <v>7.3601500421390603E-2</v>
      </c>
      <c r="BA169" s="5">
        <f t="shared" si="57"/>
        <v>0</v>
      </c>
      <c r="BB169" s="5">
        <f t="shared" si="58"/>
        <v>0</v>
      </c>
      <c r="BC169" s="5">
        <f t="shared" si="59"/>
        <v>0</v>
      </c>
      <c r="BD169" s="15">
        <f t="shared" si="48"/>
        <v>0</v>
      </c>
      <c r="BE169" s="15">
        <f t="shared" si="49"/>
        <v>1.3230500159647548E-2</v>
      </c>
      <c r="BF169" s="15">
        <f t="shared" si="50"/>
        <v>0</v>
      </c>
      <c r="BG169" s="15">
        <f t="shared" si="51"/>
        <v>2.6133715751849473E-2</v>
      </c>
      <c r="BH169" s="15">
        <f t="shared" si="52"/>
        <v>5.0820283931387628E-2</v>
      </c>
      <c r="BI169" s="15">
        <f t="shared" si="53"/>
        <v>0</v>
      </c>
      <c r="BJ169" s="15">
        <f t="shared" si="54"/>
        <v>0</v>
      </c>
      <c r="BK169" s="15">
        <f t="shared" si="55"/>
        <v>0</v>
      </c>
      <c r="BN169" s="3"/>
    </row>
    <row r="170" spans="1:66" x14ac:dyDescent="0.2">
      <c r="A170" s="11" t="s">
        <v>309</v>
      </c>
      <c r="B170" s="11" t="s">
        <v>345</v>
      </c>
      <c r="C170" s="13">
        <v>3472.2663965592997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1.0020234875834471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5">
        <f t="shared" si="44"/>
        <v>0</v>
      </c>
      <c r="AW170" s="5">
        <f t="shared" si="45"/>
        <v>2.5050587189586176E-2</v>
      </c>
      <c r="AX170" s="5">
        <f t="shared" si="46"/>
        <v>5.0101174379172352E-2</v>
      </c>
      <c r="AY170" s="5">
        <f t="shared" si="47"/>
        <v>0</v>
      </c>
      <c r="AZ170" s="5">
        <f t="shared" si="56"/>
        <v>0</v>
      </c>
      <c r="BA170" s="5">
        <f t="shared" si="57"/>
        <v>0.1002023487583447</v>
      </c>
      <c r="BB170" s="5">
        <f t="shared" si="58"/>
        <v>0</v>
      </c>
      <c r="BC170" s="5">
        <f t="shared" si="59"/>
        <v>0</v>
      </c>
      <c r="BD170" s="15">
        <f t="shared" si="48"/>
        <v>0</v>
      </c>
      <c r="BE170" s="15">
        <f t="shared" si="49"/>
        <v>2.5050587189586176E-2</v>
      </c>
      <c r="BF170" s="15">
        <f t="shared" si="50"/>
        <v>5.0101174379172352E-2</v>
      </c>
      <c r="BG170" s="15">
        <f t="shared" si="51"/>
        <v>0</v>
      </c>
      <c r="BH170" s="15">
        <f t="shared" si="52"/>
        <v>0</v>
      </c>
      <c r="BI170" s="15">
        <f t="shared" si="53"/>
        <v>0.1002023487583447</v>
      </c>
      <c r="BJ170" s="15">
        <f t="shared" si="54"/>
        <v>0</v>
      </c>
      <c r="BK170" s="15">
        <f t="shared" si="55"/>
        <v>0</v>
      </c>
      <c r="BN170" s="3"/>
    </row>
    <row r="171" spans="1:66" x14ac:dyDescent="0.2">
      <c r="A171" s="11" t="s">
        <v>41</v>
      </c>
      <c r="B171" s="11" t="s">
        <v>77</v>
      </c>
      <c r="C171" s="13">
        <v>3529.2878602828996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0.70235389701274531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1.1504714116698838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0.4489664270035954</v>
      </c>
      <c r="AL171" s="5">
        <v>0</v>
      </c>
      <c r="AM171" s="5">
        <v>0</v>
      </c>
      <c r="AN171" s="5">
        <v>0</v>
      </c>
      <c r="AO171" s="5">
        <v>0</v>
      </c>
      <c r="AP171" s="5">
        <v>0</v>
      </c>
      <c r="AQ171" s="5">
        <v>0</v>
      </c>
      <c r="AR171" s="5">
        <v>0</v>
      </c>
      <c r="AS171" s="5">
        <v>0</v>
      </c>
      <c r="AT171" s="5">
        <v>0</v>
      </c>
      <c r="AU171" s="5">
        <v>0</v>
      </c>
      <c r="AV171" s="5">
        <f t="shared" si="44"/>
        <v>0</v>
      </c>
      <c r="AW171" s="5">
        <f t="shared" si="45"/>
        <v>5.754479339215561E-2</v>
      </c>
      <c r="AX171" s="5">
        <f t="shared" si="46"/>
        <v>9.2641265434131453E-2</v>
      </c>
      <c r="AY171" s="5">
        <f t="shared" si="47"/>
        <v>2.2448321350179771E-2</v>
      </c>
      <c r="AZ171" s="5">
        <f t="shared" si="56"/>
        <v>0</v>
      </c>
      <c r="BA171" s="5">
        <f t="shared" si="57"/>
        <v>0.18528253086826291</v>
      </c>
      <c r="BB171" s="5">
        <f t="shared" si="58"/>
        <v>4.4896642700359542E-2</v>
      </c>
      <c r="BC171" s="5">
        <f t="shared" si="59"/>
        <v>0</v>
      </c>
      <c r="BD171" s="15">
        <f t="shared" si="48"/>
        <v>0</v>
      </c>
      <c r="BE171" s="15">
        <f t="shared" si="49"/>
        <v>3.4770310320227052E-2</v>
      </c>
      <c r="BF171" s="15">
        <f t="shared" si="50"/>
        <v>6.5799483770450209E-2</v>
      </c>
      <c r="BG171" s="15">
        <f t="shared" si="51"/>
        <v>2.2448321350179771E-2</v>
      </c>
      <c r="BH171" s="15">
        <f t="shared" si="52"/>
        <v>0</v>
      </c>
      <c r="BI171" s="15">
        <f t="shared" si="53"/>
        <v>0.12795786212956536</v>
      </c>
      <c r="BJ171" s="15">
        <f t="shared" si="54"/>
        <v>4.4896642700359535E-2</v>
      </c>
      <c r="BK171" s="15">
        <f t="shared" si="55"/>
        <v>0</v>
      </c>
      <c r="BN171" s="3"/>
    </row>
    <row r="172" spans="1:66" x14ac:dyDescent="0.2">
      <c r="A172" s="11" t="s">
        <v>78</v>
      </c>
      <c r="B172" s="11" t="s">
        <v>212</v>
      </c>
      <c r="C172" s="13">
        <v>3537.2664561387996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0.67711034922978253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0.33672482025269657</v>
      </c>
      <c r="AL172" s="5">
        <v>0</v>
      </c>
      <c r="AM172" s="5">
        <v>0</v>
      </c>
      <c r="AN172" s="5">
        <v>0</v>
      </c>
      <c r="AO172" s="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f t="shared" si="44"/>
        <v>0</v>
      </c>
      <c r="AW172" s="5">
        <f t="shared" si="45"/>
        <v>2.5345879237061976E-2</v>
      </c>
      <c r="AX172" s="5">
        <f t="shared" si="46"/>
        <v>0</v>
      </c>
      <c r="AY172" s="5">
        <f t="shared" si="47"/>
        <v>5.0691758474123952E-2</v>
      </c>
      <c r="AZ172" s="5">
        <f t="shared" si="56"/>
        <v>6.7711034922978253E-2</v>
      </c>
      <c r="BA172" s="5">
        <f t="shared" si="57"/>
        <v>0</v>
      </c>
      <c r="BB172" s="5">
        <f t="shared" si="58"/>
        <v>3.3672482025269658E-2</v>
      </c>
      <c r="BC172" s="5">
        <f t="shared" si="59"/>
        <v>0</v>
      </c>
      <c r="BD172" s="15">
        <f t="shared" si="48"/>
        <v>0</v>
      </c>
      <c r="BE172" s="15">
        <f t="shared" si="49"/>
        <v>1.8711121844087665E-2</v>
      </c>
      <c r="BF172" s="15">
        <f t="shared" si="50"/>
        <v>0</v>
      </c>
      <c r="BG172" s="15">
        <f t="shared" si="51"/>
        <v>3.7008851788397246E-2</v>
      </c>
      <c r="BH172" s="15">
        <f t="shared" si="52"/>
        <v>6.7711034922978253E-2</v>
      </c>
      <c r="BI172" s="15">
        <f t="shared" si="53"/>
        <v>0</v>
      </c>
      <c r="BJ172" s="15">
        <f t="shared" si="54"/>
        <v>3.3672482025269651E-2</v>
      </c>
      <c r="BK172" s="15">
        <f t="shared" si="55"/>
        <v>0</v>
      </c>
      <c r="BN172" s="3"/>
    </row>
    <row r="173" spans="1:66" x14ac:dyDescent="0.2">
      <c r="A173" s="11" t="s">
        <v>381</v>
      </c>
      <c r="B173" s="11" t="s">
        <v>15</v>
      </c>
      <c r="C173" s="13">
        <v>3545.2021413225002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0.29837877263648321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f t="shared" si="44"/>
        <v>0</v>
      </c>
      <c r="AW173" s="5">
        <f t="shared" si="45"/>
        <v>7.4594693159120802E-3</v>
      </c>
      <c r="AX173" s="5">
        <f t="shared" si="46"/>
        <v>1.491893863182416E-2</v>
      </c>
      <c r="AY173" s="5">
        <f t="shared" si="47"/>
        <v>0</v>
      </c>
      <c r="AZ173" s="5">
        <f t="shared" si="56"/>
        <v>0</v>
      </c>
      <c r="BA173" s="5">
        <f t="shared" si="57"/>
        <v>2.9837877263648321E-2</v>
      </c>
      <c r="BB173" s="5">
        <f t="shared" si="58"/>
        <v>0</v>
      </c>
      <c r="BC173" s="5">
        <f t="shared" si="59"/>
        <v>0</v>
      </c>
      <c r="BD173" s="15">
        <f t="shared" si="48"/>
        <v>0</v>
      </c>
      <c r="BE173" s="15">
        <f t="shared" si="49"/>
        <v>7.4594693159120802E-3</v>
      </c>
      <c r="BF173" s="15">
        <f t="shared" si="50"/>
        <v>1.491893863182416E-2</v>
      </c>
      <c r="BG173" s="15">
        <f t="shared" si="51"/>
        <v>0</v>
      </c>
      <c r="BH173" s="15">
        <f t="shared" si="52"/>
        <v>0</v>
      </c>
      <c r="BI173" s="15">
        <f t="shared" si="53"/>
        <v>2.9837877263648317E-2</v>
      </c>
      <c r="BJ173" s="15">
        <f t="shared" si="54"/>
        <v>0</v>
      </c>
      <c r="BK173" s="15">
        <f t="shared" si="55"/>
        <v>0</v>
      </c>
      <c r="BN173" s="3"/>
    </row>
    <row r="174" spans="1:66" x14ac:dyDescent="0.2">
      <c r="A174" s="11" t="s">
        <v>76</v>
      </c>
      <c r="B174" s="11" t="s">
        <v>312</v>
      </c>
      <c r="C174" s="13">
        <v>3602.2487571641</v>
      </c>
      <c r="D174" s="5">
        <v>0</v>
      </c>
      <c r="E174" s="5">
        <v>0.37446958797696883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0</v>
      </c>
      <c r="AO174" s="5">
        <v>0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5">
        <f t="shared" si="44"/>
        <v>9.3617396994242208E-2</v>
      </c>
      <c r="AW174" s="5">
        <f t="shared" si="45"/>
        <v>0</v>
      </c>
      <c r="AX174" s="5">
        <f t="shared" si="46"/>
        <v>0</v>
      </c>
      <c r="AY174" s="5">
        <f t="shared" si="47"/>
        <v>0</v>
      </c>
      <c r="AZ174" s="5">
        <f t="shared" si="56"/>
        <v>0</v>
      </c>
      <c r="BA174" s="5">
        <f t="shared" si="57"/>
        <v>0</v>
      </c>
      <c r="BB174" s="5">
        <f t="shared" si="58"/>
        <v>0</v>
      </c>
      <c r="BC174" s="5">
        <f t="shared" si="59"/>
        <v>0</v>
      </c>
      <c r="BD174" s="15">
        <f t="shared" si="48"/>
        <v>9.3617396994242208E-2</v>
      </c>
      <c r="BE174" s="15">
        <f t="shared" si="49"/>
        <v>0</v>
      </c>
      <c r="BF174" s="15">
        <f t="shared" si="50"/>
        <v>0</v>
      </c>
      <c r="BG174" s="15">
        <f t="shared" si="51"/>
        <v>0</v>
      </c>
      <c r="BH174" s="15">
        <f t="shared" si="52"/>
        <v>0</v>
      </c>
      <c r="BI174" s="15">
        <f t="shared" si="53"/>
        <v>0</v>
      </c>
      <c r="BJ174" s="15">
        <f t="shared" si="54"/>
        <v>0</v>
      </c>
      <c r="BK174" s="15">
        <f t="shared" si="55"/>
        <v>0</v>
      </c>
      <c r="BN174" s="3"/>
    </row>
    <row r="175" spans="1:66" x14ac:dyDescent="0.2">
      <c r="A175" s="11" t="s">
        <v>413</v>
      </c>
      <c r="B175" s="11" t="s">
        <v>232</v>
      </c>
      <c r="C175" s="13">
        <v>3618.2436717862001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0.52913900325423746</v>
      </c>
      <c r="AL175" s="5">
        <v>0</v>
      </c>
      <c r="AM175" s="5">
        <v>0</v>
      </c>
      <c r="AN175" s="5">
        <v>0</v>
      </c>
      <c r="AO175" s="5">
        <v>0</v>
      </c>
      <c r="AP175" s="5">
        <v>0</v>
      </c>
      <c r="AQ175" s="5">
        <v>0</v>
      </c>
      <c r="AR175" s="5">
        <v>0</v>
      </c>
      <c r="AS175" s="5">
        <v>0</v>
      </c>
      <c r="AT175" s="5">
        <v>0</v>
      </c>
      <c r="AU175" s="5">
        <v>0</v>
      </c>
      <c r="AV175" s="5">
        <f t="shared" si="44"/>
        <v>0</v>
      </c>
      <c r="AW175" s="5">
        <f t="shared" si="45"/>
        <v>1.3228475081355936E-2</v>
      </c>
      <c r="AX175" s="5">
        <f t="shared" si="46"/>
        <v>0</v>
      </c>
      <c r="AY175" s="5">
        <f t="shared" si="47"/>
        <v>2.6456950162711872E-2</v>
      </c>
      <c r="AZ175" s="5">
        <f t="shared" si="56"/>
        <v>0</v>
      </c>
      <c r="BA175" s="5">
        <f t="shared" si="57"/>
        <v>0</v>
      </c>
      <c r="BB175" s="5">
        <f t="shared" si="58"/>
        <v>5.2913900325423743E-2</v>
      </c>
      <c r="BC175" s="5">
        <f t="shared" si="59"/>
        <v>0</v>
      </c>
      <c r="BD175" s="15">
        <f t="shared" si="48"/>
        <v>0</v>
      </c>
      <c r="BE175" s="15">
        <f t="shared" si="49"/>
        <v>1.3228475081355936E-2</v>
      </c>
      <c r="BF175" s="15">
        <f t="shared" si="50"/>
        <v>0</v>
      </c>
      <c r="BG175" s="15">
        <f t="shared" si="51"/>
        <v>2.6456950162711872E-2</v>
      </c>
      <c r="BH175" s="15">
        <f t="shared" si="52"/>
        <v>0</v>
      </c>
      <c r="BI175" s="15">
        <f t="shared" si="53"/>
        <v>0</v>
      </c>
      <c r="BJ175" s="15">
        <f t="shared" si="54"/>
        <v>5.2913900325423743E-2</v>
      </c>
      <c r="BK175" s="15">
        <f t="shared" si="55"/>
        <v>0</v>
      </c>
      <c r="BN175" s="3"/>
    </row>
    <row r="176" spans="1:66" x14ac:dyDescent="0.2">
      <c r="A176" s="11" t="s">
        <v>64</v>
      </c>
      <c r="B176" s="11" t="s">
        <v>27</v>
      </c>
      <c r="C176" s="13">
        <v>3681.3087148839995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0.27253624864776699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f t="shared" si="44"/>
        <v>0</v>
      </c>
      <c r="AW176" s="5">
        <f t="shared" si="45"/>
        <v>6.8134062161941747E-3</v>
      </c>
      <c r="AX176" s="5">
        <f t="shared" si="46"/>
        <v>0</v>
      </c>
      <c r="AY176" s="5">
        <f t="shared" si="47"/>
        <v>1.3626812432388349E-2</v>
      </c>
      <c r="AZ176" s="5">
        <f t="shared" si="56"/>
        <v>0</v>
      </c>
      <c r="BA176" s="5">
        <f t="shared" si="57"/>
        <v>0</v>
      </c>
      <c r="BB176" s="5">
        <f t="shared" si="58"/>
        <v>2.7253624864776699E-2</v>
      </c>
      <c r="BC176" s="5">
        <f t="shared" si="59"/>
        <v>0</v>
      </c>
      <c r="BD176" s="15">
        <f t="shared" si="48"/>
        <v>0</v>
      </c>
      <c r="BE176" s="15">
        <f t="shared" si="49"/>
        <v>6.8134062161941738E-3</v>
      </c>
      <c r="BF176" s="15">
        <f t="shared" si="50"/>
        <v>0</v>
      </c>
      <c r="BG176" s="15">
        <f t="shared" si="51"/>
        <v>1.3626812432388349E-2</v>
      </c>
      <c r="BH176" s="15">
        <f t="shared" si="52"/>
        <v>0</v>
      </c>
      <c r="BI176" s="15">
        <f t="shared" si="53"/>
        <v>0</v>
      </c>
      <c r="BJ176" s="15">
        <f t="shared" si="54"/>
        <v>2.7253624864776695E-2</v>
      </c>
      <c r="BK176" s="15">
        <f t="shared" si="55"/>
        <v>0</v>
      </c>
      <c r="BN176" s="3"/>
    </row>
    <row r="177" spans="1:66" x14ac:dyDescent="0.2">
      <c r="A177" s="11" t="s">
        <v>132</v>
      </c>
      <c r="B177" s="11" t="s">
        <v>213</v>
      </c>
      <c r="C177" s="13">
        <v>3683.3243649481997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0.21559448674703888</v>
      </c>
      <c r="AC177" s="5">
        <v>0</v>
      </c>
      <c r="AD177" s="5">
        <v>0</v>
      </c>
      <c r="AE177" s="5">
        <v>0</v>
      </c>
      <c r="AF177" s="5">
        <v>0</v>
      </c>
      <c r="AG177" s="5">
        <v>0</v>
      </c>
      <c r="AH177" s="5">
        <v>0</v>
      </c>
      <c r="AI177" s="5">
        <v>0</v>
      </c>
      <c r="AJ177" s="5">
        <v>0</v>
      </c>
      <c r="AK177" s="5">
        <v>0</v>
      </c>
      <c r="AL177" s="5">
        <v>0</v>
      </c>
      <c r="AM177" s="5">
        <v>0</v>
      </c>
      <c r="AN177" s="5">
        <v>0</v>
      </c>
      <c r="AO177" s="5">
        <v>0</v>
      </c>
      <c r="AP177" s="5">
        <v>0</v>
      </c>
      <c r="AQ177" s="5">
        <v>0</v>
      </c>
      <c r="AR177" s="5">
        <v>0</v>
      </c>
      <c r="AS177" s="5">
        <v>0</v>
      </c>
      <c r="AT177" s="5">
        <v>0</v>
      </c>
      <c r="AU177" s="5">
        <v>0</v>
      </c>
      <c r="AV177" s="5">
        <f t="shared" si="44"/>
        <v>0</v>
      </c>
      <c r="AW177" s="5">
        <f t="shared" si="45"/>
        <v>5.3898621686759721E-3</v>
      </c>
      <c r="AX177" s="5">
        <f t="shared" si="46"/>
        <v>0</v>
      </c>
      <c r="AY177" s="5">
        <f t="shared" si="47"/>
        <v>1.0779724337351944E-2</v>
      </c>
      <c r="AZ177" s="5">
        <f t="shared" si="56"/>
        <v>0</v>
      </c>
      <c r="BA177" s="5">
        <f t="shared" si="57"/>
        <v>0</v>
      </c>
      <c r="BB177" s="5">
        <f t="shared" si="58"/>
        <v>2.1559448674703888E-2</v>
      </c>
      <c r="BC177" s="5">
        <f t="shared" si="59"/>
        <v>0</v>
      </c>
      <c r="BD177" s="15">
        <f t="shared" si="48"/>
        <v>0</v>
      </c>
      <c r="BE177" s="15">
        <f t="shared" si="49"/>
        <v>5.3898621686759712E-3</v>
      </c>
      <c r="BF177" s="15">
        <f t="shared" si="50"/>
        <v>0</v>
      </c>
      <c r="BG177" s="15">
        <f t="shared" si="51"/>
        <v>1.0779724337351942E-2</v>
      </c>
      <c r="BH177" s="15">
        <f t="shared" si="52"/>
        <v>0</v>
      </c>
      <c r="BI177" s="15">
        <f t="shared" si="53"/>
        <v>0</v>
      </c>
      <c r="BJ177" s="15">
        <f t="shared" si="54"/>
        <v>2.1559448674703885E-2</v>
      </c>
      <c r="BK177" s="15">
        <f t="shared" si="55"/>
        <v>0</v>
      </c>
      <c r="BN177" s="3"/>
    </row>
    <row r="178" spans="1:66" x14ac:dyDescent="0.2">
      <c r="A178" s="11" t="s">
        <v>266</v>
      </c>
      <c r="B178" s="11" t="s">
        <v>447</v>
      </c>
      <c r="C178" s="13">
        <v>3691.2600501318998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0.21135163061750895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0</v>
      </c>
      <c r="AH178" s="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5">
        <v>0</v>
      </c>
      <c r="AQ178" s="5">
        <v>0</v>
      </c>
      <c r="AR178" s="5">
        <v>0</v>
      </c>
      <c r="AS178" s="5">
        <v>0</v>
      </c>
      <c r="AT178" s="5">
        <v>0</v>
      </c>
      <c r="AU178" s="5">
        <v>0</v>
      </c>
      <c r="AV178" s="5">
        <f t="shared" si="44"/>
        <v>0</v>
      </c>
      <c r="AW178" s="5">
        <f t="shared" si="45"/>
        <v>5.2837907654377236E-3</v>
      </c>
      <c r="AX178" s="5">
        <f t="shared" si="46"/>
        <v>1.0567581530875447E-2</v>
      </c>
      <c r="AY178" s="5">
        <f t="shared" si="47"/>
        <v>0</v>
      </c>
      <c r="AZ178" s="5">
        <f t="shared" si="56"/>
        <v>0</v>
      </c>
      <c r="BA178" s="5">
        <f t="shared" si="57"/>
        <v>2.1135163061750895E-2</v>
      </c>
      <c r="BB178" s="5">
        <f t="shared" si="58"/>
        <v>0</v>
      </c>
      <c r="BC178" s="5">
        <f t="shared" si="59"/>
        <v>0</v>
      </c>
      <c r="BD178" s="15">
        <f t="shared" si="48"/>
        <v>0</v>
      </c>
      <c r="BE178" s="15">
        <f t="shared" si="49"/>
        <v>5.2837907654377236E-3</v>
      </c>
      <c r="BF178" s="15">
        <f t="shared" si="50"/>
        <v>1.0567581530875447E-2</v>
      </c>
      <c r="BG178" s="15">
        <f t="shared" si="51"/>
        <v>0</v>
      </c>
      <c r="BH178" s="15">
        <f t="shared" si="52"/>
        <v>0</v>
      </c>
      <c r="BI178" s="15">
        <f t="shared" si="53"/>
        <v>2.1135163061750895E-2</v>
      </c>
      <c r="BJ178" s="15">
        <f t="shared" si="54"/>
        <v>0</v>
      </c>
      <c r="BK178" s="15">
        <f t="shared" si="55"/>
        <v>0</v>
      </c>
      <c r="BN178" s="3"/>
    </row>
    <row r="182" spans="1:66" x14ac:dyDescent="0.2">
      <c r="B182" s="1"/>
      <c r="C182" s="1"/>
    </row>
  </sheetData>
  <mergeCells count="7">
    <mergeCell ref="BD3:BK3"/>
    <mergeCell ref="D3:G3"/>
    <mergeCell ref="AL3:AU3"/>
    <mergeCell ref="AV3:BC3"/>
    <mergeCell ref="H3:Q3"/>
    <mergeCell ref="R3:AA3"/>
    <mergeCell ref="AB3:AK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O37"/>
  <sheetViews>
    <sheetView workbookViewId="0">
      <selection activeCell="BL15" sqref="BL15"/>
    </sheetView>
  </sheetViews>
  <sheetFormatPr baseColWidth="10" defaultColWidth="8.83203125" defaultRowHeight="15" x14ac:dyDescent="0.2"/>
  <cols>
    <col min="1" max="1" width="6.6640625" bestFit="1" customWidth="1"/>
    <col min="2" max="2" width="32.5" bestFit="1" customWidth="1"/>
    <col min="3" max="3" width="13.5" style="1" bestFit="1" customWidth="1"/>
    <col min="4" max="5" width="11.33203125" style="1" bestFit="1" customWidth="1"/>
    <col min="6" max="15" width="12.33203125" style="1" bestFit="1" customWidth="1"/>
    <col min="16" max="16" width="13.5" style="1" bestFit="1" customWidth="1"/>
    <col min="17" max="25" width="10.33203125" style="1" bestFit="1" customWidth="1"/>
    <col min="26" max="26" width="11.33203125" style="1" bestFit="1" customWidth="1"/>
    <col min="27" max="35" width="10.33203125" style="1" bestFit="1" customWidth="1"/>
    <col min="36" max="45" width="11.33203125" style="1" bestFit="1" customWidth="1"/>
    <col min="46" max="46" width="12.33203125" style="1" bestFit="1" customWidth="1"/>
    <col min="47" max="47" width="15.83203125" style="1" customWidth="1"/>
    <col min="48" max="48" width="13.1640625" style="1" customWidth="1"/>
    <col min="49" max="49" width="13.33203125" style="1" customWidth="1"/>
    <col min="50" max="50" width="14.5" style="1" customWidth="1"/>
    <col min="51" max="51" width="13.83203125" style="1" customWidth="1"/>
    <col min="52" max="52" width="12.83203125" style="1" customWidth="1"/>
    <col min="53" max="53" width="13.6640625" style="1" customWidth="1"/>
    <col min="54" max="54" width="12.6640625" style="1" customWidth="1"/>
    <col min="55" max="55" width="11.83203125" customWidth="1"/>
    <col min="56" max="56" width="13.6640625" style="1" customWidth="1"/>
    <col min="57" max="57" width="12.6640625" customWidth="1"/>
    <col min="58" max="58" width="13.1640625" customWidth="1"/>
    <col min="59" max="59" width="13.5" customWidth="1"/>
    <col min="60" max="60" width="12.5" customWidth="1"/>
    <col min="61" max="61" width="13.5" customWidth="1"/>
    <col min="62" max="62" width="14.5" customWidth="1"/>
    <col min="65" max="65" width="2.83203125" customWidth="1"/>
  </cols>
  <sheetData>
    <row r="1" spans="1:67" x14ac:dyDescent="0.2">
      <c r="A1" s="23" t="s">
        <v>471</v>
      </c>
      <c r="B1" s="24"/>
      <c r="C1" s="1" t="s">
        <v>19</v>
      </c>
      <c r="D1" s="1" t="s">
        <v>452</v>
      </c>
      <c r="E1" s="1" t="s">
        <v>187</v>
      </c>
      <c r="F1" s="1" t="s">
        <v>10</v>
      </c>
      <c r="G1" s="1" t="s">
        <v>340</v>
      </c>
      <c r="H1" s="1" t="s">
        <v>158</v>
      </c>
      <c r="I1" s="1" t="s">
        <v>320</v>
      </c>
      <c r="J1" s="1" t="s">
        <v>30</v>
      </c>
      <c r="K1" s="1" t="s">
        <v>354</v>
      </c>
      <c r="L1" s="1" t="s">
        <v>216</v>
      </c>
      <c r="M1" s="1" t="s">
        <v>275</v>
      </c>
      <c r="N1" s="1" t="s">
        <v>45</v>
      </c>
      <c r="O1" s="1" t="s">
        <v>364</v>
      </c>
      <c r="P1" s="1" t="s">
        <v>336</v>
      </c>
      <c r="Q1" s="1" t="s">
        <v>454</v>
      </c>
      <c r="R1" s="1" t="s">
        <v>451</v>
      </c>
      <c r="S1" s="1" t="s">
        <v>450</v>
      </c>
      <c r="T1" s="1" t="s">
        <v>449</v>
      </c>
      <c r="U1" s="1" t="s">
        <v>448</v>
      </c>
      <c r="V1" s="1" t="s">
        <v>458</v>
      </c>
      <c r="W1" s="1" t="s">
        <v>457</v>
      </c>
      <c r="X1" s="1" t="s">
        <v>456</v>
      </c>
      <c r="Y1" s="1" t="s">
        <v>455</v>
      </c>
      <c r="Z1" s="1" t="s">
        <v>453</v>
      </c>
      <c r="AA1" s="1" t="s">
        <v>191</v>
      </c>
      <c r="AB1" s="1" t="s">
        <v>159</v>
      </c>
      <c r="AC1" s="1" t="s">
        <v>192</v>
      </c>
      <c r="AD1" s="1" t="s">
        <v>160</v>
      </c>
      <c r="AE1" s="1" t="s">
        <v>222</v>
      </c>
      <c r="AF1" s="1" t="s">
        <v>224</v>
      </c>
      <c r="AG1" s="1" t="s">
        <v>164</v>
      </c>
      <c r="AH1" s="1" t="s">
        <v>118</v>
      </c>
      <c r="AI1" s="1" t="s">
        <v>163</v>
      </c>
      <c r="AJ1" s="1" t="s">
        <v>108</v>
      </c>
      <c r="AK1" s="1" t="s">
        <v>23</v>
      </c>
      <c r="AL1" s="1" t="s">
        <v>22</v>
      </c>
      <c r="AM1" s="1" t="s">
        <v>423</v>
      </c>
      <c r="AN1" s="1" t="s">
        <v>152</v>
      </c>
      <c r="AO1" s="1" t="s">
        <v>18</v>
      </c>
      <c r="AP1" s="1" t="s">
        <v>33</v>
      </c>
      <c r="AQ1" s="1" t="s">
        <v>436</v>
      </c>
      <c r="AR1" s="1" t="s">
        <v>410</v>
      </c>
      <c r="AS1" s="1" t="s">
        <v>9</v>
      </c>
      <c r="AT1" s="1" t="s">
        <v>71</v>
      </c>
    </row>
    <row r="2" spans="1:67" x14ac:dyDescent="0.2">
      <c r="A2" s="23"/>
      <c r="B2" s="24"/>
      <c r="C2" s="19" t="s">
        <v>466</v>
      </c>
      <c r="D2" s="20"/>
      <c r="E2" s="20"/>
      <c r="F2" s="21"/>
      <c r="G2" s="19" t="s">
        <v>465</v>
      </c>
      <c r="H2" s="20"/>
      <c r="I2" s="20"/>
      <c r="J2" s="20"/>
      <c r="K2" s="20"/>
      <c r="L2" s="20"/>
      <c r="M2" s="20"/>
      <c r="N2" s="20"/>
      <c r="O2" s="20"/>
      <c r="P2" s="21"/>
      <c r="Q2" s="19" t="s">
        <v>462</v>
      </c>
      <c r="R2" s="20"/>
      <c r="S2" s="20"/>
      <c r="T2" s="20"/>
      <c r="U2" s="20"/>
      <c r="V2" s="20"/>
      <c r="W2" s="20"/>
      <c r="X2" s="20"/>
      <c r="Y2" s="20"/>
      <c r="Z2" s="21"/>
      <c r="AA2" s="19" t="s">
        <v>463</v>
      </c>
      <c r="AB2" s="20"/>
      <c r="AC2" s="20"/>
      <c r="AD2" s="20"/>
      <c r="AE2" s="20"/>
      <c r="AF2" s="20"/>
      <c r="AG2" s="20"/>
      <c r="AH2" s="20"/>
      <c r="AI2" s="20"/>
      <c r="AJ2" s="21"/>
      <c r="AK2" s="19" t="s">
        <v>464</v>
      </c>
      <c r="AL2" s="20"/>
      <c r="AM2" s="20"/>
      <c r="AN2" s="20"/>
      <c r="AO2" s="20"/>
      <c r="AP2" s="20"/>
      <c r="AQ2" s="20"/>
      <c r="AR2" s="20"/>
      <c r="AS2" s="20"/>
      <c r="AT2" s="21"/>
      <c r="AU2" s="22" t="s">
        <v>467</v>
      </c>
      <c r="AV2" s="22"/>
      <c r="AW2" s="22"/>
      <c r="AX2" s="22"/>
      <c r="AY2" s="22"/>
      <c r="AZ2" s="22"/>
      <c r="BA2" s="22"/>
      <c r="BB2" s="22"/>
      <c r="BC2" s="16" t="s">
        <v>480</v>
      </c>
      <c r="BD2" s="17"/>
      <c r="BE2" s="17"/>
      <c r="BF2" s="17"/>
      <c r="BG2" s="17"/>
      <c r="BH2" s="17"/>
      <c r="BI2" s="17"/>
      <c r="BJ2" s="18"/>
      <c r="BK2" s="6"/>
      <c r="BL2" s="6"/>
      <c r="BN2" s="6"/>
      <c r="BO2" s="6"/>
    </row>
    <row r="3" spans="1:67" x14ac:dyDescent="0.2">
      <c r="A3" s="25"/>
      <c r="B3" s="26"/>
      <c r="C3" s="4" t="s">
        <v>104</v>
      </c>
      <c r="D3" s="4" t="s">
        <v>459</v>
      </c>
      <c r="E3" s="4" t="s">
        <v>460</v>
      </c>
      <c r="F3" s="4" t="s">
        <v>461</v>
      </c>
      <c r="G3" s="4">
        <v>500</v>
      </c>
      <c r="H3" s="4">
        <v>501</v>
      </c>
      <c r="I3" s="4">
        <v>502</v>
      </c>
      <c r="J3" s="4">
        <v>503</v>
      </c>
      <c r="K3" s="4">
        <v>504</v>
      </c>
      <c r="L3" s="4">
        <v>505</v>
      </c>
      <c r="M3" s="4">
        <v>506</v>
      </c>
      <c r="N3" s="4">
        <v>507</v>
      </c>
      <c r="O3" s="4">
        <v>508</v>
      </c>
      <c r="P3" s="4">
        <v>509</v>
      </c>
      <c r="Q3" s="4">
        <v>600</v>
      </c>
      <c r="R3" s="4">
        <v>601</v>
      </c>
      <c r="S3" s="4">
        <v>602</v>
      </c>
      <c r="T3" s="4">
        <v>603</v>
      </c>
      <c r="U3" s="4">
        <v>604</v>
      </c>
      <c r="V3" s="4">
        <v>605</v>
      </c>
      <c r="W3" s="4">
        <v>606</v>
      </c>
      <c r="X3" s="4">
        <v>607</v>
      </c>
      <c r="Y3" s="4">
        <v>608</v>
      </c>
      <c r="Z3" s="4">
        <v>609</v>
      </c>
      <c r="AA3" s="4">
        <v>700</v>
      </c>
      <c r="AB3" s="4">
        <v>701</v>
      </c>
      <c r="AC3" s="4">
        <v>702</v>
      </c>
      <c r="AD3" s="4">
        <v>703</v>
      </c>
      <c r="AE3" s="4">
        <v>704</v>
      </c>
      <c r="AF3" s="4">
        <v>705</v>
      </c>
      <c r="AG3" s="4">
        <v>706</v>
      </c>
      <c r="AH3" s="4">
        <v>707</v>
      </c>
      <c r="AI3" s="4">
        <v>708</v>
      </c>
      <c r="AJ3" s="4">
        <v>709</v>
      </c>
      <c r="AK3" s="4">
        <v>800</v>
      </c>
      <c r="AL3" s="4">
        <v>801</v>
      </c>
      <c r="AM3" s="4">
        <v>802</v>
      </c>
      <c r="AN3" s="4">
        <v>803</v>
      </c>
      <c r="AO3" s="4">
        <v>804</v>
      </c>
      <c r="AP3" s="4">
        <v>805</v>
      </c>
      <c r="AQ3" s="4">
        <v>806</v>
      </c>
      <c r="AR3" s="4">
        <v>807</v>
      </c>
      <c r="AS3" s="4">
        <v>808</v>
      </c>
      <c r="AT3" s="4">
        <v>809</v>
      </c>
      <c r="AU3" s="4" t="s">
        <v>468</v>
      </c>
      <c r="AV3" s="4" t="s">
        <v>473</v>
      </c>
      <c r="AW3" s="4" t="s">
        <v>470</v>
      </c>
      <c r="AX3" s="4" t="s">
        <v>469</v>
      </c>
      <c r="AY3" s="4" t="s">
        <v>474</v>
      </c>
      <c r="AZ3" s="4" t="s">
        <v>475</v>
      </c>
      <c r="BA3" s="4" t="s">
        <v>476</v>
      </c>
      <c r="BB3" s="4" t="s">
        <v>477</v>
      </c>
      <c r="BC3" s="9" t="s">
        <v>468</v>
      </c>
      <c r="BD3" s="9" t="s">
        <v>478</v>
      </c>
      <c r="BE3" s="9" t="s">
        <v>470</v>
      </c>
      <c r="BF3" s="9" t="s">
        <v>469</v>
      </c>
      <c r="BG3" s="9" t="s">
        <v>474</v>
      </c>
      <c r="BH3" s="9" t="s">
        <v>475</v>
      </c>
      <c r="BI3" s="9" t="s">
        <v>476</v>
      </c>
      <c r="BJ3" s="9" t="s">
        <v>477</v>
      </c>
      <c r="BK3" s="8"/>
      <c r="BL3" s="8"/>
      <c r="BN3" s="8"/>
      <c r="BO3" s="8"/>
    </row>
    <row r="4" spans="1:67" x14ac:dyDescent="0.2">
      <c r="A4" s="10" t="s">
        <v>42</v>
      </c>
      <c r="B4" s="10" t="s">
        <v>116</v>
      </c>
      <c r="C4" s="7" t="s">
        <v>434</v>
      </c>
      <c r="D4" s="7" t="s">
        <v>434</v>
      </c>
      <c r="E4" s="7" t="s">
        <v>434</v>
      </c>
      <c r="F4" s="7" t="s">
        <v>434</v>
      </c>
      <c r="G4" s="7" t="s">
        <v>434</v>
      </c>
      <c r="H4" s="7" t="s">
        <v>434</v>
      </c>
      <c r="I4" s="7" t="s">
        <v>434</v>
      </c>
      <c r="J4" s="7" t="s">
        <v>434</v>
      </c>
      <c r="K4" s="7" t="s">
        <v>434</v>
      </c>
      <c r="L4" s="7" t="s">
        <v>434</v>
      </c>
      <c r="M4" s="7" t="s">
        <v>434</v>
      </c>
      <c r="N4" s="7" t="s">
        <v>434</v>
      </c>
      <c r="O4" s="7" t="s">
        <v>434</v>
      </c>
      <c r="P4" s="7" t="s">
        <v>434</v>
      </c>
      <c r="Q4" s="7" t="s">
        <v>434</v>
      </c>
      <c r="R4" s="7" t="s">
        <v>434</v>
      </c>
      <c r="S4" s="7" t="s">
        <v>434</v>
      </c>
      <c r="T4" s="7" t="s">
        <v>434</v>
      </c>
      <c r="U4" s="7" t="s">
        <v>434</v>
      </c>
      <c r="V4" s="7" t="s">
        <v>434</v>
      </c>
      <c r="W4" s="7" t="s">
        <v>434</v>
      </c>
      <c r="X4" s="7" t="s">
        <v>434</v>
      </c>
      <c r="Y4" s="7" t="s">
        <v>434</v>
      </c>
      <c r="Z4" s="7" t="s">
        <v>434</v>
      </c>
      <c r="AA4" s="7" t="s">
        <v>434</v>
      </c>
      <c r="AB4" s="7" t="s">
        <v>434</v>
      </c>
      <c r="AC4" s="7" t="s">
        <v>434</v>
      </c>
      <c r="AD4" s="7" t="s">
        <v>434</v>
      </c>
      <c r="AE4" s="7" t="s">
        <v>434</v>
      </c>
      <c r="AF4" s="7" t="s">
        <v>434</v>
      </c>
      <c r="AG4" s="7" t="s">
        <v>434</v>
      </c>
      <c r="AH4" s="7" t="s">
        <v>434</v>
      </c>
      <c r="AI4" s="7" t="s">
        <v>434</v>
      </c>
      <c r="AJ4" s="7" t="s">
        <v>434</v>
      </c>
      <c r="AK4" s="7" t="s">
        <v>434</v>
      </c>
      <c r="AL4" s="7" t="s">
        <v>434</v>
      </c>
      <c r="AM4" s="7" t="s">
        <v>434</v>
      </c>
      <c r="AN4" s="7" t="s">
        <v>434</v>
      </c>
      <c r="AO4" s="7" t="s">
        <v>434</v>
      </c>
      <c r="AP4" s="7" t="s">
        <v>434</v>
      </c>
      <c r="AQ4" s="7" t="s">
        <v>434</v>
      </c>
      <c r="AR4" s="7" t="s">
        <v>434</v>
      </c>
      <c r="AS4" s="7" t="s">
        <v>434</v>
      </c>
      <c r="AT4" s="7" t="s">
        <v>434</v>
      </c>
      <c r="AU4" s="7" t="s">
        <v>434</v>
      </c>
      <c r="AV4" s="7" t="s">
        <v>434</v>
      </c>
      <c r="AW4" s="7" t="s">
        <v>434</v>
      </c>
      <c r="AX4" s="7" t="s">
        <v>434</v>
      </c>
      <c r="AY4" s="7" t="s">
        <v>434</v>
      </c>
      <c r="AZ4" s="7" t="s">
        <v>434</v>
      </c>
      <c r="BA4" s="7" t="s">
        <v>434</v>
      </c>
      <c r="BB4" s="7" t="s">
        <v>434</v>
      </c>
      <c r="BC4" s="7" t="s">
        <v>434</v>
      </c>
      <c r="BD4" s="7" t="s">
        <v>434</v>
      </c>
      <c r="BE4" s="7" t="s">
        <v>434</v>
      </c>
      <c r="BF4" s="7" t="s">
        <v>434</v>
      </c>
      <c r="BG4" s="7" t="s">
        <v>434</v>
      </c>
      <c r="BH4" s="7" t="s">
        <v>434</v>
      </c>
      <c r="BI4" s="7" t="s">
        <v>434</v>
      </c>
      <c r="BJ4" s="7" t="s">
        <v>434</v>
      </c>
      <c r="BL4" s="2"/>
      <c r="BO4" s="2"/>
    </row>
    <row r="5" spans="1:67" x14ac:dyDescent="0.2">
      <c r="A5" s="11" t="s">
        <v>400</v>
      </c>
      <c r="B5" s="11" t="s">
        <v>369</v>
      </c>
      <c r="C5" s="5">
        <v>0.79984999999999995</v>
      </c>
      <c r="D5" s="5">
        <v>0</v>
      </c>
      <c r="E5" s="5">
        <v>0.87778</v>
      </c>
      <c r="F5" s="5">
        <v>0</v>
      </c>
      <c r="G5" s="5">
        <v>3.5492900000000001</v>
      </c>
      <c r="H5" s="5">
        <v>0</v>
      </c>
      <c r="I5" s="5">
        <v>1.6342699999999999</v>
      </c>
      <c r="J5" s="5">
        <v>1.7858099999999999</v>
      </c>
      <c r="K5" s="5">
        <v>0</v>
      </c>
      <c r="L5" s="5">
        <v>3.3369599999999999</v>
      </c>
      <c r="M5" s="5">
        <v>2.27868</v>
      </c>
      <c r="N5" s="5">
        <v>1.8006599999999999</v>
      </c>
      <c r="O5" s="5">
        <v>1.9558899999999999</v>
      </c>
      <c r="P5" s="5">
        <v>5.3579999999999997</v>
      </c>
      <c r="Q5" s="5">
        <v>0</v>
      </c>
      <c r="R5" s="5">
        <v>2.48393</v>
      </c>
      <c r="S5" s="5">
        <v>4.0143599999999999</v>
      </c>
      <c r="T5" s="5">
        <v>0</v>
      </c>
      <c r="U5" s="5">
        <v>0</v>
      </c>
      <c r="V5" s="5">
        <v>3.5266000000000002</v>
      </c>
      <c r="W5" s="5">
        <v>3.5183800000000001</v>
      </c>
      <c r="X5" s="5">
        <v>1.98549</v>
      </c>
      <c r="Y5" s="5">
        <v>2.8511600000000001</v>
      </c>
      <c r="Z5" s="5">
        <v>0.58548</v>
      </c>
      <c r="AA5" s="5">
        <v>1.34389</v>
      </c>
      <c r="AB5" s="5">
        <v>1.0015000000000001</v>
      </c>
      <c r="AC5" s="5">
        <v>1.84022</v>
      </c>
      <c r="AD5" s="5">
        <v>3.2391299999999998</v>
      </c>
      <c r="AE5" s="5">
        <v>1.8809199999999999</v>
      </c>
      <c r="AF5" s="5">
        <v>2.23373</v>
      </c>
      <c r="AG5" s="5">
        <v>0</v>
      </c>
      <c r="AH5" s="5">
        <v>0.86978999999999995</v>
      </c>
      <c r="AI5" s="5">
        <v>1.71332</v>
      </c>
      <c r="AJ5" s="5">
        <v>1.7958700000000001</v>
      </c>
      <c r="AK5" s="5">
        <v>0</v>
      </c>
      <c r="AL5" s="5">
        <v>1.2040900000000001</v>
      </c>
      <c r="AM5" s="5">
        <v>1.9764999999999999</v>
      </c>
      <c r="AN5" s="5">
        <v>1.86219</v>
      </c>
      <c r="AO5" s="5">
        <v>1.20546</v>
      </c>
      <c r="AP5" s="5">
        <v>0</v>
      </c>
      <c r="AQ5" s="5">
        <v>7.8839499999999996</v>
      </c>
      <c r="AR5" s="5">
        <v>0</v>
      </c>
      <c r="AS5" s="5">
        <v>1.3487199999999999</v>
      </c>
      <c r="AT5" s="5">
        <v>0</v>
      </c>
      <c r="AU5" s="5">
        <f>AVERAGE(C5:F5)</f>
        <v>0.41940749999999999</v>
      </c>
      <c r="AV5" s="5">
        <f>AVERAGE(G5:AT5)</f>
        <v>1.8016060000000003</v>
      </c>
      <c r="AW5" s="5">
        <f>AVERAGE(Q5:Z5,AK5:AT5)</f>
        <v>1.7223155000000001</v>
      </c>
      <c r="AX5" s="5">
        <f>AVERAGE(G5:P5,AA5:AJ5)</f>
        <v>1.8808965</v>
      </c>
      <c r="AY5" s="5">
        <f t="shared" ref="AY5:AY37" si="0">AVERAGE(G5:P5)</f>
        <v>2.169956</v>
      </c>
      <c r="AZ5" s="5">
        <f t="shared" ref="AZ5:AZ37" si="1">AVERAGE(Q5:Z5)</f>
        <v>1.8965399999999999</v>
      </c>
      <c r="BA5" s="5">
        <f t="shared" ref="BA5:BA37" si="2">AVERAGE(AA5:AJ5)</f>
        <v>1.5918369999999999</v>
      </c>
      <c r="BB5" s="5">
        <f t="shared" ref="BB5:BB37" si="3">AVERAGE(AK5:AT5)</f>
        <v>1.5480910000000001</v>
      </c>
      <c r="BC5" s="15">
        <f>STDEV(C5:F5)/SQRT(COUNT(C5:F5))</f>
        <v>0.24266697802320916</v>
      </c>
      <c r="BD5" s="15">
        <f>STDEV(G5:AT5)/SQRT(COUNT(G5:AT5))</f>
        <v>0.26144287419267737</v>
      </c>
      <c r="BE5" s="15">
        <f>STDEV(Q5:Z5,AK5:AT5)/SQRT(COUNT(Q5:Z5,AK5:AT5))</f>
        <v>0.44260158082011009</v>
      </c>
      <c r="BF5" s="15">
        <f>STDEV(G5:P5,AA5:AJ5)/SQRT(COUNT(G5:P5,AA5:AJ5))</f>
        <v>0.28990782292169576</v>
      </c>
      <c r="BG5" s="15">
        <f>STDEV(G5:P5)/SQRT(COUNT(G5:P5))</f>
        <v>0.51070817483003161</v>
      </c>
      <c r="BH5" s="15">
        <f>STDEV(Q5:Z5)/SQRT(COUNT(Q5:Z5))</f>
        <v>0.51149379098001879</v>
      </c>
      <c r="BI5" s="15">
        <f>STDEV(AA5:AJ5)/SQRT(COUNT(AA5:AJ5))</f>
        <v>0.27472256559845964</v>
      </c>
      <c r="BJ5" s="15">
        <f>STDEV(AK5:AT5)/SQRT(COUNT(AK5:AT5))</f>
        <v>0.74749304109648163</v>
      </c>
      <c r="BL5" s="3"/>
      <c r="BO5" s="3"/>
    </row>
    <row r="6" spans="1:67" x14ac:dyDescent="0.2">
      <c r="A6" s="11" t="s">
        <v>401</v>
      </c>
      <c r="B6" s="11" t="s">
        <v>107</v>
      </c>
      <c r="C6" s="5">
        <v>82.641819999999996</v>
      </c>
      <c r="D6" s="5">
        <v>68.507109999999997</v>
      </c>
      <c r="E6" s="5">
        <v>67.654589999999999</v>
      </c>
      <c r="F6" s="5">
        <v>97.671499999999995</v>
      </c>
      <c r="G6" s="5">
        <v>83.854609999999994</v>
      </c>
      <c r="H6" s="5">
        <v>89.397480000000002</v>
      </c>
      <c r="I6" s="5">
        <v>84.032989999999998</v>
      </c>
      <c r="J6" s="5">
        <v>86.601129999999998</v>
      </c>
      <c r="K6" s="5">
        <v>80.724959999999996</v>
      </c>
      <c r="L6" s="5">
        <v>86.404899999999998</v>
      </c>
      <c r="M6" s="5">
        <v>86.094849999999994</v>
      </c>
      <c r="N6" s="5">
        <v>86.126300000000001</v>
      </c>
      <c r="O6" s="5">
        <v>86.756429999999995</v>
      </c>
      <c r="P6" s="5">
        <v>82.035640000000001</v>
      </c>
      <c r="Q6" s="5">
        <v>60.219479999999997</v>
      </c>
      <c r="R6" s="5">
        <v>73.945949999999996</v>
      </c>
      <c r="S6" s="5">
        <v>55.313510000000001</v>
      </c>
      <c r="T6" s="5">
        <v>87.231520000000003</v>
      </c>
      <c r="U6" s="5">
        <v>83.864670000000004</v>
      </c>
      <c r="V6" s="5">
        <v>78.291920000000005</v>
      </c>
      <c r="W6" s="5">
        <v>65.474760000000003</v>
      </c>
      <c r="X6" s="5">
        <v>75.980779999999996</v>
      </c>
      <c r="Y6" s="5">
        <v>76.040279999999996</v>
      </c>
      <c r="Z6" s="5">
        <v>89.715530000000001</v>
      </c>
      <c r="AA6" s="5">
        <v>84.645780000000002</v>
      </c>
      <c r="AB6" s="5">
        <v>78.816749999999999</v>
      </c>
      <c r="AC6" s="5">
        <v>73.713430000000002</v>
      </c>
      <c r="AD6" s="5">
        <v>80.370620000000002</v>
      </c>
      <c r="AE6" s="5">
        <v>74.512029999999996</v>
      </c>
      <c r="AF6" s="5">
        <v>73.943600000000004</v>
      </c>
      <c r="AG6" s="5">
        <v>65.051730000000006</v>
      </c>
      <c r="AH6" s="5">
        <v>36.436520000000002</v>
      </c>
      <c r="AI6" s="5">
        <v>66.379149999999996</v>
      </c>
      <c r="AJ6" s="5">
        <v>63.122390000000003</v>
      </c>
      <c r="AK6" s="5">
        <v>92.821979999999996</v>
      </c>
      <c r="AL6" s="5">
        <v>96.221649999999997</v>
      </c>
      <c r="AM6" s="5">
        <v>89.611059999999995</v>
      </c>
      <c r="AN6" s="5">
        <v>91.122100000000003</v>
      </c>
      <c r="AO6" s="5">
        <v>94.014290000000003</v>
      </c>
      <c r="AP6" s="5">
        <v>98.083070000000006</v>
      </c>
      <c r="AQ6" s="5">
        <v>84.666430000000005</v>
      </c>
      <c r="AR6" s="5">
        <v>96.445650000000001</v>
      </c>
      <c r="AS6" s="5">
        <v>93.256410000000002</v>
      </c>
      <c r="AT6" s="5">
        <v>95.311949999999996</v>
      </c>
      <c r="AU6" s="5">
        <f t="shared" ref="AU6:AU37" si="4">AVERAGE(C6:F6)</f>
        <v>79.118754999999993</v>
      </c>
      <c r="AV6" s="5">
        <f t="shared" ref="AV6:AV37" si="5">AVERAGE(G6:AT6)</f>
        <v>80.666357000000033</v>
      </c>
      <c r="AW6" s="5">
        <f t="shared" ref="AW6:AW37" si="6">AVERAGE(Q6:Z6,AK6:AT6)</f>
        <v>83.881649499999995</v>
      </c>
      <c r="AX6" s="5">
        <f t="shared" ref="AX6:AX37" si="7">AVERAGE(G6:P6,AA6:AJ6)</f>
        <v>77.451064500000001</v>
      </c>
      <c r="AY6" s="5">
        <f t="shared" si="0"/>
        <v>85.202928999999997</v>
      </c>
      <c r="AZ6" s="5">
        <f t="shared" si="1"/>
        <v>74.607839999999982</v>
      </c>
      <c r="BA6" s="5">
        <f t="shared" si="2"/>
        <v>69.69919999999999</v>
      </c>
      <c r="BB6" s="5">
        <f t="shared" si="3"/>
        <v>93.155458999999993</v>
      </c>
      <c r="BC6" s="15">
        <f t="shared" ref="BC6:BC37" si="8">STDEV(C6:F6)/SQRT(COUNT(C6:F6))</f>
        <v>7.0748994267439507</v>
      </c>
      <c r="BD6" s="15">
        <f t="shared" ref="BD6:BD37" si="9">STDEV(G6:AT6)/SQRT(COUNT(G6:AT6))</f>
        <v>2.0169881835724244</v>
      </c>
      <c r="BE6" s="15">
        <f t="shared" ref="BE6:BE37" si="10">STDEV(Q6:Z6,AK6:AT6)/SQRT(COUNT(Q6:Z6,AK6:AT6))</f>
        <v>2.8157426658317819</v>
      </c>
      <c r="BF6" s="15">
        <f t="shared" ref="BF6:BF37" si="11">STDEV(G6:P6,AA6:AJ6)/SQRT(COUNT(G6:P6,AA6:AJ6))</f>
        <v>2.7721062084128021</v>
      </c>
      <c r="BG6" s="15">
        <f t="shared" ref="BG6:BG37" si="12">STDEV(G6:P6)/SQRT(COUNT(G6:P6))</f>
        <v>0.80502662625178645</v>
      </c>
      <c r="BH6" s="15">
        <f t="shared" ref="BH6:BH37" si="13">STDEV(Q6:Z6)/SQRT(COUNT(Q6:Z6))</f>
        <v>3.5807279084131958</v>
      </c>
      <c r="BI6" s="15">
        <f t="shared" ref="BI6:BI37" si="14">STDEV(AA6:AJ6)/SQRT(COUNT(AA6:AJ6))</f>
        <v>4.2946782351844197</v>
      </c>
      <c r="BJ6" s="15">
        <f t="shared" ref="BJ6:BJ37" si="15">STDEV(AK6:AT6)/SQRT(COUNT(AK6:AT6))</f>
        <v>1.2417666812368129</v>
      </c>
      <c r="BL6" s="3"/>
      <c r="BO6" s="3"/>
    </row>
    <row r="7" spans="1:67" x14ac:dyDescent="0.2">
      <c r="A7" s="11" t="s">
        <v>402</v>
      </c>
      <c r="B7" s="11" t="s">
        <v>243</v>
      </c>
      <c r="C7" s="5">
        <v>13.00347</v>
      </c>
      <c r="D7" s="5">
        <v>19.509869999999999</v>
      </c>
      <c r="E7" s="5">
        <v>22.533329999999999</v>
      </c>
      <c r="F7" s="5">
        <v>2.3285</v>
      </c>
      <c r="G7" s="5">
        <v>11.434229999999999</v>
      </c>
      <c r="H7" s="5">
        <v>9.8631499999999992</v>
      </c>
      <c r="I7" s="5">
        <v>12.14508</v>
      </c>
      <c r="J7" s="5">
        <v>10.34135</v>
      </c>
      <c r="K7" s="5">
        <v>12.02458</v>
      </c>
      <c r="L7" s="5">
        <v>8.4959000000000007</v>
      </c>
      <c r="M7" s="5">
        <v>9.1033299999999997</v>
      </c>
      <c r="N7" s="5">
        <v>10.467040000000001</v>
      </c>
      <c r="O7" s="5">
        <v>8.8931000000000004</v>
      </c>
      <c r="P7" s="5">
        <v>9.3532899999999994</v>
      </c>
      <c r="Q7" s="5">
        <v>14.556940000000001</v>
      </c>
      <c r="R7" s="5">
        <v>17.858450000000001</v>
      </c>
      <c r="S7" s="5">
        <v>13.523720000000001</v>
      </c>
      <c r="T7" s="5">
        <v>11.773160000000001</v>
      </c>
      <c r="U7" s="5">
        <v>14.334680000000001</v>
      </c>
      <c r="V7" s="5">
        <v>13.27322</v>
      </c>
      <c r="W7" s="5">
        <v>15.381679999999999</v>
      </c>
      <c r="X7" s="5">
        <v>13.757759999999999</v>
      </c>
      <c r="Y7" s="5">
        <v>15.18047</v>
      </c>
      <c r="Z7" s="5">
        <v>8.2410099999999993</v>
      </c>
      <c r="AA7" s="5">
        <v>9.7549200000000003</v>
      </c>
      <c r="AB7" s="5">
        <v>12.59233</v>
      </c>
      <c r="AC7" s="5">
        <v>10.474</v>
      </c>
      <c r="AD7" s="5">
        <v>13.4735</v>
      </c>
      <c r="AE7" s="5">
        <v>16.88308</v>
      </c>
      <c r="AF7" s="5">
        <v>18.688030000000001</v>
      </c>
      <c r="AG7" s="5">
        <v>23.028479999999998</v>
      </c>
      <c r="AH7" s="5">
        <v>23.696770000000001</v>
      </c>
      <c r="AI7" s="5">
        <v>19.71041</v>
      </c>
      <c r="AJ7" s="5">
        <v>16.793109999999999</v>
      </c>
      <c r="AK7" s="5">
        <v>7.1780200000000001</v>
      </c>
      <c r="AL7" s="5">
        <v>2.5742600000000002</v>
      </c>
      <c r="AM7" s="5">
        <v>7.1303999999999998</v>
      </c>
      <c r="AN7" s="5">
        <v>5.1101999999999999</v>
      </c>
      <c r="AO7" s="5">
        <v>4.7802600000000002</v>
      </c>
      <c r="AP7" s="5">
        <v>1.91693</v>
      </c>
      <c r="AQ7" s="5">
        <v>6.2404200000000003</v>
      </c>
      <c r="AR7" s="5">
        <v>3.5543499999999999</v>
      </c>
      <c r="AS7" s="5">
        <v>4.0461499999999999</v>
      </c>
      <c r="AT7" s="5">
        <v>4.6880499999999996</v>
      </c>
      <c r="AU7" s="5">
        <f t="shared" si="4"/>
        <v>14.343792499999999</v>
      </c>
      <c r="AV7" s="5">
        <f t="shared" si="5"/>
        <v>11.307895250000001</v>
      </c>
      <c r="AW7" s="5">
        <f t="shared" si="6"/>
        <v>9.2550065000000021</v>
      </c>
      <c r="AX7" s="5">
        <f t="shared" si="7"/>
        <v>13.360783999999999</v>
      </c>
      <c r="AY7" s="5">
        <f t="shared" si="0"/>
        <v>10.212104999999999</v>
      </c>
      <c r="AZ7" s="5">
        <f t="shared" si="1"/>
        <v>13.788109</v>
      </c>
      <c r="BA7" s="5">
        <f t="shared" si="2"/>
        <v>16.509463</v>
      </c>
      <c r="BB7" s="5">
        <f t="shared" si="3"/>
        <v>4.7219039999999994</v>
      </c>
      <c r="BC7" s="15">
        <f t="shared" si="8"/>
        <v>4.4713961229918171</v>
      </c>
      <c r="BD7" s="15">
        <f t="shared" si="9"/>
        <v>0.83776415557782391</v>
      </c>
      <c r="BE7" s="15">
        <f t="shared" si="10"/>
        <v>1.1432604974663401</v>
      </c>
      <c r="BF7" s="15">
        <f t="shared" si="11"/>
        <v>1.0633030387705251</v>
      </c>
      <c r="BG7" s="15">
        <f t="shared" si="12"/>
        <v>0.41326064152528197</v>
      </c>
      <c r="BH7" s="15">
        <f t="shared" si="13"/>
        <v>0.79653356337940162</v>
      </c>
      <c r="BI7" s="15">
        <f t="shared" si="14"/>
        <v>1.5491176440240999</v>
      </c>
      <c r="BJ7" s="15">
        <f t="shared" si="15"/>
        <v>0.56366513534426443</v>
      </c>
      <c r="BL7" s="3"/>
      <c r="BO7" s="3"/>
    </row>
    <row r="8" spans="1:67" x14ac:dyDescent="0.2">
      <c r="A8" s="11" t="s">
        <v>403</v>
      </c>
      <c r="B8" s="11" t="s">
        <v>346</v>
      </c>
      <c r="C8" s="5">
        <v>2.7105899999999998</v>
      </c>
      <c r="D8" s="5">
        <v>9.0715299999999992</v>
      </c>
      <c r="E8" s="5">
        <v>7.7646800000000002</v>
      </c>
      <c r="F8" s="5">
        <v>0</v>
      </c>
      <c r="G8" s="5">
        <v>0.66847999999999996</v>
      </c>
      <c r="H8" s="5">
        <v>0.39901999999999999</v>
      </c>
      <c r="I8" s="5">
        <v>2.1876500000000001</v>
      </c>
      <c r="J8" s="5">
        <v>1.2717099999999999</v>
      </c>
      <c r="K8" s="5">
        <v>7.2504600000000003</v>
      </c>
      <c r="L8" s="5">
        <v>1.2483599999999999</v>
      </c>
      <c r="M8" s="5">
        <v>1.3404</v>
      </c>
      <c r="N8" s="5">
        <v>1.6060000000000001</v>
      </c>
      <c r="O8" s="5">
        <v>1.9378</v>
      </c>
      <c r="P8" s="5">
        <v>1.95773</v>
      </c>
      <c r="Q8" s="5">
        <v>11.02242</v>
      </c>
      <c r="R8" s="5">
        <v>3.36117</v>
      </c>
      <c r="S8" s="5">
        <v>14.883570000000001</v>
      </c>
      <c r="T8" s="5">
        <v>0.63339000000000001</v>
      </c>
      <c r="U8" s="5">
        <v>1.3195399999999999</v>
      </c>
      <c r="V8" s="5">
        <v>4.9082499999999998</v>
      </c>
      <c r="W8" s="5">
        <v>9.4223400000000002</v>
      </c>
      <c r="X8" s="5">
        <v>2.96896</v>
      </c>
      <c r="Y8" s="5">
        <v>4.0676600000000001</v>
      </c>
      <c r="Z8" s="5">
        <v>0.87248999999999999</v>
      </c>
      <c r="AA8" s="5">
        <v>3.5417399999999999</v>
      </c>
      <c r="AB8" s="5">
        <v>4.5125999999999999</v>
      </c>
      <c r="AC8" s="5">
        <v>6.1135000000000002</v>
      </c>
      <c r="AD8" s="5">
        <v>1.99211</v>
      </c>
      <c r="AE8" s="5">
        <v>4.9733599999999996</v>
      </c>
      <c r="AF8" s="5">
        <v>5.1346499999999997</v>
      </c>
      <c r="AG8" s="5">
        <v>9.1554500000000001</v>
      </c>
      <c r="AH8" s="5">
        <v>22.77722</v>
      </c>
      <c r="AI8" s="5">
        <v>8.5217399999999994</v>
      </c>
      <c r="AJ8" s="5">
        <v>9.8304299999999998</v>
      </c>
      <c r="AK8" s="5">
        <v>0</v>
      </c>
      <c r="AL8" s="5">
        <v>0</v>
      </c>
      <c r="AM8" s="5">
        <v>1.2820499999999999</v>
      </c>
      <c r="AN8" s="5">
        <v>1.9055</v>
      </c>
      <c r="AO8" s="5">
        <v>0</v>
      </c>
      <c r="AP8" s="5">
        <v>0</v>
      </c>
      <c r="AQ8" s="5">
        <v>1.2092000000000001</v>
      </c>
      <c r="AR8" s="5">
        <v>0</v>
      </c>
      <c r="AS8" s="5">
        <v>1.3487199999999999</v>
      </c>
      <c r="AT8" s="5">
        <v>0</v>
      </c>
      <c r="AU8" s="5">
        <f t="shared" si="4"/>
        <v>4.8866999999999994</v>
      </c>
      <c r="AV8" s="5">
        <f t="shared" si="5"/>
        <v>3.8906417499999995</v>
      </c>
      <c r="AW8" s="5">
        <f t="shared" si="6"/>
        <v>2.9602630000000003</v>
      </c>
      <c r="AX8" s="5">
        <f t="shared" si="7"/>
        <v>4.8210205000000004</v>
      </c>
      <c r="AY8" s="5">
        <f t="shared" si="0"/>
        <v>1.9867610000000002</v>
      </c>
      <c r="AZ8" s="5">
        <f t="shared" si="1"/>
        <v>5.3459789999999998</v>
      </c>
      <c r="BA8" s="5">
        <f t="shared" si="2"/>
        <v>7.6552799999999994</v>
      </c>
      <c r="BB8" s="5">
        <f t="shared" si="3"/>
        <v>0.57454700000000003</v>
      </c>
      <c r="BC8" s="15">
        <f t="shared" si="8"/>
        <v>2.1293751554427103</v>
      </c>
      <c r="BD8" s="15">
        <f t="shared" si="9"/>
        <v>0.74629475772799947</v>
      </c>
      <c r="BE8" s="15">
        <f t="shared" si="10"/>
        <v>0.93011050916264215</v>
      </c>
      <c r="BF8" s="15">
        <f t="shared" si="11"/>
        <v>1.1533553485241212</v>
      </c>
      <c r="BG8" s="15">
        <f t="shared" si="12"/>
        <v>0.61126649271355704</v>
      </c>
      <c r="BH8" s="15">
        <f t="shared" si="13"/>
        <v>1.5262610293891776</v>
      </c>
      <c r="BI8" s="15">
        <f t="shared" si="14"/>
        <v>1.8595044419330893</v>
      </c>
      <c r="BJ8" s="15">
        <f t="shared" si="15"/>
        <v>0.24163218555873073</v>
      </c>
      <c r="BL8" s="3"/>
      <c r="BO8" s="3"/>
    </row>
    <row r="9" spans="1:67" x14ac:dyDescent="0.2">
      <c r="A9" s="11" t="s">
        <v>51</v>
      </c>
      <c r="B9" s="11" t="s">
        <v>382</v>
      </c>
      <c r="C9" s="5">
        <v>0.84428000000000003</v>
      </c>
      <c r="D9" s="5">
        <v>2.9115000000000002</v>
      </c>
      <c r="E9" s="5">
        <v>1.1696200000000001</v>
      </c>
      <c r="F9" s="5">
        <v>0</v>
      </c>
      <c r="G9" s="5">
        <v>0.49340000000000001</v>
      </c>
      <c r="H9" s="5">
        <v>0.34033999999999998</v>
      </c>
      <c r="I9" s="5">
        <v>0</v>
      </c>
      <c r="J9" s="5">
        <v>0</v>
      </c>
      <c r="K9" s="5">
        <v>0</v>
      </c>
      <c r="L9" s="5">
        <v>0.51388999999999996</v>
      </c>
      <c r="M9" s="5">
        <v>1.1827399999999999</v>
      </c>
      <c r="N9" s="5">
        <v>0</v>
      </c>
      <c r="O9" s="5">
        <v>0.45677000000000001</v>
      </c>
      <c r="P9" s="5">
        <v>1.2953399999999999</v>
      </c>
      <c r="Q9" s="5">
        <v>14.20116</v>
      </c>
      <c r="R9" s="5">
        <v>2.3504900000000002</v>
      </c>
      <c r="S9" s="5">
        <v>12.26483</v>
      </c>
      <c r="T9" s="5">
        <v>0.36192999999999997</v>
      </c>
      <c r="U9" s="5">
        <v>0.48110999999999998</v>
      </c>
      <c r="V9" s="5">
        <v>0</v>
      </c>
      <c r="W9" s="5">
        <v>6.2028400000000001</v>
      </c>
      <c r="X9" s="5">
        <v>5.30701</v>
      </c>
      <c r="Y9" s="5">
        <v>1.4422600000000001</v>
      </c>
      <c r="Z9" s="5">
        <v>0.58548</v>
      </c>
      <c r="AA9" s="5">
        <v>0.71367999999999998</v>
      </c>
      <c r="AB9" s="5">
        <v>3.07681</v>
      </c>
      <c r="AC9" s="5">
        <v>7.8588399999999998</v>
      </c>
      <c r="AD9" s="5">
        <v>0.92464000000000002</v>
      </c>
      <c r="AE9" s="5">
        <v>1.75061</v>
      </c>
      <c r="AF9" s="5">
        <v>0</v>
      </c>
      <c r="AG9" s="5">
        <v>2.7643399999999998</v>
      </c>
      <c r="AH9" s="5">
        <v>16.21969</v>
      </c>
      <c r="AI9" s="5">
        <v>3.67537</v>
      </c>
      <c r="AJ9" s="5">
        <v>8.4582099999999993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f t="shared" si="4"/>
        <v>1.2313499999999999</v>
      </c>
      <c r="AV9" s="5">
        <f t="shared" si="5"/>
        <v>2.3230445</v>
      </c>
      <c r="AW9" s="5">
        <f t="shared" si="6"/>
        <v>2.1598554999999999</v>
      </c>
      <c r="AX9" s="5">
        <f t="shared" si="7"/>
        <v>2.4862335</v>
      </c>
      <c r="AY9" s="5">
        <f t="shared" si="0"/>
        <v>0.42824799999999996</v>
      </c>
      <c r="AZ9" s="5">
        <f t="shared" si="1"/>
        <v>4.3197109999999999</v>
      </c>
      <c r="BA9" s="5">
        <f t="shared" si="2"/>
        <v>4.544219</v>
      </c>
      <c r="BB9" s="5">
        <f t="shared" si="3"/>
        <v>0</v>
      </c>
      <c r="BC9" s="15">
        <f t="shared" si="8"/>
        <v>0.61187966020016282</v>
      </c>
      <c r="BD9" s="15">
        <f t="shared" si="9"/>
        <v>0.64376831806568557</v>
      </c>
      <c r="BE9" s="15">
        <f t="shared" si="10"/>
        <v>0.93716991100824265</v>
      </c>
      <c r="BF9" s="15">
        <f t="shared" si="11"/>
        <v>0.9056958300140735</v>
      </c>
      <c r="BG9" s="15">
        <f t="shared" si="12"/>
        <v>0.15183370906503088</v>
      </c>
      <c r="BH9" s="15">
        <f t="shared" si="13"/>
        <v>1.6345223984056898</v>
      </c>
      <c r="BI9" s="15">
        <f t="shared" si="14"/>
        <v>1.5808836373612556</v>
      </c>
      <c r="BJ9" s="15">
        <f t="shared" si="15"/>
        <v>0</v>
      </c>
      <c r="BL9" s="3"/>
      <c r="BO9" s="3"/>
    </row>
    <row r="10" spans="1:67" x14ac:dyDescent="0.2">
      <c r="A10" s="11" t="s">
        <v>75</v>
      </c>
      <c r="B10" s="11" t="s">
        <v>268</v>
      </c>
      <c r="C10" s="5">
        <v>67.191509999999994</v>
      </c>
      <c r="D10" s="5">
        <v>76.174369999999996</v>
      </c>
      <c r="E10" s="5">
        <v>72.703919999999997</v>
      </c>
      <c r="F10" s="5">
        <v>71.570589999999996</v>
      </c>
      <c r="G10" s="5">
        <v>61.212499999999999</v>
      </c>
      <c r="H10" s="5">
        <v>48.5259</v>
      </c>
      <c r="I10" s="5">
        <v>69.621219999999994</v>
      </c>
      <c r="J10" s="5">
        <v>58.642299999999999</v>
      </c>
      <c r="K10" s="5">
        <v>73.453140000000005</v>
      </c>
      <c r="L10" s="5">
        <v>52.842480000000002</v>
      </c>
      <c r="M10" s="5">
        <v>57.014029999999998</v>
      </c>
      <c r="N10" s="5">
        <v>76.039810000000003</v>
      </c>
      <c r="O10" s="5">
        <v>61.737130000000001</v>
      </c>
      <c r="P10" s="5">
        <v>62.037660000000002</v>
      </c>
      <c r="Q10" s="5">
        <v>27.920829999999999</v>
      </c>
      <c r="R10" s="5">
        <v>72.45402</v>
      </c>
      <c r="S10" s="5">
        <v>41.815809999999999</v>
      </c>
      <c r="T10" s="5">
        <v>54.599780000000003</v>
      </c>
      <c r="U10" s="5">
        <v>62.415970000000002</v>
      </c>
      <c r="V10" s="5">
        <v>51.931959999999997</v>
      </c>
      <c r="W10" s="5">
        <v>68.657799999999995</v>
      </c>
      <c r="X10" s="5">
        <v>67.861019999999996</v>
      </c>
      <c r="Y10" s="5">
        <v>59.278230000000001</v>
      </c>
      <c r="Z10" s="5">
        <v>55.813160000000003</v>
      </c>
      <c r="AA10" s="5">
        <v>60.88738</v>
      </c>
      <c r="AB10" s="5">
        <v>59.412329999999997</v>
      </c>
      <c r="AC10" s="5">
        <v>64.169759999999997</v>
      </c>
      <c r="AD10" s="5">
        <v>52.424199999999999</v>
      </c>
      <c r="AE10" s="5">
        <v>74.473759999999999</v>
      </c>
      <c r="AF10" s="5">
        <v>63.089460000000003</v>
      </c>
      <c r="AG10" s="5">
        <v>38.596040000000002</v>
      </c>
      <c r="AH10" s="5">
        <v>36.589149999999997</v>
      </c>
      <c r="AI10" s="5">
        <v>74.284710000000004</v>
      </c>
      <c r="AJ10" s="5">
        <v>73.961110000000005</v>
      </c>
      <c r="AK10" s="5">
        <v>24.85304</v>
      </c>
      <c r="AL10" s="5">
        <v>62.216479999999997</v>
      </c>
      <c r="AM10" s="5">
        <v>63.568350000000002</v>
      </c>
      <c r="AN10" s="5">
        <v>45.303489999999996</v>
      </c>
      <c r="AO10" s="5">
        <v>70.071430000000007</v>
      </c>
      <c r="AP10" s="5">
        <v>44.692970000000003</v>
      </c>
      <c r="AQ10" s="5">
        <v>44.76397</v>
      </c>
      <c r="AR10" s="5">
        <v>60.443559999999998</v>
      </c>
      <c r="AS10" s="5">
        <v>71.40719</v>
      </c>
      <c r="AT10" s="5">
        <v>65.933019999999999</v>
      </c>
      <c r="AU10" s="5">
        <f t="shared" si="4"/>
        <v>71.910097499999992</v>
      </c>
      <c r="AV10" s="5">
        <f t="shared" si="5"/>
        <v>58.37540374999999</v>
      </c>
      <c r="AW10" s="5">
        <f t="shared" si="6"/>
        <v>55.800103999999997</v>
      </c>
      <c r="AX10" s="5">
        <f t="shared" si="7"/>
        <v>60.950703499999996</v>
      </c>
      <c r="AY10" s="5">
        <f t="shared" si="0"/>
        <v>62.112617</v>
      </c>
      <c r="AZ10" s="5">
        <f t="shared" si="1"/>
        <v>56.274858000000009</v>
      </c>
      <c r="BA10" s="5">
        <f t="shared" si="2"/>
        <v>59.788790000000006</v>
      </c>
      <c r="BB10" s="5">
        <f t="shared" si="3"/>
        <v>55.32535</v>
      </c>
      <c r="BC10" s="15">
        <f t="shared" si="8"/>
        <v>1.8528020998268859</v>
      </c>
      <c r="BD10" s="15">
        <f t="shared" si="9"/>
        <v>2.0095489695586233</v>
      </c>
      <c r="BE10" s="15">
        <f t="shared" si="10"/>
        <v>3.0861717546817533</v>
      </c>
      <c r="BF10" s="15">
        <f t="shared" si="11"/>
        <v>2.5210418404950117</v>
      </c>
      <c r="BG10" s="15">
        <f t="shared" si="12"/>
        <v>2.76582941900097</v>
      </c>
      <c r="BH10" s="15">
        <f t="shared" si="13"/>
        <v>4.2569811587471627</v>
      </c>
      <c r="BI10" s="15">
        <f t="shared" si="14"/>
        <v>4.3457051237072575</v>
      </c>
      <c r="BJ10" s="15">
        <f t="shared" si="15"/>
        <v>4.6949328687975438</v>
      </c>
      <c r="BL10" s="3"/>
      <c r="BO10" s="3"/>
    </row>
    <row r="11" spans="1:67" x14ac:dyDescent="0.2">
      <c r="A11" s="11" t="s">
        <v>439</v>
      </c>
      <c r="B11" s="11" t="s">
        <v>162</v>
      </c>
      <c r="C11" s="5">
        <v>13.88327</v>
      </c>
      <c r="D11" s="5">
        <v>24.49757</v>
      </c>
      <c r="E11" s="5">
        <v>24.129909999999999</v>
      </c>
      <c r="F11" s="5">
        <v>4.85623</v>
      </c>
      <c r="G11" s="5">
        <v>14.16455</v>
      </c>
      <c r="H11" s="5">
        <v>6.5697099999999997</v>
      </c>
      <c r="I11" s="5">
        <v>10.25109</v>
      </c>
      <c r="J11" s="5">
        <v>10.64193</v>
      </c>
      <c r="K11" s="5">
        <v>19.516829999999999</v>
      </c>
      <c r="L11" s="5">
        <v>6.9413299999999998</v>
      </c>
      <c r="M11" s="5">
        <v>7.1065100000000001</v>
      </c>
      <c r="N11" s="5">
        <v>7.1928000000000001</v>
      </c>
      <c r="O11" s="5">
        <v>3.4</v>
      </c>
      <c r="P11" s="5">
        <v>12.03453</v>
      </c>
      <c r="Q11" s="5">
        <v>5.2980499999999999</v>
      </c>
      <c r="R11" s="5">
        <v>14.206440000000001</v>
      </c>
      <c r="S11" s="5">
        <v>4.8474199999999996</v>
      </c>
      <c r="T11" s="5">
        <v>6.4624300000000003</v>
      </c>
      <c r="U11" s="5">
        <v>6.0854299999999997</v>
      </c>
      <c r="V11" s="5">
        <v>12.150130000000001</v>
      </c>
      <c r="W11" s="5">
        <v>26.065180000000002</v>
      </c>
      <c r="X11" s="5">
        <v>20.26491</v>
      </c>
      <c r="Y11" s="5">
        <v>23.42962</v>
      </c>
      <c r="Z11" s="5">
        <v>7.0342900000000004</v>
      </c>
      <c r="AA11" s="5">
        <v>10.18624</v>
      </c>
      <c r="AB11" s="5">
        <v>10.861750000000001</v>
      </c>
      <c r="AC11" s="5">
        <v>19.67963</v>
      </c>
      <c r="AD11" s="5">
        <v>4.7783600000000002</v>
      </c>
      <c r="AE11" s="5">
        <v>19.54964</v>
      </c>
      <c r="AF11" s="5">
        <v>8.9215800000000005</v>
      </c>
      <c r="AG11" s="5">
        <v>7.3748300000000002</v>
      </c>
      <c r="AH11" s="5">
        <v>8.2132500000000004</v>
      </c>
      <c r="AI11" s="5">
        <v>22.311039999999998</v>
      </c>
      <c r="AJ11" s="5">
        <v>23.537320000000001</v>
      </c>
      <c r="AK11" s="5">
        <v>1.8304800000000001</v>
      </c>
      <c r="AL11" s="5">
        <v>11.063409999999999</v>
      </c>
      <c r="AM11" s="5">
        <v>28.205079999999999</v>
      </c>
      <c r="AN11" s="5">
        <v>12.60684</v>
      </c>
      <c r="AO11" s="5">
        <v>5.7665600000000001</v>
      </c>
      <c r="AP11" s="5">
        <v>6.5673300000000001</v>
      </c>
      <c r="AQ11" s="5">
        <v>5.1507399999999999</v>
      </c>
      <c r="AR11" s="5">
        <v>5.4849500000000004</v>
      </c>
      <c r="AS11" s="5">
        <v>3.0541999999999998</v>
      </c>
      <c r="AT11" s="5">
        <v>13.55376</v>
      </c>
      <c r="AU11" s="5">
        <f t="shared" si="4"/>
        <v>16.841745</v>
      </c>
      <c r="AV11" s="5">
        <f t="shared" si="5"/>
        <v>11.309004250000003</v>
      </c>
      <c r="AW11" s="5">
        <f t="shared" si="6"/>
        <v>10.956362500000001</v>
      </c>
      <c r="AX11" s="5">
        <f t="shared" si="7"/>
        <v>11.661645999999999</v>
      </c>
      <c r="AY11" s="5">
        <f t="shared" si="0"/>
        <v>9.7819280000000006</v>
      </c>
      <c r="AZ11" s="5">
        <f t="shared" si="1"/>
        <v>12.584390000000001</v>
      </c>
      <c r="BA11" s="5">
        <f t="shared" si="2"/>
        <v>13.541364000000002</v>
      </c>
      <c r="BB11" s="5">
        <f t="shared" si="3"/>
        <v>9.3283349999999992</v>
      </c>
      <c r="BC11" s="15">
        <f t="shared" si="8"/>
        <v>4.6916073084347465</v>
      </c>
      <c r="BD11" s="15">
        <f t="shared" si="9"/>
        <v>1.0965909035110528</v>
      </c>
      <c r="BE11" s="15">
        <f t="shared" si="10"/>
        <v>1.7574659058164683</v>
      </c>
      <c r="BF11" s="15">
        <f t="shared" si="11"/>
        <v>1.354566377577477</v>
      </c>
      <c r="BG11" s="15">
        <f t="shared" si="12"/>
        <v>1.4643444361312143</v>
      </c>
      <c r="BH11" s="15">
        <f t="shared" si="13"/>
        <v>2.5487048321041632</v>
      </c>
      <c r="BI11" s="15">
        <f t="shared" si="14"/>
        <v>2.1949153752430224</v>
      </c>
      <c r="BJ11" s="15">
        <f t="shared" si="15"/>
        <v>2.4405388660850433</v>
      </c>
      <c r="BL11" s="3"/>
      <c r="BO11" s="3"/>
    </row>
    <row r="12" spans="1:67" x14ac:dyDescent="0.2">
      <c r="A12" s="11" t="s">
        <v>259</v>
      </c>
      <c r="B12" s="11" t="s">
        <v>326</v>
      </c>
      <c r="C12" s="5">
        <v>94.460329999999999</v>
      </c>
      <c r="D12" s="5">
        <v>77.007570000000001</v>
      </c>
      <c r="E12" s="5">
        <v>79.062169999999995</v>
      </c>
      <c r="F12" s="5">
        <v>100</v>
      </c>
      <c r="G12" s="5">
        <v>100</v>
      </c>
      <c r="H12" s="5">
        <v>99.190219999999997</v>
      </c>
      <c r="I12" s="5">
        <v>100</v>
      </c>
      <c r="J12" s="5">
        <v>100</v>
      </c>
      <c r="K12" s="5">
        <v>83.231369999999998</v>
      </c>
      <c r="L12" s="5">
        <v>99.486109999999996</v>
      </c>
      <c r="M12" s="5">
        <v>99.781729999999996</v>
      </c>
      <c r="N12" s="5">
        <v>100</v>
      </c>
      <c r="O12" s="5">
        <v>100</v>
      </c>
      <c r="P12" s="5">
        <v>100</v>
      </c>
      <c r="Q12" s="5">
        <v>59.997300000000003</v>
      </c>
      <c r="R12" s="5">
        <v>94.980739999999997</v>
      </c>
      <c r="S12" s="5">
        <v>68.578550000000007</v>
      </c>
      <c r="T12" s="5">
        <v>100</v>
      </c>
      <c r="U12" s="5">
        <v>98.851529999999997</v>
      </c>
      <c r="V12" s="5">
        <v>100</v>
      </c>
      <c r="W12" s="5">
        <v>76.135909999999996</v>
      </c>
      <c r="X12" s="5">
        <v>90.239549999999994</v>
      </c>
      <c r="Y12" s="5">
        <v>91.741129999999998</v>
      </c>
      <c r="Z12" s="5">
        <v>100</v>
      </c>
      <c r="AA12" s="5">
        <v>100</v>
      </c>
      <c r="AB12" s="5">
        <v>93.326400000000007</v>
      </c>
      <c r="AC12" s="5">
        <v>85.711200000000005</v>
      </c>
      <c r="AD12" s="5">
        <v>99.775720000000007</v>
      </c>
      <c r="AE12" s="5">
        <v>90.591570000000004</v>
      </c>
      <c r="AF12" s="5">
        <v>98.973209999999995</v>
      </c>
      <c r="AG12" s="5">
        <v>75.905029999999996</v>
      </c>
      <c r="AH12" s="5">
        <v>71.63749</v>
      </c>
      <c r="AI12" s="5">
        <v>100</v>
      </c>
      <c r="AJ12" s="5">
        <v>81.712639999999993</v>
      </c>
      <c r="AK12" s="5">
        <v>100</v>
      </c>
      <c r="AL12" s="5">
        <v>100</v>
      </c>
      <c r="AM12" s="5">
        <v>100</v>
      </c>
      <c r="AN12" s="5">
        <v>100</v>
      </c>
      <c r="AO12" s="5">
        <v>100</v>
      </c>
      <c r="AP12" s="5">
        <v>100</v>
      </c>
      <c r="AQ12" s="5">
        <v>100</v>
      </c>
      <c r="AR12" s="5">
        <v>100</v>
      </c>
      <c r="AS12" s="5">
        <v>100</v>
      </c>
      <c r="AT12" s="5">
        <v>100</v>
      </c>
      <c r="AU12" s="5">
        <f t="shared" si="4"/>
        <v>87.632517499999992</v>
      </c>
      <c r="AV12" s="5">
        <f t="shared" si="5"/>
        <v>93.996185000000011</v>
      </c>
      <c r="AW12" s="5">
        <f t="shared" si="6"/>
        <v>94.026235500000013</v>
      </c>
      <c r="AX12" s="5">
        <f t="shared" si="7"/>
        <v>93.966134499999981</v>
      </c>
      <c r="AY12" s="5">
        <f t="shared" si="0"/>
        <v>98.168942999999999</v>
      </c>
      <c r="AZ12" s="5">
        <f t="shared" si="1"/>
        <v>88.052470999999997</v>
      </c>
      <c r="BA12" s="5">
        <f t="shared" si="2"/>
        <v>89.763325999999978</v>
      </c>
      <c r="BB12" s="5">
        <f t="shared" si="3"/>
        <v>100</v>
      </c>
      <c r="BC12" s="15">
        <f t="shared" si="8"/>
        <v>5.670934759598576</v>
      </c>
      <c r="BD12" s="15">
        <f t="shared" si="9"/>
        <v>1.6496085811231744</v>
      </c>
      <c r="BE12" s="15">
        <f t="shared" si="10"/>
        <v>2.6324335074619665</v>
      </c>
      <c r="BF12" s="15">
        <f t="shared" si="11"/>
        <v>2.0594843173311324</v>
      </c>
      <c r="BG12" s="15">
        <f t="shared" si="12"/>
        <v>1.6620827733025207</v>
      </c>
      <c r="BH12" s="15">
        <f t="shared" si="13"/>
        <v>4.6182862370148516</v>
      </c>
      <c r="BI12" s="15">
        <f t="shared" si="14"/>
        <v>3.3497297394056234</v>
      </c>
      <c r="BJ12" s="15">
        <f t="shared" si="15"/>
        <v>0</v>
      </c>
      <c r="BL12" s="3"/>
      <c r="BO12" s="3"/>
    </row>
    <row r="13" spans="1:67" x14ac:dyDescent="0.2">
      <c r="A13" s="11" t="s">
        <v>111</v>
      </c>
      <c r="B13" s="11" t="s">
        <v>389</v>
      </c>
      <c r="C13" s="5">
        <v>5.5396700000000001</v>
      </c>
      <c r="D13" s="5">
        <v>22.992429999999999</v>
      </c>
      <c r="E13" s="5">
        <v>20.937830000000002</v>
      </c>
      <c r="F13" s="5">
        <v>0</v>
      </c>
      <c r="G13" s="5">
        <v>0</v>
      </c>
      <c r="H13" s="5">
        <v>0.80978000000000006</v>
      </c>
      <c r="I13" s="5">
        <v>0</v>
      </c>
      <c r="J13" s="5">
        <v>0</v>
      </c>
      <c r="K13" s="5">
        <v>16.768630000000002</v>
      </c>
      <c r="L13" s="5">
        <v>0.51388999999999996</v>
      </c>
      <c r="M13" s="5">
        <v>0.21826999999999999</v>
      </c>
      <c r="N13" s="5">
        <v>0</v>
      </c>
      <c r="O13" s="5">
        <v>0</v>
      </c>
      <c r="P13" s="5">
        <v>0</v>
      </c>
      <c r="Q13" s="5">
        <v>40.002699999999997</v>
      </c>
      <c r="R13" s="5">
        <v>5.6702199999999996</v>
      </c>
      <c r="S13" s="5">
        <v>31.42145</v>
      </c>
      <c r="T13" s="5">
        <v>0</v>
      </c>
      <c r="U13" s="5">
        <v>1.1484700000000001</v>
      </c>
      <c r="V13" s="5">
        <v>0</v>
      </c>
      <c r="W13" s="5">
        <v>24.112729999999999</v>
      </c>
      <c r="X13" s="5">
        <v>9.7604500000000005</v>
      </c>
      <c r="Y13" s="5">
        <v>8.2588699999999999</v>
      </c>
      <c r="Z13" s="5">
        <v>0</v>
      </c>
      <c r="AA13" s="5">
        <v>0</v>
      </c>
      <c r="AB13" s="5">
        <v>6.6736000000000004</v>
      </c>
      <c r="AC13" s="5">
        <v>14.2888</v>
      </c>
      <c r="AD13" s="5">
        <v>0.22428000000000001</v>
      </c>
      <c r="AE13" s="5">
        <v>11.26722</v>
      </c>
      <c r="AF13" s="5">
        <v>1.0267900000000001</v>
      </c>
      <c r="AG13" s="5">
        <v>24.09497</v>
      </c>
      <c r="AH13" s="5">
        <v>29.46096</v>
      </c>
      <c r="AI13" s="5">
        <v>1.3814200000000001</v>
      </c>
      <c r="AJ13" s="5">
        <v>18.78443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f t="shared" si="4"/>
        <v>12.367482500000001</v>
      </c>
      <c r="AV13" s="5">
        <f t="shared" si="5"/>
        <v>6.1471982499999998</v>
      </c>
      <c r="AW13" s="5">
        <f t="shared" si="6"/>
        <v>6.0187445000000004</v>
      </c>
      <c r="AX13" s="5">
        <f t="shared" si="7"/>
        <v>6.275652</v>
      </c>
      <c r="AY13" s="5">
        <f t="shared" si="0"/>
        <v>1.8310570000000002</v>
      </c>
      <c r="AZ13" s="5">
        <f t="shared" si="1"/>
        <v>12.037489000000001</v>
      </c>
      <c r="BA13" s="5">
        <f t="shared" si="2"/>
        <v>10.720247000000001</v>
      </c>
      <c r="BB13" s="5">
        <f t="shared" si="3"/>
        <v>0</v>
      </c>
      <c r="BC13" s="15">
        <f t="shared" si="8"/>
        <v>5.670934759598536</v>
      </c>
      <c r="BD13" s="15">
        <f t="shared" si="9"/>
        <v>1.6634390546639799</v>
      </c>
      <c r="BE13" s="15">
        <f t="shared" si="10"/>
        <v>2.6364785447281434</v>
      </c>
      <c r="BF13" s="15">
        <f t="shared" si="11"/>
        <v>2.0991970414541337</v>
      </c>
      <c r="BG13" s="15">
        <f t="shared" si="12"/>
        <v>1.6620827733025212</v>
      </c>
      <c r="BH13" s="15">
        <f t="shared" si="13"/>
        <v>4.6150497255812599</v>
      </c>
      <c r="BI13" s="15">
        <f t="shared" si="14"/>
        <v>3.3842831274463263</v>
      </c>
      <c r="BJ13" s="15">
        <f t="shared" si="15"/>
        <v>0</v>
      </c>
      <c r="BL13" s="3"/>
      <c r="BO13" s="3"/>
    </row>
    <row r="14" spans="1:67" x14ac:dyDescent="0.2">
      <c r="A14" s="11" t="s">
        <v>104</v>
      </c>
      <c r="B14" s="11" t="s">
        <v>32</v>
      </c>
      <c r="C14" s="5">
        <v>0</v>
      </c>
      <c r="D14" s="5">
        <v>0</v>
      </c>
      <c r="E14" s="5">
        <v>0.42314000000000002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f t="shared" si="4"/>
        <v>0.105785</v>
      </c>
      <c r="AV14" s="5">
        <f t="shared" si="5"/>
        <v>0</v>
      </c>
      <c r="AW14" s="5">
        <f t="shared" si="6"/>
        <v>0</v>
      </c>
      <c r="AX14" s="5">
        <f t="shared" si="7"/>
        <v>0</v>
      </c>
      <c r="AY14" s="5">
        <f t="shared" si="0"/>
        <v>0</v>
      </c>
      <c r="AZ14" s="5">
        <f t="shared" si="1"/>
        <v>0</v>
      </c>
      <c r="BA14" s="5">
        <f t="shared" si="2"/>
        <v>0</v>
      </c>
      <c r="BB14" s="5">
        <f t="shared" si="3"/>
        <v>0</v>
      </c>
      <c r="BC14" s="15">
        <f t="shared" si="8"/>
        <v>0.105785</v>
      </c>
      <c r="BD14" s="15">
        <f t="shared" si="9"/>
        <v>0</v>
      </c>
      <c r="BE14" s="15">
        <f t="shared" si="10"/>
        <v>0</v>
      </c>
      <c r="BF14" s="15">
        <f t="shared" si="11"/>
        <v>0</v>
      </c>
      <c r="BG14" s="15">
        <f t="shared" si="12"/>
        <v>0</v>
      </c>
      <c r="BH14" s="15">
        <f t="shared" si="13"/>
        <v>0</v>
      </c>
      <c r="BI14" s="15">
        <f t="shared" si="14"/>
        <v>0</v>
      </c>
      <c r="BJ14" s="15">
        <f t="shared" si="15"/>
        <v>0</v>
      </c>
      <c r="BL14" s="3"/>
      <c r="BO14" s="3"/>
    </row>
    <row r="15" spans="1:67" x14ac:dyDescent="0.2">
      <c r="A15" s="11" t="s">
        <v>416</v>
      </c>
      <c r="B15" s="11" t="s">
        <v>73</v>
      </c>
      <c r="C15" s="5">
        <v>0.79984999999999995</v>
      </c>
      <c r="D15" s="5">
        <v>0</v>
      </c>
      <c r="E15" s="5">
        <v>0.87778</v>
      </c>
      <c r="F15" s="5">
        <v>0</v>
      </c>
      <c r="G15" s="5">
        <v>3.5492900000000001</v>
      </c>
      <c r="H15" s="5">
        <v>0</v>
      </c>
      <c r="I15" s="5">
        <v>1.6342699999999999</v>
      </c>
      <c r="J15" s="5">
        <v>1.7858099999999999</v>
      </c>
      <c r="K15" s="5">
        <v>0</v>
      </c>
      <c r="L15" s="5">
        <v>3.3369599999999999</v>
      </c>
      <c r="M15" s="5">
        <v>2.27868</v>
      </c>
      <c r="N15" s="5">
        <v>1.8006599999999999</v>
      </c>
      <c r="O15" s="5">
        <v>1.9558899999999999</v>
      </c>
      <c r="P15" s="5">
        <v>5.3579999999999997</v>
      </c>
      <c r="Q15" s="5">
        <v>0</v>
      </c>
      <c r="R15" s="5">
        <v>2.48393</v>
      </c>
      <c r="S15" s="5">
        <v>4.0143599999999999</v>
      </c>
      <c r="T15" s="5">
        <v>0</v>
      </c>
      <c r="U15" s="5">
        <v>0</v>
      </c>
      <c r="V15" s="5">
        <v>3.5266000000000002</v>
      </c>
      <c r="W15" s="5">
        <v>3.5183800000000001</v>
      </c>
      <c r="X15" s="5">
        <v>1.98549</v>
      </c>
      <c r="Y15" s="5">
        <v>2.8511600000000001</v>
      </c>
      <c r="Z15" s="5">
        <v>0.58548</v>
      </c>
      <c r="AA15" s="5">
        <v>1.34389</v>
      </c>
      <c r="AB15" s="5">
        <v>1.0015000000000001</v>
      </c>
      <c r="AC15" s="5">
        <v>1.84022</v>
      </c>
      <c r="AD15" s="5">
        <v>3.2391299999999998</v>
      </c>
      <c r="AE15" s="5">
        <v>1.8809199999999999</v>
      </c>
      <c r="AF15" s="5">
        <v>2.23373</v>
      </c>
      <c r="AG15" s="5">
        <v>0</v>
      </c>
      <c r="AH15" s="5">
        <v>0.86978999999999995</v>
      </c>
      <c r="AI15" s="5">
        <v>1.71332</v>
      </c>
      <c r="AJ15" s="5">
        <v>1.7958700000000001</v>
      </c>
      <c r="AK15" s="5">
        <v>0</v>
      </c>
      <c r="AL15" s="5">
        <v>1.2040900000000001</v>
      </c>
      <c r="AM15" s="5">
        <v>1.9764999999999999</v>
      </c>
      <c r="AN15" s="5">
        <v>1.86219</v>
      </c>
      <c r="AO15" s="5">
        <v>1.20546</v>
      </c>
      <c r="AP15" s="5">
        <v>0</v>
      </c>
      <c r="AQ15" s="5">
        <v>7.8839499999999996</v>
      </c>
      <c r="AR15" s="5">
        <v>0</v>
      </c>
      <c r="AS15" s="5">
        <v>1.3487199999999999</v>
      </c>
      <c r="AT15" s="5">
        <v>0</v>
      </c>
      <c r="AU15" s="5">
        <f t="shared" si="4"/>
        <v>0.41940749999999999</v>
      </c>
      <c r="AV15" s="5">
        <f t="shared" si="5"/>
        <v>1.8016060000000003</v>
      </c>
      <c r="AW15" s="5">
        <f t="shared" si="6"/>
        <v>1.7223155000000001</v>
      </c>
      <c r="AX15" s="5">
        <f t="shared" si="7"/>
        <v>1.8808965</v>
      </c>
      <c r="AY15" s="5">
        <f t="shared" si="0"/>
        <v>2.169956</v>
      </c>
      <c r="AZ15" s="5">
        <f t="shared" si="1"/>
        <v>1.8965399999999999</v>
      </c>
      <c r="BA15" s="5">
        <f t="shared" si="2"/>
        <v>1.5918369999999999</v>
      </c>
      <c r="BB15" s="5">
        <f t="shared" si="3"/>
        <v>1.5480910000000001</v>
      </c>
      <c r="BC15" s="15">
        <f t="shared" si="8"/>
        <v>0.24266697802320916</v>
      </c>
      <c r="BD15" s="15">
        <f t="shared" si="9"/>
        <v>0.26144287419267737</v>
      </c>
      <c r="BE15" s="15">
        <f t="shared" si="10"/>
        <v>0.44260158082011009</v>
      </c>
      <c r="BF15" s="15">
        <f t="shared" si="11"/>
        <v>0.28990782292169576</v>
      </c>
      <c r="BG15" s="15">
        <f t="shared" si="12"/>
        <v>0.51070817483003161</v>
      </c>
      <c r="BH15" s="15">
        <f t="shared" si="13"/>
        <v>0.51149379098001879</v>
      </c>
      <c r="BI15" s="15">
        <f t="shared" si="14"/>
        <v>0.27472256559845964</v>
      </c>
      <c r="BJ15" s="15">
        <f t="shared" si="15"/>
        <v>0.74749304109648163</v>
      </c>
      <c r="BL15" s="3"/>
      <c r="BO15" s="3"/>
    </row>
    <row r="16" spans="1:67" x14ac:dyDescent="0.2">
      <c r="A16" s="11" t="s">
        <v>421</v>
      </c>
      <c r="B16" s="11" t="s">
        <v>147</v>
      </c>
      <c r="C16" s="5">
        <v>99.200149999999994</v>
      </c>
      <c r="D16" s="5">
        <v>100</v>
      </c>
      <c r="E16" s="5">
        <v>99.122219999999999</v>
      </c>
      <c r="F16" s="5">
        <v>100</v>
      </c>
      <c r="G16" s="5">
        <v>96.450710000000001</v>
      </c>
      <c r="H16" s="5">
        <v>100</v>
      </c>
      <c r="I16" s="5">
        <v>98.365729999999999</v>
      </c>
      <c r="J16" s="5">
        <v>98.214190000000002</v>
      </c>
      <c r="K16" s="5">
        <v>100</v>
      </c>
      <c r="L16" s="5">
        <v>96.663039999999995</v>
      </c>
      <c r="M16" s="5">
        <v>97.721320000000006</v>
      </c>
      <c r="N16" s="5">
        <v>98.199340000000007</v>
      </c>
      <c r="O16" s="5">
        <v>98.044110000000003</v>
      </c>
      <c r="P16" s="5">
        <v>94.641999999999996</v>
      </c>
      <c r="Q16" s="5">
        <v>100</v>
      </c>
      <c r="R16" s="5">
        <v>97.516069999999999</v>
      </c>
      <c r="S16" s="5">
        <v>95.985640000000004</v>
      </c>
      <c r="T16" s="5">
        <v>100</v>
      </c>
      <c r="U16" s="5">
        <v>100</v>
      </c>
      <c r="V16" s="5">
        <v>96.473399999999998</v>
      </c>
      <c r="W16" s="5">
        <v>96.481620000000007</v>
      </c>
      <c r="X16" s="5">
        <v>98.014510000000001</v>
      </c>
      <c r="Y16" s="5">
        <v>96.730670000000003</v>
      </c>
      <c r="Z16" s="5">
        <v>99.414519999999996</v>
      </c>
      <c r="AA16" s="5">
        <v>98.656109999999998</v>
      </c>
      <c r="AB16" s="5">
        <v>98.998500000000007</v>
      </c>
      <c r="AC16" s="5">
        <v>98.159779999999998</v>
      </c>
      <c r="AD16" s="5">
        <v>96.760869999999997</v>
      </c>
      <c r="AE16" s="5">
        <v>98.119079999999997</v>
      </c>
      <c r="AF16" s="5">
        <v>97.766270000000006</v>
      </c>
      <c r="AG16" s="5">
        <v>100</v>
      </c>
      <c r="AH16" s="5">
        <v>99.130210000000005</v>
      </c>
      <c r="AI16" s="5">
        <v>98.286680000000004</v>
      </c>
      <c r="AJ16" s="5">
        <v>98.204130000000006</v>
      </c>
      <c r="AK16" s="5">
        <v>100</v>
      </c>
      <c r="AL16" s="5">
        <v>98.795910000000006</v>
      </c>
      <c r="AM16" s="5">
        <v>98.023499999999999</v>
      </c>
      <c r="AN16" s="5">
        <v>98.137810000000002</v>
      </c>
      <c r="AO16" s="5">
        <v>98.794539999999998</v>
      </c>
      <c r="AP16" s="5">
        <v>100</v>
      </c>
      <c r="AQ16" s="5">
        <v>92.116050000000001</v>
      </c>
      <c r="AR16" s="5">
        <v>100</v>
      </c>
      <c r="AS16" s="5">
        <v>98.65128</v>
      </c>
      <c r="AT16" s="5">
        <v>100</v>
      </c>
      <c r="AU16" s="5">
        <f t="shared" si="4"/>
        <v>99.580592499999995</v>
      </c>
      <c r="AV16" s="5">
        <f t="shared" si="5"/>
        <v>98.187939749999998</v>
      </c>
      <c r="AW16" s="5">
        <f t="shared" si="6"/>
        <v>98.256776000000016</v>
      </c>
      <c r="AX16" s="5">
        <f t="shared" si="7"/>
        <v>98.119103499999994</v>
      </c>
      <c r="AY16" s="5">
        <f t="shared" si="0"/>
        <v>97.830044000000001</v>
      </c>
      <c r="AZ16" s="5">
        <f t="shared" si="1"/>
        <v>98.061643000000004</v>
      </c>
      <c r="BA16" s="5">
        <f t="shared" si="2"/>
        <v>98.408163000000002</v>
      </c>
      <c r="BB16" s="5">
        <f t="shared" si="3"/>
        <v>98.451909000000001</v>
      </c>
      <c r="BC16" s="15">
        <f t="shared" si="8"/>
        <v>0.24266697802321019</v>
      </c>
      <c r="BD16" s="15">
        <f t="shared" si="9"/>
        <v>0.26272485580084598</v>
      </c>
      <c r="BE16" s="15">
        <f t="shared" si="10"/>
        <v>0.44588988846516081</v>
      </c>
      <c r="BF16" s="15">
        <f t="shared" si="11"/>
        <v>0.28990782292169615</v>
      </c>
      <c r="BG16" s="15">
        <f t="shared" si="12"/>
        <v>0.51070817483003217</v>
      </c>
      <c r="BH16" s="15">
        <f t="shared" si="13"/>
        <v>0.52177152581704178</v>
      </c>
      <c r="BI16" s="15">
        <f t="shared" si="14"/>
        <v>0.27472256559846003</v>
      </c>
      <c r="BJ16" s="15">
        <f t="shared" si="15"/>
        <v>0.74749304109648163</v>
      </c>
      <c r="BL16" s="3"/>
      <c r="BO16" s="3"/>
    </row>
    <row r="17" spans="1:67" x14ac:dyDescent="0.2">
      <c r="A17" s="11" t="s">
        <v>308</v>
      </c>
      <c r="B17" s="11" t="s">
        <v>150</v>
      </c>
      <c r="C17" s="5">
        <v>15.094189999999999</v>
      </c>
      <c r="D17" s="5">
        <v>25.13627</v>
      </c>
      <c r="E17" s="5">
        <v>23.585319999999999</v>
      </c>
      <c r="F17" s="5">
        <v>2.3285</v>
      </c>
      <c r="G17" s="5">
        <v>12.548080000000001</v>
      </c>
      <c r="H17" s="5">
        <v>9.29983</v>
      </c>
      <c r="I17" s="5">
        <v>14.23338</v>
      </c>
      <c r="J17" s="5">
        <v>11.82422</v>
      </c>
      <c r="K17" s="5">
        <v>17.121749999999999</v>
      </c>
      <c r="L17" s="5">
        <v>9.8157300000000003</v>
      </c>
      <c r="M17" s="5">
        <v>11.67422</v>
      </c>
      <c r="N17" s="5">
        <v>11.66667</v>
      </c>
      <c r="O17" s="5">
        <v>11.51285</v>
      </c>
      <c r="P17" s="5">
        <v>13.32005</v>
      </c>
      <c r="Q17" s="5">
        <v>38.087940000000003</v>
      </c>
      <c r="R17" s="5">
        <v>22.48038</v>
      </c>
      <c r="S17" s="5">
        <v>34.171900000000001</v>
      </c>
      <c r="T17" s="5">
        <v>12.202959999999999</v>
      </c>
      <c r="U17" s="5">
        <v>15.65422</v>
      </c>
      <c r="V17" s="5">
        <v>18.846109999999999</v>
      </c>
      <c r="W17" s="5">
        <v>28.536989999999999</v>
      </c>
      <c r="X17" s="5">
        <v>18.76942</v>
      </c>
      <c r="Y17" s="5">
        <v>21.389679999999998</v>
      </c>
      <c r="Z17" s="5">
        <v>9.2826500000000003</v>
      </c>
      <c r="AA17" s="5">
        <v>14.201180000000001</v>
      </c>
      <c r="AB17" s="5">
        <v>18.52891</v>
      </c>
      <c r="AC17" s="5">
        <v>17.416779999999999</v>
      </c>
      <c r="AD17" s="5">
        <v>14.975669999999999</v>
      </c>
      <c r="AE17" s="5">
        <v>21.0459</v>
      </c>
      <c r="AF17" s="5">
        <v>23.64837</v>
      </c>
      <c r="AG17" s="5">
        <v>29.659510000000001</v>
      </c>
      <c r="AH17" s="5">
        <v>47.791249999999998</v>
      </c>
      <c r="AI17" s="5">
        <v>21.858599999999999</v>
      </c>
      <c r="AJ17" s="5">
        <v>21.641120000000001</v>
      </c>
      <c r="AK17" s="5">
        <v>7.1780200000000001</v>
      </c>
      <c r="AL17" s="5">
        <v>2.6056400000000002</v>
      </c>
      <c r="AM17" s="5">
        <v>1.3079000000000001</v>
      </c>
      <c r="AN17" s="5">
        <v>7.1488300000000002</v>
      </c>
      <c r="AO17" s="5">
        <v>4.8385899999999999</v>
      </c>
      <c r="AP17" s="5">
        <v>1.91693</v>
      </c>
      <c r="AQ17" s="5">
        <v>8.0872100000000007</v>
      </c>
      <c r="AR17" s="5">
        <v>3.5543499999999999</v>
      </c>
      <c r="AS17" s="5">
        <v>5.4686300000000001</v>
      </c>
      <c r="AT17" s="5">
        <v>4.6880499999999996</v>
      </c>
      <c r="AU17" s="5">
        <f t="shared" si="4"/>
        <v>16.536070000000002</v>
      </c>
      <c r="AV17" s="5">
        <f t="shared" si="5"/>
        <v>15.500011749999999</v>
      </c>
      <c r="AW17" s="5">
        <f t="shared" si="6"/>
        <v>13.310820000000001</v>
      </c>
      <c r="AX17" s="5">
        <f t="shared" si="7"/>
        <v>17.689203499999998</v>
      </c>
      <c r="AY17" s="5">
        <f t="shared" si="0"/>
        <v>12.301677999999999</v>
      </c>
      <c r="AZ17" s="5">
        <f t="shared" si="1"/>
        <v>21.942225000000001</v>
      </c>
      <c r="BA17" s="5">
        <f t="shared" si="2"/>
        <v>23.076729</v>
      </c>
      <c r="BB17" s="5">
        <f t="shared" si="3"/>
        <v>4.6794149999999997</v>
      </c>
      <c r="BC17" s="15">
        <f t="shared" si="8"/>
        <v>5.22485588989304</v>
      </c>
      <c r="BD17" s="15">
        <f t="shared" si="9"/>
        <v>1.5981164845488525</v>
      </c>
      <c r="BE17" s="15">
        <f t="shared" si="10"/>
        <v>2.4643963849834458</v>
      </c>
      <c r="BF17" s="15">
        <f t="shared" si="11"/>
        <v>1.9766171116856612</v>
      </c>
      <c r="BG17" s="15">
        <f t="shared" si="12"/>
        <v>0.70632496069412576</v>
      </c>
      <c r="BH17" s="15">
        <f t="shared" si="13"/>
        <v>2.9224127286945829</v>
      </c>
      <c r="BI17" s="15">
        <f t="shared" si="14"/>
        <v>3.0898698508860081</v>
      </c>
      <c r="BJ17" s="15">
        <f t="shared" si="15"/>
        <v>0.73912205040582535</v>
      </c>
      <c r="BL17" s="3"/>
      <c r="BO17" s="3"/>
    </row>
    <row r="18" spans="1:67" x14ac:dyDescent="0.2">
      <c r="A18" s="11" t="s">
        <v>420</v>
      </c>
      <c r="B18" s="11" t="s">
        <v>219</v>
      </c>
      <c r="C18" s="5">
        <v>82.501859999999994</v>
      </c>
      <c r="D18" s="5">
        <v>67.486680000000007</v>
      </c>
      <c r="E18" s="5">
        <v>66.33296</v>
      </c>
      <c r="F18" s="5">
        <v>97.671499999999995</v>
      </c>
      <c r="G18" s="5">
        <v>85.669730000000001</v>
      </c>
      <c r="H18" s="5">
        <v>89.057130000000001</v>
      </c>
      <c r="I18" s="5">
        <v>84.788799999999995</v>
      </c>
      <c r="J18" s="5">
        <v>87.363060000000004</v>
      </c>
      <c r="K18" s="5">
        <v>80.13203</v>
      </c>
      <c r="L18" s="5">
        <v>87.020060000000001</v>
      </c>
      <c r="M18" s="5">
        <v>87.08511</v>
      </c>
      <c r="N18" s="5">
        <v>86.813519999999997</v>
      </c>
      <c r="O18" s="5">
        <v>87.232860000000002</v>
      </c>
      <c r="P18" s="5">
        <v>85.124639999999999</v>
      </c>
      <c r="Q18" s="5">
        <v>60.219479999999997</v>
      </c>
      <c r="R18" s="5">
        <v>75.829509999999999</v>
      </c>
      <c r="S18" s="5">
        <v>56.790419999999997</v>
      </c>
      <c r="T18" s="5">
        <v>87.231520000000003</v>
      </c>
      <c r="U18" s="5">
        <v>83.864670000000004</v>
      </c>
      <c r="V18" s="5">
        <v>80.519099999999995</v>
      </c>
      <c r="W18" s="5">
        <v>66.754230000000007</v>
      </c>
      <c r="X18" s="5">
        <v>77.519930000000002</v>
      </c>
      <c r="Y18" s="5">
        <v>77.038300000000007</v>
      </c>
      <c r="Z18" s="5">
        <v>89.36627</v>
      </c>
      <c r="AA18" s="5">
        <v>85.114000000000004</v>
      </c>
      <c r="AB18" s="5">
        <v>79.614090000000004</v>
      </c>
      <c r="AC18" s="5">
        <v>74.731440000000006</v>
      </c>
      <c r="AD18" s="5">
        <v>81.981039999999993</v>
      </c>
      <c r="AE18" s="5">
        <v>75.348399999999998</v>
      </c>
      <c r="AF18" s="5">
        <v>74.619630000000001</v>
      </c>
      <c r="AG18" s="5">
        <v>65.051730000000006</v>
      </c>
      <c r="AH18" s="5">
        <v>36.129040000000003</v>
      </c>
      <c r="AI18" s="5">
        <v>65.090329999999994</v>
      </c>
      <c r="AJ18" s="5">
        <v>61.75526</v>
      </c>
      <c r="AK18" s="5">
        <v>92.821979999999996</v>
      </c>
      <c r="AL18" s="5">
        <v>96.301680000000005</v>
      </c>
      <c r="AM18" s="5">
        <v>91.417929999999998</v>
      </c>
      <c r="AN18" s="5">
        <v>92.851169999999996</v>
      </c>
      <c r="AO18" s="5">
        <v>93.941249999999997</v>
      </c>
      <c r="AP18" s="5">
        <v>98.083070000000006</v>
      </c>
      <c r="AQ18" s="5">
        <v>91.912790000000001</v>
      </c>
      <c r="AR18" s="5">
        <v>96.445650000000001</v>
      </c>
      <c r="AS18" s="5">
        <v>94.531369999999995</v>
      </c>
      <c r="AT18" s="5">
        <v>95.311949999999996</v>
      </c>
      <c r="AU18" s="5">
        <f t="shared" si="4"/>
        <v>78.498249999999999</v>
      </c>
      <c r="AV18" s="5">
        <f t="shared" si="5"/>
        <v>81.461854250000002</v>
      </c>
      <c r="AW18" s="5">
        <f t="shared" si="6"/>
        <v>84.937613499999998</v>
      </c>
      <c r="AX18" s="5">
        <f t="shared" si="7"/>
        <v>77.986094999999992</v>
      </c>
      <c r="AY18" s="5">
        <f t="shared" si="0"/>
        <v>86.028694000000002</v>
      </c>
      <c r="AZ18" s="5">
        <f t="shared" si="1"/>
        <v>75.513342999999992</v>
      </c>
      <c r="BA18" s="5">
        <f t="shared" si="2"/>
        <v>69.94349600000001</v>
      </c>
      <c r="BB18" s="5">
        <f t="shared" si="3"/>
        <v>94.361884000000003</v>
      </c>
      <c r="BC18" s="15">
        <f t="shared" si="8"/>
        <v>7.3761516798146962</v>
      </c>
      <c r="BD18" s="15">
        <f t="shared" si="9"/>
        <v>2.0475367897633983</v>
      </c>
      <c r="BE18" s="15">
        <f t="shared" si="10"/>
        <v>2.7674622130160547</v>
      </c>
      <c r="BF18" s="15">
        <f t="shared" si="11"/>
        <v>2.8775706035237429</v>
      </c>
      <c r="BG18" s="15">
        <f t="shared" si="12"/>
        <v>0.76282296179126663</v>
      </c>
      <c r="BH18" s="15">
        <f t="shared" si="13"/>
        <v>3.4827280542069485</v>
      </c>
      <c r="BI18" s="15">
        <f t="shared" si="14"/>
        <v>4.472779284927678</v>
      </c>
      <c r="BJ18" s="15">
        <f t="shared" si="15"/>
        <v>0.68620442431489348</v>
      </c>
      <c r="BL18" s="3"/>
      <c r="BO18" s="3"/>
    </row>
    <row r="19" spans="1:67" x14ac:dyDescent="0.2">
      <c r="A19" s="11" t="s">
        <v>391</v>
      </c>
      <c r="B19" s="11" t="s">
        <v>311</v>
      </c>
      <c r="C19" s="5">
        <v>94.415660000000003</v>
      </c>
      <c r="D19" s="5">
        <v>77.007570000000001</v>
      </c>
      <c r="E19" s="5">
        <v>78.876750000000001</v>
      </c>
      <c r="F19" s="5">
        <v>100</v>
      </c>
      <c r="G19" s="5">
        <v>100</v>
      </c>
      <c r="H19" s="5">
        <v>99.190219999999997</v>
      </c>
      <c r="I19" s="5">
        <v>100</v>
      </c>
      <c r="J19" s="5">
        <v>100</v>
      </c>
      <c r="K19" s="5">
        <v>83.231369999999998</v>
      </c>
      <c r="L19" s="5">
        <v>99.468369999999993</v>
      </c>
      <c r="M19" s="5">
        <v>99.77664</v>
      </c>
      <c r="N19" s="5">
        <v>100</v>
      </c>
      <c r="O19" s="5">
        <v>100</v>
      </c>
      <c r="P19" s="5">
        <v>100</v>
      </c>
      <c r="Q19" s="5">
        <v>59.997300000000003</v>
      </c>
      <c r="R19" s="5">
        <v>96.047439999999995</v>
      </c>
      <c r="S19" s="5">
        <v>69.252350000000007</v>
      </c>
      <c r="T19" s="5">
        <v>100</v>
      </c>
      <c r="U19" s="5">
        <v>98.851529999999997</v>
      </c>
      <c r="V19" s="5">
        <v>100</v>
      </c>
      <c r="W19" s="5">
        <v>75.26567</v>
      </c>
      <c r="X19" s="5">
        <v>90.041830000000004</v>
      </c>
      <c r="Y19" s="5">
        <v>91.894300000000001</v>
      </c>
      <c r="Z19" s="5">
        <v>100</v>
      </c>
      <c r="AA19" s="5">
        <v>100</v>
      </c>
      <c r="AB19" s="5">
        <v>93.258889999999994</v>
      </c>
      <c r="AC19" s="5">
        <v>86.810770000000005</v>
      </c>
      <c r="AD19" s="5">
        <v>99.768209999999996</v>
      </c>
      <c r="AE19" s="5">
        <v>91.110349999999997</v>
      </c>
      <c r="AF19" s="5">
        <v>98.949749999999995</v>
      </c>
      <c r="AG19" s="5">
        <v>75.905029999999996</v>
      </c>
      <c r="AH19" s="5">
        <v>71.388630000000006</v>
      </c>
      <c r="AI19" s="5">
        <v>100</v>
      </c>
      <c r="AJ19" s="5">
        <v>81.378209999999996</v>
      </c>
      <c r="AK19" s="5">
        <v>100</v>
      </c>
      <c r="AL19" s="5">
        <v>100</v>
      </c>
      <c r="AM19" s="5">
        <v>100</v>
      </c>
      <c r="AN19" s="5">
        <v>100</v>
      </c>
      <c r="AO19" s="5">
        <v>100</v>
      </c>
      <c r="AP19" s="5">
        <v>100</v>
      </c>
      <c r="AQ19" s="5">
        <v>100</v>
      </c>
      <c r="AR19" s="5">
        <v>100</v>
      </c>
      <c r="AS19" s="5">
        <v>100</v>
      </c>
      <c r="AT19" s="5">
        <v>100</v>
      </c>
      <c r="AU19" s="5">
        <f t="shared" si="4"/>
        <v>87.574995000000001</v>
      </c>
      <c r="AV19" s="5">
        <f t="shared" si="5"/>
        <v>94.039671499999997</v>
      </c>
      <c r="AW19" s="5">
        <f t="shared" si="6"/>
        <v>94.067521000000013</v>
      </c>
      <c r="AX19" s="5">
        <f t="shared" si="7"/>
        <v>94.011821999999995</v>
      </c>
      <c r="AY19" s="5">
        <f t="shared" si="0"/>
        <v>98.166660000000007</v>
      </c>
      <c r="AZ19" s="5">
        <f t="shared" si="1"/>
        <v>88.135042000000013</v>
      </c>
      <c r="BA19" s="5">
        <f t="shared" si="2"/>
        <v>89.856983999999997</v>
      </c>
      <c r="BB19" s="5">
        <f t="shared" si="3"/>
        <v>100</v>
      </c>
      <c r="BC19" s="15">
        <f t="shared" si="8"/>
        <v>5.6899427655506072</v>
      </c>
      <c r="BD19" s="15">
        <f t="shared" si="9"/>
        <v>1.6497697981307653</v>
      </c>
      <c r="BE19" s="15">
        <f t="shared" si="10"/>
        <v>2.6334608821582566</v>
      </c>
      <c r="BF19" s="15">
        <f t="shared" si="11"/>
        <v>2.0587041254110616</v>
      </c>
      <c r="BG19" s="15">
        <f t="shared" si="12"/>
        <v>1.66187263957728</v>
      </c>
      <c r="BH19" s="15">
        <f t="shared" si="13"/>
        <v>4.6325635104804412</v>
      </c>
      <c r="BI19" s="15">
        <f t="shared" si="14"/>
        <v>3.3610884156994856</v>
      </c>
      <c r="BJ19" s="15">
        <f t="shared" si="15"/>
        <v>0</v>
      </c>
      <c r="BL19" s="3"/>
      <c r="BO19" s="3"/>
    </row>
    <row r="20" spans="1:67" x14ac:dyDescent="0.2">
      <c r="A20" s="11" t="s">
        <v>418</v>
      </c>
      <c r="B20" s="11" t="s">
        <v>123</v>
      </c>
      <c r="C20" s="5">
        <v>100</v>
      </c>
      <c r="D20" s="5">
        <v>0</v>
      </c>
      <c r="E20" s="5">
        <v>63.084110000000003</v>
      </c>
      <c r="F20" s="5">
        <v>0</v>
      </c>
      <c r="G20" s="5">
        <v>100</v>
      </c>
      <c r="H20" s="5">
        <v>0</v>
      </c>
      <c r="I20" s="5">
        <v>100</v>
      </c>
      <c r="J20" s="5">
        <v>100</v>
      </c>
      <c r="K20" s="5">
        <v>0</v>
      </c>
      <c r="L20" s="5">
        <v>100</v>
      </c>
      <c r="M20" s="5">
        <v>100</v>
      </c>
      <c r="N20" s="5">
        <v>100</v>
      </c>
      <c r="O20" s="5">
        <v>100</v>
      </c>
      <c r="P20" s="5">
        <v>100</v>
      </c>
      <c r="Q20" s="5">
        <v>0</v>
      </c>
      <c r="R20" s="5">
        <v>53.103450000000002</v>
      </c>
      <c r="S20" s="5">
        <v>37.4026</v>
      </c>
      <c r="T20" s="5">
        <v>0</v>
      </c>
      <c r="U20" s="5">
        <v>0</v>
      </c>
      <c r="V20" s="5">
        <v>100</v>
      </c>
      <c r="W20" s="5">
        <v>100</v>
      </c>
      <c r="X20" s="5">
        <v>100</v>
      </c>
      <c r="Y20" s="5">
        <v>100</v>
      </c>
      <c r="Z20" s="5">
        <v>100</v>
      </c>
      <c r="AA20" s="5">
        <v>100</v>
      </c>
      <c r="AB20" s="5">
        <v>100</v>
      </c>
      <c r="AC20" s="5">
        <v>27.058820000000001</v>
      </c>
      <c r="AD20" s="5">
        <v>100</v>
      </c>
      <c r="AE20" s="5">
        <v>63.529409999999999</v>
      </c>
      <c r="AF20" s="5">
        <v>100</v>
      </c>
      <c r="AG20" s="5">
        <v>0</v>
      </c>
      <c r="AH20" s="5">
        <v>58.247419999999998</v>
      </c>
      <c r="AI20" s="5">
        <v>100</v>
      </c>
      <c r="AJ20" s="5">
        <v>100</v>
      </c>
      <c r="AK20" s="5">
        <v>0</v>
      </c>
      <c r="AL20" s="5">
        <v>100</v>
      </c>
      <c r="AM20" s="5">
        <v>100</v>
      </c>
      <c r="AN20" s="5">
        <v>100</v>
      </c>
      <c r="AO20" s="5">
        <v>100</v>
      </c>
      <c r="AP20" s="5">
        <v>0</v>
      </c>
      <c r="AQ20" s="5">
        <v>100</v>
      </c>
      <c r="AR20" s="5">
        <v>0</v>
      </c>
      <c r="AS20" s="5">
        <v>100</v>
      </c>
      <c r="AT20" s="5">
        <v>0</v>
      </c>
      <c r="AU20" s="5">
        <f t="shared" si="4"/>
        <v>40.771027500000002</v>
      </c>
      <c r="AV20" s="5">
        <f t="shared" si="5"/>
        <v>68.483542499999999</v>
      </c>
      <c r="AW20" s="5">
        <f t="shared" si="6"/>
        <v>59.525302499999995</v>
      </c>
      <c r="AX20" s="5">
        <f t="shared" si="7"/>
        <v>77.441782500000002</v>
      </c>
      <c r="AY20" s="5">
        <f t="shared" si="0"/>
        <v>80</v>
      </c>
      <c r="AZ20" s="5">
        <f t="shared" si="1"/>
        <v>59.050604999999997</v>
      </c>
      <c r="BA20" s="5">
        <f t="shared" si="2"/>
        <v>74.883565000000004</v>
      </c>
      <c r="BB20" s="5">
        <f t="shared" si="3"/>
        <v>60</v>
      </c>
      <c r="BC20" s="15">
        <f t="shared" si="8"/>
        <v>24.715882546905398</v>
      </c>
      <c r="BD20" s="15">
        <f t="shared" si="9"/>
        <v>6.9235770900489557</v>
      </c>
      <c r="BE20" s="15">
        <f t="shared" si="10"/>
        <v>10.681230233492519</v>
      </c>
      <c r="BF20" s="15">
        <f t="shared" si="11"/>
        <v>8.6170476803788798</v>
      </c>
      <c r="BG20" s="15">
        <f t="shared" si="12"/>
        <v>13.333333333333332</v>
      </c>
      <c r="BH20" s="15">
        <f t="shared" si="13"/>
        <v>14.66257192082475</v>
      </c>
      <c r="BI20" s="15">
        <f t="shared" si="14"/>
        <v>11.588041987950174</v>
      </c>
      <c r="BJ20" s="15">
        <f t="shared" si="15"/>
        <v>16.329931618554518</v>
      </c>
      <c r="BL20" s="3"/>
      <c r="BO20" s="3"/>
    </row>
    <row r="21" spans="1:67" x14ac:dyDescent="0.2">
      <c r="A21" s="11" t="s">
        <v>424</v>
      </c>
      <c r="B21" s="11" t="s">
        <v>435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100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f t="shared" si="4"/>
        <v>0</v>
      </c>
      <c r="AV21" s="5">
        <f t="shared" si="5"/>
        <v>2.5</v>
      </c>
      <c r="AW21" s="5">
        <f t="shared" si="6"/>
        <v>5</v>
      </c>
      <c r="AX21" s="5">
        <f t="shared" si="7"/>
        <v>0</v>
      </c>
      <c r="AY21" s="5">
        <f t="shared" si="0"/>
        <v>0</v>
      </c>
      <c r="AZ21" s="5">
        <f t="shared" si="1"/>
        <v>10</v>
      </c>
      <c r="BA21" s="5">
        <f t="shared" si="2"/>
        <v>0</v>
      </c>
      <c r="BB21" s="5">
        <f t="shared" si="3"/>
        <v>0</v>
      </c>
      <c r="BC21" s="15">
        <f t="shared" si="8"/>
        <v>0</v>
      </c>
      <c r="BD21" s="15">
        <f t="shared" si="9"/>
        <v>2.5</v>
      </c>
      <c r="BE21" s="15">
        <f t="shared" si="10"/>
        <v>5</v>
      </c>
      <c r="BF21" s="15">
        <f t="shared" si="11"/>
        <v>0</v>
      </c>
      <c r="BG21" s="15">
        <f t="shared" si="12"/>
        <v>0</v>
      </c>
      <c r="BH21" s="15">
        <f t="shared" si="13"/>
        <v>10</v>
      </c>
      <c r="BI21" s="15">
        <f t="shared" si="14"/>
        <v>0</v>
      </c>
      <c r="BJ21" s="15">
        <f t="shared" si="15"/>
        <v>0</v>
      </c>
      <c r="BL21" s="3"/>
      <c r="BO21" s="3"/>
    </row>
    <row r="22" spans="1:67" x14ac:dyDescent="0.2">
      <c r="A22" s="11" t="s">
        <v>110</v>
      </c>
      <c r="B22" s="11" t="s">
        <v>268</v>
      </c>
      <c r="C22" s="5">
        <v>67.191509999999994</v>
      </c>
      <c r="D22" s="5">
        <v>76.174369999999996</v>
      </c>
      <c r="E22" s="5">
        <v>72.703919999999997</v>
      </c>
      <c r="F22" s="5">
        <v>71.570589999999996</v>
      </c>
      <c r="G22" s="5">
        <v>61.212499999999999</v>
      </c>
      <c r="H22" s="5">
        <v>48.5259</v>
      </c>
      <c r="I22" s="5">
        <v>69.621219999999994</v>
      </c>
      <c r="J22" s="5">
        <v>58.642299999999999</v>
      </c>
      <c r="K22" s="5">
        <v>73.453140000000005</v>
      </c>
      <c r="L22" s="5">
        <v>52.842480000000002</v>
      </c>
      <c r="M22" s="5">
        <v>57.014029999999998</v>
      </c>
      <c r="N22" s="5">
        <v>76.039810000000003</v>
      </c>
      <c r="O22" s="5">
        <v>61.737130000000001</v>
      </c>
      <c r="P22" s="5">
        <v>62.037660000000002</v>
      </c>
      <c r="Q22" s="5">
        <v>27.920829999999999</v>
      </c>
      <c r="R22" s="5">
        <v>72.45402</v>
      </c>
      <c r="S22" s="5">
        <v>41.815809999999999</v>
      </c>
      <c r="T22" s="5">
        <v>54.599780000000003</v>
      </c>
      <c r="U22" s="5">
        <v>62.415970000000002</v>
      </c>
      <c r="V22" s="5">
        <v>51.931959999999997</v>
      </c>
      <c r="W22" s="5">
        <v>68.657799999999995</v>
      </c>
      <c r="X22" s="5">
        <v>67.861019999999996</v>
      </c>
      <c r="Y22" s="5">
        <v>59.278230000000001</v>
      </c>
      <c r="Z22" s="5">
        <v>55.813160000000003</v>
      </c>
      <c r="AA22" s="5">
        <v>60.88738</v>
      </c>
      <c r="AB22" s="5">
        <v>59.412329999999997</v>
      </c>
      <c r="AC22" s="5">
        <v>64.169759999999997</v>
      </c>
      <c r="AD22" s="5">
        <v>52.424199999999999</v>
      </c>
      <c r="AE22" s="5">
        <v>74.473759999999999</v>
      </c>
      <c r="AF22" s="5">
        <v>63.089460000000003</v>
      </c>
      <c r="AG22" s="5">
        <v>38.596040000000002</v>
      </c>
      <c r="AH22" s="5">
        <v>36.589149999999997</v>
      </c>
      <c r="AI22" s="5">
        <v>74.284710000000004</v>
      </c>
      <c r="AJ22" s="5">
        <v>73.961110000000005</v>
      </c>
      <c r="AK22" s="5">
        <v>24.85304</v>
      </c>
      <c r="AL22" s="5">
        <v>62.216479999999997</v>
      </c>
      <c r="AM22" s="5">
        <v>63.568350000000002</v>
      </c>
      <c r="AN22" s="5">
        <v>45.303489999999996</v>
      </c>
      <c r="AO22" s="5">
        <v>70.071430000000007</v>
      </c>
      <c r="AP22" s="5">
        <v>44.692970000000003</v>
      </c>
      <c r="AQ22" s="5">
        <v>44.76397</v>
      </c>
      <c r="AR22" s="5">
        <v>60.443559999999998</v>
      </c>
      <c r="AS22" s="5">
        <v>71.40719</v>
      </c>
      <c r="AT22" s="5">
        <v>65.933019999999999</v>
      </c>
      <c r="AU22" s="5">
        <f t="shared" si="4"/>
        <v>71.910097499999992</v>
      </c>
      <c r="AV22" s="5">
        <f t="shared" si="5"/>
        <v>58.37540374999999</v>
      </c>
      <c r="AW22" s="5">
        <f t="shared" si="6"/>
        <v>55.800103999999997</v>
      </c>
      <c r="AX22" s="5">
        <f t="shared" si="7"/>
        <v>60.950703499999996</v>
      </c>
      <c r="AY22" s="5">
        <f t="shared" si="0"/>
        <v>62.112617</v>
      </c>
      <c r="AZ22" s="5">
        <f t="shared" si="1"/>
        <v>56.274858000000009</v>
      </c>
      <c r="BA22" s="5">
        <f t="shared" si="2"/>
        <v>59.788790000000006</v>
      </c>
      <c r="BB22" s="5">
        <f t="shared" si="3"/>
        <v>55.32535</v>
      </c>
      <c r="BC22" s="15">
        <f t="shared" si="8"/>
        <v>1.8528020998268859</v>
      </c>
      <c r="BD22" s="15">
        <f t="shared" si="9"/>
        <v>2.0095489695586233</v>
      </c>
      <c r="BE22" s="15">
        <f t="shared" si="10"/>
        <v>3.0861717546817533</v>
      </c>
      <c r="BF22" s="15">
        <f t="shared" si="11"/>
        <v>2.5210418404950117</v>
      </c>
      <c r="BG22" s="15">
        <f t="shared" si="12"/>
        <v>2.76582941900097</v>
      </c>
      <c r="BH22" s="15">
        <f t="shared" si="13"/>
        <v>4.2569811587471627</v>
      </c>
      <c r="BI22" s="15">
        <f t="shared" si="14"/>
        <v>4.3457051237072575</v>
      </c>
      <c r="BJ22" s="15">
        <f t="shared" si="15"/>
        <v>4.6949328687975438</v>
      </c>
      <c r="BL22" s="3"/>
      <c r="BO22" s="3"/>
    </row>
    <row r="23" spans="1:67" x14ac:dyDescent="0.2">
      <c r="A23" s="11" t="s">
        <v>112</v>
      </c>
      <c r="B23" s="11" t="s">
        <v>384</v>
      </c>
      <c r="C23" s="5">
        <v>100</v>
      </c>
      <c r="D23" s="5">
        <v>0</v>
      </c>
      <c r="E23" s="5">
        <v>63.084110000000003</v>
      </c>
      <c r="F23" s="5">
        <v>0</v>
      </c>
      <c r="G23" s="5">
        <v>87.892380000000003</v>
      </c>
      <c r="H23" s="5">
        <v>0</v>
      </c>
      <c r="I23" s="5">
        <v>100</v>
      </c>
      <c r="J23" s="5">
        <v>100</v>
      </c>
      <c r="K23" s="5">
        <v>0</v>
      </c>
      <c r="L23" s="5">
        <v>91.366910000000004</v>
      </c>
      <c r="M23" s="5">
        <v>100</v>
      </c>
      <c r="N23" s="5">
        <v>100</v>
      </c>
      <c r="O23" s="5">
        <v>100</v>
      </c>
      <c r="P23" s="5">
        <v>100</v>
      </c>
      <c r="Q23" s="5">
        <v>0</v>
      </c>
      <c r="R23" s="5">
        <v>100</v>
      </c>
      <c r="S23" s="5">
        <v>37.142859999999999</v>
      </c>
      <c r="T23" s="5">
        <v>0</v>
      </c>
      <c r="U23" s="5">
        <v>0</v>
      </c>
      <c r="V23" s="5">
        <v>100</v>
      </c>
      <c r="W23" s="5">
        <v>100</v>
      </c>
      <c r="X23" s="5">
        <v>100</v>
      </c>
      <c r="Y23" s="5">
        <v>100</v>
      </c>
      <c r="Z23" s="5">
        <v>100</v>
      </c>
      <c r="AA23" s="5">
        <v>100</v>
      </c>
      <c r="AB23" s="5">
        <v>100</v>
      </c>
      <c r="AC23" s="5">
        <v>100</v>
      </c>
      <c r="AD23" s="5">
        <v>38.344589999999997</v>
      </c>
      <c r="AE23" s="5">
        <v>100</v>
      </c>
      <c r="AF23" s="5">
        <v>100</v>
      </c>
      <c r="AG23" s="5">
        <v>0</v>
      </c>
      <c r="AH23" s="5">
        <v>26.28866</v>
      </c>
      <c r="AI23" s="5">
        <v>100</v>
      </c>
      <c r="AJ23" s="5">
        <v>84.375</v>
      </c>
      <c r="AK23" s="5">
        <v>0</v>
      </c>
      <c r="AL23" s="5">
        <v>100</v>
      </c>
      <c r="AM23" s="5">
        <v>100</v>
      </c>
      <c r="AN23" s="5">
        <v>100</v>
      </c>
      <c r="AO23" s="5">
        <v>100</v>
      </c>
      <c r="AP23" s="5">
        <v>0</v>
      </c>
      <c r="AQ23" s="5">
        <v>100</v>
      </c>
      <c r="AR23" s="5">
        <v>0</v>
      </c>
      <c r="AS23" s="5">
        <v>100</v>
      </c>
      <c r="AT23" s="5">
        <v>0</v>
      </c>
      <c r="AU23" s="5">
        <f t="shared" si="4"/>
        <v>40.771027500000002</v>
      </c>
      <c r="AV23" s="5">
        <f t="shared" si="5"/>
        <v>69.135259999999988</v>
      </c>
      <c r="AW23" s="5">
        <f t="shared" si="6"/>
        <v>61.857142999999994</v>
      </c>
      <c r="AX23" s="5">
        <f t="shared" si="7"/>
        <v>76.413376999999997</v>
      </c>
      <c r="AY23" s="5">
        <f t="shared" si="0"/>
        <v>77.925928999999996</v>
      </c>
      <c r="AZ23" s="5">
        <f t="shared" si="1"/>
        <v>63.714285999999994</v>
      </c>
      <c r="BA23" s="5">
        <f t="shared" si="2"/>
        <v>74.900824999999998</v>
      </c>
      <c r="BB23" s="5">
        <f t="shared" si="3"/>
        <v>60</v>
      </c>
      <c r="BC23" s="15">
        <f t="shared" si="8"/>
        <v>24.715882546905398</v>
      </c>
      <c r="BD23" s="15">
        <f t="shared" si="9"/>
        <v>6.9589340103923059</v>
      </c>
      <c r="BE23" s="15">
        <f t="shared" si="10"/>
        <v>10.864411874814342</v>
      </c>
      <c r="BF23" s="15">
        <f t="shared" si="11"/>
        <v>8.6714050439836701</v>
      </c>
      <c r="BG23" s="15">
        <f t="shared" si="12"/>
        <v>13.059044800819125</v>
      </c>
      <c r="BH23" s="15">
        <f t="shared" si="13"/>
        <v>15.196669826745904</v>
      </c>
      <c r="BI23" s="15">
        <f t="shared" si="14"/>
        <v>12.101058720926243</v>
      </c>
      <c r="BJ23" s="15">
        <f t="shared" si="15"/>
        <v>16.329931618554518</v>
      </c>
      <c r="BL23" s="3"/>
      <c r="BO23" s="3"/>
    </row>
    <row r="24" spans="1:67" x14ac:dyDescent="0.2">
      <c r="A24" s="11" t="s">
        <v>109</v>
      </c>
      <c r="B24" s="11" t="s">
        <v>446</v>
      </c>
      <c r="C24" s="5">
        <v>66.92698</v>
      </c>
      <c r="D24" s="5">
        <v>76.174369999999996</v>
      </c>
      <c r="E24" s="5">
        <v>72.789109999999994</v>
      </c>
      <c r="F24" s="5">
        <v>71.570589999999996</v>
      </c>
      <c r="G24" s="5">
        <v>60.230710000000002</v>
      </c>
      <c r="H24" s="5">
        <v>48.5259</v>
      </c>
      <c r="I24" s="5">
        <v>69.116500000000002</v>
      </c>
      <c r="J24" s="5">
        <v>57.890300000000003</v>
      </c>
      <c r="K24" s="5">
        <v>73.453140000000005</v>
      </c>
      <c r="L24" s="5">
        <v>51.512560000000001</v>
      </c>
      <c r="M24" s="5">
        <v>56.011679999999998</v>
      </c>
      <c r="N24" s="5">
        <v>75.600459999999998</v>
      </c>
      <c r="O24" s="5">
        <v>60.973820000000003</v>
      </c>
      <c r="P24" s="5">
        <v>59.888480000000001</v>
      </c>
      <c r="Q24" s="5">
        <v>27.920829999999999</v>
      </c>
      <c r="R24" s="5">
        <v>71.752369999999999</v>
      </c>
      <c r="S24" s="5">
        <v>42.011249999999997</v>
      </c>
      <c r="T24" s="5">
        <v>54.599780000000003</v>
      </c>
      <c r="U24" s="5">
        <v>62.415970000000002</v>
      </c>
      <c r="V24" s="5">
        <v>50.174819999999997</v>
      </c>
      <c r="W24" s="5">
        <v>67.514840000000007</v>
      </c>
      <c r="X24" s="5">
        <v>67.209980000000002</v>
      </c>
      <c r="Y24" s="5">
        <v>58.334209999999999</v>
      </c>
      <c r="Z24" s="5">
        <v>55.552930000000003</v>
      </c>
      <c r="AA24" s="5">
        <v>60.354590000000002</v>
      </c>
      <c r="AB24" s="5">
        <v>59.001730000000002</v>
      </c>
      <c r="AC24" s="5">
        <v>63.498040000000003</v>
      </c>
      <c r="AD24" s="5">
        <v>52.895519999999998</v>
      </c>
      <c r="AE24" s="5">
        <v>73.98442</v>
      </c>
      <c r="AF24" s="5">
        <v>62.246139999999997</v>
      </c>
      <c r="AG24" s="5">
        <v>38.596040000000002</v>
      </c>
      <c r="AH24" s="5">
        <v>36.67953</v>
      </c>
      <c r="AI24" s="5">
        <v>73.836439999999996</v>
      </c>
      <c r="AJ24" s="5">
        <v>73.770669999999996</v>
      </c>
      <c r="AK24" s="5">
        <v>24.85304</v>
      </c>
      <c r="AL24" s="5">
        <v>61.755989999999997</v>
      </c>
      <c r="AM24" s="5">
        <v>62.833759999999998</v>
      </c>
      <c r="AN24" s="5">
        <v>44.265599999999999</v>
      </c>
      <c r="AO24" s="5">
        <v>69.706249999999997</v>
      </c>
      <c r="AP24" s="5">
        <v>44.692970000000003</v>
      </c>
      <c r="AQ24" s="5">
        <v>40.036479999999997</v>
      </c>
      <c r="AR24" s="5">
        <v>60.443559999999998</v>
      </c>
      <c r="AS24" s="5">
        <v>71.016279999999995</v>
      </c>
      <c r="AT24" s="5">
        <v>65.933019999999999</v>
      </c>
      <c r="AU24" s="5">
        <f t="shared" si="4"/>
        <v>71.8652625</v>
      </c>
      <c r="AV24" s="5">
        <f t="shared" si="5"/>
        <v>57.777265</v>
      </c>
      <c r="AW24" s="5">
        <f t="shared" si="6"/>
        <v>55.151196499999983</v>
      </c>
      <c r="AX24" s="5">
        <f t="shared" si="7"/>
        <v>60.403333500000009</v>
      </c>
      <c r="AY24" s="5">
        <f t="shared" si="0"/>
        <v>61.320354999999992</v>
      </c>
      <c r="AZ24" s="5">
        <f t="shared" si="1"/>
        <v>55.74869799999999</v>
      </c>
      <c r="BA24" s="5">
        <f t="shared" si="2"/>
        <v>59.486312000000012</v>
      </c>
      <c r="BB24" s="5">
        <f t="shared" si="3"/>
        <v>54.553694999999991</v>
      </c>
      <c r="BC24" s="15">
        <f t="shared" si="8"/>
        <v>1.912576089594759</v>
      </c>
      <c r="BD24" s="15">
        <f t="shared" si="9"/>
        <v>2.0117511749206463</v>
      </c>
      <c r="BE24" s="15">
        <f t="shared" si="10"/>
        <v>3.1038678152886896</v>
      </c>
      <c r="BF24" s="15">
        <f t="shared" si="11"/>
        <v>2.5009340696047033</v>
      </c>
      <c r="BG24" s="15">
        <f t="shared" si="12"/>
        <v>2.8187894473097903</v>
      </c>
      <c r="BH24" s="15">
        <f t="shared" si="13"/>
        <v>4.1801012175052055</v>
      </c>
      <c r="BI24" s="15">
        <f t="shared" si="14"/>
        <v>4.2750631441997378</v>
      </c>
      <c r="BJ24" s="15">
        <f t="shared" si="15"/>
        <v>4.8087720074824949</v>
      </c>
      <c r="BL24" s="3"/>
      <c r="BO24" s="3"/>
    </row>
    <row r="25" spans="1:67" x14ac:dyDescent="0.2">
      <c r="A25" s="11" t="s">
        <v>422</v>
      </c>
      <c r="B25" s="11" t="s">
        <v>162</v>
      </c>
      <c r="C25" s="5">
        <v>13.88327</v>
      </c>
      <c r="D25" s="5">
        <v>24.49757</v>
      </c>
      <c r="E25" s="5">
        <v>24.129909999999999</v>
      </c>
      <c r="F25" s="5">
        <v>4.85623</v>
      </c>
      <c r="G25" s="5">
        <v>14.16455</v>
      </c>
      <c r="H25" s="5">
        <v>6.5697099999999997</v>
      </c>
      <c r="I25" s="5">
        <v>10.25109</v>
      </c>
      <c r="J25" s="5">
        <v>10.64193</v>
      </c>
      <c r="K25" s="5">
        <v>19.516829999999999</v>
      </c>
      <c r="L25" s="5">
        <v>6.9413299999999998</v>
      </c>
      <c r="M25" s="5">
        <v>7.1065100000000001</v>
      </c>
      <c r="N25" s="5">
        <v>7.1928000000000001</v>
      </c>
      <c r="O25" s="5">
        <v>3.4</v>
      </c>
      <c r="P25" s="5">
        <v>12.03453</v>
      </c>
      <c r="Q25" s="5">
        <v>5.2980499999999999</v>
      </c>
      <c r="R25" s="5">
        <v>14.206440000000001</v>
      </c>
      <c r="S25" s="5">
        <v>4.8474199999999996</v>
      </c>
      <c r="T25" s="5">
        <v>6.4624300000000003</v>
      </c>
      <c r="U25" s="5">
        <v>6.0854299999999997</v>
      </c>
      <c r="V25" s="5">
        <v>12.150130000000001</v>
      </c>
      <c r="W25" s="5">
        <v>26.065180000000002</v>
      </c>
      <c r="X25" s="5">
        <v>20.26491</v>
      </c>
      <c r="Y25" s="5">
        <v>23.42962</v>
      </c>
      <c r="Z25" s="5">
        <v>7.0342900000000004</v>
      </c>
      <c r="AA25" s="5">
        <v>10.18624</v>
      </c>
      <c r="AB25" s="5">
        <v>10.861750000000001</v>
      </c>
      <c r="AC25" s="5">
        <v>19.67963</v>
      </c>
      <c r="AD25" s="5">
        <v>4.7783600000000002</v>
      </c>
      <c r="AE25" s="5">
        <v>19.54964</v>
      </c>
      <c r="AF25" s="5">
        <v>8.9215800000000005</v>
      </c>
      <c r="AG25" s="5">
        <v>7.3748300000000002</v>
      </c>
      <c r="AH25" s="5">
        <v>8.2132500000000004</v>
      </c>
      <c r="AI25" s="5">
        <v>22.311039999999998</v>
      </c>
      <c r="AJ25" s="5">
        <v>23.537320000000001</v>
      </c>
      <c r="AK25" s="5">
        <v>1.8304800000000001</v>
      </c>
      <c r="AL25" s="5">
        <v>11.063409999999999</v>
      </c>
      <c r="AM25" s="5">
        <v>28.205079999999999</v>
      </c>
      <c r="AN25" s="5">
        <v>12.60684</v>
      </c>
      <c r="AO25" s="5">
        <v>5.7665600000000001</v>
      </c>
      <c r="AP25" s="5">
        <v>6.5673300000000001</v>
      </c>
      <c r="AQ25" s="5">
        <v>5.1507399999999999</v>
      </c>
      <c r="AR25" s="5">
        <v>5.4849500000000004</v>
      </c>
      <c r="AS25" s="5">
        <v>3.0541999999999998</v>
      </c>
      <c r="AT25" s="5">
        <v>13.55376</v>
      </c>
      <c r="AU25" s="5">
        <f t="shared" si="4"/>
        <v>16.841745</v>
      </c>
      <c r="AV25" s="5">
        <f t="shared" si="5"/>
        <v>11.309004250000003</v>
      </c>
      <c r="AW25" s="5">
        <f t="shared" si="6"/>
        <v>10.956362500000001</v>
      </c>
      <c r="AX25" s="5">
        <f t="shared" si="7"/>
        <v>11.661645999999999</v>
      </c>
      <c r="AY25" s="5">
        <f t="shared" si="0"/>
        <v>9.7819280000000006</v>
      </c>
      <c r="AZ25" s="5">
        <f t="shared" si="1"/>
        <v>12.584390000000001</v>
      </c>
      <c r="BA25" s="5">
        <f t="shared" si="2"/>
        <v>13.541364000000002</v>
      </c>
      <c r="BB25" s="5">
        <f t="shared" si="3"/>
        <v>9.3283349999999992</v>
      </c>
      <c r="BC25" s="15">
        <f t="shared" si="8"/>
        <v>4.6916073084347465</v>
      </c>
      <c r="BD25" s="15">
        <f t="shared" si="9"/>
        <v>1.0965909035110528</v>
      </c>
      <c r="BE25" s="15">
        <f t="shared" si="10"/>
        <v>1.7574659058164683</v>
      </c>
      <c r="BF25" s="15">
        <f t="shared" si="11"/>
        <v>1.354566377577477</v>
      </c>
      <c r="BG25" s="15">
        <f t="shared" si="12"/>
        <v>1.4643444361312143</v>
      </c>
      <c r="BH25" s="15">
        <f t="shared" si="13"/>
        <v>2.5487048321041632</v>
      </c>
      <c r="BI25" s="15">
        <f t="shared" si="14"/>
        <v>2.1949153752430224</v>
      </c>
      <c r="BJ25" s="15">
        <f t="shared" si="15"/>
        <v>2.4405388660850433</v>
      </c>
      <c r="BL25" s="3"/>
      <c r="BO25" s="3"/>
    </row>
    <row r="26" spans="1:67" x14ac:dyDescent="0.2">
      <c r="A26" s="11" t="s">
        <v>7</v>
      </c>
      <c r="B26" s="11" t="s">
        <v>414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15.06494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52.352939999999997</v>
      </c>
      <c r="AD26" s="5">
        <v>0</v>
      </c>
      <c r="AE26" s="5">
        <v>59.411760000000001</v>
      </c>
      <c r="AF26" s="5">
        <v>0</v>
      </c>
      <c r="AG26" s="5">
        <v>0</v>
      </c>
      <c r="AH26" s="5">
        <v>0</v>
      </c>
      <c r="AI26" s="5">
        <v>28.795809999999999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f t="shared" si="4"/>
        <v>0</v>
      </c>
      <c r="AV26" s="5">
        <f t="shared" si="5"/>
        <v>3.89063625</v>
      </c>
      <c r="AW26" s="5">
        <f t="shared" si="6"/>
        <v>0.753247</v>
      </c>
      <c r="AX26" s="5">
        <f t="shared" si="7"/>
        <v>7.0280255</v>
      </c>
      <c r="AY26" s="5">
        <f t="shared" si="0"/>
        <v>0</v>
      </c>
      <c r="AZ26" s="5">
        <f t="shared" si="1"/>
        <v>1.506494</v>
      </c>
      <c r="BA26" s="5">
        <f t="shared" si="2"/>
        <v>14.056051</v>
      </c>
      <c r="BB26" s="5">
        <f t="shared" si="3"/>
        <v>0</v>
      </c>
      <c r="BC26" s="15">
        <f t="shared" si="8"/>
        <v>0</v>
      </c>
      <c r="BD26" s="15">
        <f t="shared" si="9"/>
        <v>2.0756921345674901</v>
      </c>
      <c r="BE26" s="15">
        <f t="shared" si="10"/>
        <v>0.753247</v>
      </c>
      <c r="BF26" s="15">
        <f t="shared" si="11"/>
        <v>4.0104873630613094</v>
      </c>
      <c r="BG26" s="15">
        <f t="shared" si="12"/>
        <v>0</v>
      </c>
      <c r="BH26" s="15">
        <f t="shared" si="13"/>
        <v>1.5064939999999998</v>
      </c>
      <c r="BI26" s="15">
        <f t="shared" si="14"/>
        <v>7.5454626022319529</v>
      </c>
      <c r="BJ26" s="15">
        <f t="shared" si="15"/>
        <v>0</v>
      </c>
      <c r="BL26" s="3"/>
      <c r="BO26" s="3"/>
    </row>
    <row r="27" spans="1:67" x14ac:dyDescent="0.2">
      <c r="A27" s="11" t="s">
        <v>8</v>
      </c>
      <c r="B27" s="11" t="s">
        <v>398</v>
      </c>
      <c r="C27" s="5">
        <v>13.99521</v>
      </c>
      <c r="D27" s="5">
        <v>24.49757</v>
      </c>
      <c r="E27" s="5">
        <v>24.343589999999999</v>
      </c>
      <c r="F27" s="5">
        <v>4.85623</v>
      </c>
      <c r="G27" s="5">
        <v>14.685790000000001</v>
      </c>
      <c r="H27" s="5">
        <v>6.5697099999999997</v>
      </c>
      <c r="I27" s="5">
        <v>10.4214</v>
      </c>
      <c r="J27" s="5">
        <v>10.835430000000001</v>
      </c>
      <c r="K27" s="5">
        <v>19.516829999999999</v>
      </c>
      <c r="L27" s="5">
        <v>7.1809500000000002</v>
      </c>
      <c r="M27" s="5">
        <v>7.2722199999999999</v>
      </c>
      <c r="N27" s="5">
        <v>7.3247</v>
      </c>
      <c r="O27" s="5">
        <v>3.4678300000000002</v>
      </c>
      <c r="P27" s="5">
        <v>12.71585</v>
      </c>
      <c r="Q27" s="5">
        <v>5.2980499999999999</v>
      </c>
      <c r="R27" s="5">
        <v>14.56831</v>
      </c>
      <c r="S27" s="5">
        <v>4.4200999999999997</v>
      </c>
      <c r="T27" s="5">
        <v>6.4624300000000003</v>
      </c>
      <c r="U27" s="5">
        <v>6.0854299999999997</v>
      </c>
      <c r="V27" s="5">
        <v>12.594279999999999</v>
      </c>
      <c r="W27" s="5">
        <v>27.015699999999999</v>
      </c>
      <c r="X27" s="5">
        <v>20.675419999999999</v>
      </c>
      <c r="Y27" s="5">
        <v>24.221499999999999</v>
      </c>
      <c r="Z27" s="5">
        <v>7.0757199999999996</v>
      </c>
      <c r="AA27" s="5">
        <v>10.32499</v>
      </c>
      <c r="AB27" s="5">
        <v>10.971629999999999</v>
      </c>
      <c r="AC27" s="5">
        <v>19.0671</v>
      </c>
      <c r="AD27" s="5">
        <v>4.93832</v>
      </c>
      <c r="AE27" s="5">
        <v>18.785489999999999</v>
      </c>
      <c r="AF27" s="5">
        <v>9.1254100000000005</v>
      </c>
      <c r="AG27" s="5">
        <v>7.3748300000000002</v>
      </c>
      <c r="AH27" s="5">
        <v>8.2853200000000005</v>
      </c>
      <c r="AI27" s="5">
        <v>22.198</v>
      </c>
      <c r="AJ27" s="5">
        <v>23.967749999999999</v>
      </c>
      <c r="AK27" s="5">
        <v>1.8304800000000001</v>
      </c>
      <c r="AL27" s="5">
        <v>11.19825</v>
      </c>
      <c r="AM27" s="5">
        <v>28.773800000000001</v>
      </c>
      <c r="AN27" s="5">
        <v>12.84605</v>
      </c>
      <c r="AO27" s="5">
        <v>5.8369200000000001</v>
      </c>
      <c r="AP27" s="5">
        <v>6.5673300000000001</v>
      </c>
      <c r="AQ27" s="5">
        <v>5.5915800000000004</v>
      </c>
      <c r="AR27" s="5">
        <v>5.4849500000000004</v>
      </c>
      <c r="AS27" s="5">
        <v>3.0959500000000002</v>
      </c>
      <c r="AT27" s="5">
        <v>13.55376</v>
      </c>
      <c r="AU27" s="5">
        <f t="shared" si="4"/>
        <v>16.92315</v>
      </c>
      <c r="AV27" s="5">
        <f t="shared" si="5"/>
        <v>11.455639000000001</v>
      </c>
      <c r="AW27" s="5">
        <f t="shared" si="6"/>
        <v>11.159800499999998</v>
      </c>
      <c r="AX27" s="5">
        <f t="shared" si="7"/>
        <v>11.751477500000002</v>
      </c>
      <c r="AY27" s="5">
        <f t="shared" si="0"/>
        <v>9.9990710000000007</v>
      </c>
      <c r="AZ27" s="5">
        <f t="shared" si="1"/>
        <v>12.841693999999999</v>
      </c>
      <c r="BA27" s="5">
        <f t="shared" si="2"/>
        <v>13.503883999999999</v>
      </c>
      <c r="BB27" s="5">
        <f t="shared" si="3"/>
        <v>9.4779069999999983</v>
      </c>
      <c r="BC27" s="15">
        <f t="shared" si="8"/>
        <v>4.7136164376905638</v>
      </c>
      <c r="BD27" s="15">
        <f t="shared" si="9"/>
        <v>1.1135821279322429</v>
      </c>
      <c r="BE27" s="15">
        <f t="shared" si="10"/>
        <v>1.8166205165993596</v>
      </c>
      <c r="BF27" s="15">
        <f t="shared" si="11"/>
        <v>1.3347175805997451</v>
      </c>
      <c r="BG27" s="15">
        <f t="shared" si="12"/>
        <v>1.4823375913434451</v>
      </c>
      <c r="BH27" s="15">
        <f t="shared" si="13"/>
        <v>2.6713094772981028</v>
      </c>
      <c r="BI27" s="15">
        <f t="shared" si="14"/>
        <v>2.1545331812943198</v>
      </c>
      <c r="BJ27" s="15">
        <f t="shared" si="15"/>
        <v>2.4838054014023867</v>
      </c>
      <c r="BL27" s="3"/>
      <c r="BO27" s="3"/>
    </row>
    <row r="28" spans="1:67" x14ac:dyDescent="0.2">
      <c r="A28" s="11" t="s">
        <v>431</v>
      </c>
      <c r="B28" s="11" t="s">
        <v>11</v>
      </c>
      <c r="C28" s="5">
        <v>1.5848800000000001</v>
      </c>
      <c r="D28" s="5">
        <v>6.3566200000000004</v>
      </c>
      <c r="E28" s="5">
        <v>8.08934</v>
      </c>
      <c r="F28" s="5">
        <v>0</v>
      </c>
      <c r="G28" s="5">
        <v>0.49340000000000001</v>
      </c>
      <c r="H28" s="5">
        <v>1.3027</v>
      </c>
      <c r="I28" s="5">
        <v>0.33195999999999998</v>
      </c>
      <c r="J28" s="5">
        <v>0</v>
      </c>
      <c r="K28" s="5">
        <v>2.1532900000000001</v>
      </c>
      <c r="L28" s="5">
        <v>0.76995999999999998</v>
      </c>
      <c r="M28" s="5">
        <v>0.21826999999999999</v>
      </c>
      <c r="N28" s="5">
        <v>0.61643999999999999</v>
      </c>
      <c r="O28" s="5">
        <v>0</v>
      </c>
      <c r="P28" s="5">
        <v>0</v>
      </c>
      <c r="Q28" s="5">
        <v>1.69258</v>
      </c>
      <c r="R28" s="5">
        <v>1.6481300000000001</v>
      </c>
      <c r="S28" s="5">
        <v>7.8720100000000004</v>
      </c>
      <c r="T28" s="5">
        <v>0.56552000000000002</v>
      </c>
      <c r="U28" s="5">
        <v>0.48110999999999998</v>
      </c>
      <c r="V28" s="5">
        <v>0</v>
      </c>
      <c r="W28" s="5">
        <v>3.4739100000000001</v>
      </c>
      <c r="X28" s="5">
        <v>3.6369699999999998</v>
      </c>
      <c r="Y28" s="5">
        <v>0</v>
      </c>
      <c r="Z28" s="5">
        <v>0.47067999999999999</v>
      </c>
      <c r="AA28" s="5">
        <v>0</v>
      </c>
      <c r="AB28" s="5">
        <v>1.8384</v>
      </c>
      <c r="AC28" s="5">
        <v>7.3500699999999997</v>
      </c>
      <c r="AD28" s="5">
        <v>1.8996599999999999</v>
      </c>
      <c r="AE28" s="5">
        <v>2.9570099999999999</v>
      </c>
      <c r="AF28" s="5">
        <v>0.70254000000000005</v>
      </c>
      <c r="AG28" s="5">
        <v>5.2887500000000003</v>
      </c>
      <c r="AH28" s="5">
        <v>15.31813</v>
      </c>
      <c r="AI28" s="5">
        <v>11.80486</v>
      </c>
      <c r="AJ28" s="5">
        <v>14.2141</v>
      </c>
      <c r="AK28" s="5">
        <v>0</v>
      </c>
      <c r="AL28" s="5">
        <v>0</v>
      </c>
      <c r="AM28" s="5">
        <v>7.1303999999999998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f t="shared" si="4"/>
        <v>4.0077100000000003</v>
      </c>
      <c r="AV28" s="5">
        <f t="shared" si="5"/>
        <v>2.3557712500000001</v>
      </c>
      <c r="AW28" s="5">
        <f t="shared" si="6"/>
        <v>1.3485655000000001</v>
      </c>
      <c r="AX28" s="5">
        <f t="shared" si="7"/>
        <v>3.3629769999999999</v>
      </c>
      <c r="AY28" s="5">
        <f t="shared" si="0"/>
        <v>0.58860200000000007</v>
      </c>
      <c r="AZ28" s="5">
        <f t="shared" si="1"/>
        <v>1.984091</v>
      </c>
      <c r="BA28" s="5">
        <f t="shared" si="2"/>
        <v>6.1373520000000008</v>
      </c>
      <c r="BB28" s="5">
        <f t="shared" si="3"/>
        <v>0.71304000000000001</v>
      </c>
      <c r="BC28" s="15">
        <f t="shared" si="8"/>
        <v>1.9172229547360071</v>
      </c>
      <c r="BD28" s="15">
        <f t="shared" si="9"/>
        <v>0.62246561394021815</v>
      </c>
      <c r="BE28" s="15">
        <f t="shared" si="10"/>
        <v>0.53333150506360294</v>
      </c>
      <c r="BF28" s="15">
        <f t="shared" si="11"/>
        <v>1.0951763646655994</v>
      </c>
      <c r="BG28" s="15">
        <f t="shared" si="12"/>
        <v>0.21713491555456685</v>
      </c>
      <c r="BH28" s="15">
        <f t="shared" si="13"/>
        <v>0.77640160616132736</v>
      </c>
      <c r="BI28" s="15">
        <f t="shared" si="14"/>
        <v>1.8183932719792917</v>
      </c>
      <c r="BJ28" s="15">
        <f t="shared" si="15"/>
        <v>0.71304000000000001</v>
      </c>
      <c r="BL28" s="3"/>
      <c r="BO28" s="3"/>
    </row>
    <row r="29" spans="1:67" x14ac:dyDescent="0.2">
      <c r="A29" s="11" t="s">
        <v>117</v>
      </c>
      <c r="B29" s="11" t="s">
        <v>131</v>
      </c>
      <c r="C29" s="5">
        <v>1.5976600000000001</v>
      </c>
      <c r="D29" s="5">
        <v>6.3566200000000004</v>
      </c>
      <c r="E29" s="5">
        <v>8.1609700000000007</v>
      </c>
      <c r="F29" s="5">
        <v>0</v>
      </c>
      <c r="G29" s="5">
        <v>0.51156000000000001</v>
      </c>
      <c r="H29" s="5">
        <v>1.3027</v>
      </c>
      <c r="I29" s="5">
        <v>0.33748</v>
      </c>
      <c r="J29" s="5">
        <v>0</v>
      </c>
      <c r="K29" s="5">
        <v>2.1532900000000001</v>
      </c>
      <c r="L29" s="5">
        <v>0.79654000000000003</v>
      </c>
      <c r="M29" s="5">
        <v>0.22336</v>
      </c>
      <c r="N29" s="5">
        <v>0.62775000000000003</v>
      </c>
      <c r="O29" s="5">
        <v>0</v>
      </c>
      <c r="P29" s="5">
        <v>0</v>
      </c>
      <c r="Q29" s="5">
        <v>1.69258</v>
      </c>
      <c r="R29" s="5">
        <v>1.69011</v>
      </c>
      <c r="S29" s="5">
        <v>8.2012400000000003</v>
      </c>
      <c r="T29" s="5">
        <v>0.56552000000000002</v>
      </c>
      <c r="U29" s="5">
        <v>0.48110999999999998</v>
      </c>
      <c r="V29" s="5">
        <v>0</v>
      </c>
      <c r="W29" s="5">
        <v>3.6006</v>
      </c>
      <c r="X29" s="5">
        <v>3.7106499999999998</v>
      </c>
      <c r="Y29" s="5">
        <v>0</v>
      </c>
      <c r="Z29" s="5">
        <v>0.47345999999999999</v>
      </c>
      <c r="AA29" s="5">
        <v>0</v>
      </c>
      <c r="AB29" s="5">
        <v>1.857</v>
      </c>
      <c r="AC29" s="5">
        <v>7.4878600000000004</v>
      </c>
      <c r="AD29" s="5">
        <v>1.9632499999999999</v>
      </c>
      <c r="AE29" s="5">
        <v>3.01369</v>
      </c>
      <c r="AF29" s="5">
        <v>0.71858999999999995</v>
      </c>
      <c r="AG29" s="5">
        <v>5.2887500000000003</v>
      </c>
      <c r="AH29" s="5">
        <v>15.452529999999999</v>
      </c>
      <c r="AI29" s="5">
        <v>12.01064</v>
      </c>
      <c r="AJ29" s="5">
        <v>14.474030000000001</v>
      </c>
      <c r="AK29" s="5">
        <v>0</v>
      </c>
      <c r="AL29" s="5">
        <v>0</v>
      </c>
      <c r="AM29" s="5">
        <v>7.2741699999999998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f t="shared" si="4"/>
        <v>4.0288125000000008</v>
      </c>
      <c r="AV29" s="5">
        <f t="shared" si="5"/>
        <v>2.3977114999999998</v>
      </c>
      <c r="AW29" s="5">
        <f t="shared" si="6"/>
        <v>1.3844719999999999</v>
      </c>
      <c r="AX29" s="5">
        <f t="shared" si="7"/>
        <v>3.4109509999999998</v>
      </c>
      <c r="AY29" s="5">
        <f t="shared" si="0"/>
        <v>0.59526800000000002</v>
      </c>
      <c r="AZ29" s="5">
        <f t="shared" si="1"/>
        <v>2.0415269999999999</v>
      </c>
      <c r="BA29" s="5">
        <f t="shared" si="2"/>
        <v>6.2266340000000007</v>
      </c>
      <c r="BB29" s="5">
        <f t="shared" si="3"/>
        <v>0.72741699999999998</v>
      </c>
      <c r="BC29" s="15">
        <f t="shared" si="8"/>
        <v>1.9286274480459538</v>
      </c>
      <c r="BD29" s="15">
        <f t="shared" si="9"/>
        <v>0.63281265037696721</v>
      </c>
      <c r="BE29" s="15">
        <f t="shared" si="10"/>
        <v>0.55028370452244657</v>
      </c>
      <c r="BF29" s="15">
        <f t="shared" si="11"/>
        <v>1.110440993827962</v>
      </c>
      <c r="BG29" s="15">
        <f t="shared" si="12"/>
        <v>0.21716013813568802</v>
      </c>
      <c r="BH29" s="15">
        <f t="shared" si="13"/>
        <v>0.80837284676901688</v>
      </c>
      <c r="BI29" s="15">
        <f t="shared" si="14"/>
        <v>1.8431989518848293</v>
      </c>
      <c r="BJ29" s="15">
        <f t="shared" si="15"/>
        <v>0.72741699999999998</v>
      </c>
      <c r="BL29" s="3"/>
      <c r="BO29" s="3"/>
    </row>
    <row r="30" spans="1:67" x14ac:dyDescent="0.2">
      <c r="A30" s="11" t="s">
        <v>428</v>
      </c>
      <c r="B30" s="11" t="s">
        <v>81</v>
      </c>
      <c r="C30" s="5">
        <v>4.3300999999999998</v>
      </c>
      <c r="D30" s="5">
        <v>14.45453</v>
      </c>
      <c r="E30" s="5">
        <v>13.33713</v>
      </c>
      <c r="F30" s="5">
        <v>0</v>
      </c>
      <c r="G30" s="5">
        <v>1.5511699999999999</v>
      </c>
      <c r="H30" s="5">
        <v>1.31443</v>
      </c>
      <c r="I30" s="5">
        <v>2.7863500000000001</v>
      </c>
      <c r="J30" s="5">
        <v>0.66119000000000006</v>
      </c>
      <c r="K30" s="5">
        <v>5.7317099999999996</v>
      </c>
      <c r="L30" s="5">
        <v>1.0762100000000001</v>
      </c>
      <c r="M30" s="5">
        <v>1.36022</v>
      </c>
      <c r="N30" s="5">
        <v>2.4944700000000002</v>
      </c>
      <c r="O30" s="5">
        <v>0.54949999999999999</v>
      </c>
      <c r="P30" s="5">
        <v>0.73099999999999998</v>
      </c>
      <c r="Q30" s="5">
        <v>20.310970000000001</v>
      </c>
      <c r="R30" s="5">
        <v>3.3728500000000001</v>
      </c>
      <c r="S30" s="5">
        <v>12.568490000000001</v>
      </c>
      <c r="T30" s="5">
        <v>0.96138999999999997</v>
      </c>
      <c r="U30" s="5">
        <v>1.12236</v>
      </c>
      <c r="V30" s="5">
        <v>1.05159</v>
      </c>
      <c r="W30" s="5">
        <v>5.92103</v>
      </c>
      <c r="X30" s="5">
        <v>3.5781299999999998</v>
      </c>
      <c r="Y30" s="5">
        <v>3.7040600000000001</v>
      </c>
      <c r="Z30" s="5">
        <v>0.60048000000000001</v>
      </c>
      <c r="AA30" s="5">
        <v>1.6765399999999999</v>
      </c>
      <c r="AB30" s="5">
        <v>3.13279</v>
      </c>
      <c r="AC30" s="5">
        <v>5.30436</v>
      </c>
      <c r="AD30" s="5">
        <v>3.50501</v>
      </c>
      <c r="AE30" s="5">
        <v>3.2892299999999999</v>
      </c>
      <c r="AF30" s="5">
        <v>2.8375300000000001</v>
      </c>
      <c r="AG30" s="5">
        <v>6.0876599999999996</v>
      </c>
      <c r="AH30" s="5">
        <v>37.369050000000001</v>
      </c>
      <c r="AI30" s="5">
        <v>10.318680000000001</v>
      </c>
      <c r="AJ30" s="5">
        <v>5.3391700000000002</v>
      </c>
      <c r="AK30" s="5">
        <v>0</v>
      </c>
      <c r="AL30" s="5">
        <v>0</v>
      </c>
      <c r="AM30" s="5">
        <v>0</v>
      </c>
      <c r="AN30" s="5">
        <v>2.1181700000000001</v>
      </c>
      <c r="AO30" s="5">
        <v>1.34639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f t="shared" si="4"/>
        <v>8.0304400000000005</v>
      </c>
      <c r="AV30" s="5">
        <f t="shared" si="5"/>
        <v>3.8443045000000007</v>
      </c>
      <c r="AW30" s="5">
        <f t="shared" si="6"/>
        <v>2.8327955</v>
      </c>
      <c r="AX30" s="5">
        <f t="shared" si="7"/>
        <v>4.8558135</v>
      </c>
      <c r="AY30" s="5">
        <f t="shared" si="0"/>
        <v>1.8256250000000001</v>
      </c>
      <c r="AZ30" s="5">
        <f t="shared" si="1"/>
        <v>5.3191350000000002</v>
      </c>
      <c r="BA30" s="5">
        <f t="shared" si="2"/>
        <v>7.8860019999999995</v>
      </c>
      <c r="BB30" s="5">
        <f t="shared" si="3"/>
        <v>0.34645599999999999</v>
      </c>
      <c r="BC30" s="15">
        <f t="shared" si="8"/>
        <v>3.5072588274581808</v>
      </c>
      <c r="BD30" s="15">
        <f t="shared" si="9"/>
        <v>1.0615427286307602</v>
      </c>
      <c r="BE30" s="15">
        <f t="shared" si="10"/>
        <v>1.1389231006914695</v>
      </c>
      <c r="BF30" s="15">
        <f t="shared" si="11"/>
        <v>1.7947880622080019</v>
      </c>
      <c r="BG30" s="15">
        <f t="shared" si="12"/>
        <v>0.49357341560917861</v>
      </c>
      <c r="BH30" s="15">
        <f t="shared" si="13"/>
        <v>2.0115738458642278</v>
      </c>
      <c r="BI30" s="15">
        <f t="shared" si="14"/>
        <v>3.3640488504323343</v>
      </c>
      <c r="BJ30" s="15">
        <f t="shared" si="15"/>
        <v>0.23802643601172632</v>
      </c>
      <c r="BL30" s="3"/>
      <c r="BO30" s="3"/>
    </row>
    <row r="31" spans="1:67" x14ac:dyDescent="0.2">
      <c r="A31" s="11" t="s">
        <v>425</v>
      </c>
      <c r="B31" s="11" t="s">
        <v>399</v>
      </c>
      <c r="C31" s="5">
        <v>0</v>
      </c>
      <c r="D31" s="5">
        <v>0</v>
      </c>
      <c r="E31" s="5">
        <v>0.42687999999999998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f t="shared" si="4"/>
        <v>0.10672</v>
      </c>
      <c r="AV31" s="5">
        <f t="shared" si="5"/>
        <v>0</v>
      </c>
      <c r="AW31" s="5">
        <f t="shared" si="6"/>
        <v>0</v>
      </c>
      <c r="AX31" s="5">
        <f t="shared" si="7"/>
        <v>0</v>
      </c>
      <c r="AY31" s="5">
        <f t="shared" si="0"/>
        <v>0</v>
      </c>
      <c r="AZ31" s="5">
        <f t="shared" si="1"/>
        <v>0</v>
      </c>
      <c r="BA31" s="5">
        <f t="shared" si="2"/>
        <v>0</v>
      </c>
      <c r="BB31" s="5">
        <f t="shared" si="3"/>
        <v>0</v>
      </c>
      <c r="BC31" s="15">
        <f t="shared" si="8"/>
        <v>0.10671999999999998</v>
      </c>
      <c r="BD31" s="15">
        <f t="shared" si="9"/>
        <v>0</v>
      </c>
      <c r="BE31" s="15">
        <f t="shared" si="10"/>
        <v>0</v>
      </c>
      <c r="BF31" s="15">
        <f t="shared" si="11"/>
        <v>0</v>
      </c>
      <c r="BG31" s="15">
        <f t="shared" si="12"/>
        <v>0</v>
      </c>
      <c r="BH31" s="15">
        <f t="shared" si="13"/>
        <v>0</v>
      </c>
      <c r="BI31" s="15">
        <f t="shared" si="14"/>
        <v>0</v>
      </c>
      <c r="BJ31" s="15">
        <f t="shared" si="15"/>
        <v>0</v>
      </c>
      <c r="BL31" s="3"/>
      <c r="BO31" s="3"/>
    </row>
    <row r="32" spans="1:67" x14ac:dyDescent="0.2">
      <c r="A32" s="11" t="s">
        <v>430</v>
      </c>
      <c r="B32" s="11" t="s">
        <v>379</v>
      </c>
      <c r="C32" s="5">
        <v>94.460329999999999</v>
      </c>
      <c r="D32" s="5">
        <v>77.007570000000001</v>
      </c>
      <c r="E32" s="5">
        <v>79.062169999999995</v>
      </c>
      <c r="F32" s="5">
        <v>100</v>
      </c>
      <c r="G32" s="5">
        <v>100</v>
      </c>
      <c r="H32" s="5">
        <v>99.190219999999997</v>
      </c>
      <c r="I32" s="5">
        <v>100</v>
      </c>
      <c r="J32" s="5">
        <v>100</v>
      </c>
      <c r="K32" s="5">
        <v>83.231369999999998</v>
      </c>
      <c r="L32" s="5">
        <v>99.486109999999996</v>
      </c>
      <c r="M32" s="5">
        <v>99.781729999999996</v>
      </c>
      <c r="N32" s="5">
        <v>100</v>
      </c>
      <c r="O32" s="5">
        <v>100</v>
      </c>
      <c r="P32" s="5">
        <v>100</v>
      </c>
      <c r="Q32" s="5">
        <v>59.997300000000003</v>
      </c>
      <c r="R32" s="5">
        <v>94.980739999999997</v>
      </c>
      <c r="S32" s="5">
        <v>68.578550000000007</v>
      </c>
      <c r="T32" s="5">
        <v>100</v>
      </c>
      <c r="U32" s="5">
        <v>98.851529999999997</v>
      </c>
      <c r="V32" s="5">
        <v>100</v>
      </c>
      <c r="W32" s="5">
        <v>76.135909999999996</v>
      </c>
      <c r="X32" s="5">
        <v>90.239549999999994</v>
      </c>
      <c r="Y32" s="5">
        <v>91.741129999999998</v>
      </c>
      <c r="Z32" s="5">
        <v>100</v>
      </c>
      <c r="AA32" s="5">
        <v>100</v>
      </c>
      <c r="AB32" s="5">
        <v>93.326400000000007</v>
      </c>
      <c r="AC32" s="5">
        <v>85.711200000000005</v>
      </c>
      <c r="AD32" s="5">
        <v>99.775720000000007</v>
      </c>
      <c r="AE32" s="5">
        <v>90.591570000000004</v>
      </c>
      <c r="AF32" s="5">
        <v>98.973209999999995</v>
      </c>
      <c r="AG32" s="5">
        <v>75.905029999999996</v>
      </c>
      <c r="AH32" s="5">
        <v>71.63749</v>
      </c>
      <c r="AI32" s="5">
        <v>100</v>
      </c>
      <c r="AJ32" s="5">
        <v>81.712639999999993</v>
      </c>
      <c r="AK32" s="5">
        <v>100</v>
      </c>
      <c r="AL32" s="5">
        <v>100</v>
      </c>
      <c r="AM32" s="5">
        <v>100</v>
      </c>
      <c r="AN32" s="5">
        <v>100</v>
      </c>
      <c r="AO32" s="5">
        <v>100</v>
      </c>
      <c r="AP32" s="5">
        <v>100</v>
      </c>
      <c r="AQ32" s="5">
        <v>100</v>
      </c>
      <c r="AR32" s="5">
        <v>100</v>
      </c>
      <c r="AS32" s="5">
        <v>100</v>
      </c>
      <c r="AT32" s="5">
        <v>100</v>
      </c>
      <c r="AU32" s="5">
        <f t="shared" si="4"/>
        <v>87.632517499999992</v>
      </c>
      <c r="AV32" s="5">
        <f t="shared" si="5"/>
        <v>93.996185000000011</v>
      </c>
      <c r="AW32" s="5">
        <f t="shared" si="6"/>
        <v>94.026235500000013</v>
      </c>
      <c r="AX32" s="5">
        <f t="shared" si="7"/>
        <v>93.966134499999981</v>
      </c>
      <c r="AY32" s="5">
        <f t="shared" si="0"/>
        <v>98.168942999999999</v>
      </c>
      <c r="AZ32" s="5">
        <f t="shared" si="1"/>
        <v>88.052470999999997</v>
      </c>
      <c r="BA32" s="5">
        <f t="shared" si="2"/>
        <v>89.763325999999978</v>
      </c>
      <c r="BB32" s="5">
        <f t="shared" si="3"/>
        <v>100</v>
      </c>
      <c r="BC32" s="15">
        <f t="shared" si="8"/>
        <v>5.670934759598576</v>
      </c>
      <c r="BD32" s="15">
        <f t="shared" si="9"/>
        <v>1.6496085811231744</v>
      </c>
      <c r="BE32" s="15">
        <f t="shared" si="10"/>
        <v>2.6324335074619665</v>
      </c>
      <c r="BF32" s="15">
        <f t="shared" si="11"/>
        <v>2.0594843173311324</v>
      </c>
      <c r="BG32" s="15">
        <f t="shared" si="12"/>
        <v>1.6620827733025207</v>
      </c>
      <c r="BH32" s="15">
        <f t="shared" si="13"/>
        <v>4.6182862370148516</v>
      </c>
      <c r="BI32" s="15">
        <f t="shared" si="14"/>
        <v>3.3497297394056234</v>
      </c>
      <c r="BJ32" s="15">
        <f t="shared" si="15"/>
        <v>0</v>
      </c>
      <c r="BL32" s="3"/>
      <c r="BO32" s="3"/>
    </row>
    <row r="33" spans="1:67" x14ac:dyDescent="0.2">
      <c r="A33" s="11" t="s">
        <v>339</v>
      </c>
      <c r="B33" s="11" t="s">
        <v>20</v>
      </c>
      <c r="C33" s="5">
        <v>5.5396700000000001</v>
      </c>
      <c r="D33" s="5">
        <v>22.992429999999999</v>
      </c>
      <c r="E33" s="5">
        <v>20.937830000000002</v>
      </c>
      <c r="F33" s="5">
        <v>0</v>
      </c>
      <c r="G33" s="5">
        <v>0</v>
      </c>
      <c r="H33" s="5">
        <v>0.80978000000000006</v>
      </c>
      <c r="I33" s="5">
        <v>0</v>
      </c>
      <c r="J33" s="5">
        <v>0</v>
      </c>
      <c r="K33" s="5">
        <v>16.768630000000002</v>
      </c>
      <c r="L33" s="5">
        <v>0.51388999999999996</v>
      </c>
      <c r="M33" s="5">
        <v>0.21826999999999999</v>
      </c>
      <c r="N33" s="5">
        <v>0</v>
      </c>
      <c r="O33" s="5">
        <v>0</v>
      </c>
      <c r="P33" s="5">
        <v>0</v>
      </c>
      <c r="Q33" s="5">
        <v>40.002699999999997</v>
      </c>
      <c r="R33" s="5">
        <v>5.6702199999999996</v>
      </c>
      <c r="S33" s="5">
        <v>31.42145</v>
      </c>
      <c r="T33" s="5">
        <v>0</v>
      </c>
      <c r="U33" s="5">
        <v>1.1484700000000001</v>
      </c>
      <c r="V33" s="5">
        <v>0</v>
      </c>
      <c r="W33" s="5">
        <v>24.112729999999999</v>
      </c>
      <c r="X33" s="5">
        <v>9.7604500000000005</v>
      </c>
      <c r="Y33" s="5">
        <v>8.2588699999999999</v>
      </c>
      <c r="Z33" s="5">
        <v>0</v>
      </c>
      <c r="AA33" s="5">
        <v>0</v>
      </c>
      <c r="AB33" s="5">
        <v>6.6736000000000004</v>
      </c>
      <c r="AC33" s="5">
        <v>14.2888</v>
      </c>
      <c r="AD33" s="5">
        <v>0.22428000000000001</v>
      </c>
      <c r="AE33" s="5">
        <v>11.26722</v>
      </c>
      <c r="AF33" s="5">
        <v>1.0267900000000001</v>
      </c>
      <c r="AG33" s="5">
        <v>24.09497</v>
      </c>
      <c r="AH33" s="5">
        <v>29.46096</v>
      </c>
      <c r="AI33" s="5">
        <v>1.3814200000000001</v>
      </c>
      <c r="AJ33" s="5">
        <v>18.78443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f t="shared" si="4"/>
        <v>12.367482500000001</v>
      </c>
      <c r="AV33" s="5">
        <f t="shared" si="5"/>
        <v>6.1471982499999998</v>
      </c>
      <c r="AW33" s="5">
        <f t="shared" si="6"/>
        <v>6.0187445000000004</v>
      </c>
      <c r="AX33" s="5">
        <f t="shared" si="7"/>
        <v>6.275652</v>
      </c>
      <c r="AY33" s="5">
        <f t="shared" si="0"/>
        <v>1.8310570000000002</v>
      </c>
      <c r="AZ33" s="5">
        <f t="shared" si="1"/>
        <v>12.037489000000001</v>
      </c>
      <c r="BA33" s="5">
        <f t="shared" si="2"/>
        <v>10.720247000000001</v>
      </c>
      <c r="BB33" s="5">
        <f t="shared" si="3"/>
        <v>0</v>
      </c>
      <c r="BC33" s="15">
        <f t="shared" si="8"/>
        <v>5.670934759598536</v>
      </c>
      <c r="BD33" s="15">
        <f t="shared" si="9"/>
        <v>1.6634390546639799</v>
      </c>
      <c r="BE33" s="15">
        <f t="shared" si="10"/>
        <v>2.6364785447281434</v>
      </c>
      <c r="BF33" s="15">
        <f t="shared" si="11"/>
        <v>2.0991970414541337</v>
      </c>
      <c r="BG33" s="15">
        <f t="shared" si="12"/>
        <v>1.6620827733025212</v>
      </c>
      <c r="BH33" s="15">
        <f t="shared" si="13"/>
        <v>4.6150497255812599</v>
      </c>
      <c r="BI33" s="15">
        <f t="shared" si="14"/>
        <v>3.3842831274463263</v>
      </c>
      <c r="BJ33" s="15">
        <f t="shared" si="15"/>
        <v>0</v>
      </c>
      <c r="BL33" s="3"/>
      <c r="BO33" s="3"/>
    </row>
    <row r="34" spans="1:67" x14ac:dyDescent="0.2">
      <c r="A34" s="11" t="s">
        <v>323</v>
      </c>
      <c r="B34" s="11" t="s">
        <v>69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100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f t="shared" si="4"/>
        <v>0</v>
      </c>
      <c r="AV34" s="5">
        <f t="shared" si="5"/>
        <v>2.5</v>
      </c>
      <c r="AW34" s="5">
        <f t="shared" si="6"/>
        <v>5</v>
      </c>
      <c r="AX34" s="5">
        <f t="shared" si="7"/>
        <v>0</v>
      </c>
      <c r="AY34" s="5">
        <f t="shared" si="0"/>
        <v>0</v>
      </c>
      <c r="AZ34" s="5">
        <f t="shared" si="1"/>
        <v>10</v>
      </c>
      <c r="BA34" s="5">
        <f t="shared" si="2"/>
        <v>0</v>
      </c>
      <c r="BB34" s="5">
        <f t="shared" si="3"/>
        <v>0</v>
      </c>
      <c r="BC34" s="15">
        <f t="shared" si="8"/>
        <v>0</v>
      </c>
      <c r="BD34" s="15">
        <f t="shared" si="9"/>
        <v>2.5</v>
      </c>
      <c r="BE34" s="15">
        <f t="shared" si="10"/>
        <v>5</v>
      </c>
      <c r="BF34" s="15">
        <f t="shared" si="11"/>
        <v>0</v>
      </c>
      <c r="BG34" s="15">
        <f t="shared" si="12"/>
        <v>0</v>
      </c>
      <c r="BH34" s="15">
        <f t="shared" si="13"/>
        <v>10</v>
      </c>
      <c r="BI34" s="15">
        <f t="shared" si="14"/>
        <v>0</v>
      </c>
      <c r="BJ34" s="15">
        <f t="shared" si="15"/>
        <v>0</v>
      </c>
      <c r="BL34" s="3"/>
      <c r="BO34" s="3"/>
    </row>
    <row r="35" spans="1:67" x14ac:dyDescent="0.2">
      <c r="A35" s="11" t="s">
        <v>62</v>
      </c>
      <c r="B35" s="11" t="s">
        <v>237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46.896549999999998</v>
      </c>
      <c r="S35" s="5">
        <v>47.532470000000004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72.941180000000003</v>
      </c>
      <c r="AD35" s="5">
        <v>0</v>
      </c>
      <c r="AE35" s="5">
        <v>36.470590000000001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f t="shared" si="4"/>
        <v>0</v>
      </c>
      <c r="AV35" s="5">
        <f t="shared" si="5"/>
        <v>5.0960197500000008</v>
      </c>
      <c r="AW35" s="5">
        <f t="shared" si="6"/>
        <v>4.7214510000000001</v>
      </c>
      <c r="AX35" s="5">
        <f t="shared" si="7"/>
        <v>5.4705884999999999</v>
      </c>
      <c r="AY35" s="5">
        <f t="shared" si="0"/>
        <v>0</v>
      </c>
      <c r="AZ35" s="5">
        <f t="shared" si="1"/>
        <v>9.4429020000000001</v>
      </c>
      <c r="BA35" s="5">
        <f t="shared" si="2"/>
        <v>10.941177</v>
      </c>
      <c r="BB35" s="5">
        <f t="shared" si="3"/>
        <v>0</v>
      </c>
      <c r="BC35" s="15">
        <f t="shared" si="8"/>
        <v>0</v>
      </c>
      <c r="BD35" s="15">
        <f t="shared" si="9"/>
        <v>2.5407404898370918</v>
      </c>
      <c r="BE35" s="15">
        <f t="shared" si="10"/>
        <v>3.2496073104038197</v>
      </c>
      <c r="BF35" s="15">
        <f t="shared" si="11"/>
        <v>3.9907699112134969</v>
      </c>
      <c r="BG35" s="15">
        <f t="shared" si="12"/>
        <v>0</v>
      </c>
      <c r="BH35" s="15">
        <f t="shared" si="13"/>
        <v>6.2954464358396551</v>
      </c>
      <c r="BI35" s="15">
        <f t="shared" si="14"/>
        <v>7.7841906260825358</v>
      </c>
      <c r="BJ35" s="15">
        <f t="shared" si="15"/>
        <v>0</v>
      </c>
      <c r="BL35" s="3"/>
      <c r="BO35" s="3"/>
    </row>
    <row r="36" spans="1:67" x14ac:dyDescent="0.2">
      <c r="A36" s="11" t="s">
        <v>63</v>
      </c>
      <c r="B36" s="11" t="s">
        <v>133</v>
      </c>
      <c r="C36" s="5">
        <v>5.5843400000000001</v>
      </c>
      <c r="D36" s="5">
        <v>22.992429999999999</v>
      </c>
      <c r="E36" s="5">
        <v>21.123249999999999</v>
      </c>
      <c r="F36" s="5">
        <v>0</v>
      </c>
      <c r="G36" s="5">
        <v>0</v>
      </c>
      <c r="H36" s="5">
        <v>0.80978000000000006</v>
      </c>
      <c r="I36" s="5">
        <v>0</v>
      </c>
      <c r="J36" s="5">
        <v>0</v>
      </c>
      <c r="K36" s="5">
        <v>16.768630000000002</v>
      </c>
      <c r="L36" s="5">
        <v>0.53163000000000005</v>
      </c>
      <c r="M36" s="5">
        <v>0.22336</v>
      </c>
      <c r="N36" s="5">
        <v>0</v>
      </c>
      <c r="O36" s="5">
        <v>0</v>
      </c>
      <c r="P36" s="5">
        <v>0</v>
      </c>
      <c r="Q36" s="5">
        <v>40.002699999999997</v>
      </c>
      <c r="R36" s="5">
        <v>4.6200999999999999</v>
      </c>
      <c r="S36" s="5">
        <v>30.74765</v>
      </c>
      <c r="T36" s="5">
        <v>0</v>
      </c>
      <c r="U36" s="5">
        <v>1.1484700000000001</v>
      </c>
      <c r="V36" s="5">
        <v>0</v>
      </c>
      <c r="W36" s="5">
        <v>24.992049999999999</v>
      </c>
      <c r="X36" s="5">
        <v>9.9581700000000009</v>
      </c>
      <c r="Y36" s="5">
        <v>8.1057000000000006</v>
      </c>
      <c r="Z36" s="5">
        <v>0</v>
      </c>
      <c r="AA36" s="5">
        <v>0</v>
      </c>
      <c r="AB36" s="5">
        <v>6.7411099999999999</v>
      </c>
      <c r="AC36" s="5">
        <v>13.18923</v>
      </c>
      <c r="AD36" s="5">
        <v>0.23179</v>
      </c>
      <c r="AE36" s="5">
        <v>10.784079999999999</v>
      </c>
      <c r="AF36" s="5">
        <v>1.0502499999999999</v>
      </c>
      <c r="AG36" s="5">
        <v>24.09497</v>
      </c>
      <c r="AH36" s="5">
        <v>29.719460000000002</v>
      </c>
      <c r="AI36" s="5">
        <v>1.4055</v>
      </c>
      <c r="AJ36" s="5">
        <v>19.127949999999998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f t="shared" si="4"/>
        <v>12.425004999999999</v>
      </c>
      <c r="AV36" s="5">
        <f t="shared" si="5"/>
        <v>6.106314499999999</v>
      </c>
      <c r="AW36" s="5">
        <f t="shared" si="6"/>
        <v>5.9787420000000004</v>
      </c>
      <c r="AX36" s="5">
        <f t="shared" si="7"/>
        <v>6.2338869999999993</v>
      </c>
      <c r="AY36" s="5">
        <f t="shared" si="0"/>
        <v>1.8333400000000002</v>
      </c>
      <c r="AZ36" s="5">
        <f t="shared" si="1"/>
        <v>11.957484000000001</v>
      </c>
      <c r="BA36" s="5">
        <f t="shared" si="2"/>
        <v>10.634434000000001</v>
      </c>
      <c r="BB36" s="5">
        <f t="shared" si="3"/>
        <v>0</v>
      </c>
      <c r="BC36" s="15">
        <f t="shared" si="8"/>
        <v>5.6899427655506054</v>
      </c>
      <c r="BD36" s="15">
        <f t="shared" si="9"/>
        <v>1.6635187825315882</v>
      </c>
      <c r="BE36" s="15">
        <f t="shared" si="10"/>
        <v>2.6372140715822381</v>
      </c>
      <c r="BF36" s="15">
        <f t="shared" si="11"/>
        <v>2.0985380511952276</v>
      </c>
      <c r="BG36" s="15">
        <f t="shared" si="12"/>
        <v>1.6618726395772798</v>
      </c>
      <c r="BH36" s="15">
        <f t="shared" si="13"/>
        <v>4.6283596140200203</v>
      </c>
      <c r="BI36" s="15">
        <f t="shared" si="14"/>
        <v>3.3954338678411431</v>
      </c>
      <c r="BJ36" s="15">
        <f t="shared" si="15"/>
        <v>0</v>
      </c>
      <c r="BL36" s="3"/>
      <c r="BO36" s="3"/>
    </row>
    <row r="37" spans="1:67" x14ac:dyDescent="0.2">
      <c r="A37" s="11" t="s">
        <v>419</v>
      </c>
      <c r="B37" s="11" t="s">
        <v>180</v>
      </c>
      <c r="C37" s="5">
        <v>0</v>
      </c>
      <c r="D37" s="5">
        <v>0</v>
      </c>
      <c r="E37" s="5">
        <v>0.42314000000000002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f t="shared" si="4"/>
        <v>0.105785</v>
      </c>
      <c r="AV37" s="5">
        <f t="shared" si="5"/>
        <v>0</v>
      </c>
      <c r="AW37" s="5">
        <f t="shared" si="6"/>
        <v>0</v>
      </c>
      <c r="AX37" s="5">
        <f t="shared" si="7"/>
        <v>0</v>
      </c>
      <c r="AY37" s="5">
        <f t="shared" si="0"/>
        <v>0</v>
      </c>
      <c r="AZ37" s="5">
        <f t="shared" si="1"/>
        <v>0</v>
      </c>
      <c r="BA37" s="5">
        <f t="shared" si="2"/>
        <v>0</v>
      </c>
      <c r="BB37" s="5">
        <f t="shared" si="3"/>
        <v>0</v>
      </c>
      <c r="BC37" s="15">
        <f t="shared" si="8"/>
        <v>0.105785</v>
      </c>
      <c r="BD37" s="15">
        <f t="shared" si="9"/>
        <v>0</v>
      </c>
      <c r="BE37" s="15">
        <f t="shared" si="10"/>
        <v>0</v>
      </c>
      <c r="BF37" s="15">
        <f t="shared" si="11"/>
        <v>0</v>
      </c>
      <c r="BG37" s="15">
        <f t="shared" si="12"/>
        <v>0</v>
      </c>
      <c r="BH37" s="15">
        <f t="shared" si="13"/>
        <v>0</v>
      </c>
      <c r="BI37" s="15">
        <f t="shared" si="14"/>
        <v>0</v>
      </c>
      <c r="BJ37" s="15">
        <f t="shared" si="15"/>
        <v>0</v>
      </c>
      <c r="BL37" s="3"/>
      <c r="BO37" s="3"/>
    </row>
  </sheetData>
  <mergeCells count="8">
    <mergeCell ref="BC2:BJ2"/>
    <mergeCell ref="C2:F2"/>
    <mergeCell ref="AU2:BB2"/>
    <mergeCell ref="A1:B3"/>
    <mergeCell ref="G2:P2"/>
    <mergeCell ref="Q2:Z2"/>
    <mergeCell ref="AA2:AJ2"/>
    <mergeCell ref="AK2:AT2"/>
  </mergeCells>
  <pageMargins left="0.7" right="0.7" top="0.75" bottom="0.75" header="0.3" footer="0.3"/>
  <pageSetup paperSize="157" scale="1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Acidic-Peak table</vt:lpstr>
      <vt:lpstr>Acidic-Sugar class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Nummela, Pirjo M H</cp:lastModifiedBy>
  <cp:lastPrinted>2021-11-26T10:55:52Z</cp:lastPrinted>
  <dcterms:created xsi:type="dcterms:W3CDTF">2021-11-05T14:45:48Z</dcterms:created>
  <dcterms:modified xsi:type="dcterms:W3CDTF">2023-06-09T18:40:34Z</dcterms:modified>
</cp:coreProperties>
</file>