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3040" windowHeight="8910" tabRatio="500"/>
  </bookViews>
  <sheets>
    <sheet name="Table S1" sheetId="25" r:id="rId1"/>
    <sheet name="Table S2" sheetId="24" r:id="rId2"/>
    <sheet name="Table S3" sheetId="23" r:id="rId3"/>
    <sheet name="Table S4" sheetId="12" r:id="rId4"/>
    <sheet name="Table S5" sheetId="19" r:id="rId5"/>
    <sheet name="Tabla S6" sheetId="15" r:id="rId6"/>
    <sheet name="Tabla S7" sheetId="20" r:id="rId7"/>
    <sheet name="Table S8" sheetId="18" r:id="rId8"/>
    <sheet name="Table S9" sheetId="21" r:id="rId9"/>
    <sheet name="Table S10" sheetId="22" r:id="rId10"/>
    <sheet name="Table S11" sheetId="26" r:id="rId11"/>
  </sheets>
  <calcPr calcId="124519"/>
</workbook>
</file>

<file path=xl/calcChain.xml><?xml version="1.0" encoding="utf-8"?>
<calcChain xmlns="http://schemas.openxmlformats.org/spreadsheetml/2006/main">
  <c r="O62" i="15"/>
  <c r="N62"/>
  <c r="M62"/>
  <c r="P27" s="1"/>
  <c r="L62"/>
  <c r="K62"/>
  <c r="J62"/>
  <c r="I62"/>
  <c r="H62"/>
  <c r="G62"/>
  <c r="F62"/>
  <c r="E62"/>
  <c r="D62"/>
  <c r="C62"/>
  <c r="O70" i="12"/>
  <c r="N70"/>
  <c r="M70"/>
  <c r="L70"/>
  <c r="K70"/>
  <c r="J70"/>
  <c r="I70"/>
  <c r="H70"/>
  <c r="G70"/>
  <c r="F70"/>
  <c r="E70"/>
  <c r="D70"/>
  <c r="C70"/>
  <c r="P57" i="15" l="1"/>
  <c r="P10"/>
  <c r="Q21"/>
  <c r="Q33"/>
  <c r="Q8"/>
  <c r="R5"/>
  <c r="S38"/>
  <c r="S50"/>
  <c r="S5"/>
  <c r="Q5"/>
  <c r="S32"/>
  <c r="S20"/>
  <c r="R17"/>
  <c r="P44"/>
  <c r="P15"/>
  <c r="P39"/>
  <c r="S9"/>
  <c r="P38"/>
  <c r="P6"/>
  <c r="R29"/>
  <c r="R28"/>
  <c r="Q15"/>
  <c r="S41"/>
  <c r="R43"/>
  <c r="Q12"/>
  <c r="S56"/>
  <c r="R7"/>
  <c r="S11"/>
  <c r="R23"/>
  <c r="Q36"/>
  <c r="R55"/>
  <c r="Q24"/>
  <c r="R11"/>
  <c r="Q23"/>
  <c r="Q35"/>
  <c r="P51"/>
  <c r="R50"/>
  <c r="Q9"/>
  <c r="R20"/>
  <c r="R31"/>
  <c r="S47"/>
  <c r="R8"/>
  <c r="Q19"/>
  <c r="Q31"/>
  <c r="R46"/>
  <c r="S14"/>
  <c r="S26"/>
  <c r="S59"/>
  <c r="R13"/>
  <c r="R25"/>
  <c r="P17"/>
  <c r="R24"/>
  <c r="R45"/>
  <c r="R9"/>
  <c r="R16"/>
  <c r="R32"/>
  <c r="R44"/>
  <c r="P56"/>
  <c r="R54"/>
  <c r="P23"/>
  <c r="R30"/>
  <c r="P42"/>
  <c r="P53"/>
  <c r="R6"/>
  <c r="R12"/>
  <c r="P29"/>
  <c r="R36"/>
  <c r="R41"/>
  <c r="R19"/>
  <c r="Q27"/>
  <c r="R35"/>
  <c r="P48"/>
  <c r="P60"/>
  <c r="Q11"/>
  <c r="R18"/>
  <c r="P35"/>
  <c r="R37"/>
  <c r="P47"/>
  <c r="R59"/>
  <c r="R14"/>
  <c r="Q18"/>
  <c r="R26"/>
  <c r="R34"/>
  <c r="Q41"/>
  <c r="Q45"/>
  <c r="Q54"/>
  <c r="Q59"/>
  <c r="P7"/>
  <c r="P18"/>
  <c r="S6"/>
  <c r="Q10"/>
  <c r="P14"/>
  <c r="S17"/>
  <c r="R21"/>
  <c r="P26"/>
  <c r="S29"/>
  <c r="R33"/>
  <c r="R40"/>
  <c r="S44"/>
  <c r="R49"/>
  <c r="S53"/>
  <c r="R58"/>
  <c r="R39"/>
  <c r="R48"/>
  <c r="R53"/>
  <c r="R57"/>
  <c r="Q6"/>
  <c r="Q13"/>
  <c r="Q17"/>
  <c r="P21"/>
  <c r="Q25"/>
  <c r="Q29"/>
  <c r="P33"/>
  <c r="Q39"/>
  <c r="Q44"/>
  <c r="Q48"/>
  <c r="Q53"/>
  <c r="Q57"/>
  <c r="R52"/>
  <c r="R61"/>
  <c r="P9"/>
  <c r="P12"/>
  <c r="Q16"/>
  <c r="Q20"/>
  <c r="P24"/>
  <c r="Q28"/>
  <c r="Q32"/>
  <c r="P36"/>
  <c r="R38"/>
  <c r="R42"/>
  <c r="R47"/>
  <c r="R51"/>
  <c r="R56"/>
  <c r="R60"/>
  <c r="S8"/>
  <c r="R15"/>
  <c r="P20"/>
  <c r="S23"/>
  <c r="R27"/>
  <c r="P32"/>
  <c r="S35"/>
  <c r="Q38"/>
  <c r="Q42"/>
  <c r="Q47"/>
  <c r="Q51"/>
  <c r="Q56"/>
  <c r="Q60"/>
  <c r="Q7"/>
  <c r="R22"/>
  <c r="Q30"/>
  <c r="Q50"/>
  <c r="R10"/>
  <c r="Q14"/>
  <c r="Q22"/>
  <c r="Q26"/>
  <c r="P30"/>
  <c r="Q34"/>
  <c r="P41"/>
  <c r="P45"/>
  <c r="P50"/>
  <c r="P54"/>
  <c r="P59"/>
  <c r="P11"/>
  <c r="S13"/>
  <c r="S16"/>
  <c r="S19"/>
  <c r="S22"/>
  <c r="S25"/>
  <c r="S28"/>
  <c r="S31"/>
  <c r="S34"/>
  <c r="S37"/>
  <c r="S40"/>
  <c r="S43"/>
  <c r="S46"/>
  <c r="S49"/>
  <c r="S52"/>
  <c r="S55"/>
  <c r="S58"/>
  <c r="S61"/>
  <c r="P5"/>
  <c r="P8"/>
  <c r="S7"/>
  <c r="S10"/>
  <c r="Q37"/>
  <c r="Q40"/>
  <c r="Q43"/>
  <c r="Q46"/>
  <c r="Q49"/>
  <c r="Q52"/>
  <c r="Q55"/>
  <c r="Q58"/>
  <c r="Q61"/>
  <c r="P13"/>
  <c r="P16"/>
  <c r="P19"/>
  <c r="P22"/>
  <c r="P25"/>
  <c r="P28"/>
  <c r="P31"/>
  <c r="P34"/>
  <c r="P37"/>
  <c r="P40"/>
  <c r="P43"/>
  <c r="P46"/>
  <c r="P49"/>
  <c r="P52"/>
  <c r="P55"/>
  <c r="P58"/>
  <c r="P61"/>
  <c r="S12"/>
  <c r="S15"/>
  <c r="S18"/>
  <c r="S21"/>
  <c r="S24"/>
  <c r="S27"/>
  <c r="S30"/>
  <c r="S33"/>
  <c r="S36"/>
  <c r="S39"/>
  <c r="S42"/>
  <c r="S45"/>
  <c r="S48"/>
  <c r="S51"/>
  <c r="S54"/>
  <c r="S57"/>
  <c r="S60"/>
</calcChain>
</file>

<file path=xl/sharedStrings.xml><?xml version="1.0" encoding="utf-8"?>
<sst xmlns="http://schemas.openxmlformats.org/spreadsheetml/2006/main" count="781" uniqueCount="442">
  <si>
    <t>Funneliformis</t>
  </si>
  <si>
    <t>Halonatospora</t>
  </si>
  <si>
    <t>Paraglomus</t>
  </si>
  <si>
    <t>Microkamienskia</t>
  </si>
  <si>
    <t>Ambispora</t>
  </si>
  <si>
    <t>Diversispora</t>
  </si>
  <si>
    <t>Scutellospora</t>
  </si>
  <si>
    <t>Claroideoglomus</t>
  </si>
  <si>
    <t>Septoglomus</t>
  </si>
  <si>
    <t>Acaulospora</t>
  </si>
  <si>
    <t>Archaeospora</t>
  </si>
  <si>
    <t>Entrophospora</t>
  </si>
  <si>
    <t>Acaulospora delicata</t>
  </si>
  <si>
    <t>Acaulospora nivalis</t>
  </si>
  <si>
    <t>Acaulospora punctata</t>
  </si>
  <si>
    <t>Acaulospora paulinae</t>
  </si>
  <si>
    <t>Acaulospora viridis</t>
  </si>
  <si>
    <t>Acaulospora alpina</t>
  </si>
  <si>
    <t>Ambispora fennica</t>
  </si>
  <si>
    <t>Ambispora gerdemannii</t>
  </si>
  <si>
    <t>Palaeospora spainii</t>
  </si>
  <si>
    <t>Claroideoglomus claroideum</t>
  </si>
  <si>
    <t>Claroideoglomus hanlinii</t>
  </si>
  <si>
    <t>Claroideoglomus walkeri</t>
  </si>
  <si>
    <t>Diversispora celata</t>
  </si>
  <si>
    <t>Diversispora insculpta</t>
  </si>
  <si>
    <t>Diversispora varaderana</t>
  </si>
  <si>
    <t>Diversispora spurca</t>
  </si>
  <si>
    <t>Diversispora sporocarpia</t>
  </si>
  <si>
    <t>Otospora bareae</t>
  </si>
  <si>
    <t>Rhizophagus intraradices</t>
  </si>
  <si>
    <t>Rhizophagus irregularis</t>
  </si>
  <si>
    <t>Rhizophagus invermaius</t>
  </si>
  <si>
    <t>Dominikia disticha</t>
  </si>
  <si>
    <t>Dominikia bernensis</t>
  </si>
  <si>
    <t>Funneliformis mosseae</t>
  </si>
  <si>
    <t>Septoglomus viscosum</t>
  </si>
  <si>
    <t>Septoglomus nigrum</t>
  </si>
  <si>
    <t>Glomus tetrastratosum</t>
  </si>
  <si>
    <t>Glomus macrocarpum</t>
  </si>
  <si>
    <t>Paraglomus brasilianum</t>
  </si>
  <si>
    <t>Paraglomus laccatum</t>
  </si>
  <si>
    <t>Acaulospora brasiliensis</t>
  </si>
  <si>
    <t>Ambispora leptoticha</t>
  </si>
  <si>
    <t>Scutellospora pellucida</t>
  </si>
  <si>
    <t>Archaeospora trappei</t>
  </si>
  <si>
    <t>Halonatospora pansihalos</t>
  </si>
  <si>
    <t>Rhizophagus aggregatus</t>
  </si>
  <si>
    <t>Glomus bareae</t>
  </si>
  <si>
    <t>Rhizoglomus melanus</t>
  </si>
  <si>
    <t>Glomus hoi</t>
  </si>
  <si>
    <t xml:space="preserve">Claroideoglomus lamellosum </t>
  </si>
  <si>
    <t>Archaeospora spainiae</t>
  </si>
  <si>
    <t>Diversispora slowinskensis</t>
  </si>
  <si>
    <t>Entrophospora infrequens</t>
  </si>
  <si>
    <t>Cetraspora gilmorei</t>
  </si>
  <si>
    <t>Scutellospora alterata</t>
  </si>
  <si>
    <t>Dominikia difficilevidera</t>
  </si>
  <si>
    <t>Rhizophagus</t>
  </si>
  <si>
    <t>Dominikia</t>
  </si>
  <si>
    <t>Glomus</t>
  </si>
  <si>
    <t>Otospora</t>
  </si>
  <si>
    <t>Palaeospora</t>
  </si>
  <si>
    <t>Rhizoglomus invermaium</t>
  </si>
  <si>
    <t>Rhizoglomus</t>
  </si>
  <si>
    <t>Dominikia achra</t>
  </si>
  <si>
    <t>Glomus indicum</t>
  </si>
  <si>
    <t>Microdominikia</t>
  </si>
  <si>
    <t>Cetraspora</t>
  </si>
  <si>
    <t>Septoglomus constrictum</t>
  </si>
  <si>
    <t>Archaeospora europaea</t>
  </si>
  <si>
    <t>Claroideoglomus lamellosum</t>
  </si>
  <si>
    <t>Diversispora slowinskiensis</t>
  </si>
  <si>
    <t>STP #1</t>
  </si>
  <si>
    <t>STP #3</t>
  </si>
  <si>
    <t>STP #4</t>
  </si>
  <si>
    <t>STP #7</t>
  </si>
  <si>
    <t>STP #8</t>
  </si>
  <si>
    <t>STP #9</t>
  </si>
  <si>
    <t>STP #11</t>
  </si>
  <si>
    <t>STP #12</t>
  </si>
  <si>
    <t>STP #13</t>
  </si>
  <si>
    <t>Total</t>
  </si>
  <si>
    <t>Meadow</t>
  </si>
  <si>
    <t>Forest</t>
  </si>
  <si>
    <t>Valley</t>
  </si>
  <si>
    <t>Total %</t>
  </si>
  <si>
    <t>Species list for ITS1</t>
  </si>
  <si>
    <r>
      <rPr>
        <sz val="12"/>
        <color rgb="FF000000"/>
        <rFont val="Times New Roman"/>
        <family val="1"/>
        <charset val="204"/>
      </rPr>
      <t xml:space="preserve">VT07 </t>
    </r>
    <r>
      <rPr>
        <i/>
        <sz val="12"/>
        <color rgb="FF000000"/>
        <rFont val="Times New Roman"/>
        <family val="1"/>
        <charset val="204"/>
      </rPr>
      <t>Diversispora sp.</t>
    </r>
  </si>
  <si>
    <r>
      <rPr>
        <sz val="12"/>
        <color rgb="FF000000"/>
        <rFont val="Times New Roman"/>
        <family val="1"/>
        <charset val="204"/>
      </rPr>
      <t xml:space="preserve">VT03 </t>
    </r>
    <r>
      <rPr>
        <i/>
        <sz val="12"/>
        <color rgb="FF000000"/>
        <rFont val="Times New Roman"/>
        <family val="1"/>
        <charset val="204"/>
      </rPr>
      <t>Archaeospora sp.</t>
    </r>
  </si>
  <si>
    <r>
      <rPr>
        <sz val="12"/>
        <color rgb="FF000000"/>
        <rFont val="Times New Roman"/>
        <family val="1"/>
        <charset val="204"/>
      </rPr>
      <t xml:space="preserve">VT09 </t>
    </r>
    <r>
      <rPr>
        <i/>
        <sz val="12"/>
        <color rgb="FF000000"/>
        <rFont val="Times New Roman"/>
        <family val="1"/>
        <charset val="204"/>
      </rPr>
      <t>Diversispora sp.</t>
    </r>
  </si>
  <si>
    <r>
      <rPr>
        <sz val="12"/>
        <color rgb="FF000000"/>
        <rFont val="Times New Roman"/>
        <family val="1"/>
        <charset val="204"/>
      </rPr>
      <t xml:space="preserve">VT18 </t>
    </r>
    <r>
      <rPr>
        <i/>
        <sz val="12"/>
        <color rgb="FF000000"/>
        <rFont val="Times New Roman"/>
        <family val="1"/>
        <charset val="204"/>
      </rPr>
      <t>Dominikia sp.</t>
    </r>
  </si>
  <si>
    <r>
      <rPr>
        <sz val="12"/>
        <color rgb="FF000000"/>
        <rFont val="Times New Roman"/>
        <family val="1"/>
        <charset val="204"/>
      </rPr>
      <t xml:space="preserve">VT01 </t>
    </r>
    <r>
      <rPr>
        <i/>
        <sz val="12"/>
        <color rgb="FF000000"/>
        <rFont val="Times New Roman"/>
        <family val="1"/>
        <charset val="204"/>
      </rPr>
      <t>Acaulospora sp.</t>
    </r>
  </si>
  <si>
    <r>
      <rPr>
        <sz val="12"/>
        <color rgb="FF000000"/>
        <rFont val="Times New Roman"/>
        <family val="1"/>
        <charset val="204"/>
      </rPr>
      <t xml:space="preserve">VT10 </t>
    </r>
    <r>
      <rPr>
        <i/>
        <sz val="12"/>
        <color rgb="FF000000"/>
        <rFont val="Times New Roman"/>
        <family val="1"/>
        <charset val="204"/>
      </rPr>
      <t>Scutellospora sp.</t>
    </r>
  </si>
  <si>
    <r>
      <rPr>
        <sz val="12"/>
        <color rgb="FF000000"/>
        <rFont val="Times New Roman"/>
        <family val="1"/>
        <charset val="204"/>
      </rPr>
      <t>VT14</t>
    </r>
    <r>
      <rPr>
        <i/>
        <sz val="12"/>
        <color rgb="FF000000"/>
        <rFont val="Times New Roman"/>
        <family val="1"/>
        <charset val="204"/>
      </rPr>
      <t xml:space="preserve"> Rhizophagus sp.</t>
    </r>
  </si>
  <si>
    <r>
      <rPr>
        <sz val="12"/>
        <color rgb="FF000000"/>
        <rFont val="Times New Roman"/>
        <family val="1"/>
        <charset val="204"/>
      </rPr>
      <t xml:space="preserve">VT24 </t>
    </r>
    <r>
      <rPr>
        <i/>
        <sz val="12"/>
        <color rgb="FF000000"/>
        <rFont val="Times New Roman"/>
        <family val="1"/>
        <charset val="204"/>
      </rPr>
      <t>Rhizophagus sp.</t>
    </r>
  </si>
  <si>
    <r>
      <rPr>
        <sz val="12"/>
        <color rgb="FF000000"/>
        <rFont val="Times New Roman"/>
        <family val="1"/>
        <charset val="204"/>
      </rPr>
      <t xml:space="preserve">VT02 </t>
    </r>
    <r>
      <rPr>
        <i/>
        <sz val="12"/>
        <color rgb="FF000000"/>
        <rFont val="Times New Roman"/>
        <family val="1"/>
        <charset val="204"/>
      </rPr>
      <t>Acaulospora sp.</t>
    </r>
  </si>
  <si>
    <r>
      <rPr>
        <sz val="12"/>
        <color rgb="FF000000"/>
        <rFont val="Times New Roman"/>
        <family val="1"/>
        <charset val="204"/>
      </rPr>
      <t>VT06</t>
    </r>
    <r>
      <rPr>
        <i/>
        <sz val="12"/>
        <color rgb="FF000000"/>
        <rFont val="Times New Roman"/>
        <family val="1"/>
        <charset val="204"/>
      </rPr>
      <t xml:space="preserve"> Archaeospora sp.</t>
    </r>
  </si>
  <si>
    <r>
      <rPr>
        <sz val="12"/>
        <color rgb="FF000000"/>
        <rFont val="Times New Roman"/>
        <family val="1"/>
        <charset val="204"/>
      </rPr>
      <t>VT17</t>
    </r>
    <r>
      <rPr>
        <i/>
        <sz val="12"/>
        <color rgb="FF000000"/>
        <rFont val="Times New Roman"/>
        <family val="1"/>
        <charset val="204"/>
      </rPr>
      <t xml:space="preserve"> Rhizophagus sp.</t>
    </r>
  </si>
  <si>
    <r>
      <rPr>
        <sz val="12"/>
        <color rgb="FF000000"/>
        <rFont val="Times New Roman"/>
        <family val="1"/>
        <charset val="204"/>
      </rPr>
      <t>VT23</t>
    </r>
    <r>
      <rPr>
        <i/>
        <sz val="12"/>
        <color rgb="FF000000"/>
        <rFont val="Times New Roman"/>
        <family val="1"/>
        <charset val="204"/>
      </rPr>
      <t xml:space="preserve"> Rhizophagus sp.</t>
    </r>
  </si>
  <si>
    <t xml:space="preserve">OTUs </t>
  </si>
  <si>
    <t>Total OTUs for</t>
  </si>
  <si>
    <t>Total % of OTUs for</t>
  </si>
  <si>
    <t>of OTUs</t>
  </si>
  <si>
    <t xml:space="preserve">Total OTUs: </t>
  </si>
  <si>
    <r>
      <rPr>
        <sz val="12"/>
        <color rgb="FF000000"/>
        <rFont val="Times New Roman"/>
        <family val="1"/>
        <charset val="204"/>
      </rPr>
      <t xml:space="preserve">VT04 </t>
    </r>
    <r>
      <rPr>
        <i/>
        <sz val="12"/>
        <color rgb="FF000000"/>
        <rFont val="Times New Roman"/>
        <family val="1"/>
        <charset val="204"/>
      </rPr>
      <t>Archaeospora sp.</t>
    </r>
  </si>
  <si>
    <r>
      <rPr>
        <sz val="12"/>
        <color rgb="FF000000"/>
        <rFont val="Times New Roman"/>
        <family val="1"/>
        <charset val="204"/>
      </rPr>
      <t xml:space="preserve">VT12 </t>
    </r>
    <r>
      <rPr>
        <i/>
        <sz val="12"/>
        <color rgb="FF000000"/>
        <rFont val="Times New Roman"/>
        <family val="1"/>
        <charset val="204"/>
      </rPr>
      <t>Rhizophagus sp.</t>
    </r>
  </si>
  <si>
    <r>
      <rPr>
        <sz val="12"/>
        <color rgb="FF000000"/>
        <rFont val="Times New Roman"/>
        <family val="1"/>
        <charset val="204"/>
      </rPr>
      <t xml:space="preserve">VT19 </t>
    </r>
    <r>
      <rPr>
        <i/>
        <sz val="12"/>
        <color rgb="FF000000"/>
        <rFont val="Times New Roman"/>
        <family val="1"/>
        <charset val="204"/>
      </rPr>
      <t>Claroideoglomus sp.</t>
    </r>
  </si>
  <si>
    <r>
      <rPr>
        <sz val="12"/>
        <color rgb="FF000000"/>
        <rFont val="Times New Roman"/>
        <family val="1"/>
        <charset val="204"/>
      </rPr>
      <t xml:space="preserve">VT25 </t>
    </r>
    <r>
      <rPr>
        <i/>
        <sz val="12"/>
        <color rgb="FF000000"/>
        <rFont val="Times New Roman"/>
        <family val="1"/>
        <charset val="204"/>
      </rPr>
      <t>Rhizophagus sp.</t>
    </r>
  </si>
  <si>
    <r>
      <rPr>
        <b/>
        <sz val="12"/>
        <color rgb="FF000000"/>
        <rFont val="Times New Roman"/>
        <family val="1"/>
        <charset val="204"/>
      </rPr>
      <t>VT05</t>
    </r>
    <r>
      <rPr>
        <b/>
        <i/>
        <sz val="12"/>
        <color rgb="FF000000"/>
        <rFont val="Times New Roman"/>
        <family val="1"/>
        <charset val="204"/>
      </rPr>
      <t xml:space="preserve"> Archaeospora sp.</t>
    </r>
  </si>
  <si>
    <r>
      <rPr>
        <b/>
        <sz val="12"/>
        <color rgb="FF000000"/>
        <rFont val="Times New Roman"/>
        <family val="1"/>
        <charset val="204"/>
      </rPr>
      <t xml:space="preserve">VT08 </t>
    </r>
    <r>
      <rPr>
        <b/>
        <i/>
        <sz val="12"/>
        <color rgb="FF000000"/>
        <rFont val="Times New Roman"/>
        <family val="1"/>
        <charset val="204"/>
      </rPr>
      <t>Diversispora sp.</t>
    </r>
  </si>
  <si>
    <r>
      <rPr>
        <b/>
        <sz val="12"/>
        <color rgb="FF000000"/>
        <rFont val="Times New Roman"/>
        <family val="1"/>
        <charset val="204"/>
      </rPr>
      <t xml:space="preserve">VT11 </t>
    </r>
    <r>
      <rPr>
        <b/>
        <i/>
        <sz val="12"/>
        <color rgb="FF000000"/>
        <rFont val="Times New Roman"/>
        <family val="1"/>
        <charset val="204"/>
      </rPr>
      <t>Rhizophagus sp.</t>
    </r>
  </si>
  <si>
    <r>
      <rPr>
        <b/>
        <sz val="12"/>
        <color rgb="FF000000"/>
        <rFont val="Times New Roman"/>
        <family val="1"/>
        <charset val="204"/>
      </rPr>
      <t xml:space="preserve">VT13 </t>
    </r>
    <r>
      <rPr>
        <b/>
        <i/>
        <sz val="12"/>
        <color rgb="FF000000"/>
        <rFont val="Times New Roman"/>
        <family val="1"/>
        <charset val="204"/>
      </rPr>
      <t>Rhizophagus sp.</t>
    </r>
  </si>
  <si>
    <r>
      <rPr>
        <b/>
        <sz val="12"/>
        <color rgb="FF000000"/>
        <rFont val="Times New Roman"/>
        <family val="1"/>
        <charset val="204"/>
      </rPr>
      <t>VT20</t>
    </r>
    <r>
      <rPr>
        <b/>
        <i/>
        <sz val="12"/>
        <color rgb="FF000000"/>
        <rFont val="Times New Roman"/>
        <family val="1"/>
        <charset val="204"/>
      </rPr>
      <t xml:space="preserve"> Dominikia sp.</t>
    </r>
  </si>
  <si>
    <r>
      <rPr>
        <b/>
        <sz val="12"/>
        <color rgb="FF000000"/>
        <rFont val="Times New Roman"/>
        <family val="1"/>
        <charset val="204"/>
      </rPr>
      <t xml:space="preserve">VT21 </t>
    </r>
    <r>
      <rPr>
        <b/>
        <i/>
        <sz val="12"/>
        <color rgb="FF000000"/>
        <rFont val="Times New Roman"/>
        <family val="1"/>
        <charset val="204"/>
      </rPr>
      <t>Septoglomus sp.</t>
    </r>
  </si>
  <si>
    <r>
      <rPr>
        <b/>
        <sz val="12"/>
        <color rgb="FF000000"/>
        <rFont val="Times New Roman"/>
        <family val="1"/>
        <charset val="204"/>
      </rPr>
      <t xml:space="preserve">VT26 </t>
    </r>
    <r>
      <rPr>
        <b/>
        <i/>
        <sz val="12"/>
        <color rgb="FF000000"/>
        <rFont val="Times New Roman"/>
        <family val="1"/>
        <charset val="204"/>
      </rPr>
      <t>Glomus sp.</t>
    </r>
  </si>
  <si>
    <t xml:space="preserve">Paraglomus </t>
  </si>
  <si>
    <t>Species list for ITS2</t>
  </si>
  <si>
    <r>
      <rPr>
        <sz val="12"/>
        <color rgb="FF000000"/>
        <rFont val="Times New Roman"/>
        <family val="1"/>
        <charset val="204"/>
      </rPr>
      <t xml:space="preserve">VT31 </t>
    </r>
    <r>
      <rPr>
        <i/>
        <sz val="12"/>
        <color rgb="FF000000"/>
        <rFont val="Times New Roman"/>
        <family val="1"/>
        <charset val="204"/>
      </rPr>
      <t>Glomus sp.</t>
    </r>
  </si>
  <si>
    <r>
      <rPr>
        <sz val="12"/>
        <color rgb="FF000000"/>
        <rFont val="Times New Roman"/>
        <family val="1"/>
        <charset val="204"/>
      </rPr>
      <t xml:space="preserve">VT28 </t>
    </r>
    <r>
      <rPr>
        <i/>
        <sz val="12"/>
        <color rgb="FF000000"/>
        <rFont val="Times New Roman"/>
        <family val="1"/>
        <charset val="204"/>
      </rPr>
      <t>Archaeospora sp.</t>
    </r>
  </si>
  <si>
    <r>
      <rPr>
        <sz val="12"/>
        <color rgb="FF000000"/>
        <rFont val="Times New Roman"/>
        <family val="1"/>
        <charset val="204"/>
      </rPr>
      <t xml:space="preserve">VT52 </t>
    </r>
    <r>
      <rPr>
        <i/>
        <sz val="12"/>
        <color rgb="FF000000"/>
        <rFont val="Times New Roman"/>
        <family val="1"/>
        <charset val="204"/>
      </rPr>
      <t>Glomus sp.</t>
    </r>
  </si>
  <si>
    <r>
      <rPr>
        <sz val="12"/>
        <color rgb="FF000000"/>
        <rFont val="Times New Roman"/>
        <family val="1"/>
        <charset val="204"/>
      </rPr>
      <t xml:space="preserve">VT49 </t>
    </r>
    <r>
      <rPr>
        <i/>
        <sz val="12"/>
        <color rgb="FF000000"/>
        <rFont val="Times New Roman"/>
        <family val="1"/>
        <charset val="204"/>
      </rPr>
      <t>Scutellospora sp.</t>
    </r>
  </si>
  <si>
    <r>
      <rPr>
        <sz val="12"/>
        <color rgb="FF000000"/>
        <rFont val="Times New Roman"/>
        <family val="1"/>
        <charset val="204"/>
      </rPr>
      <t xml:space="preserve">VT43 </t>
    </r>
    <r>
      <rPr>
        <i/>
        <sz val="12"/>
        <color rgb="FF000000"/>
        <rFont val="Times New Roman"/>
        <family val="1"/>
        <charset val="204"/>
      </rPr>
      <t>Archaeospora sp.</t>
    </r>
  </si>
  <si>
    <r>
      <rPr>
        <sz val="12"/>
        <color rgb="FF000000"/>
        <rFont val="Times New Roman"/>
        <family val="1"/>
        <charset val="204"/>
      </rPr>
      <t xml:space="preserve">VT35 </t>
    </r>
    <r>
      <rPr>
        <i/>
        <sz val="12"/>
        <color rgb="FF000000"/>
        <rFont val="Times New Roman"/>
        <family val="1"/>
        <charset val="204"/>
      </rPr>
      <t>Dominikia sp.</t>
    </r>
  </si>
  <si>
    <r>
      <rPr>
        <sz val="12"/>
        <color rgb="FF000000"/>
        <rFont val="Times New Roman"/>
        <family val="1"/>
        <charset val="204"/>
      </rPr>
      <t xml:space="preserve">VT29 </t>
    </r>
    <r>
      <rPr>
        <i/>
        <sz val="12"/>
        <color rgb="FF000000"/>
        <rFont val="Times New Roman"/>
        <family val="1"/>
        <charset val="204"/>
      </rPr>
      <t>Claroideoglomus sp.</t>
    </r>
  </si>
  <si>
    <r>
      <rPr>
        <sz val="12"/>
        <color rgb="FF000000"/>
        <rFont val="Times New Roman"/>
        <family val="1"/>
        <charset val="204"/>
      </rPr>
      <t xml:space="preserve">VT34 </t>
    </r>
    <r>
      <rPr>
        <i/>
        <sz val="12"/>
        <color rgb="FF000000"/>
        <rFont val="Times New Roman"/>
        <family val="1"/>
        <charset val="204"/>
      </rPr>
      <t>Glomus sp.</t>
    </r>
  </si>
  <si>
    <r>
      <rPr>
        <sz val="12"/>
        <color rgb="FF000000"/>
        <rFont val="Times New Roman"/>
        <family val="1"/>
        <charset val="204"/>
      </rPr>
      <t xml:space="preserve">VT44 </t>
    </r>
    <r>
      <rPr>
        <i/>
        <sz val="12"/>
        <color rgb="FF000000"/>
        <rFont val="Times New Roman"/>
        <family val="1"/>
        <charset val="204"/>
      </rPr>
      <t>Archaeospora sp.</t>
    </r>
  </si>
  <si>
    <r>
      <rPr>
        <sz val="12"/>
        <color rgb="FF000000"/>
        <rFont val="Times New Roman"/>
        <family val="1"/>
        <charset val="204"/>
      </rPr>
      <t xml:space="preserve">VT39 </t>
    </r>
    <r>
      <rPr>
        <i/>
        <sz val="12"/>
        <color rgb="FF000000"/>
        <rFont val="Times New Roman"/>
        <family val="1"/>
        <charset val="204"/>
      </rPr>
      <t>Glomus sp.</t>
    </r>
  </si>
  <si>
    <r>
      <rPr>
        <sz val="12"/>
        <color rgb="FF000000"/>
        <rFont val="Times New Roman"/>
        <family val="1"/>
        <charset val="204"/>
      </rPr>
      <t xml:space="preserve">VT40 </t>
    </r>
    <r>
      <rPr>
        <i/>
        <sz val="12"/>
        <color rgb="FF000000"/>
        <rFont val="Times New Roman"/>
        <family val="1"/>
        <charset val="204"/>
      </rPr>
      <t>Dominikia sp.</t>
    </r>
  </si>
  <si>
    <r>
      <rPr>
        <sz val="12"/>
        <color rgb="FF000000"/>
        <rFont val="Times New Roman"/>
        <family val="1"/>
        <charset val="204"/>
      </rPr>
      <t xml:space="preserve">VT33 </t>
    </r>
    <r>
      <rPr>
        <i/>
        <sz val="12"/>
        <color rgb="FF000000"/>
        <rFont val="Times New Roman"/>
        <family val="1"/>
        <charset val="204"/>
      </rPr>
      <t>Glomus sp.</t>
    </r>
  </si>
  <si>
    <r>
      <rPr>
        <sz val="12"/>
        <color rgb="FF000000"/>
        <rFont val="Times New Roman"/>
        <family val="1"/>
        <charset val="204"/>
      </rPr>
      <t xml:space="preserve">VT41 </t>
    </r>
    <r>
      <rPr>
        <i/>
        <sz val="12"/>
        <color rgb="FF000000"/>
        <rFont val="Times New Roman"/>
        <family val="1"/>
        <charset val="204"/>
      </rPr>
      <t>Glomus sp.</t>
    </r>
  </si>
  <si>
    <r>
      <rPr>
        <sz val="12"/>
        <color rgb="FF000000"/>
        <rFont val="Times New Roman"/>
        <family val="1"/>
        <charset val="204"/>
      </rPr>
      <t xml:space="preserve">VT32 </t>
    </r>
    <r>
      <rPr>
        <i/>
        <sz val="12"/>
        <color rgb="FF000000"/>
        <rFont val="Times New Roman"/>
        <family val="1"/>
        <charset val="204"/>
      </rPr>
      <t>Glomus sp.</t>
    </r>
  </si>
  <si>
    <r>
      <rPr>
        <sz val="12"/>
        <color rgb="FF000000"/>
        <rFont val="Times New Roman"/>
        <family val="1"/>
        <charset val="204"/>
      </rPr>
      <t xml:space="preserve">VT51 </t>
    </r>
    <r>
      <rPr>
        <i/>
        <sz val="12"/>
        <color rgb="FF000000"/>
        <rFont val="Times New Roman"/>
        <family val="1"/>
        <charset val="204"/>
      </rPr>
      <t>Glomus sp.</t>
    </r>
  </si>
  <si>
    <r>
      <rPr>
        <sz val="12"/>
        <color rgb="FF000000"/>
        <rFont val="Times New Roman"/>
        <family val="1"/>
        <charset val="204"/>
      </rPr>
      <t xml:space="preserve">VT50 </t>
    </r>
    <r>
      <rPr>
        <i/>
        <sz val="12"/>
        <color rgb="FF000000"/>
        <rFont val="Times New Roman"/>
        <family val="1"/>
        <charset val="204"/>
      </rPr>
      <t>Microkamienskia sp.</t>
    </r>
  </si>
  <si>
    <r>
      <rPr>
        <b/>
        <sz val="12"/>
        <color rgb="FF000000"/>
        <rFont val="Times New Roman"/>
        <family val="1"/>
        <charset val="204"/>
      </rPr>
      <t xml:space="preserve">VT37 </t>
    </r>
    <r>
      <rPr>
        <b/>
        <i/>
        <sz val="12"/>
        <color rgb="FF000000"/>
        <rFont val="Times New Roman"/>
        <family val="1"/>
        <charset val="204"/>
      </rPr>
      <t>Dominikia sp.</t>
    </r>
  </si>
  <si>
    <r>
      <rPr>
        <b/>
        <sz val="12"/>
        <color rgb="FF000000"/>
        <rFont val="Times New Roman"/>
        <family val="1"/>
        <charset val="204"/>
      </rPr>
      <t xml:space="preserve">VT36 </t>
    </r>
    <r>
      <rPr>
        <b/>
        <i/>
        <sz val="12"/>
        <color rgb="FF000000"/>
        <rFont val="Times New Roman"/>
        <family val="1"/>
        <charset val="204"/>
      </rPr>
      <t>Dominikia sp.</t>
    </r>
  </si>
  <si>
    <r>
      <rPr>
        <b/>
        <sz val="12"/>
        <color rgb="FF000000"/>
        <rFont val="Times New Roman"/>
        <family val="1"/>
        <charset val="204"/>
      </rPr>
      <t xml:space="preserve">VT38 </t>
    </r>
    <r>
      <rPr>
        <b/>
        <i/>
        <sz val="12"/>
        <color rgb="FF000000"/>
        <rFont val="Times New Roman"/>
        <family val="1"/>
        <charset val="204"/>
      </rPr>
      <t>Microdominikia sp.</t>
    </r>
  </si>
  <si>
    <r>
      <rPr>
        <sz val="12"/>
        <color rgb="FF000000"/>
        <rFont val="Times New Roman"/>
        <family val="1"/>
        <charset val="204"/>
      </rPr>
      <t xml:space="preserve">VT48 </t>
    </r>
    <r>
      <rPr>
        <i/>
        <sz val="12"/>
        <color rgb="FF000000"/>
        <rFont val="Times New Roman"/>
        <family val="1"/>
        <charset val="204"/>
      </rPr>
      <t>Claroideoglomus sp.</t>
    </r>
  </si>
  <si>
    <t>ITS1</t>
  </si>
  <si>
    <t>ITS2</t>
  </si>
  <si>
    <t>Number of OTUs for ITS1</t>
  </si>
  <si>
    <r>
      <rPr>
        <b/>
        <sz val="12"/>
        <color rgb="FF000000"/>
        <rFont val="Times New Roman"/>
        <family val="1"/>
        <charset val="204"/>
      </rPr>
      <t xml:space="preserve">VT15 </t>
    </r>
    <r>
      <rPr>
        <b/>
        <i/>
        <sz val="12"/>
        <color rgb="FF000000"/>
        <rFont val="Times New Roman"/>
        <family val="1"/>
        <charset val="204"/>
      </rPr>
      <t>Rhizophagus sp.</t>
    </r>
  </si>
  <si>
    <r>
      <rPr>
        <b/>
        <sz val="12"/>
        <color rgb="FF000000"/>
        <rFont val="Times New Roman"/>
        <family val="1"/>
        <charset val="204"/>
      </rPr>
      <t xml:space="preserve">VT16 </t>
    </r>
    <r>
      <rPr>
        <b/>
        <i/>
        <sz val="12"/>
        <color rgb="FF000000"/>
        <rFont val="Times New Roman"/>
        <family val="1"/>
        <charset val="204"/>
      </rPr>
      <t>Rhizophagus sp.</t>
    </r>
  </si>
  <si>
    <r>
      <rPr>
        <b/>
        <sz val="12"/>
        <color rgb="FF000000"/>
        <rFont val="Times New Roman"/>
        <family val="1"/>
        <charset val="204"/>
      </rPr>
      <t xml:space="preserve">VT22 </t>
    </r>
    <r>
      <rPr>
        <b/>
        <i/>
        <sz val="12"/>
        <color rgb="FF000000"/>
        <rFont val="Times New Roman"/>
        <family val="1"/>
        <charset val="204"/>
      </rPr>
      <t>Rhizophagus sp.</t>
    </r>
  </si>
  <si>
    <r>
      <rPr>
        <b/>
        <sz val="12"/>
        <color rgb="FF000000"/>
        <rFont val="Times New Roman"/>
        <family val="1"/>
        <charset val="204"/>
      </rPr>
      <t xml:space="preserve">VT27 </t>
    </r>
    <r>
      <rPr>
        <b/>
        <i/>
        <sz val="12"/>
        <color rgb="FF000000"/>
        <rFont val="Times New Roman"/>
        <family val="1"/>
        <charset val="204"/>
      </rPr>
      <t>Dominikia sp.</t>
    </r>
  </si>
  <si>
    <t>Number of OTUs for ITS2</t>
  </si>
  <si>
    <r>
      <rPr>
        <b/>
        <sz val="12"/>
        <color rgb="FF000000"/>
        <rFont val="Times New Roman"/>
        <family val="1"/>
        <charset val="204"/>
      </rPr>
      <t xml:space="preserve">VT45 </t>
    </r>
    <r>
      <rPr>
        <b/>
        <i/>
        <sz val="12"/>
        <color rgb="FF000000"/>
        <rFont val="Times New Roman"/>
        <family val="1"/>
        <charset val="204"/>
      </rPr>
      <t>Archaeospora sp.</t>
    </r>
  </si>
  <si>
    <r>
      <rPr>
        <b/>
        <sz val="12"/>
        <color rgb="FF000000"/>
        <rFont val="Times New Roman"/>
        <family val="1"/>
        <charset val="204"/>
      </rPr>
      <t xml:space="preserve">VT30 </t>
    </r>
    <r>
      <rPr>
        <b/>
        <i/>
        <sz val="12"/>
        <color rgb="FF000000"/>
        <rFont val="Times New Roman"/>
        <family val="1"/>
        <charset val="204"/>
      </rPr>
      <t>Dominikia sp.</t>
    </r>
  </si>
  <si>
    <r>
      <rPr>
        <b/>
        <sz val="12"/>
        <color rgb="FF000000"/>
        <rFont val="Times New Roman"/>
        <family val="1"/>
        <charset val="204"/>
      </rPr>
      <t xml:space="preserve">VT46 </t>
    </r>
    <r>
      <rPr>
        <b/>
        <i/>
        <sz val="12"/>
        <color rgb="FF000000"/>
        <rFont val="Times New Roman"/>
        <family val="1"/>
        <charset val="204"/>
      </rPr>
      <t>Dominikia sp.</t>
    </r>
  </si>
  <si>
    <r>
      <rPr>
        <b/>
        <sz val="12"/>
        <color rgb="FF000000"/>
        <rFont val="Times New Roman"/>
        <family val="1"/>
        <charset val="204"/>
      </rPr>
      <t xml:space="preserve">VT42 </t>
    </r>
    <r>
      <rPr>
        <b/>
        <i/>
        <sz val="12"/>
        <color rgb="FF000000"/>
        <rFont val="Times New Roman"/>
        <family val="1"/>
        <charset val="204"/>
      </rPr>
      <t>Dominikia sp.</t>
    </r>
  </si>
  <si>
    <r>
      <rPr>
        <b/>
        <sz val="12"/>
        <color rgb="FF000000"/>
        <rFont val="Times New Roman"/>
        <family val="1"/>
        <charset val="204"/>
      </rPr>
      <t xml:space="preserve">VT47 </t>
    </r>
    <r>
      <rPr>
        <b/>
        <i/>
        <sz val="12"/>
        <color rgb="FF000000"/>
        <rFont val="Times New Roman"/>
        <family val="1"/>
        <charset val="204"/>
      </rPr>
      <t>Entrophospora sp.</t>
    </r>
  </si>
  <si>
    <t>Region</t>
  </si>
  <si>
    <t>OTUs for meadow biotopes</t>
  </si>
  <si>
    <t>OTUs for forest biotopes</t>
  </si>
  <si>
    <t>OTUs for river valley (grassland, disturbed area) biotopes</t>
  </si>
  <si>
    <t>Meadow biotopes</t>
  </si>
  <si>
    <t>Forest biotopes</t>
  </si>
  <si>
    <t>River valley (grassland, disturbed area) biotopes</t>
  </si>
  <si>
    <t>Note: the species with total rate of OTUs &gt;1% are highlighted in bold.</t>
  </si>
  <si>
    <t>Note: Different letters (“a”, “b”, etc.) indicate significant differences within the same parameters (ANOVA and Tukey’s test; P &lt; 0.05).</t>
  </si>
  <si>
    <t>Hill number</t>
  </si>
  <si>
    <t xml:space="preserve">Biotope </t>
  </si>
  <si>
    <t>Observed</t>
  </si>
  <si>
    <t>Estimated</t>
  </si>
  <si>
    <t>meadow</t>
  </si>
  <si>
    <t>43.0</t>
  </si>
  <si>
    <t>35.0</t>
  </si>
  <si>
    <t>forest</t>
  </si>
  <si>
    <t>34.0</t>
  </si>
  <si>
    <t>20.0</t>
  </si>
  <si>
    <t>valley</t>
  </si>
  <si>
    <t>52.0</t>
  </si>
  <si>
    <t>45.0</t>
  </si>
  <si>
    <t>Shannon diversity  (q=1)</t>
  </si>
  <si>
    <t>10.0</t>
  </si>
  <si>
    <t>6.0</t>
  </si>
  <si>
    <t>13.1</t>
  </si>
  <si>
    <t>13.6</t>
  </si>
  <si>
    <t>14.2</t>
  </si>
  <si>
    <t>7.1</t>
  </si>
  <si>
    <t>8.6</t>
  </si>
  <si>
    <t>8.9</t>
  </si>
  <si>
    <t>14.5</t>
  </si>
  <si>
    <t>3.8</t>
  </si>
  <si>
    <t>6.1</t>
  </si>
  <si>
    <t>8.3</t>
  </si>
  <si>
    <r>
      <t>58.0</t>
    </r>
    <r>
      <rPr>
        <vertAlign val="superscript"/>
        <sz val="9"/>
        <color rgb="FF000000"/>
        <rFont val="Times New Roman"/>
        <family val="1"/>
        <charset val="204"/>
      </rPr>
      <t>a</t>
    </r>
  </si>
  <si>
    <r>
      <t>55.2</t>
    </r>
    <r>
      <rPr>
        <vertAlign val="superscript"/>
        <sz val="9"/>
        <color rgb="FF00000A"/>
        <rFont val="Times New Roman"/>
        <family val="1"/>
        <charset val="204"/>
      </rPr>
      <t>a</t>
    </r>
  </si>
  <si>
    <r>
      <t>42.1</t>
    </r>
    <r>
      <rPr>
        <vertAlign val="superscript"/>
        <sz val="9"/>
        <color rgb="FF000000"/>
        <rFont val="Times New Roman"/>
        <family val="1"/>
        <charset val="204"/>
      </rPr>
      <t>b</t>
    </r>
  </si>
  <si>
    <r>
      <t>38.0</t>
    </r>
    <r>
      <rPr>
        <vertAlign val="superscript"/>
        <sz val="9"/>
        <color rgb="FF00000A"/>
        <rFont val="Times New Roman"/>
        <family val="1"/>
        <charset val="204"/>
      </rPr>
      <t>a</t>
    </r>
  </si>
  <si>
    <r>
      <t>52.7</t>
    </r>
    <r>
      <rPr>
        <vertAlign val="superscript"/>
        <sz val="9"/>
        <color rgb="FF000000"/>
        <rFont val="Times New Roman"/>
        <family val="1"/>
        <charset val="204"/>
      </rPr>
      <t>a</t>
    </r>
  </si>
  <si>
    <r>
      <t>46.5</t>
    </r>
    <r>
      <rPr>
        <vertAlign val="superscript"/>
        <sz val="9"/>
        <color rgb="FF00000A"/>
        <rFont val="Times New Roman"/>
        <family val="1"/>
        <charset val="204"/>
      </rPr>
      <t>a</t>
    </r>
  </si>
  <si>
    <r>
      <t>13.4</t>
    </r>
    <r>
      <rPr>
        <vertAlign val="superscript"/>
        <sz val="9"/>
        <color rgb="FF000000"/>
        <rFont val="Times New Roman"/>
        <family val="1"/>
        <charset val="204"/>
      </rPr>
      <t>b</t>
    </r>
  </si>
  <si>
    <r>
      <t>10.2</t>
    </r>
    <r>
      <rPr>
        <vertAlign val="superscript"/>
        <sz val="9"/>
        <color rgb="FF00000A"/>
        <rFont val="Times New Roman"/>
        <family val="1"/>
        <charset val="204"/>
      </rPr>
      <t>b</t>
    </r>
  </si>
  <si>
    <r>
      <t>14.3</t>
    </r>
    <r>
      <rPr>
        <vertAlign val="superscript"/>
        <sz val="9"/>
        <color rgb="FF000000"/>
        <rFont val="Times New Roman"/>
        <family val="1"/>
        <charset val="204"/>
      </rPr>
      <t>a</t>
    </r>
  </si>
  <si>
    <r>
      <t>6.2</t>
    </r>
    <r>
      <rPr>
        <vertAlign val="superscript"/>
        <sz val="9"/>
        <color rgb="FF00000A"/>
        <rFont val="Times New Roman"/>
        <family val="1"/>
        <charset val="204"/>
      </rPr>
      <t>c</t>
    </r>
  </si>
  <si>
    <r>
      <t>14.2</t>
    </r>
    <r>
      <rPr>
        <vertAlign val="superscript"/>
        <sz val="9"/>
        <color rgb="FF000000"/>
        <rFont val="Times New Roman"/>
        <family val="1"/>
        <charset val="204"/>
      </rPr>
      <t>a</t>
    </r>
  </si>
  <si>
    <r>
      <t>14.6</t>
    </r>
    <r>
      <rPr>
        <vertAlign val="superscript"/>
        <sz val="9"/>
        <color rgb="FF00000A"/>
        <rFont val="Times New Roman"/>
        <family val="1"/>
        <charset val="204"/>
      </rPr>
      <t>a</t>
    </r>
  </si>
  <si>
    <r>
      <t>7.1</t>
    </r>
    <r>
      <rPr>
        <vertAlign val="superscript"/>
        <sz val="9"/>
        <color rgb="FF000000"/>
        <rFont val="Times New Roman"/>
        <family val="1"/>
        <charset val="204"/>
      </rPr>
      <t>c</t>
    </r>
  </si>
  <si>
    <r>
      <t>6.1</t>
    </r>
    <r>
      <rPr>
        <vertAlign val="superscript"/>
        <sz val="9"/>
        <color rgb="FF00000A"/>
        <rFont val="Times New Roman"/>
        <family val="1"/>
        <charset val="204"/>
      </rPr>
      <t>b</t>
    </r>
  </si>
  <si>
    <r>
      <t>8.7</t>
    </r>
    <r>
      <rPr>
        <vertAlign val="superscript"/>
        <sz val="9"/>
        <color rgb="FF000000"/>
        <rFont val="Times New Roman"/>
        <family val="1"/>
        <charset val="204"/>
      </rPr>
      <t>b</t>
    </r>
  </si>
  <si>
    <r>
      <t>3.8</t>
    </r>
    <r>
      <rPr>
        <vertAlign val="superscript"/>
        <sz val="9"/>
        <color rgb="FF00000A"/>
        <rFont val="Times New Roman"/>
        <family val="1"/>
        <charset val="204"/>
      </rPr>
      <t>c</t>
    </r>
  </si>
  <si>
    <r>
      <t>8.9</t>
    </r>
    <r>
      <rPr>
        <vertAlign val="superscript"/>
        <sz val="9"/>
        <color rgb="FF000000"/>
        <rFont val="Times New Roman"/>
        <family val="1"/>
        <charset val="204"/>
      </rPr>
      <t>a</t>
    </r>
  </si>
  <si>
    <r>
      <t>8.3</t>
    </r>
    <r>
      <rPr>
        <vertAlign val="superscript"/>
        <sz val="9"/>
        <color rgb="FF00000A"/>
        <rFont val="Times New Roman"/>
        <family val="1"/>
        <charset val="204"/>
      </rPr>
      <t xml:space="preserve"> a</t>
    </r>
  </si>
  <si>
    <t>Species richness (q=0)</t>
  </si>
  <si>
    <t xml:space="preserve">Simpson diversity (q=2) </t>
  </si>
  <si>
    <t>pHKCl</t>
  </si>
  <si>
    <t>Pi, mg/kg</t>
  </si>
  <si>
    <t>Ntotal, %</t>
  </si>
  <si>
    <t>Ptotal, %</t>
  </si>
  <si>
    <t>Sum of fractions &lt;0.01mm</t>
  </si>
  <si>
    <t>Soil type by mechanical composition</t>
  </si>
  <si>
    <t>STP number</t>
  </si>
  <si>
    <t>Number of herbaceous plant species</t>
  </si>
  <si>
    <t>Percent of annual plants</t>
  </si>
  <si>
    <t>Total reads</t>
  </si>
  <si>
    <t>Merged reads after length trim</t>
  </si>
  <si>
    <t>Altitude, m</t>
  </si>
  <si>
    <t>Glomeromycota ITS1 total reads</t>
  </si>
  <si>
    <t>Glomeromycota ITS1 total OTU number</t>
  </si>
  <si>
    <t>OTUs number for ITS1 (for total species)</t>
  </si>
  <si>
    <t>OTUs number for ITS1 (species level without VT)</t>
  </si>
  <si>
    <t>OTUs number for ITS1 (only VT species level)</t>
  </si>
  <si>
    <t>Species number for ITS1 (total)</t>
  </si>
  <si>
    <t>Species number for ITS1 (without VT)</t>
  </si>
  <si>
    <t>Species number for ITS1 (only VT)</t>
  </si>
  <si>
    <t>Glomeromycota ITS2 total reads</t>
  </si>
  <si>
    <t>Glomeromycota ITS2 total OTU number</t>
  </si>
  <si>
    <t>OTUs number for ITS2 (for total species)</t>
  </si>
  <si>
    <t>OTUs number for ITS2 (species level without VT)</t>
  </si>
  <si>
    <t>OTUs number for ITS2 (only VT species level)</t>
  </si>
  <si>
    <t>Species number for ITS2 (total)</t>
  </si>
  <si>
    <t>Species number for ITS2 (without VT)</t>
  </si>
  <si>
    <t>Species number for ITS2 (only VT)</t>
  </si>
  <si>
    <t>Analyzed parameter</t>
  </si>
  <si>
    <t>Parameter number</t>
  </si>
  <si>
    <t>The number of herbaceous plant species</t>
  </si>
  <si>
    <t>AMF genus</t>
  </si>
  <si>
    <t xml:space="preserve">Acaulospora </t>
  </si>
  <si>
    <t xml:space="preserve">Ambispora </t>
  </si>
  <si>
    <t>Cetratospora</t>
  </si>
  <si>
    <t>Corymbiglomus</t>
  </si>
  <si>
    <t>Dentiscutata</t>
  </si>
  <si>
    <t>Entrophospora*</t>
  </si>
  <si>
    <t>Gigaspora</t>
  </si>
  <si>
    <t>Innospora*</t>
  </si>
  <si>
    <t>Kamienskia</t>
  </si>
  <si>
    <t>Oehlia*</t>
  </si>
  <si>
    <t>Pervetustus*</t>
  </si>
  <si>
    <t>Racocetra</t>
  </si>
  <si>
    <t>Redeckera</t>
  </si>
  <si>
    <t xml:space="preserve">Rhizophagus </t>
  </si>
  <si>
    <t>Sacculospora</t>
  </si>
  <si>
    <t>Sclerocarpum*</t>
  </si>
  <si>
    <t>Sculellospora</t>
  </si>
  <si>
    <t>Note: *genus with one species (monotypic genus).</t>
  </si>
  <si>
    <r>
      <t xml:space="preserve">Average </t>
    </r>
    <r>
      <rPr>
        <b/>
        <i/>
        <sz val="9"/>
        <color rgb="FF000000"/>
        <rFont val="Times New Roman"/>
        <family val="1"/>
        <charset val="204"/>
      </rPr>
      <t>p</t>
    </r>
    <r>
      <rPr>
        <b/>
        <sz val="9"/>
        <color rgb="FF000000"/>
        <rFont val="Times New Roman"/>
        <family val="1"/>
        <charset val="204"/>
      </rPr>
      <t xml:space="preserve">-distance value </t>
    </r>
  </si>
  <si>
    <r>
      <t xml:space="preserve">Maximum </t>
    </r>
    <r>
      <rPr>
        <b/>
        <i/>
        <sz val="9"/>
        <color rgb="FF000000"/>
        <rFont val="Times New Roman"/>
        <family val="1"/>
        <charset val="204"/>
      </rPr>
      <t>р</t>
    </r>
    <r>
      <rPr>
        <b/>
        <sz val="9"/>
        <color rgb="FF000000"/>
        <rFont val="Times New Roman"/>
        <family val="1"/>
        <charset val="204"/>
      </rPr>
      <t>-distance value</t>
    </r>
  </si>
  <si>
    <r>
      <rPr>
        <b/>
        <sz val="10"/>
        <color rgb="FF000000"/>
        <rFont val="Times New Roman"/>
        <family val="1"/>
        <charset val="204"/>
      </rPr>
      <t xml:space="preserve">Table S3. </t>
    </r>
    <r>
      <rPr>
        <sz val="10"/>
        <color rgb="FF000000"/>
        <rFont val="Times New Roman"/>
        <family val="1"/>
        <charset val="204"/>
      </rPr>
      <t>Average and largest p-distances in ITS1 and ITS2 regions for various AMF genera with more than one species</t>
    </r>
  </si>
  <si>
    <r>
      <rPr>
        <b/>
        <sz val="12"/>
        <color rgb="FF000000"/>
        <rFont val="Times New Roman"/>
        <family val="1"/>
        <charset val="204"/>
      </rPr>
      <t>Table S4.</t>
    </r>
    <r>
      <rPr>
        <sz val="12"/>
        <color rgb="FF000000"/>
        <rFont val="Times New Roman"/>
        <family val="1"/>
        <charset val="204"/>
      </rPr>
      <t xml:space="preserve"> Identification of arbuscular mycorrhizal fungi: species list according to OTUs founded by ITS1 analysis</t>
    </r>
  </si>
  <si>
    <r>
      <rPr>
        <b/>
        <sz val="12"/>
        <color rgb="FF000000"/>
        <rFont val="Times New Roman"/>
        <family val="1"/>
        <charset val="204"/>
      </rPr>
      <t>Table S5.</t>
    </r>
    <r>
      <rPr>
        <sz val="12"/>
        <color rgb="FF000000"/>
        <rFont val="Times New Roman"/>
        <family val="1"/>
        <charset val="204"/>
      </rPr>
      <t xml:space="preserve"> Identification of arbuscular mycorrhizal fungi: genera list according to OTUs founded by ITS1 analysis</t>
    </r>
  </si>
  <si>
    <r>
      <rPr>
        <b/>
        <sz val="12"/>
        <color rgb="FF000000"/>
        <rFont val="Times New Roman"/>
        <family val="1"/>
        <charset val="204"/>
      </rPr>
      <t xml:space="preserve">Table S6. </t>
    </r>
    <r>
      <rPr>
        <sz val="12"/>
        <color rgb="FF000000"/>
        <rFont val="Times New Roman"/>
        <family val="1"/>
        <charset val="204"/>
      </rPr>
      <t>Identification of arbuscular mycorrhizal fungi: species list according to OTUs founded by ITS2 analysis</t>
    </r>
  </si>
  <si>
    <r>
      <rPr>
        <b/>
        <sz val="12"/>
        <color rgb="FF000000"/>
        <rFont val="Times New Roman"/>
        <family val="1"/>
        <charset val="204"/>
      </rPr>
      <t>Table S7.</t>
    </r>
    <r>
      <rPr>
        <sz val="12"/>
        <color rgb="FF000000"/>
        <rFont val="Times New Roman"/>
        <family val="1"/>
        <charset val="204"/>
      </rPr>
      <t xml:space="preserve"> Identification of arbuscular mycorrhizal fungi: genera list according to OTUs founded by ITS2 analysis</t>
    </r>
  </si>
  <si>
    <r>
      <rPr>
        <b/>
        <sz val="10"/>
        <color rgb="FF000000"/>
        <rFont val="Times New Roman"/>
        <family val="1"/>
        <charset val="204"/>
      </rPr>
      <t>Table S8.</t>
    </r>
    <r>
      <rPr>
        <sz val="10"/>
        <color rgb="FF000000"/>
        <rFont val="Times New Roman"/>
        <family val="1"/>
        <charset val="204"/>
      </rPr>
      <t xml:space="preserve"> List of specific species (except VT) ranked by decreasing number of OTUs</t>
    </r>
  </si>
  <si>
    <r>
      <rPr>
        <b/>
        <sz val="10"/>
        <color rgb="FF000000"/>
        <rFont val="Times New Roman"/>
        <family val="1"/>
        <charset val="204"/>
      </rPr>
      <t xml:space="preserve">Таble S9. </t>
    </r>
    <r>
      <rPr>
        <sz val="10"/>
        <color rgb="FF000000"/>
        <rFont val="Times New Roman"/>
        <family val="1"/>
        <charset val="204"/>
      </rPr>
      <t>Observed and extrapolated values of species richness, Shannon diversity and Simpson diversity by OTUs</t>
    </r>
  </si>
  <si>
    <r>
      <rPr>
        <b/>
        <sz val="11"/>
        <color theme="1"/>
        <rFont val="Times New Roman"/>
        <family val="1"/>
        <charset val="204"/>
      </rPr>
      <t xml:space="preserve">Table S10. </t>
    </r>
    <r>
      <rPr>
        <sz val="11"/>
        <color theme="1"/>
        <rFont val="Times New Roman"/>
        <family val="1"/>
        <charset val="204"/>
      </rPr>
      <t>Linear correlation coefficients (r) between AMF biodiversity parameters, plant biodiversity parameters and agrochemical indicators of STPs</t>
    </r>
  </si>
  <si>
    <t>Stationary trial (sample) plot</t>
  </si>
  <si>
    <t>The characteristics of stationary trial plot</t>
  </si>
  <si>
    <t>List of plant species</t>
  </si>
  <si>
    <t>Subalpine Meadow-4, Malaya Hatipara ridge</t>
  </si>
  <si>
    <t>Low-grass rocky subalpine meadow (the trial area – 10 m x 10 m) is located on the slope of a small mountain ridge, the high-altitude ecological profile in the Teberdinsky National Park. There are single Koch pine trees, rock outcrops occasionally. The surface of the soil is smooth, slightly sod-covered, there are many stones covered with lichens (from cobblestones to rubble). There are a lot of dry straw and dry fruits among the plants. The slope of the surface is 25° (very steep slope) with south-eastern exposure. Soil surface is from dry to moderately moist. Total projective coverage (TPC) is 80%.</t>
  </si>
  <si>
    <t>Subalpine Meadow-3, Malaya Hatipara ridge</t>
  </si>
  <si>
    <t>Subalpine Meadow-3, rocky high-grass cereal-mixed meadow (the trial area – 10 m x 10 m) is located on the slope of Malaya Hatipara ridge, the high-altitude ecological profile in the Teberdinsky National Park. There are cushions forming  mosses  and epilithic lichens on rocky ledges. The slope of the surface is 25-30° (very steep slope) with south-eastern exposure. Soil surface is moderately moist. TPC – 97%.</t>
  </si>
  <si>
    <t>Subalpine Meadow-2, Malaya Hatipara ridge</t>
  </si>
  <si>
    <t>Subalpine Meadow-2, high-grass mixed-grass meadow (the trial area – 10 m x 10 m) is located on the slope of Malaya Hatipara ridge, the high-altitude ecological profile in the Teberdinsky National Park. Sparse trees areas with a predominance of pine are above and below the slope. Soil surface is sod-covered,  hummocky. The slope of the surface is 20° (very steep slope) with south-eastern exposure. Soil surface is from dry to moderately moist. TPC – 95%.</t>
  </si>
  <si>
    <t>Fir Forest-3, Malaya Hatipara mountain</t>
  </si>
  <si>
    <t>Pine Forest-3, Malaya Hatipara mountain</t>
  </si>
  <si>
    <t>Mixed forest near the Bolshaya Hatipara river, Bolshaya Hatipara mountain</t>
  </si>
  <si>
    <t>Grassland in the valley of the Teberda river, Teberda town</t>
  </si>
  <si>
    <t>Disturbed grassland (the trial area – 10 m x 10 m) is located in the river valley (second terrace), the Teberdinsky National Park. The soil surface is smooth with almost no slope (the surface is 2-3°, flat  slope) towards the river., with stones and boulders covered with lichens. Soil surface is moderately moist. TPC – 80%.</t>
  </si>
  <si>
    <t>Grassland in the valley of the Teberda river, the border of the New Teberda village</t>
  </si>
  <si>
    <t>Grassland in the valley of the Kuban river, Ordzhonikidzevsky village</t>
  </si>
  <si>
    <r>
      <t xml:space="preserve">Table S2. </t>
    </r>
    <r>
      <rPr>
        <sz val="10"/>
        <color rgb="FF000000"/>
        <rFont val="Times New Roman"/>
        <family val="1"/>
        <charset val="204"/>
      </rPr>
      <t>Characteristics of stationary trial plots and plant communities</t>
    </r>
  </si>
  <si>
    <r>
      <t>Dominant species: cereals (</t>
    </r>
    <r>
      <rPr>
        <i/>
        <sz val="9"/>
        <color rgb="FF000000"/>
        <rFont val="Times New Roman"/>
        <family val="1"/>
        <charset val="204"/>
      </rPr>
      <t>Agrostis capillaris, Bromopsis variegata, Elymus sp., Festuca rupicola</t>
    </r>
    <r>
      <rPr>
        <sz val="9"/>
        <color rgb="FF000000"/>
        <rFont val="Times New Roman"/>
        <family val="1"/>
        <charset val="204"/>
      </rPr>
      <t xml:space="preserve">). Subdominant species: </t>
    </r>
    <r>
      <rPr>
        <i/>
        <sz val="9"/>
        <color rgb="FF000000"/>
        <rFont val="Times New Roman"/>
        <family val="1"/>
        <charset val="204"/>
      </rPr>
      <t>Allium pseudostrictum</t>
    </r>
    <r>
      <rPr>
        <sz val="9"/>
        <color rgb="FF000000"/>
        <rFont val="Times New Roman"/>
        <family val="1"/>
        <charset val="204"/>
      </rPr>
      <t>. Other species:</t>
    </r>
    <r>
      <rPr>
        <i/>
        <sz val="9"/>
        <color rgb="FF000000"/>
        <rFont val="Times New Roman"/>
        <family val="1"/>
        <charset val="204"/>
      </rPr>
      <t xml:space="preserve"> Achillea millefolium, Anthemis caucasica, Anthemis macroglossa, Campanula sp., Carduus adpressus, Chamaenerion angustifolium, Cotoneaster integerrimus, Dianthus ruprechtii, Gypsophila sp., Hieracium sp., Hypericum sp., Juniperus communis sbsp. hemisphaerica, Minuartia biebersteinii, Pimpinella saxifraga, Potentilla sp., Psephellus salvifolius, Pulsatilla sp., Rosa sp., Rumex sp., Scabiosa caucasica, Sedum spurium, Sempervivum caucasicum, Tragopogon reticulatus, Trifolium ambiguum, Trifolium sp.</t>
    </r>
  </si>
  <si>
    <r>
      <t>Dominant species: cereals (</t>
    </r>
    <r>
      <rPr>
        <i/>
        <sz val="9"/>
        <color rgb="FF000000"/>
        <rFont val="Times New Roman"/>
        <family val="1"/>
        <charset val="204"/>
      </rPr>
      <t>Festuca sp.</t>
    </r>
    <r>
      <rPr>
        <sz val="9"/>
        <color rgb="FF000000"/>
        <rFont val="Times New Roman"/>
        <family val="1"/>
        <charset val="204"/>
      </rPr>
      <t xml:space="preserve">, </t>
    </r>
    <r>
      <rPr>
        <i/>
        <sz val="9"/>
        <color rgb="FF000000"/>
        <rFont val="Times New Roman"/>
        <family val="1"/>
        <charset val="204"/>
      </rPr>
      <t>Agrostis planifolia</t>
    </r>
    <r>
      <rPr>
        <sz val="9"/>
        <color rgb="FF000000"/>
        <rFont val="Times New Roman"/>
        <family val="1"/>
        <charset val="204"/>
      </rPr>
      <t>). Subdominant species: umbellifers (</t>
    </r>
    <r>
      <rPr>
        <i/>
        <sz val="9"/>
        <color rgb="FF000000"/>
        <rFont val="Times New Roman"/>
        <family val="1"/>
        <charset val="204"/>
      </rPr>
      <t>Heracleum sp.</t>
    </r>
    <r>
      <rPr>
        <sz val="9"/>
        <color rgb="FF000000"/>
        <rFont val="Times New Roman"/>
        <family val="1"/>
        <charset val="204"/>
      </rPr>
      <t xml:space="preserve">, </t>
    </r>
    <r>
      <rPr>
        <i/>
        <sz val="9"/>
        <color rgb="FF000000"/>
        <rFont val="Times New Roman"/>
        <family val="1"/>
        <charset val="204"/>
      </rPr>
      <t>Laserpitium stevenii, Bupleurum polyphyllum</t>
    </r>
    <r>
      <rPr>
        <sz val="9"/>
        <color rgb="FF000000"/>
        <rFont val="Times New Roman"/>
        <family val="1"/>
        <charset val="204"/>
      </rPr>
      <t>). Other species:</t>
    </r>
    <r>
      <rPr>
        <i/>
        <sz val="9"/>
        <color rgb="FF000000"/>
        <rFont val="Times New Roman"/>
        <family val="1"/>
        <charset val="204"/>
      </rPr>
      <t xml:space="preserve"> Achillea millefolium, Achillea nobilis, Aconitum confertiflorum, Alchemilla minusculiflora, Anthemis caucasica, Anthemis macroglossa, Anthyllis vulneraria, Astrantia maxima, Briza elatior, Carduus adpressus, Cephalaria gigantea, Chamaenerion angustifolium, Dianthus ruprechtii, Erigeron venustus, Euphrasia hirtella, Fritillaria ophioglossifolia, Galium sp., Gentiana biebersteinii, Geranium ibericum, G. renardii, Gypsophila sp., Hedysarum caucasicum, Lapsana grandiflora, Lathyrus cyaneus, Linaria genistifolia, Linum hypericifolium, Lotus corniculatus, Myosotis alpestris, Pedicularis condensata, Phleum phleoides, Polygonum bistorta ssp. carneum, Polygonum panjutinii, Rhinanthus sp., Rhynchocorys orientalis, Rumex acetosa, Rumex alpinus, Scabiosa caucasica, Sedum spurium, Sempervivum caucasicum, Solidago virgaurea, Stachys macrantha, Taraxacum sp., Trifolium ambiguum, Trifolium polyphyllum, Vicia tenuifolia ssp. subalpinus</t>
    </r>
    <r>
      <rPr>
        <sz val="9"/>
        <color rgb="FF000000"/>
        <rFont val="Times New Roman"/>
        <family val="1"/>
        <charset val="204"/>
      </rPr>
      <t xml:space="preserve">. There are rare low trees and shrubs around: </t>
    </r>
    <r>
      <rPr>
        <i/>
        <sz val="9"/>
        <color rgb="FF000000"/>
        <rFont val="Times New Roman"/>
        <family val="1"/>
        <charset val="204"/>
      </rPr>
      <t>Pinus sylvestris ssp. hamata, Betula pendula, Salix sp., Juniperus communis ssp. hemisphaerica, Rosa sp.</t>
    </r>
  </si>
  <si>
    <r>
      <t>Dominant species: umbellifers (</t>
    </r>
    <r>
      <rPr>
        <i/>
        <sz val="9"/>
        <color rgb="FF000000"/>
        <rFont val="Times New Roman"/>
        <family val="1"/>
        <charset val="204"/>
      </rPr>
      <t>Agasyllis latifolia, Angelica tatianae, Anthriscus sylvestris, Bupleurum polyphyllum, Heracleum sp., Pimpinella rhodantha, P. saxifraga</t>
    </r>
    <r>
      <rPr>
        <sz val="9"/>
        <color rgb="FF000000"/>
        <rFont val="Times New Roman"/>
        <family val="1"/>
        <charset val="204"/>
      </rPr>
      <t xml:space="preserve">). Subdominant species: </t>
    </r>
    <r>
      <rPr>
        <i/>
        <sz val="9"/>
        <color rgb="FF000000"/>
        <rFont val="Times New Roman"/>
        <family val="1"/>
        <charset val="204"/>
      </rPr>
      <t>Chamaenerion angustifolium</t>
    </r>
    <r>
      <rPr>
        <sz val="9"/>
        <color rgb="FF000000"/>
        <rFont val="Times New Roman"/>
        <family val="1"/>
        <charset val="204"/>
      </rPr>
      <t xml:space="preserve">, </t>
    </r>
    <r>
      <rPr>
        <i/>
        <sz val="9"/>
        <color rgb="FF000000"/>
        <rFont val="Times New Roman"/>
        <family val="1"/>
        <charset val="204"/>
      </rPr>
      <t>Trisetum flavescens</t>
    </r>
    <r>
      <rPr>
        <sz val="9"/>
        <color rgb="FF000000"/>
        <rFont val="Times New Roman"/>
        <family val="1"/>
        <charset val="204"/>
      </rPr>
      <t>. Other species:</t>
    </r>
    <r>
      <rPr>
        <i/>
        <sz val="9"/>
        <color rgb="FF000000"/>
        <rFont val="Times New Roman"/>
        <family val="1"/>
        <charset val="204"/>
      </rPr>
      <t xml:space="preserve"> Achillea millefolium, Aconitum confertiflorum, A. cymbulatum, A. orientale, Agrostis capillaris, Alchemilla minusculiflora, Astragalus sp., Campanula latifolia, Carduus adpressus, Centaurea abbreviata, Cephalaria gigantea, Cirsium obvallatum, Dactylus glomerata, Digitalis ciliata, Festuca sp., Galium valantioides, Gentiana septemfida, Geranium sp., Hieracium sp., Lapsana grandiflora, Latyrus pratensis, Leonurus quinquelobatus, Milium effusum, Oberna behen, Phleum sp., Polygonum bistorta ssp. carneum, Ranunculus caucasicus ssp. subleiocarpus, Rubus idaeus, Rumex sp., Scabiosa caucasica, Sedum spurium, Senecio jacquinianus, Stachys macrantha, Trifolium ambiguum, Urtica dioica, Veratrum album, Vicia sepium, V. tenuifolia ssp. subalpinus</t>
    </r>
    <r>
      <rPr>
        <sz val="9"/>
        <color rgb="FF000000"/>
        <rFont val="Times New Roman"/>
        <family val="1"/>
        <charset val="204"/>
      </rPr>
      <t>.</t>
    </r>
  </si>
  <si>
    <r>
      <t>Fir Forest-3, dead-cover moist green-moss fir forest (</t>
    </r>
    <r>
      <rPr>
        <i/>
        <sz val="9"/>
        <color rgb="FF000000"/>
        <rFont val="Times New Roman"/>
        <family val="1"/>
        <charset val="204"/>
      </rPr>
      <t>Abies nordmanniana</t>
    </r>
    <r>
      <rPr>
        <sz val="9"/>
        <color rgb="FF000000"/>
        <rFont val="Times New Roman"/>
        <family val="1"/>
        <charset val="204"/>
      </rPr>
      <t>; the trial area – 10 m x 10 m) is located on the slope of Malaya Hatipara ridge, the high-altitude ecological profile in the Teberdinsky National Park. The slope of the surface is 44° (very steep slope) with northern exposure. Projective coverage (PC) of the lower storey is 20%.</t>
    </r>
  </si>
  <si>
    <r>
      <t>Herbaceous plant species:</t>
    </r>
    <r>
      <rPr>
        <i/>
        <sz val="9"/>
        <color rgb="FF000000"/>
        <rFont val="Times New Roman"/>
        <family val="1"/>
        <charset val="204"/>
      </rPr>
      <t xml:space="preserve"> Festuca altissima</t>
    </r>
    <r>
      <rPr>
        <sz val="9"/>
        <color rgb="FF000000"/>
        <rFont val="Times New Roman"/>
        <family val="1"/>
        <charset val="204"/>
      </rPr>
      <t xml:space="preserve">, </t>
    </r>
    <r>
      <rPr>
        <i/>
        <sz val="9"/>
        <color rgb="FF000000"/>
        <rFont val="Times New Roman"/>
        <family val="1"/>
        <charset val="204"/>
      </rPr>
      <t>Gymnocarpium dryopteris</t>
    </r>
    <r>
      <rPr>
        <sz val="9"/>
        <color rgb="FF000000"/>
        <rFont val="Times New Roman"/>
        <family val="1"/>
        <charset val="204"/>
      </rPr>
      <t xml:space="preserve">, </t>
    </r>
    <r>
      <rPr>
        <i/>
        <sz val="9"/>
        <color rgb="FF000000"/>
        <rFont val="Times New Roman"/>
        <family val="1"/>
        <charset val="204"/>
      </rPr>
      <t>Oxalis acetosella</t>
    </r>
    <r>
      <rPr>
        <sz val="9"/>
        <color rgb="FF000000"/>
        <rFont val="Times New Roman"/>
        <family val="1"/>
        <charset val="204"/>
      </rPr>
      <t xml:space="preserve">, </t>
    </r>
    <r>
      <rPr>
        <i/>
        <sz val="9"/>
        <color rgb="FF000000"/>
        <rFont val="Times New Roman"/>
        <family val="1"/>
        <charset val="204"/>
      </rPr>
      <t>Polygonatum orientale</t>
    </r>
    <r>
      <rPr>
        <sz val="9"/>
        <color rgb="FF000000"/>
        <rFont val="Times New Roman"/>
        <family val="1"/>
        <charset val="204"/>
      </rPr>
      <t xml:space="preserve">, </t>
    </r>
    <r>
      <rPr>
        <i/>
        <sz val="9"/>
        <color rgb="FF000000"/>
        <rFont val="Times New Roman"/>
        <family val="1"/>
        <charset val="204"/>
      </rPr>
      <t>Polypodium vulgare</t>
    </r>
    <r>
      <rPr>
        <sz val="9"/>
        <color rgb="FF000000"/>
        <rFont val="Times New Roman"/>
        <family val="1"/>
        <charset val="204"/>
      </rPr>
      <t xml:space="preserve">, </t>
    </r>
    <r>
      <rPr>
        <i/>
        <sz val="9"/>
        <color rgb="FF000000"/>
        <rFont val="Times New Roman"/>
        <family val="1"/>
        <charset val="204"/>
      </rPr>
      <t>Senecio renifolius</t>
    </r>
    <r>
      <rPr>
        <sz val="9"/>
        <color rgb="FF000000"/>
        <rFont val="Times New Roman"/>
        <family val="1"/>
        <charset val="204"/>
      </rPr>
      <t xml:space="preserve">, </t>
    </r>
    <r>
      <rPr>
        <i/>
        <sz val="9"/>
        <color rgb="FF000000"/>
        <rFont val="Times New Roman"/>
        <family val="1"/>
        <charset val="204"/>
      </rPr>
      <t>Solidago virgaurea</t>
    </r>
    <r>
      <rPr>
        <sz val="9"/>
        <color rgb="FF000000"/>
        <rFont val="Times New Roman"/>
        <family val="1"/>
        <charset val="204"/>
      </rPr>
      <t xml:space="preserve">, </t>
    </r>
    <r>
      <rPr>
        <i/>
        <sz val="9"/>
        <color rgb="FF000000"/>
        <rFont val="Times New Roman"/>
        <family val="1"/>
        <charset val="204"/>
      </rPr>
      <t>Trifolium sp.,Valeriana alliariifolia.</t>
    </r>
    <r>
      <rPr>
        <sz val="9"/>
        <color rgb="FF000000"/>
        <rFont val="Times New Roman"/>
        <family val="1"/>
        <charset val="204"/>
      </rPr>
      <t>Mosses species were not determined.</t>
    </r>
  </si>
  <si>
    <r>
      <t>Pine Forest-3, pine (</t>
    </r>
    <r>
      <rPr>
        <i/>
        <sz val="9"/>
        <color rgb="FF000000"/>
        <rFont val="Times New Roman"/>
        <family val="1"/>
        <charset val="204"/>
      </rPr>
      <t>Pinus sylvestris</t>
    </r>
    <r>
      <rPr>
        <sz val="9"/>
        <color rgb="FF000000"/>
        <rFont val="Times New Roman"/>
        <family val="1"/>
        <charset val="204"/>
      </rPr>
      <t>) with reed grass (the trial area – 10 m x 10 m) is located on the slope of Malaya Hatipara ridge, the high-altitude ecological profile in the Teberdinsky National Park. The slope of the surface is 43° (very steep slope) with southern exposure. Soil surface is dry. PC of the lower storey is 15%.</t>
    </r>
  </si>
  <si>
    <r>
      <t xml:space="preserve">Dominant species: </t>
    </r>
    <r>
      <rPr>
        <i/>
        <sz val="9"/>
        <color rgb="FF000000"/>
        <rFont val="Times New Roman"/>
        <family val="1"/>
        <charset val="204"/>
      </rPr>
      <t>Calamagrostis arundinacea</t>
    </r>
    <r>
      <rPr>
        <sz val="9"/>
        <color rgb="FF000000"/>
        <rFont val="Times New Roman"/>
        <family val="1"/>
        <charset val="204"/>
      </rPr>
      <t xml:space="preserve">, </t>
    </r>
    <r>
      <rPr>
        <i/>
        <sz val="9"/>
        <color rgb="FF000000"/>
        <rFont val="Times New Roman"/>
        <family val="1"/>
        <charset val="204"/>
      </rPr>
      <t>Digitalis ciliata</t>
    </r>
    <r>
      <rPr>
        <sz val="9"/>
        <color rgb="FF000000"/>
        <rFont val="Times New Roman"/>
        <family val="1"/>
        <charset val="204"/>
      </rPr>
      <t>. Other species:</t>
    </r>
    <r>
      <rPr>
        <i/>
        <sz val="9"/>
        <color rgb="FF000000"/>
        <rFont val="Times New Roman"/>
        <family val="1"/>
        <charset val="204"/>
      </rPr>
      <t>Asyneuma campanuloides</t>
    </r>
    <r>
      <rPr>
        <sz val="9"/>
        <color rgb="FF000000"/>
        <rFont val="Times New Roman"/>
        <family val="1"/>
        <charset val="204"/>
      </rPr>
      <t xml:space="preserve">, </t>
    </r>
    <r>
      <rPr>
        <i/>
        <sz val="9"/>
        <color rgb="FF000000"/>
        <rFont val="Times New Roman"/>
        <family val="1"/>
        <charset val="204"/>
      </rPr>
      <t>Campanula rapunculoides</t>
    </r>
    <r>
      <rPr>
        <sz val="9"/>
        <color rgb="FF000000"/>
        <rFont val="Times New Roman"/>
        <family val="1"/>
        <charset val="204"/>
      </rPr>
      <t xml:space="preserve">, </t>
    </r>
    <r>
      <rPr>
        <i/>
        <sz val="9"/>
        <color rgb="FF000000"/>
        <rFont val="Times New Roman"/>
        <family val="1"/>
        <charset val="204"/>
      </rPr>
      <t>Festuca altissima, Trifolium sp</t>
    </r>
    <r>
      <rPr>
        <sz val="9"/>
        <color rgb="FF000000"/>
        <rFont val="Times New Roman"/>
        <family val="1"/>
        <charset val="204"/>
      </rPr>
      <t>.</t>
    </r>
  </si>
  <si>
    <r>
      <t xml:space="preserve">The main tree storey of mixed forest  is </t>
    </r>
    <r>
      <rPr>
        <i/>
        <sz val="9"/>
        <color rgb="FF000000"/>
        <rFont val="Times New Roman"/>
        <family val="1"/>
        <charset val="204"/>
      </rPr>
      <t>Betula pendula</t>
    </r>
    <r>
      <rPr>
        <sz val="9"/>
        <color rgb="FF000000"/>
        <rFont val="Times New Roman"/>
        <family val="1"/>
        <charset val="204"/>
      </rPr>
      <t>,</t>
    </r>
    <r>
      <rPr>
        <i/>
        <sz val="9"/>
        <color rgb="FF000000"/>
        <rFont val="Times New Roman"/>
        <family val="1"/>
        <charset val="204"/>
      </rPr>
      <t xml:space="preserve"> Fagus orientalis</t>
    </r>
    <r>
      <rPr>
        <sz val="9"/>
        <color rgb="FF000000"/>
        <rFont val="Times New Roman"/>
        <family val="1"/>
        <charset val="204"/>
      </rPr>
      <t>,</t>
    </r>
    <r>
      <rPr>
        <i/>
        <sz val="9"/>
        <color rgb="FF000000"/>
        <rFont val="Times New Roman"/>
        <family val="1"/>
        <charset val="204"/>
      </rPr>
      <t xml:space="preserve"> Picea orientalis</t>
    </r>
    <r>
      <rPr>
        <sz val="9"/>
        <color rgb="FF000000"/>
        <rFont val="Times New Roman"/>
        <family val="1"/>
        <charset val="204"/>
      </rPr>
      <t xml:space="preserve">, the underwood – </t>
    </r>
    <r>
      <rPr>
        <i/>
        <sz val="9"/>
        <color rgb="FF000000"/>
        <rFont val="Times New Roman"/>
        <family val="1"/>
        <charset val="204"/>
      </rPr>
      <t>Acer sp.</t>
    </r>
    <r>
      <rPr>
        <sz val="9"/>
        <color rgb="FF000000"/>
        <rFont val="Times New Roman"/>
        <family val="1"/>
        <charset val="204"/>
      </rPr>
      <t>,</t>
    </r>
    <r>
      <rPr>
        <i/>
        <sz val="9"/>
        <color rgb="FF000000"/>
        <rFont val="Times New Roman"/>
        <family val="1"/>
        <charset val="204"/>
      </rPr>
      <t xml:space="preserve"> Sorbus aucuparia</t>
    </r>
    <r>
      <rPr>
        <sz val="9"/>
        <color rgb="FF000000"/>
        <rFont val="Times New Roman"/>
        <family val="1"/>
        <charset val="204"/>
      </rPr>
      <t>,</t>
    </r>
    <r>
      <rPr>
        <i/>
        <sz val="9"/>
        <color rgb="FF000000"/>
        <rFont val="Times New Roman"/>
        <family val="1"/>
        <charset val="204"/>
      </rPr>
      <t xml:space="preserve"> Corylus avellana</t>
    </r>
    <r>
      <rPr>
        <sz val="9"/>
        <color rgb="FF000000"/>
        <rFont val="Times New Roman"/>
        <family val="1"/>
        <charset val="204"/>
      </rPr>
      <t xml:space="preserve">, the young growth – </t>
    </r>
    <r>
      <rPr>
        <i/>
        <sz val="9"/>
        <color rgb="FF000000"/>
        <rFont val="Times New Roman"/>
        <family val="1"/>
        <charset val="204"/>
      </rPr>
      <t>Abies nordmanniana</t>
    </r>
    <r>
      <rPr>
        <sz val="9"/>
        <color rgb="FF000000"/>
        <rFont val="Times New Roman"/>
        <family val="1"/>
        <charset val="204"/>
      </rPr>
      <t>. The trial area (10 m x 10 m) is a glade in the forest, the high-altitude ecological profile in the Teberdinsky National Park. In the lower storey there are mosses in places. Forest litter is mainly represented by leaf litter. The slope of the surface is 10° (steep slope) towards the river. Soil surface is moderately moist. PC of the lower storey is 75%.</t>
    </r>
  </si>
  <si>
    <r>
      <t xml:space="preserve">Dominant species: </t>
    </r>
    <r>
      <rPr>
        <i/>
        <sz val="9"/>
        <color rgb="FF000000"/>
        <rFont val="Times New Roman"/>
        <family val="1"/>
        <charset val="204"/>
      </rPr>
      <t>Petasites albus</t>
    </r>
    <r>
      <rPr>
        <sz val="9"/>
        <color rgb="FF000000"/>
        <rFont val="Times New Roman"/>
        <family val="1"/>
        <charset val="204"/>
      </rPr>
      <t xml:space="preserve">. Subdominant species: </t>
    </r>
    <r>
      <rPr>
        <i/>
        <sz val="9"/>
        <color rgb="FF000000"/>
        <rFont val="Times New Roman"/>
        <family val="1"/>
        <charset val="204"/>
      </rPr>
      <t>Brachypodium pinnatum</t>
    </r>
    <r>
      <rPr>
        <sz val="9"/>
        <color rgb="FF000000"/>
        <rFont val="Times New Roman"/>
        <family val="1"/>
        <charset val="204"/>
      </rPr>
      <t xml:space="preserve">, </t>
    </r>
    <r>
      <rPr>
        <i/>
        <sz val="9"/>
        <color rgb="FF000000"/>
        <rFont val="Times New Roman"/>
        <family val="1"/>
        <charset val="204"/>
      </rPr>
      <t>Aconitum nasutum</t>
    </r>
    <r>
      <rPr>
        <sz val="9"/>
        <color rgb="FF000000"/>
        <rFont val="Times New Roman"/>
        <family val="1"/>
        <charset val="204"/>
      </rPr>
      <t>. Other species:</t>
    </r>
    <r>
      <rPr>
        <i/>
        <sz val="9"/>
        <color rgb="FF000000"/>
        <rFont val="Times New Roman"/>
        <family val="1"/>
        <charset val="204"/>
      </rPr>
      <t xml:space="preserve"> Anthriscus sylvestris, Calamagrostis arundinacea, Calamintha grandiflora, Fragaria vesca, Galium odoratum, Geranium robertianum, Melica nutans, Mycelis muralis, Oxalis acetosella, Polygonatum verticulatum, Salvia glutinosa, Telekia speciosa, Thalictrum sp., Trifolium sp., Vicia sepium.</t>
    </r>
  </si>
  <si>
    <r>
      <t xml:space="preserve">Dominant species: </t>
    </r>
    <r>
      <rPr>
        <i/>
        <sz val="9"/>
        <color rgb="FF000000"/>
        <rFont val="Times New Roman"/>
        <family val="1"/>
        <charset val="204"/>
      </rPr>
      <t xml:space="preserve">Trifolium repens. </t>
    </r>
    <r>
      <rPr>
        <sz val="9"/>
        <color rgb="FF000000"/>
        <rFont val="Times New Roman"/>
        <family val="1"/>
        <charset val="204"/>
      </rPr>
      <t xml:space="preserve">Subdominant species: </t>
    </r>
    <r>
      <rPr>
        <i/>
        <sz val="9"/>
        <color rgb="FF000000"/>
        <rFont val="Times New Roman"/>
        <family val="1"/>
        <charset val="204"/>
      </rPr>
      <t xml:space="preserve">Setaria pumila. </t>
    </r>
    <r>
      <rPr>
        <sz val="9"/>
        <color rgb="FF000000"/>
        <rFont val="Times New Roman"/>
        <family val="1"/>
        <charset val="204"/>
      </rPr>
      <t>Other species:</t>
    </r>
    <r>
      <rPr>
        <i/>
        <sz val="9"/>
        <color rgb="FF000000"/>
        <rFont val="Times New Roman"/>
        <family val="1"/>
        <charset val="204"/>
      </rPr>
      <t>Achillea millefolium,Alchemilla tytthantha, Lolium perenne, Medicago falcata, M. lupulina, Plantago major, Polygonum neglectum, Rumex acetosella, Sedum pallidum, Taraxacum officinale, Trifolium campestre, Vicia sepium</t>
    </r>
    <r>
      <rPr>
        <sz val="9"/>
        <color rgb="FF000000"/>
        <rFont val="Times New Roman"/>
        <family val="1"/>
        <charset val="204"/>
      </rPr>
      <t>.</t>
    </r>
  </si>
  <si>
    <r>
      <t>Disturbed grassland (the trial area – 10 m x 10 m) is located in the river valley (second terrace) surrounded by deciduous trees and shrubs (</t>
    </r>
    <r>
      <rPr>
        <i/>
        <sz val="9"/>
        <color rgb="FF000000"/>
        <rFont val="Times New Roman"/>
        <family val="1"/>
        <charset val="204"/>
      </rPr>
      <t>Corylus avellana</t>
    </r>
    <r>
      <rPr>
        <sz val="9"/>
        <color rgb="FF000000"/>
        <rFont val="Times New Roman"/>
        <family val="1"/>
        <charset val="204"/>
      </rPr>
      <t xml:space="preserve">, </t>
    </r>
    <r>
      <rPr>
        <i/>
        <sz val="9"/>
        <color rgb="FF000000"/>
        <rFont val="Times New Roman"/>
        <family val="1"/>
        <charset val="204"/>
      </rPr>
      <t>Crataegus monogyna</t>
    </r>
    <r>
      <rPr>
        <sz val="9"/>
        <color rgb="FF000000"/>
        <rFont val="Times New Roman"/>
        <family val="1"/>
        <charset val="204"/>
      </rPr>
      <t>,</t>
    </r>
    <r>
      <rPr>
        <i/>
        <sz val="9"/>
        <color rgb="FF000000"/>
        <rFont val="Times New Roman"/>
        <family val="1"/>
        <charset val="204"/>
      </rPr>
      <t xml:space="preserve"> Prunus sp.</t>
    </r>
    <r>
      <rPr>
        <sz val="9"/>
        <color rgb="FF000000"/>
        <rFont val="Times New Roman"/>
        <family val="1"/>
        <charset val="204"/>
      </rPr>
      <t>,</t>
    </r>
    <r>
      <rPr>
        <i/>
        <sz val="9"/>
        <color rgb="FF000000"/>
        <rFont val="Times New Roman"/>
        <family val="1"/>
        <charset val="204"/>
      </rPr>
      <t xml:space="preserve"> Ulmus minor</t>
    </r>
    <r>
      <rPr>
        <sz val="9"/>
        <color rgb="FF000000"/>
        <rFont val="Times New Roman"/>
        <family val="1"/>
        <charset val="204"/>
      </rPr>
      <t>). The soil surface is smooth with almost no slope (the surface is 1-3°, flat  slope). Soil surface is from dry to moderately moist. TPC – 80%.</t>
    </r>
  </si>
  <si>
    <r>
      <t xml:space="preserve">Dominant species: </t>
    </r>
    <r>
      <rPr>
        <i/>
        <sz val="9"/>
        <color rgb="FF000000"/>
        <rFont val="Times New Roman"/>
        <family val="1"/>
        <charset val="204"/>
      </rPr>
      <t>Urtica dioica</t>
    </r>
    <r>
      <rPr>
        <sz val="9"/>
        <color rgb="FF000000"/>
        <rFont val="Times New Roman"/>
        <family val="1"/>
        <charset val="204"/>
      </rPr>
      <t xml:space="preserve">, </t>
    </r>
    <r>
      <rPr>
        <i/>
        <sz val="9"/>
        <color rgb="FF000000"/>
        <rFont val="Times New Roman"/>
        <family val="1"/>
        <charset val="204"/>
      </rPr>
      <t>Fragaria vesca</t>
    </r>
    <r>
      <rPr>
        <sz val="9"/>
        <color rgb="FF000000"/>
        <rFont val="Times New Roman"/>
        <family val="1"/>
        <charset val="204"/>
      </rPr>
      <t>. Subdominant species: cereals (</t>
    </r>
    <r>
      <rPr>
        <i/>
        <sz val="9"/>
        <color rgb="FF000000"/>
        <rFont val="Times New Roman"/>
        <family val="1"/>
        <charset val="204"/>
      </rPr>
      <t>Holcus lanatus, Bromus arvensis, Echinochloa crus-galli</t>
    </r>
    <r>
      <rPr>
        <sz val="9"/>
        <color rgb="FF000000"/>
        <rFont val="Times New Roman"/>
        <family val="1"/>
        <charset val="204"/>
      </rPr>
      <t>). Other species:</t>
    </r>
    <r>
      <rPr>
        <i/>
        <sz val="9"/>
        <color rgb="FF000000"/>
        <rFont val="Times New Roman"/>
        <family val="1"/>
        <charset val="204"/>
      </rPr>
      <t>Achillea millefolium, Agrimonia pilosa, Alchemilla caucasica, Arctium lappula, Carduus nutans, Cichorium intybus, Cirsium arvense, Convolvulus arvensis, Conyza canadensis, Dactylus glomerata, Daucus carota, Echium vulgare, Erigeron acris, Fragaria vesca, Holcus lanatus, Galega orientalis, Galeopsis tetrahit, Galinsoga parviflora, Glehoma hederacea, Leontodon hispidus, Lotus corniculatus, Medicago lupulina, Origanum vulgare, Phalacroloma annuum, Plantago lanceolata, P. major, Polygonum lapathifolium, Prunella vulgaris, Raphanus raphanistrum, Rosa canina, Salvia verticillata, Sedum spurium, Setaria pumila, Sonchus arvensis, Taraxacum officinale, Trifolium pratense, T. repens, Triticum aestivum, Vicia tenuifolia</t>
    </r>
    <r>
      <rPr>
        <sz val="9"/>
        <color rgb="FF000000"/>
        <rFont val="Times New Roman"/>
        <family val="1"/>
        <charset val="204"/>
      </rPr>
      <t xml:space="preserve">, </t>
    </r>
    <r>
      <rPr>
        <i/>
        <sz val="9"/>
        <color rgb="FF000000"/>
        <rFont val="Times New Roman"/>
        <family val="1"/>
        <charset val="204"/>
      </rPr>
      <t>Vicia sp.</t>
    </r>
  </si>
  <si>
    <r>
      <t xml:space="preserve">Disturbed floodplain grassland (the trial area – 10 m x 10 m) is located in the river valley (second terrace), fresh ruderal meadow. Small bushes of </t>
    </r>
    <r>
      <rPr>
        <i/>
        <sz val="9"/>
        <color rgb="FF000000"/>
        <rFont val="Times New Roman"/>
        <family val="1"/>
        <charset val="204"/>
      </rPr>
      <t>Alnus glutinosa</t>
    </r>
    <r>
      <rPr>
        <sz val="9"/>
        <color rgb="FF000000"/>
        <rFont val="Times New Roman"/>
        <family val="1"/>
        <charset val="204"/>
      </rPr>
      <t>. The soil surface is sod-formed, bumpy without slope (the surface is 1-2°, flat  slope). Soil surface is from dry to moderately moist. TPC – 100%.</t>
    </r>
  </si>
  <si>
    <r>
      <t xml:space="preserve">Dominant species: </t>
    </r>
    <r>
      <rPr>
        <i/>
        <sz val="9"/>
        <color rgb="FF000000"/>
        <rFont val="Times New Roman"/>
        <family val="1"/>
        <charset val="204"/>
      </rPr>
      <t>Ambrosia artemisiifolia</t>
    </r>
    <r>
      <rPr>
        <sz val="9"/>
        <color rgb="FF000000"/>
        <rFont val="Times New Roman"/>
        <family val="1"/>
        <charset val="204"/>
      </rPr>
      <t xml:space="preserve">. Subdominant species: </t>
    </r>
    <r>
      <rPr>
        <i/>
        <sz val="9"/>
        <color rgb="FF000000"/>
        <rFont val="Times New Roman"/>
        <family val="1"/>
        <charset val="204"/>
      </rPr>
      <t>Setaria pumila</t>
    </r>
    <r>
      <rPr>
        <sz val="9"/>
        <color rgb="FF000000"/>
        <rFont val="Times New Roman"/>
        <family val="1"/>
        <charset val="204"/>
      </rPr>
      <t xml:space="preserve">. Other species: </t>
    </r>
    <r>
      <rPr>
        <i/>
        <sz val="9"/>
        <color rgb="FF000000"/>
        <rFont val="Times New Roman"/>
        <family val="1"/>
        <charset val="204"/>
      </rPr>
      <t>Achillea millefolium, Artemisia absintium, Astragalus sp., Berteroa incana, Centaurea biebersteinii, Cichorium intybus, Cirsium sp., Convolvulus arvensis, Elytrigia repens, Eurodium cicutarium, Galium humifusum, Lotus corniculatus, Medicago falcata, M. lupulina, Plantago lanceolata, Potentilla adscharica, Reseda lutea, Taraxacum officinale, Trifolium arvense, T. campestre, T. pratense, T. repens, Vicia cracca, Xanthium albinum.</t>
    </r>
  </si>
  <si>
    <r>
      <rPr>
        <b/>
        <sz val="10"/>
        <color rgb="FF000000"/>
        <rFont val="Times New Roman"/>
        <family val="1"/>
        <charset val="204"/>
      </rPr>
      <t>Table S1.</t>
    </r>
    <r>
      <rPr>
        <sz val="10"/>
        <color rgb="FF000000"/>
        <rFont val="Times New Roman"/>
        <family val="1"/>
        <charset val="204"/>
      </rPr>
      <t xml:space="preserve"> Soil characteristics for analyzed stationary trial plots in the sampling horizon 0-10 cm</t>
    </r>
  </si>
  <si>
    <r>
      <t>STP</t>
    </r>
    <r>
      <rPr>
        <sz val="9"/>
        <color rgb="FF000000"/>
        <rFont val="Palatino Linotype"/>
        <family val="1"/>
        <charset val="204"/>
      </rPr>
      <t xml:space="preserve"> </t>
    </r>
    <r>
      <rPr>
        <b/>
        <sz val="9"/>
        <color rgb="FF000000"/>
        <rFont val="Palatino Linotype"/>
        <family val="1"/>
        <charset val="204"/>
      </rPr>
      <t>number</t>
    </r>
  </si>
  <si>
    <t>Stationary trial plot</t>
  </si>
  <si>
    <r>
      <t>pH</t>
    </r>
    <r>
      <rPr>
        <b/>
        <vertAlign val="subscript"/>
        <sz val="9"/>
        <color rgb="FF000000"/>
        <rFont val="Palatino Linotype"/>
        <family val="1"/>
        <charset val="204"/>
      </rPr>
      <t>KCl</t>
    </r>
  </si>
  <si>
    <r>
      <t>P</t>
    </r>
    <r>
      <rPr>
        <b/>
        <vertAlign val="subscript"/>
        <sz val="9"/>
        <color rgb="FF000000"/>
        <rFont val="Palatino Linotype"/>
        <family val="1"/>
        <charset val="204"/>
      </rPr>
      <t>i</t>
    </r>
    <r>
      <rPr>
        <b/>
        <sz val="9"/>
        <color rgb="FF000000"/>
        <rFont val="Palatino Linotype"/>
        <family val="1"/>
        <charset val="204"/>
      </rPr>
      <t>, mg/kg</t>
    </r>
  </si>
  <si>
    <r>
      <t>N</t>
    </r>
    <r>
      <rPr>
        <b/>
        <vertAlign val="subscript"/>
        <sz val="9"/>
        <color rgb="FF000000"/>
        <rFont val="Palatino Linotype"/>
        <family val="1"/>
        <charset val="204"/>
      </rPr>
      <t>total</t>
    </r>
    <r>
      <rPr>
        <b/>
        <sz val="9"/>
        <color rgb="FF000000"/>
        <rFont val="Palatino Linotype"/>
        <family val="1"/>
        <charset val="204"/>
      </rPr>
      <t>, %</t>
    </r>
  </si>
  <si>
    <r>
      <t>P</t>
    </r>
    <r>
      <rPr>
        <b/>
        <vertAlign val="subscript"/>
        <sz val="9"/>
        <color rgb="FF000000"/>
        <rFont val="Palatino Linotype"/>
        <family val="1"/>
        <charset val="204"/>
      </rPr>
      <t>total</t>
    </r>
    <r>
      <rPr>
        <b/>
        <sz val="9"/>
        <color rgb="FF000000"/>
        <rFont val="Palatino Linotype"/>
        <family val="1"/>
        <charset val="204"/>
      </rPr>
      <t>, %</t>
    </r>
  </si>
  <si>
    <t>highly decomposed peat</t>
  </si>
  <si>
    <t>medium loam</t>
  </si>
  <si>
    <t>light loam</t>
  </si>
  <si>
    <t>heavy sandy loam</t>
  </si>
  <si>
    <t>heavy loam</t>
  </si>
  <si>
    <t>Note: Pi – inorganic phosphorus available for plant nutrition. Different letters (“a”, “b”, etc.) indicate significant differences within the same parameters (ANOVA and Tukey’s test; P &lt; 0.05).</t>
  </si>
  <si>
    <t>5.87b</t>
  </si>
  <si>
    <t>9.7d</t>
  </si>
  <si>
    <t>0.64a</t>
  </si>
  <si>
    <t>0.08ab</t>
  </si>
  <si>
    <t>47.2a</t>
  </si>
  <si>
    <t>5.65b</t>
  </si>
  <si>
    <t>12.3d</t>
  </si>
  <si>
    <t>0.70a</t>
  </si>
  <si>
    <t>0.12a</t>
  </si>
  <si>
    <t>45.6a</t>
  </si>
  <si>
    <t>5.59b</t>
  </si>
  <si>
    <t>9.2d</t>
  </si>
  <si>
    <t>0.54ab</t>
  </si>
  <si>
    <t>34.9b</t>
  </si>
  <si>
    <t>3.82d</t>
  </si>
  <si>
    <t>7.2d</t>
  </si>
  <si>
    <t>0.30c</t>
  </si>
  <si>
    <t>0.04c</t>
  </si>
  <si>
    <t>22.2c</t>
  </si>
  <si>
    <t>3.92d</t>
  </si>
  <si>
    <t>0.45b</t>
  </si>
  <si>
    <t>0.06b</t>
  </si>
  <si>
    <t>40.6ab</t>
  </si>
  <si>
    <t>4.45c</t>
  </si>
  <si>
    <t>54.5b</t>
  </si>
  <si>
    <t>0.67a</t>
  </si>
  <si>
    <t>0.11a</t>
  </si>
  <si>
    <t>17.2c</t>
  </si>
  <si>
    <t>6.84a</t>
  </si>
  <si>
    <t>133.5a</t>
  </si>
  <si>
    <t>0.35c</t>
  </si>
  <si>
    <t>0.10a</t>
  </si>
  <si>
    <t>15.9c</t>
  </si>
  <si>
    <t>6.47a</t>
  </si>
  <si>
    <t>31.1c</t>
  </si>
  <si>
    <t>0.20d</t>
  </si>
  <si>
    <t>45.7a</t>
  </si>
  <si>
    <t>6.76a</t>
  </si>
  <si>
    <t>18.3cd</t>
  </si>
  <si>
    <t>0.18d</t>
  </si>
  <si>
    <t>0.07b</t>
  </si>
  <si>
    <t>18.1c</t>
  </si>
  <si>
    <t>0.39</t>
  </si>
  <si>
    <t>0.24</t>
  </si>
  <si>
    <t>0.44</t>
  </si>
  <si>
    <t>0.15</t>
  </si>
  <si>
    <t>0.42</t>
  </si>
  <si>
    <t>0.32</t>
  </si>
  <si>
    <t>0.27</t>
  </si>
  <si>
    <t>0.41</t>
  </si>
  <si>
    <t>0.36</t>
  </si>
  <si>
    <t>0.17</t>
  </si>
  <si>
    <t>0.26</t>
  </si>
  <si>
    <t>0.28</t>
  </si>
  <si>
    <t>0.19</t>
  </si>
  <si>
    <t>0.35</t>
  </si>
  <si>
    <t>0.21</t>
  </si>
  <si>
    <t>0.25</t>
  </si>
  <si>
    <t>0.09</t>
  </si>
  <si>
    <t>0.11</t>
  </si>
  <si>
    <t>0.16</t>
  </si>
  <si>
    <t>0.14</t>
  </si>
  <si>
    <t>0.12</t>
  </si>
  <si>
    <t>0.23</t>
  </si>
  <si>
    <t>0.18</t>
  </si>
  <si>
    <t>0.46</t>
  </si>
  <si>
    <t>0.29</t>
  </si>
  <si>
    <t>0.37</t>
  </si>
  <si>
    <t>0.61</t>
  </si>
  <si>
    <t>0.01</t>
  </si>
  <si>
    <t>0.38</t>
  </si>
  <si>
    <t>0.31</t>
  </si>
  <si>
    <t>0.03</t>
  </si>
  <si>
    <t>0.05</t>
  </si>
  <si>
    <t>0.13</t>
  </si>
  <si>
    <t>0.47</t>
  </si>
  <si>
    <t>0.07</t>
  </si>
  <si>
    <t>0.33</t>
  </si>
  <si>
    <t>0.10</t>
  </si>
  <si>
    <t>0.20</t>
  </si>
  <si>
    <t>0.30</t>
  </si>
  <si>
    <t>0.50</t>
  </si>
  <si>
    <t>0.60</t>
  </si>
  <si>
    <t>0.40</t>
  </si>
  <si>
    <t>-0.76*</t>
  </si>
  <si>
    <t>0.68*</t>
  </si>
  <si>
    <t>-0.67*</t>
  </si>
  <si>
    <t>0.78*</t>
  </si>
  <si>
    <t>0.72*</t>
  </si>
  <si>
    <t>-0.88*</t>
  </si>
  <si>
    <t>0.76*</t>
  </si>
  <si>
    <t>0.69*</t>
  </si>
  <si>
    <t>0.74*</t>
  </si>
  <si>
    <t>0.80*</t>
  </si>
  <si>
    <t>0.90*</t>
  </si>
  <si>
    <t>0.67*</t>
  </si>
  <si>
    <t>0.71*</t>
  </si>
  <si>
    <t>0.81*</t>
  </si>
  <si>
    <t>0.93*</t>
  </si>
  <si>
    <t>0.99*</t>
  </si>
  <si>
    <t>0.87*</t>
  </si>
  <si>
    <t>0.92*</t>
  </si>
  <si>
    <t>0.98*</t>
  </si>
  <si>
    <t>0.88*</t>
  </si>
  <si>
    <t>0.79*</t>
  </si>
  <si>
    <t>0.75*</t>
  </si>
  <si>
    <t>0.91*</t>
  </si>
  <si>
    <t>0.77*</t>
  </si>
  <si>
    <t>0.86*</t>
  </si>
  <si>
    <t>0.84*</t>
  </si>
  <si>
    <t>0.97*</t>
  </si>
  <si>
    <t>0.89*</t>
  </si>
  <si>
    <t>-0.68*</t>
  </si>
  <si>
    <t>0.82*</t>
  </si>
  <si>
    <t>0.70*</t>
  </si>
  <si>
    <t>0.85*</t>
  </si>
  <si>
    <t>0.73*</t>
  </si>
  <si>
    <t>0.83*</t>
  </si>
  <si>
    <t>0.94*</t>
  </si>
  <si>
    <t>0.95*</t>
  </si>
  <si>
    <t>Note: "-0.76*", "0.68*" - significant (P&lt;0.05) r values (the presence of a positive or negative relationship, respectively).</t>
  </si>
  <si>
    <t>Table S11. The advantages and disadvantages of molecular genetic methods using Illumina MiSeq to identify AMF species in comparison with morphological methods</t>
  </si>
  <si>
    <t>Illumina MiSeq Advantages</t>
  </si>
  <si>
    <t>Illumina MiSeq Disadvantages</t>
  </si>
  <si>
    <t>1) The application of universal primers makes it possible to compare the diversity of not only the fungi belonging to the Glomeromycetes class, but also the fungi of different classes in one sample</t>
  </si>
  <si>
    <t>2) The facility to identify AM fungi in the absence of fungal spores in the source soil that would be impossible through morphological analysis</t>
  </si>
  <si>
    <t>3) The depth of coverage, i.e. the possibility of sequencing with high depth, that allows covering a significant part of AMF true polymorphism</t>
  </si>
  <si>
    <t>2) The availability of multiple databases creates complexity in data processing and registration of results (NCBI, EMBL-EBI, DDBJ, MaarjAM, UNITE; [93])</t>
  </si>
  <si>
    <t>3) The presence of a significant number of sequences in the GenBank with incorrect identification (for example, [94])</t>
  </si>
  <si>
    <t>4) NGS methods allow obtaining only short DNA fragments (up to 240 bp for ITS1 and up to 350 bp for ITS2 by Illumina MiSeq application; 170-750 bp with other NGS methods; [93]), appearance of chimeras</t>
  </si>
  <si>
    <r>
      <t xml:space="preserve">5) Lack of clear boundaries for a number of species and genera of AM fungi due to different polymorphism in diverse regions of barcoding (different values of </t>
    </r>
    <r>
      <rPr>
        <i/>
        <sz val="12"/>
        <color rgb="FF000000"/>
        <rFont val="Palatino Linotype"/>
        <family val="1"/>
        <charset val="204"/>
      </rPr>
      <t>p</t>
    </r>
    <r>
      <rPr>
        <sz val="12"/>
        <color rgb="FF000000"/>
        <rFont val="Palatino Linotype"/>
        <family val="1"/>
        <charset val="204"/>
      </rPr>
      <t>-distance, see Table S3)</t>
    </r>
  </si>
  <si>
    <r>
      <t xml:space="preserve">1) The lack of full reference database of sequences (for example, the NCBI GenBank contains sequences of only 3 species – </t>
    </r>
    <r>
      <rPr>
        <i/>
        <sz val="12"/>
        <color rgb="FF000000"/>
        <rFont val="Palatino Linotype"/>
        <family val="1"/>
        <charset val="204"/>
      </rPr>
      <t>P. laccatum</t>
    </r>
    <r>
      <rPr>
        <sz val="12"/>
        <color rgb="FF000000"/>
        <rFont val="Palatino Linotype"/>
        <family val="1"/>
        <charset val="204"/>
      </rPr>
      <t>,</t>
    </r>
    <r>
      <rPr>
        <i/>
        <sz val="12"/>
        <color rgb="FF000000"/>
        <rFont val="Palatino Linotype"/>
        <family val="1"/>
        <charset val="204"/>
      </rPr>
      <t xml:space="preserve"> P. brasilianum</t>
    </r>
    <r>
      <rPr>
        <sz val="12"/>
        <color rgb="FF000000"/>
        <rFont val="Palatino Linotype"/>
        <family val="1"/>
        <charset val="204"/>
      </rPr>
      <t xml:space="preserve">, </t>
    </r>
    <r>
      <rPr>
        <i/>
        <sz val="12"/>
        <color rgb="FF000000"/>
        <rFont val="Palatino Linotype"/>
        <family val="1"/>
        <charset val="204"/>
      </rPr>
      <t xml:space="preserve">P. occultum </t>
    </r>
    <r>
      <rPr>
        <sz val="12"/>
        <color rgb="FF000000"/>
        <rFont val="Palatino Linotype"/>
        <family val="1"/>
        <charset val="204"/>
      </rPr>
      <t xml:space="preserve">[33] of 9 known species of </t>
    </r>
    <r>
      <rPr>
        <i/>
        <sz val="12"/>
        <color rgb="FF000000"/>
        <rFont val="Palatino Linotype"/>
        <family val="1"/>
        <charset val="204"/>
      </rPr>
      <t xml:space="preserve">Paraglomus </t>
    </r>
    <r>
      <rPr>
        <sz val="12"/>
        <color rgb="FF000000"/>
        <rFont val="Palatino Linotype"/>
        <family val="1"/>
        <charset val="204"/>
      </rPr>
      <t>genus</t>
    </r>
    <r>
      <rPr>
        <i/>
        <sz val="12"/>
        <color rgb="FF000000"/>
        <rFont val="Palatino Linotype"/>
        <family val="1"/>
        <charset val="204"/>
      </rPr>
      <t xml:space="preserve"> </t>
    </r>
    <r>
      <rPr>
        <sz val="12"/>
        <color rgb="FF000000"/>
        <rFont val="Palatino Linotype"/>
        <family val="1"/>
        <charset val="204"/>
      </rPr>
      <t xml:space="preserve">– </t>
    </r>
    <r>
      <rPr>
        <i/>
        <sz val="12"/>
        <color rgb="FF000000"/>
        <rFont val="Palatino Linotype"/>
        <family val="1"/>
        <charset val="204"/>
      </rPr>
      <t>P. albidum</t>
    </r>
    <r>
      <rPr>
        <sz val="12"/>
        <color rgb="FF000000"/>
        <rFont val="Palatino Linotype"/>
        <family val="1"/>
        <charset val="204"/>
      </rPr>
      <t>,</t>
    </r>
    <r>
      <rPr>
        <i/>
        <sz val="12"/>
        <color rgb="FF000000"/>
        <rFont val="Palatino Linotype"/>
        <family val="1"/>
        <charset val="204"/>
      </rPr>
      <t xml:space="preserve"> P. bolivianum</t>
    </r>
    <r>
      <rPr>
        <sz val="12"/>
        <color rgb="FF000000"/>
        <rFont val="Palatino Linotype"/>
        <family val="1"/>
        <charset val="204"/>
      </rPr>
      <t>,</t>
    </r>
    <r>
      <rPr>
        <i/>
        <sz val="12"/>
        <color rgb="FF000000"/>
        <rFont val="Palatino Linotype"/>
        <family val="1"/>
        <charset val="204"/>
      </rPr>
      <t xml:space="preserve"> P. brasilianum</t>
    </r>
    <r>
      <rPr>
        <sz val="12"/>
        <color rgb="FF000000"/>
        <rFont val="Palatino Linotype"/>
        <family val="1"/>
        <charset val="204"/>
      </rPr>
      <t>,</t>
    </r>
    <r>
      <rPr>
        <i/>
        <sz val="12"/>
        <color rgb="FF000000"/>
        <rFont val="Palatino Linotype"/>
        <family val="1"/>
        <charset val="204"/>
      </rPr>
      <t xml:space="preserve"> P. laccatum</t>
    </r>
    <r>
      <rPr>
        <sz val="12"/>
        <color rgb="FF000000"/>
        <rFont val="Palatino Linotype"/>
        <family val="1"/>
        <charset val="204"/>
      </rPr>
      <t>,</t>
    </r>
    <r>
      <rPr>
        <i/>
        <sz val="12"/>
        <color rgb="FF000000"/>
        <rFont val="Palatino Linotype"/>
        <family val="1"/>
        <charset val="204"/>
      </rPr>
      <t xml:space="preserve"> P. lacteum</t>
    </r>
    <r>
      <rPr>
        <sz val="12"/>
        <color rgb="FF000000"/>
        <rFont val="Palatino Linotype"/>
        <family val="1"/>
        <charset val="204"/>
      </rPr>
      <t>,</t>
    </r>
    <r>
      <rPr>
        <i/>
        <sz val="12"/>
        <color rgb="FF000000"/>
        <rFont val="Palatino Linotype"/>
        <family val="1"/>
        <charset val="204"/>
      </rPr>
      <t xml:space="preserve"> P. occidentale</t>
    </r>
    <r>
      <rPr>
        <sz val="12"/>
        <color rgb="FF000000"/>
        <rFont val="Palatino Linotype"/>
        <family val="1"/>
        <charset val="204"/>
      </rPr>
      <t xml:space="preserve">, </t>
    </r>
    <r>
      <rPr>
        <i/>
        <sz val="12"/>
        <color rgb="FF000000"/>
        <rFont val="Palatino Linotype"/>
        <family val="1"/>
        <charset val="204"/>
      </rPr>
      <t>P. occultum</t>
    </r>
    <r>
      <rPr>
        <sz val="12"/>
        <color rgb="FF000000"/>
        <rFont val="Palatino Linotype"/>
        <family val="1"/>
        <charset val="204"/>
      </rPr>
      <t xml:space="preserve">, </t>
    </r>
    <r>
      <rPr>
        <i/>
        <sz val="12"/>
        <color rgb="FF000000"/>
        <rFont val="Palatino Linotype"/>
        <family val="1"/>
        <charset val="204"/>
      </rPr>
      <t>P. pernambucanum</t>
    </r>
    <r>
      <rPr>
        <sz val="12"/>
        <color rgb="FF000000"/>
        <rFont val="Palatino Linotype"/>
        <family val="1"/>
        <charset val="204"/>
      </rPr>
      <t>,</t>
    </r>
    <r>
      <rPr>
        <i/>
        <sz val="12"/>
        <color rgb="FF000000"/>
        <rFont val="Palatino Linotype"/>
        <family val="1"/>
        <charset val="204"/>
      </rPr>
      <t xml:space="preserve"> P. turpe</t>
    </r>
    <r>
      <rPr>
        <sz val="12"/>
        <color rgb="FF000000"/>
        <rFont val="Palatino Linotype"/>
        <family val="1"/>
        <charset val="204"/>
      </rPr>
      <t>; the MaarjAM database contains many sequences unidentified up to the species level)</t>
    </r>
  </si>
</sst>
</file>

<file path=xl/styles.xml><?xml version="1.0" encoding="utf-8"?>
<styleSheet xmlns="http://schemas.openxmlformats.org/spreadsheetml/2006/main">
  <numFmts count="1">
    <numFmt numFmtId="164" formatCode="0.0"/>
  </numFmts>
  <fonts count="27">
    <font>
      <sz val="10"/>
      <color rgb="FF000000"/>
      <name val="Arial"/>
      <charset val="1"/>
    </font>
    <font>
      <b/>
      <i/>
      <sz val="12"/>
      <color rgb="FF000000"/>
      <name val="Times New Roman"/>
      <family val="1"/>
      <charset val="204"/>
    </font>
    <font>
      <b/>
      <sz val="12"/>
      <color rgb="FF000000"/>
      <name val="Times New Roman"/>
      <family val="1"/>
      <charset val="204"/>
    </font>
    <font>
      <b/>
      <i/>
      <sz val="14"/>
      <color rgb="FF000000"/>
      <name val="Times New Roman"/>
      <family val="1"/>
      <charset val="204"/>
    </font>
    <font>
      <b/>
      <sz val="14"/>
      <color rgb="FF000000"/>
      <name val="Times New Roman"/>
      <family val="1"/>
      <charset val="204"/>
    </font>
    <font>
      <sz val="12"/>
      <color rgb="FF000000"/>
      <name val="Times New Roman"/>
      <family val="1"/>
      <charset val="204"/>
    </font>
    <font>
      <i/>
      <sz val="12"/>
      <color rgb="FF000000"/>
      <name val="Times New Roman"/>
      <family val="1"/>
      <charset val="204"/>
    </font>
    <font>
      <sz val="10"/>
      <color rgb="FF000000"/>
      <name val="Times New Roman"/>
      <family val="1"/>
      <charset val="204"/>
    </font>
    <font>
      <sz val="9"/>
      <color rgb="FF000000"/>
      <name val="Palatino Linotype"/>
      <family val="1"/>
      <charset val="204"/>
    </font>
    <font>
      <sz val="9"/>
      <color rgb="FF000000"/>
      <name val="Times New Roman"/>
      <family val="1"/>
      <charset val="204"/>
    </font>
    <font>
      <vertAlign val="superscript"/>
      <sz val="9"/>
      <color rgb="FF000000"/>
      <name val="Times New Roman"/>
      <family val="1"/>
      <charset val="204"/>
    </font>
    <font>
      <sz val="9"/>
      <color rgb="FF00000A"/>
      <name val="Times New Roman"/>
      <family val="1"/>
      <charset val="204"/>
    </font>
    <font>
      <vertAlign val="superscript"/>
      <sz val="9"/>
      <color rgb="FF00000A"/>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b/>
      <sz val="9"/>
      <color rgb="FF000000"/>
      <name val="Palatino Linotype"/>
      <family val="1"/>
      <charset val="204"/>
    </font>
    <font>
      <b/>
      <sz val="9"/>
      <color rgb="FF000000"/>
      <name val="Times New Roman"/>
      <family val="1"/>
      <charset val="204"/>
    </font>
    <font>
      <b/>
      <i/>
      <sz val="9"/>
      <color rgb="FF000000"/>
      <name val="Times New Roman"/>
      <family val="1"/>
      <charset val="204"/>
    </font>
    <font>
      <i/>
      <sz val="9"/>
      <color rgb="FF000000"/>
      <name val="Times New Roman"/>
      <family val="1"/>
      <charset val="204"/>
    </font>
    <font>
      <i/>
      <sz val="10"/>
      <color rgb="FF000000"/>
      <name val="Times New Roman"/>
      <family val="1"/>
      <charset val="204"/>
    </font>
    <font>
      <b/>
      <sz val="10"/>
      <color rgb="FF000000"/>
      <name val="Times New Roman"/>
      <family val="1"/>
      <charset val="204"/>
    </font>
    <font>
      <b/>
      <vertAlign val="subscript"/>
      <sz val="9"/>
      <color rgb="FF000000"/>
      <name val="Palatino Linotype"/>
      <family val="1"/>
      <charset val="204"/>
    </font>
    <font>
      <b/>
      <sz val="12"/>
      <color rgb="FF000000"/>
      <name val="Palatino Linotype"/>
      <family val="1"/>
      <charset val="204"/>
    </font>
    <font>
      <sz val="12"/>
      <color rgb="FF000000"/>
      <name val="Palatino Linotype"/>
      <family val="1"/>
      <charset val="204"/>
    </font>
    <font>
      <i/>
      <sz val="12"/>
      <color rgb="FF000000"/>
      <name val="Palatino Linotype"/>
      <family val="1"/>
      <charset val="204"/>
    </font>
    <font>
      <sz val="12"/>
      <color theme="1"/>
      <name val="Calibri"/>
      <family val="2"/>
      <scheme val="minor"/>
    </font>
  </fonts>
  <fills count="11">
    <fill>
      <patternFill patternType="none"/>
    </fill>
    <fill>
      <patternFill patternType="gray125"/>
    </fill>
    <fill>
      <patternFill patternType="solid">
        <fgColor rgb="FFFFF2CC"/>
        <bgColor rgb="FFFFFFFF"/>
      </patternFill>
    </fill>
    <fill>
      <patternFill patternType="solid">
        <fgColor rgb="FFD9EAD3"/>
        <bgColor rgb="FFFFF2CC"/>
      </patternFill>
    </fill>
    <fill>
      <patternFill patternType="solid">
        <fgColor rgb="FFE6B8AF"/>
        <bgColor rgb="FFC0C0C0"/>
      </patternFill>
    </fill>
    <fill>
      <patternFill patternType="solid">
        <fgColor rgb="FF66FF33"/>
        <bgColor indexed="64"/>
      </patternFill>
    </fill>
    <fill>
      <patternFill patternType="solid">
        <fgColor rgb="FF00B0F0"/>
        <bgColor indexed="64"/>
      </patternFill>
    </fill>
    <fill>
      <patternFill patternType="solid">
        <fgColor theme="0"/>
        <bgColor indexed="64"/>
      </patternFill>
    </fill>
    <fill>
      <patternFill patternType="solid">
        <fgColor rgb="FFFFC000"/>
        <bgColor indexed="64"/>
      </patternFill>
    </fill>
    <fill>
      <patternFill patternType="solid">
        <fgColor theme="9" tint="-0.249977111117893"/>
        <bgColor indexed="64"/>
      </patternFill>
    </fill>
    <fill>
      <patternFill patternType="solid">
        <fgColor rgb="FF00B050"/>
        <bgColor indexed="64"/>
      </patternFill>
    </fill>
  </fills>
  <borders count="64">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auto="1"/>
      </left>
      <right style="thin">
        <color auto="1"/>
      </right>
      <top style="medium">
        <color indexed="64"/>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rgb="FF000000"/>
      </bottom>
      <diagonal/>
    </border>
    <border>
      <left style="medium">
        <color indexed="64"/>
      </left>
      <right/>
      <top/>
      <bottom style="medium">
        <color rgb="FF000000"/>
      </bottom>
      <diagonal/>
    </border>
    <border>
      <left/>
      <right/>
      <top style="medium">
        <color rgb="FF000000"/>
      </top>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s>
  <cellStyleXfs count="1">
    <xf numFmtId="0" fontId="0" fillId="0" borderId="0"/>
  </cellStyleXfs>
  <cellXfs count="326">
    <xf numFmtId="0" fontId="0" fillId="0" borderId="0" xfId="0"/>
    <xf numFmtId="0" fontId="5" fillId="0" borderId="0" xfId="0" applyFont="1" applyFill="1" applyBorder="1"/>
    <xf numFmtId="0" fontId="5" fillId="0" borderId="0" xfId="0" applyFont="1"/>
    <xf numFmtId="0" fontId="5" fillId="0" borderId="0" xfId="0" applyFont="1" applyFill="1"/>
    <xf numFmtId="0" fontId="5" fillId="3" borderId="0" xfId="0" applyFont="1" applyFill="1" applyBorder="1" applyAlignment="1">
      <alignment horizontal="center"/>
    </xf>
    <xf numFmtId="0" fontId="5" fillId="2" borderId="0" xfId="0" applyFont="1" applyFill="1" applyBorder="1" applyAlignment="1">
      <alignment horizontal="center"/>
    </xf>
    <xf numFmtId="0" fontId="5" fillId="3" borderId="16" xfId="0" applyFont="1" applyFill="1" applyBorder="1" applyAlignment="1">
      <alignment horizontal="center"/>
    </xf>
    <xf numFmtId="0" fontId="5" fillId="3" borderId="17" xfId="0" applyFont="1" applyFill="1" applyBorder="1" applyAlignment="1">
      <alignment horizontal="center"/>
    </xf>
    <xf numFmtId="0" fontId="5" fillId="2" borderId="18" xfId="0" applyFont="1" applyFill="1" applyBorder="1" applyAlignment="1">
      <alignment horizontal="center"/>
    </xf>
    <xf numFmtId="0" fontId="5" fillId="2" borderId="19" xfId="0" applyFont="1" applyFill="1" applyBorder="1" applyAlignment="1">
      <alignment horizontal="center"/>
    </xf>
    <xf numFmtId="0" fontId="5" fillId="3" borderId="18" xfId="0" applyFont="1" applyFill="1" applyBorder="1" applyAlignment="1">
      <alignment horizontal="center"/>
    </xf>
    <xf numFmtId="0" fontId="5" fillId="3" borderId="19" xfId="0" applyFont="1" applyFill="1" applyBorder="1" applyAlignment="1">
      <alignment horizontal="center"/>
    </xf>
    <xf numFmtId="0" fontId="5" fillId="3" borderId="20" xfId="0" applyFont="1" applyFill="1" applyBorder="1" applyAlignment="1">
      <alignment horizontal="center"/>
    </xf>
    <xf numFmtId="0" fontId="5" fillId="4" borderId="19" xfId="0" applyFont="1" applyFill="1" applyBorder="1" applyAlignment="1">
      <alignment horizontal="center"/>
    </xf>
    <xf numFmtId="0" fontId="5" fillId="2" borderId="16" xfId="0" applyFont="1" applyFill="1" applyBorder="1" applyAlignment="1">
      <alignment horizontal="center"/>
    </xf>
    <xf numFmtId="164" fontId="5" fillId="2" borderId="9" xfId="0" applyNumberFormat="1" applyFont="1" applyFill="1" applyBorder="1" applyAlignment="1"/>
    <xf numFmtId="164" fontId="5" fillId="3" borderId="14" xfId="0" applyNumberFormat="1" applyFont="1" applyFill="1" applyBorder="1" applyAlignment="1"/>
    <xf numFmtId="164" fontId="5" fillId="4" borderId="9" xfId="0" applyNumberFormat="1" applyFont="1" applyFill="1" applyBorder="1" applyAlignment="1"/>
    <xf numFmtId="164" fontId="5" fillId="2" borderId="11" xfId="0" applyNumberFormat="1" applyFont="1" applyFill="1" applyBorder="1" applyAlignment="1"/>
    <xf numFmtId="164" fontId="5" fillId="3" borderId="0" xfId="0" applyNumberFormat="1" applyFont="1" applyFill="1" applyBorder="1" applyAlignment="1"/>
    <xf numFmtId="164" fontId="5" fillId="4" borderId="11" xfId="0" applyNumberFormat="1" applyFont="1" applyFill="1" applyBorder="1" applyAlignment="1"/>
    <xf numFmtId="164" fontId="5" fillId="2" borderId="12" xfId="0" applyNumberFormat="1" applyFont="1" applyFill="1" applyBorder="1" applyAlignment="1"/>
    <xf numFmtId="164" fontId="5" fillId="3" borderId="19" xfId="0" applyNumberFormat="1" applyFont="1" applyFill="1" applyBorder="1" applyAlignment="1"/>
    <xf numFmtId="164" fontId="5" fillId="4" borderId="12" xfId="0" applyNumberFormat="1" applyFont="1" applyFill="1" applyBorder="1" applyAlignment="1"/>
    <xf numFmtId="0" fontId="2" fillId="2" borderId="18" xfId="0" applyFont="1" applyFill="1" applyBorder="1" applyAlignment="1">
      <alignment horizontal="center"/>
    </xf>
    <xf numFmtId="0" fontId="2" fillId="4" borderId="20" xfId="0" applyFont="1" applyFill="1" applyBorder="1" applyAlignment="1">
      <alignment horizontal="center"/>
    </xf>
    <xf numFmtId="0" fontId="2" fillId="3" borderId="12" xfId="0" applyFont="1" applyFill="1" applyBorder="1" applyAlignment="1">
      <alignment horizontal="center"/>
    </xf>
    <xf numFmtId="0" fontId="5" fillId="2" borderId="13" xfId="0" applyFont="1" applyFill="1" applyBorder="1" applyAlignment="1">
      <alignment horizontal="right"/>
    </xf>
    <xf numFmtId="0" fontId="5" fillId="2" borderId="14" xfId="0" applyFont="1" applyFill="1" applyBorder="1" applyAlignment="1">
      <alignment horizontal="right"/>
    </xf>
    <xf numFmtId="0" fontId="5" fillId="2" borderId="15" xfId="0" applyFont="1" applyFill="1" applyBorder="1" applyAlignment="1">
      <alignment horizontal="right"/>
    </xf>
    <xf numFmtId="0" fontId="5" fillId="3" borderId="14" xfId="0" applyFont="1" applyFill="1" applyBorder="1" applyAlignment="1">
      <alignment horizontal="right"/>
    </xf>
    <xf numFmtId="0" fontId="5" fillId="4" borderId="13" xfId="0" applyFont="1" applyFill="1" applyBorder="1" applyAlignment="1">
      <alignment horizontal="right"/>
    </xf>
    <xf numFmtId="0" fontId="5" fillId="4" borderId="14" xfId="0" applyFont="1" applyFill="1" applyBorder="1" applyAlignment="1">
      <alignment horizontal="right"/>
    </xf>
    <xf numFmtId="0" fontId="5" fillId="4" borderId="15" xfId="0" applyFont="1" applyFill="1" applyBorder="1" applyAlignment="1">
      <alignment horizontal="right"/>
    </xf>
    <xf numFmtId="0" fontId="5" fillId="2" borderId="9" xfId="0" applyFont="1" applyFill="1" applyBorder="1" applyAlignment="1">
      <alignment horizontal="right"/>
    </xf>
    <xf numFmtId="0" fontId="5" fillId="4" borderId="9" xfId="0" applyFont="1" applyFill="1" applyBorder="1" applyAlignment="1">
      <alignment horizontal="right"/>
    </xf>
    <xf numFmtId="0" fontId="5" fillId="2" borderId="16" xfId="0" applyFont="1" applyFill="1" applyBorder="1" applyAlignment="1">
      <alignment horizontal="right"/>
    </xf>
    <xf numFmtId="0" fontId="5" fillId="2" borderId="0" xfId="0" applyFont="1" applyFill="1" applyBorder="1" applyAlignment="1">
      <alignment horizontal="right"/>
    </xf>
    <xf numFmtId="0" fontId="5" fillId="2" borderId="17" xfId="0" applyFont="1" applyFill="1" applyBorder="1" applyAlignment="1">
      <alignment horizontal="right"/>
    </xf>
    <xf numFmtId="0" fontId="5" fillId="3" borderId="0" xfId="0" applyFont="1" applyFill="1" applyBorder="1" applyAlignment="1">
      <alignment horizontal="right"/>
    </xf>
    <xf numFmtId="0" fontId="5" fillId="4" borderId="16" xfId="0" applyFont="1" applyFill="1" applyBorder="1" applyAlignment="1">
      <alignment horizontal="right"/>
    </xf>
    <xf numFmtId="0" fontId="5" fillId="4" borderId="0" xfId="0" applyFont="1" applyFill="1" applyBorder="1" applyAlignment="1">
      <alignment horizontal="right"/>
    </xf>
    <xf numFmtId="0" fontId="5" fillId="4" borderId="17" xfId="0" applyFont="1" applyFill="1" applyBorder="1" applyAlignment="1">
      <alignment horizontal="right"/>
    </xf>
    <xf numFmtId="0" fontId="5" fillId="2" borderId="11" xfId="0" applyFont="1" applyFill="1" applyBorder="1" applyAlignment="1">
      <alignment horizontal="right"/>
    </xf>
    <xf numFmtId="0" fontId="5" fillId="4" borderId="11" xfId="0" applyFont="1" applyFill="1" applyBorder="1" applyAlignment="1">
      <alignment horizontal="right"/>
    </xf>
    <xf numFmtId="0" fontId="5" fillId="2" borderId="18" xfId="0" applyFont="1" applyFill="1" applyBorder="1" applyAlignment="1">
      <alignment horizontal="right"/>
    </xf>
    <xf numFmtId="0" fontId="5" fillId="2" borderId="19" xfId="0" applyFont="1" applyFill="1" applyBorder="1" applyAlignment="1">
      <alignment horizontal="right"/>
    </xf>
    <xf numFmtId="0" fontId="5" fillId="2" borderId="20" xfId="0" applyFont="1" applyFill="1" applyBorder="1" applyAlignment="1">
      <alignment horizontal="right"/>
    </xf>
    <xf numFmtId="0" fontId="5" fillId="3" borderId="19" xfId="0" applyFont="1" applyFill="1" applyBorder="1" applyAlignment="1">
      <alignment horizontal="right"/>
    </xf>
    <xf numFmtId="0" fontId="5" fillId="4" borderId="18" xfId="0" applyFont="1" applyFill="1" applyBorder="1" applyAlignment="1">
      <alignment horizontal="right"/>
    </xf>
    <xf numFmtId="0" fontId="5" fillId="4" borderId="19" xfId="0" applyFont="1" applyFill="1" applyBorder="1" applyAlignment="1">
      <alignment horizontal="right"/>
    </xf>
    <xf numFmtId="0" fontId="5" fillId="4" borderId="20" xfId="0" applyFont="1" applyFill="1" applyBorder="1" applyAlignment="1">
      <alignment horizontal="right"/>
    </xf>
    <xf numFmtId="0" fontId="5" fillId="2" borderId="12" xfId="0" applyFont="1" applyFill="1" applyBorder="1" applyAlignment="1">
      <alignment horizontal="right"/>
    </xf>
    <xf numFmtId="0" fontId="5" fillId="4" borderId="12" xfId="0" applyFont="1" applyFill="1" applyBorder="1" applyAlignment="1">
      <alignment horizontal="right"/>
    </xf>
    <xf numFmtId="0" fontId="6" fillId="6" borderId="3" xfId="0" applyFont="1" applyFill="1" applyBorder="1" applyAlignment="1">
      <alignment horizontal="left"/>
    </xf>
    <xf numFmtId="0" fontId="6" fillId="6" borderId="3" xfId="0" applyFont="1" applyFill="1" applyBorder="1"/>
    <xf numFmtId="0" fontId="6" fillId="5" borderId="3" xfId="0" applyFont="1" applyFill="1" applyBorder="1" applyAlignment="1">
      <alignment horizontal="left"/>
    </xf>
    <xf numFmtId="0" fontId="6" fillId="5" borderId="3" xfId="0" applyFont="1" applyFill="1" applyBorder="1"/>
    <xf numFmtId="0" fontId="5" fillId="4" borderId="18" xfId="0" applyFont="1" applyFill="1" applyBorder="1" applyAlignment="1">
      <alignment horizontal="center"/>
    </xf>
    <xf numFmtId="0" fontId="5" fillId="4" borderId="20" xfId="0" applyFont="1" applyFill="1" applyBorder="1" applyAlignment="1">
      <alignment horizontal="center"/>
    </xf>
    <xf numFmtId="0" fontId="2" fillId="7" borderId="25" xfId="0" applyFont="1" applyFill="1" applyBorder="1" applyAlignment="1">
      <alignment horizontal="right" vertical="center"/>
    </xf>
    <xf numFmtId="0" fontId="2" fillId="7" borderId="26" xfId="0" applyFont="1" applyFill="1" applyBorder="1" applyAlignment="1">
      <alignment horizontal="left"/>
    </xf>
    <xf numFmtId="0" fontId="6" fillId="7" borderId="27" xfId="0" applyFont="1" applyFill="1" applyBorder="1"/>
    <xf numFmtId="0" fontId="6" fillId="7" borderId="3" xfId="0" applyFont="1" applyFill="1" applyBorder="1"/>
    <xf numFmtId="0" fontId="1" fillId="7" borderId="3" xfId="0" applyFont="1" applyFill="1" applyBorder="1"/>
    <xf numFmtId="0" fontId="1" fillId="7" borderId="29" xfId="0" applyFont="1" applyFill="1" applyBorder="1"/>
    <xf numFmtId="0" fontId="6" fillId="7" borderId="3" xfId="0" applyFont="1" applyFill="1" applyBorder="1" applyAlignment="1">
      <alignment horizontal="left"/>
    </xf>
    <xf numFmtId="0" fontId="1" fillId="7" borderId="3" xfId="0" applyFont="1" applyFill="1" applyBorder="1" applyAlignment="1">
      <alignment horizontal="left"/>
    </xf>
    <xf numFmtId="0" fontId="1" fillId="7" borderId="29" xfId="0" applyFont="1" applyFill="1" applyBorder="1" applyAlignment="1">
      <alignment horizontal="left"/>
    </xf>
    <xf numFmtId="0" fontId="5" fillId="7" borderId="30" xfId="0" applyFont="1" applyFill="1" applyBorder="1" applyAlignment="1">
      <alignment horizontal="right"/>
    </xf>
    <xf numFmtId="0" fontId="2" fillId="7" borderId="0" xfId="0" applyFont="1" applyFill="1" applyBorder="1" applyAlignment="1">
      <alignment horizontal="center"/>
    </xf>
    <xf numFmtId="0" fontId="5" fillId="7" borderId="14" xfId="0" applyFont="1" applyFill="1" applyBorder="1" applyAlignment="1">
      <alignment horizontal="right"/>
    </xf>
    <xf numFmtId="0" fontId="5" fillId="7" borderId="0" xfId="0" applyFont="1" applyFill="1" applyBorder="1" applyAlignment="1">
      <alignment horizontal="right"/>
    </xf>
    <xf numFmtId="0" fontId="5" fillId="7" borderId="19" xfId="0" applyFont="1" applyFill="1" applyBorder="1" applyAlignment="1">
      <alignment horizontal="right"/>
    </xf>
    <xf numFmtId="0" fontId="5" fillId="7" borderId="32" xfId="0" applyFont="1" applyFill="1" applyBorder="1" applyAlignment="1">
      <alignment horizontal="right"/>
    </xf>
    <xf numFmtId="0" fontId="2" fillId="7" borderId="2" xfId="0" applyFont="1" applyFill="1" applyBorder="1" applyAlignment="1">
      <alignment horizontal="center" vertical="center"/>
    </xf>
    <xf numFmtId="0" fontId="2" fillId="7" borderId="4" xfId="0" applyFont="1" applyFill="1" applyBorder="1" applyAlignment="1">
      <alignment horizontal="center"/>
    </xf>
    <xf numFmtId="164" fontId="5" fillId="7" borderId="28" xfId="0" applyNumberFormat="1" applyFont="1" applyFill="1" applyBorder="1" applyAlignment="1">
      <alignment horizontal="center"/>
    </xf>
    <xf numFmtId="164" fontId="5" fillId="7" borderId="4" xfId="0" applyNumberFormat="1" applyFont="1" applyFill="1" applyBorder="1" applyAlignment="1">
      <alignment horizontal="center"/>
    </xf>
    <xf numFmtId="164" fontId="2" fillId="7" borderId="4" xfId="0" applyNumberFormat="1" applyFont="1" applyFill="1" applyBorder="1" applyAlignment="1">
      <alignment horizontal="center"/>
    </xf>
    <xf numFmtId="164" fontId="4" fillId="7" borderId="4" xfId="0" applyNumberFormat="1" applyFont="1" applyFill="1" applyBorder="1" applyAlignment="1">
      <alignment horizontal="center"/>
    </xf>
    <xf numFmtId="164" fontId="4" fillId="7" borderId="24" xfId="0" applyNumberFormat="1" applyFont="1" applyFill="1" applyBorder="1" applyAlignment="1">
      <alignment horizontal="center"/>
    </xf>
    <xf numFmtId="2" fontId="5" fillId="7" borderId="35" xfId="0" applyNumberFormat="1" applyFont="1" applyFill="1" applyBorder="1" applyAlignment="1"/>
    <xf numFmtId="0" fontId="5" fillId="7" borderId="31" xfId="0" applyFont="1" applyFill="1" applyBorder="1" applyAlignment="1">
      <alignment horizontal="right"/>
    </xf>
    <xf numFmtId="0" fontId="5" fillId="7" borderId="33" xfId="0" applyFont="1" applyFill="1" applyBorder="1" applyAlignment="1">
      <alignment horizontal="right"/>
    </xf>
    <xf numFmtId="0" fontId="5" fillId="7" borderId="34" xfId="0" applyFont="1" applyFill="1" applyBorder="1" applyAlignment="1">
      <alignment horizontal="right"/>
    </xf>
    <xf numFmtId="2" fontId="5" fillId="7" borderId="34" xfId="0" applyNumberFormat="1" applyFont="1" applyFill="1" applyBorder="1" applyAlignment="1">
      <alignment horizontal="right"/>
    </xf>
    <xf numFmtId="2" fontId="5" fillId="7" borderId="32" xfId="0" applyNumberFormat="1" applyFont="1" applyFill="1" applyBorder="1" applyAlignment="1">
      <alignment horizontal="right"/>
    </xf>
    <xf numFmtId="0" fontId="5" fillId="7" borderId="0" xfId="0" applyFont="1" applyFill="1" applyBorder="1"/>
    <xf numFmtId="0" fontId="5" fillId="7" borderId="0" xfId="0" applyFont="1" applyFill="1"/>
    <xf numFmtId="0" fontId="5" fillId="7" borderId="0" xfId="0" applyFont="1" applyFill="1" applyBorder="1" applyAlignment="1">
      <alignment horizontal="left"/>
    </xf>
    <xf numFmtId="0" fontId="6" fillId="7" borderId="0" xfId="0" applyFont="1" applyFill="1" applyBorder="1"/>
    <xf numFmtId="0" fontId="1" fillId="7" borderId="0" xfId="0" applyFont="1" applyFill="1" applyBorder="1"/>
    <xf numFmtId="0" fontId="3" fillId="7" borderId="0" xfId="0" applyFont="1" applyFill="1" applyBorder="1"/>
    <xf numFmtId="0" fontId="6" fillId="7" borderId="0" xfId="0" applyFont="1" applyFill="1" applyBorder="1" applyAlignment="1">
      <alignment horizontal="left"/>
    </xf>
    <xf numFmtId="0" fontId="1" fillId="7" borderId="0" xfId="0" applyFont="1" applyFill="1" applyBorder="1" applyAlignment="1">
      <alignment horizontal="left"/>
    </xf>
    <xf numFmtId="0" fontId="3" fillId="7" borderId="0" xfId="0" applyFont="1" applyFill="1" applyBorder="1" applyAlignment="1">
      <alignment horizontal="left"/>
    </xf>
    <xf numFmtId="164" fontId="5" fillId="7" borderId="0" xfId="0" applyNumberFormat="1" applyFont="1" applyFill="1"/>
    <xf numFmtId="2" fontId="5" fillId="7" borderId="0" xfId="0" applyNumberFormat="1" applyFont="1" applyFill="1" applyBorder="1" applyAlignment="1">
      <alignment horizontal="right"/>
    </xf>
    <xf numFmtId="0" fontId="2" fillId="7" borderId="36" xfId="0" applyFont="1" applyFill="1" applyBorder="1" applyAlignment="1">
      <alignment horizontal="left"/>
    </xf>
    <xf numFmtId="0" fontId="2" fillId="7" borderId="1" xfId="0" applyFont="1" applyFill="1" applyBorder="1" applyAlignment="1">
      <alignment horizontal="center"/>
    </xf>
    <xf numFmtId="0" fontId="2" fillId="7" borderId="2" xfId="0" applyFont="1" applyFill="1" applyBorder="1" applyAlignment="1">
      <alignment horizontal="center"/>
    </xf>
    <xf numFmtId="0" fontId="2" fillId="7" borderId="19" xfId="0" applyFont="1" applyFill="1" applyBorder="1" applyAlignment="1">
      <alignment horizontal="center"/>
    </xf>
    <xf numFmtId="0" fontId="2" fillId="7" borderId="38" xfId="0" applyFont="1" applyFill="1" applyBorder="1" applyAlignment="1">
      <alignment horizontal="center"/>
    </xf>
    <xf numFmtId="0" fontId="2" fillId="2" borderId="40" xfId="0" applyFont="1" applyFill="1" applyBorder="1" applyAlignment="1">
      <alignment horizontal="center" vertical="center"/>
    </xf>
    <xf numFmtId="1" fontId="2" fillId="3" borderId="8" xfId="0" applyNumberFormat="1" applyFont="1" applyFill="1" applyBorder="1" applyAlignment="1">
      <alignment horizontal="center" vertical="center"/>
    </xf>
    <xf numFmtId="1" fontId="2" fillId="4" borderId="7" xfId="0" applyNumberFormat="1" applyFont="1" applyFill="1" applyBorder="1" applyAlignment="1">
      <alignment horizontal="center" vertical="center" wrapText="1"/>
    </xf>
    <xf numFmtId="0" fontId="2" fillId="7" borderId="37" xfId="0" applyFont="1" applyFill="1" applyBorder="1" applyAlignment="1">
      <alignment horizontal="center" vertical="center"/>
    </xf>
    <xf numFmtId="0" fontId="2" fillId="7" borderId="26" xfId="0" applyFont="1" applyFill="1" applyBorder="1" applyAlignment="1">
      <alignment horizontal="center" vertical="center"/>
    </xf>
    <xf numFmtId="0" fontId="5" fillId="7" borderId="26" xfId="0" applyFont="1" applyFill="1" applyBorder="1"/>
    <xf numFmtId="0" fontId="2" fillId="7" borderId="39" xfId="0" applyFont="1" applyFill="1" applyBorder="1" applyAlignment="1">
      <alignment horizontal="center" vertical="center"/>
    </xf>
    <xf numFmtId="0" fontId="5" fillId="7" borderId="21" xfId="0" applyFont="1" applyFill="1" applyBorder="1"/>
    <xf numFmtId="0" fontId="6" fillId="7" borderId="11" xfId="0" applyFont="1" applyFill="1" applyBorder="1"/>
    <xf numFmtId="0" fontId="6" fillId="7" borderId="4" xfId="0" applyFont="1" applyFill="1" applyBorder="1"/>
    <xf numFmtId="0" fontId="5" fillId="7" borderId="11" xfId="0" applyFont="1" applyFill="1" applyBorder="1"/>
    <xf numFmtId="0" fontId="6" fillId="7" borderId="14" xfId="0" applyFont="1" applyFill="1" applyBorder="1"/>
    <xf numFmtId="0" fontId="6" fillId="7" borderId="9" xfId="0" applyFont="1" applyFill="1" applyBorder="1"/>
    <xf numFmtId="0" fontId="6" fillId="7" borderId="28" xfId="0" applyFont="1" applyFill="1" applyBorder="1"/>
    <xf numFmtId="0" fontId="5" fillId="7" borderId="5" xfId="0" applyFont="1" applyFill="1" applyBorder="1"/>
    <xf numFmtId="0" fontId="5" fillId="7" borderId="10" xfId="0" applyFont="1" applyFill="1" applyBorder="1"/>
    <xf numFmtId="0" fontId="6" fillId="7" borderId="6" xfId="0" applyFont="1" applyFill="1" applyBorder="1"/>
    <xf numFmtId="0" fontId="2" fillId="7" borderId="1" xfId="0" applyFont="1" applyFill="1" applyBorder="1" applyAlignment="1">
      <alignment horizontal="center" vertical="center"/>
    </xf>
    <xf numFmtId="0" fontId="2" fillId="0" borderId="0" xfId="0" applyFont="1" applyFill="1"/>
    <xf numFmtId="0" fontId="7" fillId="0" borderId="0" xfId="0" applyFont="1" applyFill="1"/>
    <xf numFmtId="0" fontId="7" fillId="0" borderId="0" xfId="0" applyFont="1"/>
    <xf numFmtId="0" fontId="9" fillId="0" borderId="41" xfId="0" applyFont="1" applyBorder="1" applyAlignment="1">
      <alignment horizontal="center" vertical="top" wrapText="1"/>
    </xf>
    <xf numFmtId="0" fontId="9" fillId="0" borderId="44" xfId="0" applyFont="1" applyBorder="1" applyAlignment="1">
      <alignment horizontal="center" vertical="top" wrapText="1"/>
    </xf>
    <xf numFmtId="0" fontId="9" fillId="0" borderId="41" xfId="0" applyFont="1" applyBorder="1" applyAlignment="1">
      <alignment horizontal="justify" vertical="top" wrapText="1"/>
    </xf>
    <xf numFmtId="0" fontId="11" fillId="0" borderId="41" xfId="0" applyFont="1" applyBorder="1" applyAlignment="1">
      <alignment horizontal="center" vertical="top" wrapText="1"/>
    </xf>
    <xf numFmtId="0" fontId="11" fillId="0" borderId="44" xfId="0" applyFont="1" applyBorder="1" applyAlignment="1">
      <alignment horizontal="center" vertical="top" wrapText="1"/>
    </xf>
    <xf numFmtId="49" fontId="9" fillId="0" borderId="41" xfId="0" applyNumberFormat="1" applyFont="1" applyBorder="1" applyAlignment="1">
      <alignment horizontal="center" vertical="top" wrapText="1"/>
    </xf>
    <xf numFmtId="49" fontId="11" fillId="0" borderId="41" xfId="0" applyNumberFormat="1" applyFont="1" applyBorder="1" applyAlignment="1">
      <alignment horizontal="center" vertical="top" wrapText="1"/>
    </xf>
    <xf numFmtId="0" fontId="9" fillId="0" borderId="34" xfId="0" applyFont="1" applyBorder="1" applyAlignment="1">
      <alignment horizontal="justify" vertical="top" wrapText="1"/>
    </xf>
    <xf numFmtId="49" fontId="9" fillId="0" borderId="34" xfId="0" applyNumberFormat="1" applyFont="1" applyBorder="1" applyAlignment="1">
      <alignment horizontal="center" vertical="top" wrapText="1"/>
    </xf>
    <xf numFmtId="0" fontId="9" fillId="0" borderId="34" xfId="0" applyFont="1" applyBorder="1" applyAlignment="1">
      <alignment horizontal="center" vertical="top" wrapText="1"/>
    </xf>
    <xf numFmtId="49" fontId="11" fillId="0" borderId="34" xfId="0" applyNumberFormat="1" applyFont="1" applyBorder="1" applyAlignment="1">
      <alignment horizontal="center" vertical="top" wrapText="1"/>
    </xf>
    <xf numFmtId="0" fontId="11" fillId="0" borderId="46" xfId="0" applyFont="1" applyBorder="1" applyAlignment="1">
      <alignment horizontal="center" vertical="top" wrapText="1"/>
    </xf>
    <xf numFmtId="0" fontId="13" fillId="0" borderId="0" xfId="0" applyFont="1"/>
    <xf numFmtId="0" fontId="13" fillId="7" borderId="0" xfId="0" applyFont="1" applyFill="1"/>
    <xf numFmtId="0" fontId="14" fillId="0" borderId="25" xfId="0" applyFont="1" applyBorder="1" applyAlignment="1">
      <alignment horizontal="center" vertical="center"/>
    </xf>
    <xf numFmtId="0" fontId="14" fillId="5" borderId="47" xfId="0" applyFont="1" applyFill="1" applyBorder="1" applyAlignment="1">
      <alignment horizontal="center" vertical="center"/>
    </xf>
    <xf numFmtId="0" fontId="14" fillId="5" borderId="1" xfId="0" applyFont="1" applyFill="1" applyBorder="1" applyAlignment="1">
      <alignment horizontal="center" vertical="center"/>
    </xf>
    <xf numFmtId="0" fontId="14" fillId="6" borderId="1" xfId="0" applyFont="1" applyFill="1" applyBorder="1" applyAlignment="1">
      <alignment horizontal="center" vertical="center"/>
    </xf>
    <xf numFmtId="0" fontId="14" fillId="6" borderId="2" xfId="0" applyFont="1" applyFill="1" applyBorder="1" applyAlignment="1">
      <alignment horizontal="center" vertical="center"/>
    </xf>
    <xf numFmtId="0" fontId="13" fillId="8" borderId="26" xfId="0" applyFont="1" applyFill="1" applyBorder="1"/>
    <xf numFmtId="0" fontId="13" fillId="8" borderId="21" xfId="0" applyFont="1" applyFill="1" applyBorder="1"/>
    <xf numFmtId="0" fontId="13" fillId="9" borderId="26" xfId="0" applyFont="1" applyFill="1" applyBorder="1"/>
    <xf numFmtId="0" fontId="13" fillId="5" borderId="26" xfId="0" applyFont="1" applyFill="1" applyBorder="1"/>
    <xf numFmtId="0" fontId="13" fillId="5" borderId="21" xfId="0" applyFont="1" applyFill="1" applyBorder="1"/>
    <xf numFmtId="0" fontId="13" fillId="0" borderId="0" xfId="0" applyFont="1" applyFill="1" applyBorder="1"/>
    <xf numFmtId="0" fontId="14" fillId="0" borderId="22" xfId="0" applyFont="1" applyBorder="1" applyAlignment="1">
      <alignment horizontal="center" wrapText="1"/>
    </xf>
    <xf numFmtId="0" fontId="14" fillId="8" borderId="25" xfId="0" applyFont="1" applyFill="1" applyBorder="1" applyAlignment="1">
      <alignment horizontal="center" vertical="center"/>
    </xf>
    <xf numFmtId="0" fontId="14" fillId="8" borderId="2" xfId="0" applyFont="1" applyFill="1" applyBorder="1" applyAlignment="1">
      <alignment horizontal="center" vertical="center"/>
    </xf>
    <xf numFmtId="0" fontId="14" fillId="5" borderId="49" xfId="0" applyFont="1" applyFill="1" applyBorder="1" applyAlignment="1">
      <alignment horizontal="center" vertical="center"/>
    </xf>
    <xf numFmtId="0" fontId="14" fillId="5" borderId="50" xfId="0" applyFont="1" applyFill="1" applyBorder="1" applyAlignment="1">
      <alignment horizontal="center" vertical="center"/>
    </xf>
    <xf numFmtId="0" fontId="14" fillId="6" borderId="23" xfId="0" applyFont="1" applyFill="1" applyBorder="1" applyAlignment="1">
      <alignment horizontal="center" vertical="center"/>
    </xf>
    <xf numFmtId="0" fontId="14" fillId="6" borderId="49" xfId="0" applyFont="1" applyFill="1" applyBorder="1" applyAlignment="1">
      <alignment horizontal="center" vertical="center"/>
    </xf>
    <xf numFmtId="0" fontId="14" fillId="8" borderId="16" xfId="0" applyFont="1" applyFill="1" applyBorder="1" applyAlignment="1">
      <alignment horizontal="center"/>
    </xf>
    <xf numFmtId="1" fontId="13" fillId="7" borderId="26" xfId="0" applyNumberFormat="1" applyFont="1" applyFill="1" applyBorder="1" applyAlignment="1">
      <alignment horizontal="center"/>
    </xf>
    <xf numFmtId="2" fontId="13" fillId="7" borderId="4" xfId="0" applyNumberFormat="1" applyFont="1" applyFill="1" applyBorder="1" applyAlignment="1">
      <alignment horizontal="center"/>
    </xf>
    <xf numFmtId="2" fontId="13" fillId="7" borderId="26" xfId="0" applyNumberFormat="1" applyFont="1" applyFill="1" applyBorder="1" applyAlignment="1">
      <alignment horizontal="center"/>
    </xf>
    <xf numFmtId="2" fontId="13" fillId="7" borderId="0" xfId="0" applyNumberFormat="1" applyFont="1" applyFill="1" applyBorder="1" applyAlignment="1">
      <alignment horizontal="center"/>
    </xf>
    <xf numFmtId="2" fontId="13" fillId="7" borderId="11" xfId="0" applyNumberFormat="1" applyFont="1" applyFill="1" applyBorder="1" applyAlignment="1">
      <alignment horizontal="center"/>
    </xf>
    <xf numFmtId="2" fontId="13" fillId="7" borderId="3" xfId="0" applyNumberFormat="1" applyFont="1" applyFill="1" applyBorder="1" applyAlignment="1">
      <alignment horizontal="center"/>
    </xf>
    <xf numFmtId="2" fontId="13" fillId="7" borderId="51" xfId="0" applyNumberFormat="1" applyFont="1" applyFill="1" applyBorder="1" applyAlignment="1">
      <alignment horizontal="center"/>
    </xf>
    <xf numFmtId="2" fontId="13" fillId="7" borderId="17" xfId="0" applyNumberFormat="1" applyFont="1" applyFill="1" applyBorder="1" applyAlignment="1">
      <alignment horizontal="center"/>
    </xf>
    <xf numFmtId="0" fontId="14" fillId="8" borderId="52" xfId="0" applyFont="1" applyFill="1" applyBorder="1" applyAlignment="1">
      <alignment horizontal="center"/>
    </xf>
    <xf numFmtId="2" fontId="13" fillId="7" borderId="21" xfId="0" applyNumberFormat="1" applyFont="1" applyFill="1" applyBorder="1" applyAlignment="1">
      <alignment horizontal="center"/>
    </xf>
    <xf numFmtId="1" fontId="13" fillId="7" borderId="6" xfId="0" applyNumberFormat="1" applyFont="1" applyFill="1" applyBorder="1" applyAlignment="1">
      <alignment horizontal="center"/>
    </xf>
    <xf numFmtId="2" fontId="13" fillId="7" borderId="6" xfId="0" applyNumberFormat="1" applyFont="1" applyFill="1" applyBorder="1" applyAlignment="1">
      <alignment horizontal="center"/>
    </xf>
    <xf numFmtId="2" fontId="13" fillId="7" borderId="5" xfId="0" applyNumberFormat="1" applyFont="1" applyFill="1" applyBorder="1" applyAlignment="1">
      <alignment horizontal="center"/>
    </xf>
    <xf numFmtId="2" fontId="13" fillId="7" borderId="10" xfId="0" applyNumberFormat="1" applyFont="1" applyFill="1" applyBorder="1" applyAlignment="1">
      <alignment horizontal="center"/>
    </xf>
    <xf numFmtId="2" fontId="13" fillId="7" borderId="48" xfId="0" applyNumberFormat="1" applyFont="1" applyFill="1" applyBorder="1" applyAlignment="1">
      <alignment horizontal="center"/>
    </xf>
    <xf numFmtId="2" fontId="13" fillId="7" borderId="53" xfId="0" applyNumberFormat="1" applyFont="1" applyFill="1" applyBorder="1" applyAlignment="1">
      <alignment horizontal="center"/>
    </xf>
    <xf numFmtId="2" fontId="13" fillId="7" borderId="54" xfId="0" applyNumberFormat="1" applyFont="1" applyFill="1" applyBorder="1" applyAlignment="1">
      <alignment horizontal="center"/>
    </xf>
    <xf numFmtId="1" fontId="13" fillId="7" borderId="4" xfId="0" applyNumberFormat="1" applyFont="1" applyFill="1" applyBorder="1" applyAlignment="1">
      <alignment horizontal="center"/>
    </xf>
    <xf numFmtId="2" fontId="13" fillId="7" borderId="25" xfId="0" applyNumberFormat="1" applyFont="1" applyFill="1" applyBorder="1" applyAlignment="1">
      <alignment horizontal="center"/>
    </xf>
    <xf numFmtId="2" fontId="13" fillId="7" borderId="2" xfId="0" quotePrefix="1" applyNumberFormat="1" applyFont="1" applyFill="1" applyBorder="1" applyAlignment="1">
      <alignment horizontal="center"/>
    </xf>
    <xf numFmtId="2" fontId="13" fillId="7" borderId="2" xfId="0" applyNumberFormat="1" applyFont="1" applyFill="1" applyBorder="1" applyAlignment="1">
      <alignment horizontal="center"/>
    </xf>
    <xf numFmtId="1" fontId="13" fillId="7" borderId="1" xfId="0" applyNumberFormat="1" applyFont="1" applyFill="1" applyBorder="1" applyAlignment="1">
      <alignment horizontal="center"/>
    </xf>
    <xf numFmtId="2" fontId="13" fillId="7" borderId="49" xfId="0" applyNumberFormat="1" applyFont="1" applyFill="1" applyBorder="1" applyAlignment="1">
      <alignment horizontal="center"/>
    </xf>
    <xf numFmtId="2" fontId="13" fillId="7" borderId="1" xfId="0" applyNumberFormat="1" applyFont="1" applyFill="1" applyBorder="1" applyAlignment="1">
      <alignment horizontal="center"/>
    </xf>
    <xf numFmtId="2" fontId="13" fillId="7" borderId="47" xfId="0" applyNumberFormat="1" applyFont="1" applyFill="1" applyBorder="1" applyAlignment="1">
      <alignment horizontal="center"/>
    </xf>
    <xf numFmtId="2" fontId="13" fillId="7" borderId="50" xfId="0" applyNumberFormat="1" applyFont="1" applyFill="1" applyBorder="1" applyAlignment="1">
      <alignment horizontal="center"/>
    </xf>
    <xf numFmtId="2" fontId="13" fillId="7" borderId="23" xfId="0" applyNumberFormat="1" applyFont="1" applyFill="1" applyBorder="1" applyAlignment="1">
      <alignment horizontal="center"/>
    </xf>
    <xf numFmtId="0" fontId="14" fillId="9" borderId="16" xfId="0" applyFont="1" applyFill="1" applyBorder="1" applyAlignment="1">
      <alignment horizontal="center"/>
    </xf>
    <xf numFmtId="1" fontId="13" fillId="7" borderId="11" xfId="0" applyNumberFormat="1" applyFont="1" applyFill="1" applyBorder="1" applyAlignment="1">
      <alignment horizontal="center"/>
    </xf>
    <xf numFmtId="1" fontId="13" fillId="7" borderId="0" xfId="0" applyNumberFormat="1" applyFont="1" applyFill="1" applyBorder="1" applyAlignment="1">
      <alignment horizontal="center"/>
    </xf>
    <xf numFmtId="2" fontId="13" fillId="7" borderId="4" xfId="0" quotePrefix="1" applyNumberFormat="1" applyFont="1" applyFill="1" applyBorder="1" applyAlignment="1">
      <alignment horizontal="center"/>
    </xf>
    <xf numFmtId="1" fontId="15" fillId="7" borderId="0" xfId="0" applyNumberFormat="1" applyFont="1" applyFill="1" applyBorder="1" applyAlignment="1">
      <alignment horizontal="center"/>
    </xf>
    <xf numFmtId="2" fontId="15" fillId="7" borderId="0" xfId="0" applyNumberFormat="1" applyFont="1" applyFill="1" applyBorder="1" applyAlignment="1">
      <alignment horizontal="center"/>
    </xf>
    <xf numFmtId="2" fontId="13" fillId="7" borderId="5" xfId="0" quotePrefix="1" applyNumberFormat="1" applyFont="1" applyFill="1" applyBorder="1" applyAlignment="1">
      <alignment horizontal="center"/>
    </xf>
    <xf numFmtId="2" fontId="15" fillId="7" borderId="5" xfId="0" applyNumberFormat="1" applyFont="1" applyFill="1" applyBorder="1" applyAlignment="1">
      <alignment horizontal="center"/>
    </xf>
    <xf numFmtId="1" fontId="13" fillId="7" borderId="5" xfId="0" applyNumberFormat="1" applyFont="1" applyFill="1" applyBorder="1" applyAlignment="1">
      <alignment horizontal="center"/>
    </xf>
    <xf numFmtId="0" fontId="13" fillId="7" borderId="48" xfId="0" applyFont="1" applyFill="1" applyBorder="1" applyAlignment="1">
      <alignment horizontal="center"/>
    </xf>
    <xf numFmtId="0" fontId="14" fillId="5" borderId="16" xfId="0" applyFont="1" applyFill="1" applyBorder="1" applyAlignment="1">
      <alignment horizontal="center"/>
    </xf>
    <xf numFmtId="1" fontId="13" fillId="7" borderId="3" xfId="0" applyNumberFormat="1" applyFont="1" applyFill="1" applyBorder="1" applyAlignment="1">
      <alignment horizontal="center"/>
    </xf>
    <xf numFmtId="1" fontId="13" fillId="7" borderId="51" xfId="0" applyNumberFormat="1" applyFont="1" applyFill="1" applyBorder="1" applyAlignment="1">
      <alignment horizontal="center"/>
    </xf>
    <xf numFmtId="0" fontId="13" fillId="6" borderId="25" xfId="0" applyFont="1" applyFill="1" applyBorder="1"/>
    <xf numFmtId="0" fontId="14" fillId="6" borderId="22" xfId="0" applyFont="1" applyFill="1" applyBorder="1" applyAlignment="1">
      <alignment horizontal="center"/>
    </xf>
    <xf numFmtId="2" fontId="13" fillId="7" borderId="1" xfId="0" quotePrefix="1" applyNumberFormat="1" applyFont="1" applyFill="1" applyBorder="1" applyAlignment="1">
      <alignment horizontal="center"/>
    </xf>
    <xf numFmtId="2" fontId="15" fillId="7" borderId="1" xfId="0" applyNumberFormat="1" applyFont="1" applyFill="1" applyBorder="1" applyAlignment="1">
      <alignment horizontal="center"/>
    </xf>
    <xf numFmtId="1" fontId="13" fillId="7" borderId="23" xfId="0" applyNumberFormat="1" applyFont="1" applyFill="1" applyBorder="1" applyAlignment="1">
      <alignment horizontal="center"/>
    </xf>
    <xf numFmtId="0" fontId="13" fillId="6" borderId="26" xfId="0" applyFont="1" applyFill="1" applyBorder="1"/>
    <xf numFmtId="0" fontId="14" fillId="6" borderId="16" xfId="0" applyFont="1" applyFill="1" applyBorder="1" applyAlignment="1">
      <alignment horizontal="center"/>
    </xf>
    <xf numFmtId="0" fontId="13" fillId="7" borderId="0" xfId="0" applyFont="1" applyFill="1" applyBorder="1" applyAlignment="1">
      <alignment horizontal="center"/>
    </xf>
    <xf numFmtId="0" fontId="13" fillId="6" borderId="21" xfId="0" applyFont="1" applyFill="1" applyBorder="1"/>
    <xf numFmtId="0" fontId="14" fillId="6" borderId="52" xfId="0" applyFont="1" applyFill="1" applyBorder="1" applyAlignment="1">
      <alignment horizontal="center"/>
    </xf>
    <xf numFmtId="0" fontId="13" fillId="10" borderId="25" xfId="0" applyFont="1" applyFill="1" applyBorder="1"/>
    <xf numFmtId="0" fontId="14" fillId="10" borderId="22" xfId="0" applyFont="1" applyFill="1" applyBorder="1" applyAlignment="1">
      <alignment horizontal="center"/>
    </xf>
    <xf numFmtId="0" fontId="13" fillId="10" borderId="26" xfId="0" applyFont="1" applyFill="1" applyBorder="1"/>
    <xf numFmtId="0" fontId="14" fillId="10" borderId="16" xfId="0" applyFont="1" applyFill="1" applyBorder="1" applyAlignment="1">
      <alignment horizontal="center"/>
    </xf>
    <xf numFmtId="0" fontId="13" fillId="10" borderId="21" xfId="0" applyFont="1" applyFill="1" applyBorder="1"/>
    <xf numFmtId="0" fontId="14" fillId="10" borderId="52" xfId="0" applyFont="1" applyFill="1" applyBorder="1" applyAlignment="1">
      <alignment horizontal="center"/>
    </xf>
    <xf numFmtId="0" fontId="14" fillId="9" borderId="25" xfId="0" applyFont="1" applyFill="1" applyBorder="1" applyAlignment="1">
      <alignment horizontal="center" vertical="center"/>
    </xf>
    <xf numFmtId="0" fontId="14" fillId="9" borderId="2" xfId="0" applyFont="1" applyFill="1" applyBorder="1" applyAlignment="1">
      <alignment horizontal="center" vertical="center"/>
    </xf>
    <xf numFmtId="0" fontId="14" fillId="10" borderId="1" xfId="0" applyFont="1" applyFill="1" applyBorder="1" applyAlignment="1">
      <alignment horizontal="center" vertical="center"/>
    </xf>
    <xf numFmtId="0" fontId="14" fillId="10" borderId="49" xfId="0" applyFont="1" applyFill="1" applyBorder="1" applyAlignment="1">
      <alignment horizontal="center" vertical="center"/>
    </xf>
    <xf numFmtId="0" fontId="17" fillId="0" borderId="41" xfId="0" applyFont="1" applyBorder="1" applyAlignment="1">
      <alignment horizontal="center" vertical="top" wrapText="1"/>
    </xf>
    <xf numFmtId="0" fontId="17" fillId="0" borderId="44" xfId="0" applyFont="1" applyBorder="1" applyAlignment="1">
      <alignment horizontal="center" vertical="top" wrapText="1"/>
    </xf>
    <xf numFmtId="0" fontId="19" fillId="0" borderId="43" xfId="0" applyFont="1" applyBorder="1" applyAlignment="1">
      <alignment vertical="top" wrapText="1"/>
    </xf>
    <xf numFmtId="0" fontId="19" fillId="0" borderId="45" xfId="0" applyFont="1" applyBorder="1" applyAlignment="1">
      <alignment vertical="top" wrapText="1"/>
    </xf>
    <xf numFmtId="0" fontId="7" fillId="7" borderId="0" xfId="0" applyFont="1" applyFill="1"/>
    <xf numFmtId="0" fontId="20" fillId="7" borderId="0" xfId="0" applyFont="1" applyFill="1"/>
    <xf numFmtId="0" fontId="20" fillId="0" borderId="0" xfId="0" applyFont="1"/>
    <xf numFmtId="0" fontId="8" fillId="0" borderId="58" xfId="0" applyFont="1" applyBorder="1" applyAlignment="1">
      <alignment horizontal="left" wrapText="1"/>
    </xf>
    <xf numFmtId="0" fontId="8" fillId="0" borderId="5" xfId="0" applyFont="1" applyBorder="1" applyAlignment="1">
      <alignment horizontal="center" wrapText="1"/>
    </xf>
    <xf numFmtId="0" fontId="8" fillId="0" borderId="5" xfId="0" applyFont="1" applyBorder="1" applyAlignment="1">
      <alignment horizontal="left" wrapText="1"/>
    </xf>
    <xf numFmtId="0" fontId="8" fillId="0" borderId="58" xfId="0" applyFont="1" applyBorder="1" applyAlignment="1">
      <alignment horizontal="center" wrapText="1"/>
    </xf>
    <xf numFmtId="0" fontId="21" fillId="0" borderId="0" xfId="0" applyFont="1"/>
    <xf numFmtId="0" fontId="9" fillId="0" borderId="58" xfId="0" applyFont="1" applyBorder="1" applyAlignment="1">
      <alignment horizontal="center" wrapText="1"/>
    </xf>
    <xf numFmtId="0" fontId="9" fillId="0" borderId="58" xfId="0" applyFont="1" applyBorder="1" applyAlignment="1">
      <alignment horizontal="left" wrapText="1"/>
    </xf>
    <xf numFmtId="0" fontId="9" fillId="0" borderId="58" xfId="0" applyFont="1" applyBorder="1" applyAlignment="1">
      <alignment horizontal="justify" wrapText="1"/>
    </xf>
    <xf numFmtId="0" fontId="9" fillId="0" borderId="5" xfId="0" applyFont="1" applyBorder="1" applyAlignment="1">
      <alignment horizontal="center" wrapText="1"/>
    </xf>
    <xf numFmtId="0" fontId="9" fillId="0" borderId="5" xfId="0" applyFont="1" applyBorder="1" applyAlignment="1">
      <alignment horizontal="left" wrapText="1"/>
    </xf>
    <xf numFmtId="0" fontId="9" fillId="0" borderId="5" xfId="0" applyFont="1" applyBorder="1" applyAlignment="1">
      <alignment horizontal="justify" wrapText="1"/>
    </xf>
    <xf numFmtId="0" fontId="9" fillId="0" borderId="56" xfId="0" applyFont="1" applyBorder="1" applyAlignment="1">
      <alignment horizontal="center" wrapText="1"/>
    </xf>
    <xf numFmtId="9" fontId="9" fillId="0" borderId="59" xfId="0" applyNumberFormat="1" applyFont="1" applyBorder="1" applyAlignment="1">
      <alignment horizontal="center" wrapText="1"/>
    </xf>
    <xf numFmtId="0" fontId="9" fillId="0" borderId="48" xfId="0" applyFont="1" applyBorder="1" applyAlignment="1">
      <alignment horizontal="center" wrapText="1"/>
    </xf>
    <xf numFmtId="9" fontId="9" fillId="0" borderId="6" xfId="0" applyNumberFormat="1" applyFont="1" applyBorder="1" applyAlignment="1">
      <alignment horizontal="center" wrapText="1"/>
    </xf>
    <xf numFmtId="0" fontId="16" fillId="0" borderId="62"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55" xfId="0" applyFont="1" applyBorder="1" applyAlignment="1">
      <alignment horizontal="center" vertical="center" wrapText="1"/>
    </xf>
    <xf numFmtId="0" fontId="8" fillId="0" borderId="56" xfId="0" applyFont="1" applyBorder="1" applyAlignment="1">
      <alignment horizontal="center" wrapText="1"/>
    </xf>
    <xf numFmtId="0" fontId="8" fillId="0" borderId="59" xfId="0" applyFont="1" applyBorder="1" applyAlignment="1">
      <alignment horizontal="center" wrapText="1"/>
    </xf>
    <xf numFmtId="0" fontId="8" fillId="0" borderId="48" xfId="0" applyFont="1" applyBorder="1" applyAlignment="1">
      <alignment horizontal="center" wrapText="1"/>
    </xf>
    <xf numFmtId="0" fontId="8" fillId="0" borderId="6" xfId="0" applyFont="1" applyBorder="1" applyAlignment="1">
      <alignment horizontal="center" wrapText="1"/>
    </xf>
    <xf numFmtId="16" fontId="8" fillId="0" borderId="58" xfId="0" applyNumberFormat="1" applyFont="1" applyBorder="1" applyAlignment="1">
      <alignment horizontal="center" wrapText="1"/>
    </xf>
    <xf numFmtId="2" fontId="9" fillId="0" borderId="41" xfId="0" applyNumberFormat="1" applyFont="1" applyBorder="1" applyAlignment="1">
      <alignment horizontal="center" vertical="top" wrapText="1"/>
    </xf>
    <xf numFmtId="2" fontId="9" fillId="0" borderId="44" xfId="0" applyNumberFormat="1" applyFont="1" applyBorder="1" applyAlignment="1">
      <alignment horizontal="center" vertical="top" wrapText="1"/>
    </xf>
    <xf numFmtId="2" fontId="9" fillId="0" borderId="34" xfId="0" applyNumberFormat="1" applyFont="1" applyBorder="1" applyAlignment="1">
      <alignment horizontal="center" vertical="top" wrapText="1"/>
    </xf>
    <xf numFmtId="2" fontId="9" fillId="0" borderId="46" xfId="0" applyNumberFormat="1" applyFont="1" applyBorder="1" applyAlignment="1">
      <alignment horizontal="center" vertical="top" wrapText="1"/>
    </xf>
    <xf numFmtId="164" fontId="5" fillId="0" borderId="0" xfId="0" applyNumberFormat="1" applyFont="1"/>
    <xf numFmtId="0" fontId="2" fillId="7" borderId="0" xfId="0" applyFont="1" applyFill="1"/>
    <xf numFmtId="0" fontId="13" fillId="7" borderId="0" xfId="0" applyFont="1" applyFill="1" applyBorder="1"/>
    <xf numFmtId="0" fontId="0" fillId="7" borderId="0" xfId="0" applyFill="1"/>
    <xf numFmtId="0" fontId="23" fillId="7" borderId="37" xfId="0" applyFont="1" applyFill="1" applyBorder="1" applyAlignment="1">
      <alignment horizontal="center"/>
    </xf>
    <xf numFmtId="0" fontId="23" fillId="7" borderId="42" xfId="0" applyFont="1" applyFill="1" applyBorder="1" applyAlignment="1">
      <alignment horizontal="center"/>
    </xf>
    <xf numFmtId="0" fontId="24" fillId="7" borderId="43" xfId="0" applyFont="1" applyFill="1" applyBorder="1" applyAlignment="1">
      <alignment horizontal="center" vertical="center" wrapText="1"/>
    </xf>
    <xf numFmtId="0" fontId="24" fillId="7" borderId="44" xfId="0" applyFont="1" applyFill="1" applyBorder="1" applyAlignment="1">
      <alignment horizontal="center" vertical="center" wrapText="1"/>
    </xf>
    <xf numFmtId="0" fontId="24" fillId="7" borderId="46" xfId="0" applyFont="1" applyFill="1" applyBorder="1" applyAlignment="1">
      <alignment horizontal="center" vertical="center" wrapText="1"/>
    </xf>
    <xf numFmtId="0" fontId="24" fillId="7" borderId="0" xfId="0" applyFont="1" applyFill="1"/>
    <xf numFmtId="0" fontId="8" fillId="0" borderId="57" xfId="0" applyFont="1" applyBorder="1" applyAlignment="1">
      <alignment horizontal="center" wrapText="1"/>
    </xf>
    <xf numFmtId="0" fontId="8" fillId="0" borderId="58" xfId="0" applyFont="1" applyBorder="1" applyAlignment="1">
      <alignment horizontal="center" wrapText="1"/>
    </xf>
    <xf numFmtId="0" fontId="8" fillId="0" borderId="61" xfId="0" applyFont="1" applyBorder="1" applyAlignment="1">
      <alignment horizontal="center" wrapText="1"/>
    </xf>
    <xf numFmtId="0" fontId="8" fillId="0" borderId="59" xfId="0" applyFont="1" applyBorder="1" applyAlignment="1">
      <alignment horizontal="center" wrapText="1"/>
    </xf>
    <xf numFmtId="0" fontId="8" fillId="0" borderId="60" xfId="0" applyFont="1" applyBorder="1" applyAlignment="1">
      <alignment horizontal="center" wrapText="1"/>
    </xf>
    <xf numFmtId="0" fontId="8" fillId="0" borderId="56" xfId="0" applyFont="1" applyBorder="1" applyAlignment="1">
      <alignment horizontal="center" wrapText="1"/>
    </xf>
    <xf numFmtId="0" fontId="8" fillId="0" borderId="57" xfId="0" applyFont="1" applyBorder="1" applyAlignment="1">
      <alignment horizontal="left" wrapText="1"/>
    </xf>
    <xf numFmtId="0" fontId="8" fillId="0" borderId="58" xfId="0" applyFont="1" applyBorder="1" applyAlignment="1">
      <alignment horizontal="left" wrapText="1"/>
    </xf>
    <xf numFmtId="9" fontId="9" fillId="0" borderId="61" xfId="0" applyNumberFormat="1" applyFont="1" applyBorder="1" applyAlignment="1">
      <alignment horizontal="center" wrapText="1"/>
    </xf>
    <xf numFmtId="9" fontId="9" fillId="0" borderId="59" xfId="0" applyNumberFormat="1" applyFont="1" applyBorder="1" applyAlignment="1">
      <alignment horizontal="center" wrapText="1"/>
    </xf>
    <xf numFmtId="0" fontId="17" fillId="0" borderId="47" xfId="0" applyFont="1" applyBorder="1" applyAlignment="1">
      <alignment horizontal="center" wrapText="1"/>
    </xf>
    <xf numFmtId="0" fontId="0" fillId="0" borderId="56" xfId="0" applyBorder="1" applyAlignment="1">
      <alignment horizontal="center" wrapText="1"/>
    </xf>
    <xf numFmtId="0" fontId="17" fillId="0" borderId="1" xfId="0" applyFont="1" applyBorder="1" applyAlignment="1">
      <alignment horizontal="center" wrapText="1"/>
    </xf>
    <xf numFmtId="0" fontId="17" fillId="0" borderId="58" xfId="0" applyFont="1" applyBorder="1" applyAlignment="1">
      <alignment horizontal="center" wrapText="1"/>
    </xf>
    <xf numFmtId="0" fontId="17" fillId="0" borderId="1" xfId="0" applyFont="1" applyBorder="1" applyAlignment="1">
      <alignment horizontal="center" vertical="center" wrapText="1"/>
    </xf>
    <xf numFmtId="0" fontId="0" fillId="0" borderId="58" xfId="0" applyBorder="1" applyAlignment="1">
      <alignment vertical="center"/>
    </xf>
    <xf numFmtId="0" fontId="17" fillId="0" borderId="2" xfId="0" applyFont="1" applyBorder="1" applyAlignment="1">
      <alignment horizontal="center" vertical="top" wrapText="1"/>
    </xf>
    <xf numFmtId="0" fontId="17" fillId="0" borderId="59" xfId="0" applyFont="1" applyBorder="1" applyAlignment="1">
      <alignment horizontal="center" vertical="top" wrapText="1"/>
    </xf>
    <xf numFmtId="0" fontId="9" fillId="0" borderId="60" xfId="0" applyFont="1" applyBorder="1" applyAlignment="1">
      <alignment horizontal="center" wrapText="1"/>
    </xf>
    <xf numFmtId="0" fontId="9" fillId="0" borderId="56" xfId="0" applyFont="1" applyBorder="1" applyAlignment="1">
      <alignment horizontal="center" wrapText="1"/>
    </xf>
    <xf numFmtId="0" fontId="9" fillId="0" borderId="57" xfId="0" applyFont="1" applyBorder="1" applyAlignment="1">
      <alignment horizontal="left" wrapText="1"/>
    </xf>
    <xf numFmtId="0" fontId="9" fillId="0" borderId="58" xfId="0" applyFont="1" applyBorder="1" applyAlignment="1">
      <alignment horizontal="left" wrapText="1"/>
    </xf>
    <xf numFmtId="0" fontId="9" fillId="0" borderId="57" xfId="0" applyFont="1" applyBorder="1" applyAlignment="1">
      <alignment horizontal="justify" wrapText="1"/>
    </xf>
    <xf numFmtId="0" fontId="9" fillId="0" borderId="58" xfId="0" applyFont="1" applyBorder="1" applyAlignment="1">
      <alignment horizontal="justify" wrapText="1"/>
    </xf>
    <xf numFmtId="0" fontId="9" fillId="0" borderId="57" xfId="0" applyFont="1" applyBorder="1" applyAlignment="1">
      <alignment horizontal="center" wrapText="1"/>
    </xf>
    <xf numFmtId="0" fontId="9" fillId="0" borderId="58" xfId="0" applyFont="1" applyBorder="1" applyAlignment="1">
      <alignment horizontal="center" wrapText="1"/>
    </xf>
    <xf numFmtId="0" fontId="17" fillId="0" borderId="37" xfId="0" applyFont="1" applyBorder="1" applyAlignment="1">
      <alignment horizontal="center" vertical="top" wrapText="1"/>
    </xf>
    <xf numFmtId="0" fontId="17" fillId="0" borderId="43" xfId="0" applyFont="1" applyBorder="1" applyAlignment="1">
      <alignment horizontal="center" vertical="top" wrapText="1"/>
    </xf>
    <xf numFmtId="0" fontId="17" fillId="0" borderId="8" xfId="0" applyFont="1" applyBorder="1" applyAlignment="1">
      <alignment horizontal="center" vertical="top" wrapText="1"/>
    </xf>
    <xf numFmtId="0" fontId="17" fillId="0" borderId="42" xfId="0" applyFont="1" applyBorder="1" applyAlignment="1">
      <alignment horizontal="center" vertical="top" wrapText="1"/>
    </xf>
    <xf numFmtId="0" fontId="2" fillId="2" borderId="22" xfId="0" applyFont="1" applyFill="1" applyBorder="1" applyAlignment="1">
      <alignment horizontal="center" vertical="center" wrapText="1"/>
    </xf>
    <xf numFmtId="0" fontId="2" fillId="0" borderId="1" xfId="0" applyFont="1" applyBorder="1" applyAlignment="1">
      <alignment horizontal="center" vertical="center" wrapText="1"/>
    </xf>
    <xf numFmtId="1" fontId="2" fillId="3" borderId="22" xfId="0" applyNumberFormat="1" applyFont="1" applyFill="1" applyBorder="1" applyAlignment="1">
      <alignment horizontal="center" vertical="center" wrapText="1"/>
    </xf>
    <xf numFmtId="0" fontId="2" fillId="0" borderId="23" xfId="0" applyFont="1" applyBorder="1" applyAlignment="1">
      <alignment horizontal="center" vertical="center" wrapText="1"/>
    </xf>
    <xf numFmtId="1" fontId="2" fillId="4" borderId="22" xfId="0" applyNumberFormat="1" applyFont="1" applyFill="1" applyBorder="1" applyAlignment="1">
      <alignment horizontal="center" vertical="center" wrapText="1"/>
    </xf>
    <xf numFmtId="0" fontId="2" fillId="7" borderId="22"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23" xfId="0" applyFont="1" applyFill="1" applyBorder="1" applyAlignment="1">
      <alignment horizontal="center" vertical="center"/>
    </xf>
    <xf numFmtId="0" fontId="5" fillId="7" borderId="1" xfId="0" applyFont="1" applyFill="1" applyBorder="1" applyAlignment="1">
      <alignment vertical="center"/>
    </xf>
    <xf numFmtId="0" fontId="5" fillId="7" borderId="23" xfId="0" applyFont="1" applyFill="1" applyBorder="1" applyAlignment="1">
      <alignment vertical="center"/>
    </xf>
    <xf numFmtId="0" fontId="2" fillId="2" borderId="22" xfId="0" applyFont="1" applyFill="1" applyBorder="1" applyAlignment="1">
      <alignment horizontal="center" wrapText="1"/>
    </xf>
    <xf numFmtId="0" fontId="2" fillId="0" borderId="1" xfId="0" applyFont="1" applyBorder="1" applyAlignment="1">
      <alignment horizontal="center" wrapText="1"/>
    </xf>
    <xf numFmtId="1" fontId="2" fillId="3" borderId="22" xfId="0" applyNumberFormat="1" applyFont="1" applyFill="1" applyBorder="1" applyAlignment="1">
      <alignment horizontal="center" wrapText="1"/>
    </xf>
    <xf numFmtId="0" fontId="2" fillId="0" borderId="23" xfId="0" applyFont="1" applyBorder="1" applyAlignment="1">
      <alignment horizontal="center" wrapText="1"/>
    </xf>
    <xf numFmtId="1" fontId="2" fillId="4" borderId="22" xfId="0" applyNumberFormat="1" applyFont="1" applyFill="1" applyBorder="1" applyAlignment="1">
      <alignment horizontal="center" wrapText="1"/>
    </xf>
    <xf numFmtId="0" fontId="2" fillId="7" borderId="22" xfId="0" applyFont="1" applyFill="1" applyBorder="1" applyAlignment="1">
      <alignment horizontal="center"/>
    </xf>
    <xf numFmtId="0" fontId="5" fillId="7" borderId="1" xfId="0" applyFont="1" applyFill="1" applyBorder="1" applyAlignment="1"/>
    <xf numFmtId="0" fontId="5" fillId="7" borderId="23" xfId="0" applyFont="1" applyFill="1" applyBorder="1" applyAlignment="1"/>
    <xf numFmtId="0" fontId="2" fillId="0" borderId="22" xfId="0" applyFont="1" applyFill="1" applyBorder="1" applyAlignment="1">
      <alignment horizontal="center"/>
    </xf>
    <xf numFmtId="0" fontId="5" fillId="0" borderId="1" xfId="0" applyFont="1" applyFill="1" applyBorder="1" applyAlignment="1"/>
    <xf numFmtId="0" fontId="5" fillId="0" borderId="23" xfId="0" applyFont="1" applyFill="1" applyBorder="1" applyAlignment="1"/>
    <xf numFmtId="0" fontId="9" fillId="0" borderId="39" xfId="0" applyFont="1" applyBorder="1" applyAlignment="1">
      <alignment horizontal="justify" vertical="top"/>
    </xf>
    <xf numFmtId="0" fontId="7" fillId="0" borderId="26" xfId="0" applyFont="1" applyBorder="1" applyAlignment="1">
      <alignment vertical="top"/>
    </xf>
    <xf numFmtId="0" fontId="7" fillId="0" borderId="21" xfId="0" applyFont="1" applyBorder="1" applyAlignment="1">
      <alignment vertical="top"/>
    </xf>
    <xf numFmtId="0" fontId="9" fillId="0" borderId="37" xfId="0" applyFont="1" applyBorder="1" applyAlignment="1">
      <alignment horizontal="justify" vertical="top" wrapText="1"/>
    </xf>
    <xf numFmtId="0" fontId="9" fillId="0" borderId="43" xfId="0" applyFont="1" applyBorder="1" applyAlignment="1">
      <alignment horizontal="justify" vertical="top" wrapText="1"/>
    </xf>
    <xf numFmtId="0" fontId="9" fillId="0" borderId="8" xfId="0" applyFont="1" applyBorder="1" applyAlignment="1">
      <alignment horizontal="justify" vertical="top" wrapText="1"/>
    </xf>
    <xf numFmtId="0" fontId="9" fillId="0" borderId="41" xfId="0" applyFont="1" applyBorder="1" applyAlignment="1">
      <alignment horizontal="justify" vertical="top" wrapText="1"/>
    </xf>
    <xf numFmtId="0" fontId="9" fillId="0" borderId="8" xfId="0" applyFont="1" applyBorder="1" applyAlignment="1">
      <alignment horizontal="center" vertical="top" wrapText="1"/>
    </xf>
    <xf numFmtId="0" fontId="9" fillId="0" borderId="42" xfId="0" applyFont="1" applyBorder="1" applyAlignment="1">
      <alignment horizontal="center" vertical="top" wrapText="1"/>
    </xf>
    <xf numFmtId="0" fontId="7" fillId="0" borderId="36" xfId="0" applyFont="1" applyBorder="1" applyAlignment="1">
      <alignment vertical="top"/>
    </xf>
    <xf numFmtId="0" fontId="24" fillId="7" borderId="43" xfId="0" applyFont="1" applyFill="1" applyBorder="1" applyAlignment="1">
      <alignment horizontal="center" vertical="center" wrapText="1"/>
    </xf>
    <xf numFmtId="0" fontId="26" fillId="7" borderId="43" xfId="0" applyFont="1" applyFill="1" applyBorder="1" applyAlignment="1"/>
    <xf numFmtId="0" fontId="26" fillId="7" borderId="45" xfId="0" applyFont="1" applyFill="1" applyBorder="1" applyAlignment="1"/>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EAD3"/>
      <rgbColor rgb="FFFFFF99"/>
      <rgbColor rgb="FF99CCFF"/>
      <rgbColor rgb="FFFF99CC"/>
      <rgbColor rgb="FFCC99FF"/>
      <rgbColor rgb="FFE6B8AF"/>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19050</xdr:colOff>
      <xdr:row>4</xdr:row>
      <xdr:rowOff>0</xdr:rowOff>
    </xdr:to>
    <xdr:cxnSp macro="">
      <xdr:nvCxnSpPr>
        <xdr:cNvPr id="2" name="Прямая соединительная линия 1"/>
        <xdr:cNvCxnSpPr/>
      </xdr:nvCxnSpPr>
      <xdr:spPr>
        <a:xfrm>
          <a:off x="219075" y="209550"/>
          <a:ext cx="3609975" cy="40005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xdr:row>
      <xdr:rowOff>0</xdr:rowOff>
    </xdr:from>
    <xdr:to>
      <xdr:col>1</xdr:col>
      <xdr:colOff>3582760</xdr:colOff>
      <xdr:row>3</xdr:row>
      <xdr:rowOff>191861</xdr:rowOff>
    </xdr:to>
    <xdr:cxnSp macro="">
      <xdr:nvCxnSpPr>
        <xdr:cNvPr id="4" name="Прямая соединительная линия 3"/>
        <xdr:cNvCxnSpPr/>
      </xdr:nvCxnSpPr>
      <xdr:spPr>
        <a:xfrm>
          <a:off x="457200" y="266700"/>
          <a:ext cx="3573235" cy="810986"/>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19050</xdr:colOff>
      <xdr:row>4</xdr:row>
      <xdr:rowOff>0</xdr:rowOff>
    </xdr:to>
    <xdr:cxnSp macro="">
      <xdr:nvCxnSpPr>
        <xdr:cNvPr id="2" name="Прямая соединительная линия 1"/>
        <xdr:cNvCxnSpPr/>
      </xdr:nvCxnSpPr>
      <xdr:spPr>
        <a:xfrm>
          <a:off x="2505075" y="209550"/>
          <a:ext cx="3609975" cy="809625"/>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2</xdr:row>
      <xdr:rowOff>9525</xdr:rowOff>
    </xdr:from>
    <xdr:to>
      <xdr:col>1</xdr:col>
      <xdr:colOff>3581400</xdr:colOff>
      <xdr:row>3</xdr:row>
      <xdr:rowOff>190500</xdr:rowOff>
    </xdr:to>
    <xdr:cxnSp macro="">
      <xdr:nvCxnSpPr>
        <xdr:cNvPr id="4" name="Прямая соединительная линия 3"/>
        <xdr:cNvCxnSpPr/>
      </xdr:nvCxnSpPr>
      <xdr:spPr>
        <a:xfrm>
          <a:off x="390525" y="295275"/>
          <a:ext cx="3571875" cy="8001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I13"/>
  <sheetViews>
    <sheetView tabSelected="1" workbookViewId="0"/>
  </sheetViews>
  <sheetFormatPr defaultRowHeight="12.75"/>
  <cols>
    <col min="1" max="2" width="9.140625" style="124"/>
    <col min="3" max="3" width="39" style="124" customWidth="1"/>
    <col min="4" max="8" width="9.140625" style="124"/>
    <col min="9" max="9" width="20.42578125" style="124" customWidth="1"/>
    <col min="10" max="16384" width="9.140625" style="124"/>
  </cols>
  <sheetData>
    <row r="1" spans="2:9" ht="13.5" thickBot="1">
      <c r="B1" s="124" t="s">
        <v>297</v>
      </c>
    </row>
    <row r="2" spans="2:9" ht="75.75" customHeight="1" thickBot="1">
      <c r="B2" s="240" t="s">
        <v>298</v>
      </c>
      <c r="C2" s="241" t="s">
        <v>299</v>
      </c>
      <c r="D2" s="241" t="s">
        <v>300</v>
      </c>
      <c r="E2" s="241" t="s">
        <v>301</v>
      </c>
      <c r="F2" s="241" t="s">
        <v>302</v>
      </c>
      <c r="G2" s="241" t="s">
        <v>303</v>
      </c>
      <c r="H2" s="241" t="s">
        <v>210</v>
      </c>
      <c r="I2" s="242" t="s">
        <v>211</v>
      </c>
    </row>
    <row r="3" spans="2:9" ht="29.25" thickBot="1">
      <c r="B3" s="243">
        <v>1</v>
      </c>
      <c r="C3" s="225" t="s">
        <v>269</v>
      </c>
      <c r="D3" s="228" t="s">
        <v>310</v>
      </c>
      <c r="E3" s="228" t="s">
        <v>311</v>
      </c>
      <c r="F3" s="228" t="s">
        <v>312</v>
      </c>
      <c r="G3" s="228" t="s">
        <v>313</v>
      </c>
      <c r="H3" s="228" t="s">
        <v>314</v>
      </c>
      <c r="I3" s="244" t="s">
        <v>304</v>
      </c>
    </row>
    <row r="4" spans="2:9" ht="29.25" thickBot="1">
      <c r="B4" s="243">
        <v>3</v>
      </c>
      <c r="C4" s="225" t="s">
        <v>271</v>
      </c>
      <c r="D4" s="228" t="s">
        <v>315</v>
      </c>
      <c r="E4" s="228" t="s">
        <v>316</v>
      </c>
      <c r="F4" s="228" t="s">
        <v>317</v>
      </c>
      <c r="G4" s="228" t="s">
        <v>318</v>
      </c>
      <c r="H4" s="228" t="s">
        <v>319</v>
      </c>
      <c r="I4" s="244" t="s">
        <v>304</v>
      </c>
    </row>
    <row r="5" spans="2:9" ht="15" thickBot="1">
      <c r="B5" s="243">
        <v>4</v>
      </c>
      <c r="C5" s="225" t="s">
        <v>273</v>
      </c>
      <c r="D5" s="228" t="s">
        <v>320</v>
      </c>
      <c r="E5" s="228" t="s">
        <v>321</v>
      </c>
      <c r="F5" s="228" t="s">
        <v>322</v>
      </c>
      <c r="G5" s="228" t="s">
        <v>313</v>
      </c>
      <c r="H5" s="228" t="s">
        <v>323</v>
      </c>
      <c r="I5" s="244" t="s">
        <v>305</v>
      </c>
    </row>
    <row r="6" spans="2:9" ht="15" thickBot="1">
      <c r="B6" s="243">
        <v>7</v>
      </c>
      <c r="C6" s="225" t="s">
        <v>275</v>
      </c>
      <c r="D6" s="228" t="s">
        <v>324</v>
      </c>
      <c r="E6" s="228" t="s">
        <v>325</v>
      </c>
      <c r="F6" s="228" t="s">
        <v>326</v>
      </c>
      <c r="G6" s="228" t="s">
        <v>327</v>
      </c>
      <c r="H6" s="228" t="s">
        <v>328</v>
      </c>
      <c r="I6" s="244" t="s">
        <v>306</v>
      </c>
    </row>
    <row r="7" spans="2:9" ht="15" thickBot="1">
      <c r="B7" s="243">
        <v>8</v>
      </c>
      <c r="C7" s="225" t="s">
        <v>276</v>
      </c>
      <c r="D7" s="228" t="s">
        <v>329</v>
      </c>
      <c r="E7" s="247">
        <v>45124</v>
      </c>
      <c r="F7" s="228" t="s">
        <v>330</v>
      </c>
      <c r="G7" s="228" t="s">
        <v>331</v>
      </c>
      <c r="H7" s="228" t="s">
        <v>332</v>
      </c>
      <c r="I7" s="244" t="s">
        <v>305</v>
      </c>
    </row>
    <row r="8" spans="2:9" ht="29.25" thickBot="1">
      <c r="B8" s="243">
        <v>9</v>
      </c>
      <c r="C8" s="225" t="s">
        <v>277</v>
      </c>
      <c r="D8" s="228" t="s">
        <v>333</v>
      </c>
      <c r="E8" s="228" t="s">
        <v>334</v>
      </c>
      <c r="F8" s="228" t="s">
        <v>335</v>
      </c>
      <c r="G8" s="228" t="s">
        <v>336</v>
      </c>
      <c r="H8" s="228" t="s">
        <v>337</v>
      </c>
      <c r="I8" s="244" t="s">
        <v>307</v>
      </c>
    </row>
    <row r="9" spans="2:9">
      <c r="B9" s="266">
        <v>11</v>
      </c>
      <c r="C9" s="268" t="s">
        <v>278</v>
      </c>
      <c r="D9" s="262" t="s">
        <v>338</v>
      </c>
      <c r="E9" s="262" t="s">
        <v>339</v>
      </c>
      <c r="F9" s="262" t="s">
        <v>340</v>
      </c>
      <c r="G9" s="262" t="s">
        <v>341</v>
      </c>
      <c r="H9" s="262" t="s">
        <v>342</v>
      </c>
      <c r="I9" s="264" t="s">
        <v>307</v>
      </c>
    </row>
    <row r="10" spans="2:9" ht="13.5" thickBot="1">
      <c r="B10" s="267"/>
      <c r="C10" s="269"/>
      <c r="D10" s="263"/>
      <c r="E10" s="263"/>
      <c r="F10" s="263"/>
      <c r="G10" s="263"/>
      <c r="H10" s="263"/>
      <c r="I10" s="265"/>
    </row>
    <row r="11" spans="2:9" ht="29.25" thickBot="1">
      <c r="B11" s="243">
        <v>12</v>
      </c>
      <c r="C11" s="225" t="s">
        <v>280</v>
      </c>
      <c r="D11" s="228" t="s">
        <v>343</v>
      </c>
      <c r="E11" s="228" t="s">
        <v>344</v>
      </c>
      <c r="F11" s="228" t="s">
        <v>345</v>
      </c>
      <c r="G11" s="228" t="s">
        <v>327</v>
      </c>
      <c r="H11" s="228" t="s">
        <v>346</v>
      </c>
      <c r="I11" s="244" t="s">
        <v>308</v>
      </c>
    </row>
    <row r="12" spans="2:9" ht="29.25" thickBot="1">
      <c r="B12" s="245">
        <v>13</v>
      </c>
      <c r="C12" s="227" t="s">
        <v>281</v>
      </c>
      <c r="D12" s="226" t="s">
        <v>347</v>
      </c>
      <c r="E12" s="226" t="s">
        <v>348</v>
      </c>
      <c r="F12" s="226" t="s">
        <v>349</v>
      </c>
      <c r="G12" s="226" t="s">
        <v>350</v>
      </c>
      <c r="H12" s="226" t="s">
        <v>351</v>
      </c>
      <c r="I12" s="246" t="s">
        <v>307</v>
      </c>
    </row>
    <row r="13" spans="2:9">
      <c r="B13" s="124" t="s">
        <v>309</v>
      </c>
    </row>
  </sheetData>
  <mergeCells count="8">
    <mergeCell ref="H9:H10"/>
    <mergeCell ref="I9:I10"/>
    <mergeCell ref="B9:B10"/>
    <mergeCell ref="C9:C10"/>
    <mergeCell ref="D9:D10"/>
    <mergeCell ref="E9:E10"/>
    <mergeCell ref="F9:F10"/>
    <mergeCell ref="G9:G10"/>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E34"/>
  <sheetViews>
    <sheetView workbookViewId="0"/>
  </sheetViews>
  <sheetFormatPr defaultRowHeight="12.75"/>
  <cols>
    <col min="1" max="1" width="9.140625" style="222"/>
    <col min="2" max="2" width="43.5703125" style="124" customWidth="1"/>
    <col min="3" max="3" width="11.42578125" style="124" customWidth="1"/>
    <col min="4" max="4" width="5.140625" style="124" bestFit="1" customWidth="1"/>
    <col min="5" max="5" width="6.140625" style="124" bestFit="1" customWidth="1"/>
    <col min="6" max="7" width="5.140625" style="124" bestFit="1" customWidth="1"/>
    <col min="8" max="8" width="6.140625" style="124" bestFit="1" customWidth="1"/>
    <col min="9" max="11" width="5.42578125" style="124" bestFit="1" customWidth="1"/>
    <col min="12" max="13" width="5.140625" style="124" bestFit="1" customWidth="1"/>
    <col min="14" max="14" width="4.42578125" style="124" bestFit="1" customWidth="1"/>
    <col min="15" max="29" width="5.42578125" style="124" bestFit="1" customWidth="1"/>
    <col min="30" max="30" width="3.28515625" style="124" bestFit="1" customWidth="1"/>
    <col min="31" max="31" width="4" style="222" customWidth="1"/>
    <col min="32" max="16384" width="9.140625" style="124"/>
  </cols>
  <sheetData>
    <row r="1" spans="2:30" ht="15">
      <c r="B1" s="137" t="s">
        <v>265</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row>
    <row r="2" spans="2:30" s="222" customFormat="1" ht="6.75" customHeight="1" thickBot="1">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row>
    <row r="3" spans="2:30" ht="28.5">
      <c r="B3" s="139" t="s">
        <v>234</v>
      </c>
      <c r="C3" s="150" t="s">
        <v>235</v>
      </c>
      <c r="D3" s="151">
        <v>1</v>
      </c>
      <c r="E3" s="152">
        <v>2</v>
      </c>
      <c r="F3" s="214">
        <v>3</v>
      </c>
      <c r="G3" s="215">
        <v>4</v>
      </c>
      <c r="H3" s="216">
        <v>5</v>
      </c>
      <c r="I3" s="217">
        <v>6</v>
      </c>
      <c r="J3" s="216">
        <v>7</v>
      </c>
      <c r="K3" s="217">
        <v>8</v>
      </c>
      <c r="L3" s="216">
        <v>9</v>
      </c>
      <c r="M3" s="217">
        <v>10</v>
      </c>
      <c r="N3" s="216">
        <v>11</v>
      </c>
      <c r="O3" s="140">
        <v>12</v>
      </c>
      <c r="P3" s="153">
        <v>13</v>
      </c>
      <c r="Q3" s="141">
        <v>14</v>
      </c>
      <c r="R3" s="153">
        <v>15</v>
      </c>
      <c r="S3" s="141">
        <v>16</v>
      </c>
      <c r="T3" s="153">
        <v>17</v>
      </c>
      <c r="U3" s="141">
        <v>18</v>
      </c>
      <c r="V3" s="154">
        <v>19</v>
      </c>
      <c r="W3" s="155">
        <v>20</v>
      </c>
      <c r="X3" s="142">
        <v>21</v>
      </c>
      <c r="Y3" s="156">
        <v>22</v>
      </c>
      <c r="Z3" s="142">
        <v>23</v>
      </c>
      <c r="AA3" s="156">
        <v>24</v>
      </c>
      <c r="AB3" s="142">
        <v>25</v>
      </c>
      <c r="AC3" s="156">
        <v>26</v>
      </c>
      <c r="AD3" s="143">
        <v>27</v>
      </c>
    </row>
    <row r="4" spans="2:30" ht="15">
      <c r="B4" s="144" t="s">
        <v>236</v>
      </c>
      <c r="C4" s="157">
        <v>1</v>
      </c>
      <c r="D4" s="158">
        <v>1</v>
      </c>
      <c r="E4" s="159"/>
      <c r="F4" s="160"/>
      <c r="G4" s="159"/>
      <c r="H4" s="161"/>
      <c r="I4" s="162"/>
      <c r="J4" s="161"/>
      <c r="K4" s="162"/>
      <c r="L4" s="161"/>
      <c r="M4" s="162"/>
      <c r="N4" s="161"/>
      <c r="O4" s="163"/>
      <c r="P4" s="162"/>
      <c r="Q4" s="161"/>
      <c r="R4" s="162"/>
      <c r="S4" s="161"/>
      <c r="T4" s="162"/>
      <c r="U4" s="161"/>
      <c r="V4" s="164"/>
      <c r="W4" s="165"/>
      <c r="X4" s="161"/>
      <c r="Y4" s="162"/>
      <c r="Z4" s="161"/>
      <c r="AA4" s="162"/>
      <c r="AB4" s="161"/>
      <c r="AC4" s="162"/>
      <c r="AD4" s="159"/>
    </row>
    <row r="5" spans="2:30" ht="15.75" thickBot="1">
      <c r="B5" s="145" t="s">
        <v>214</v>
      </c>
      <c r="C5" s="166">
        <v>2</v>
      </c>
      <c r="D5" s="167">
        <v>-0.20237164996335005</v>
      </c>
      <c r="E5" s="168">
        <v>1</v>
      </c>
      <c r="F5" s="167"/>
      <c r="G5" s="169"/>
      <c r="H5" s="170"/>
      <c r="I5" s="171"/>
      <c r="J5" s="170"/>
      <c r="K5" s="171"/>
      <c r="L5" s="170"/>
      <c r="M5" s="171"/>
      <c r="N5" s="170"/>
      <c r="O5" s="172"/>
      <c r="P5" s="171"/>
      <c r="Q5" s="170"/>
      <c r="R5" s="171"/>
      <c r="S5" s="170"/>
      <c r="T5" s="171"/>
      <c r="U5" s="170"/>
      <c r="V5" s="173"/>
      <c r="W5" s="174"/>
      <c r="X5" s="170"/>
      <c r="Y5" s="171"/>
      <c r="Z5" s="170"/>
      <c r="AA5" s="171"/>
      <c r="AB5" s="170"/>
      <c r="AC5" s="171"/>
      <c r="AD5" s="169"/>
    </row>
    <row r="6" spans="2:30" ht="15">
      <c r="B6" s="146" t="s">
        <v>215</v>
      </c>
      <c r="C6" s="185">
        <v>3</v>
      </c>
      <c r="D6" s="160">
        <v>7.9799942095944126E-2</v>
      </c>
      <c r="E6" s="159">
        <v>-9.2224114930029633E-2</v>
      </c>
      <c r="F6" s="158">
        <v>1</v>
      </c>
      <c r="G6" s="159"/>
      <c r="H6" s="161"/>
      <c r="I6" s="162"/>
      <c r="J6" s="161"/>
      <c r="K6" s="162"/>
      <c r="L6" s="161"/>
      <c r="M6" s="162"/>
      <c r="N6" s="161"/>
      <c r="O6" s="163"/>
      <c r="P6" s="162"/>
      <c r="Q6" s="161"/>
      <c r="R6" s="162"/>
      <c r="S6" s="161"/>
      <c r="T6" s="162"/>
      <c r="U6" s="161"/>
      <c r="V6" s="164"/>
      <c r="W6" s="165"/>
      <c r="X6" s="161"/>
      <c r="Y6" s="162"/>
      <c r="Z6" s="161"/>
      <c r="AA6" s="162"/>
      <c r="AB6" s="161"/>
      <c r="AC6" s="162"/>
      <c r="AD6" s="159"/>
    </row>
    <row r="7" spans="2:30" ht="15.75" thickBot="1">
      <c r="B7" s="146" t="s">
        <v>216</v>
      </c>
      <c r="C7" s="185">
        <v>4</v>
      </c>
      <c r="D7" s="160">
        <v>-0.10087447401075653</v>
      </c>
      <c r="E7" s="159">
        <v>-0.30493876240445439</v>
      </c>
      <c r="F7" s="160">
        <v>0.64214889228986349</v>
      </c>
      <c r="G7" s="175">
        <v>1</v>
      </c>
      <c r="H7" s="161"/>
      <c r="I7" s="162"/>
      <c r="J7" s="161"/>
      <c r="K7" s="162"/>
      <c r="L7" s="161"/>
      <c r="M7" s="162"/>
      <c r="N7" s="161"/>
      <c r="O7" s="163"/>
      <c r="P7" s="162"/>
      <c r="Q7" s="161"/>
      <c r="R7" s="162"/>
      <c r="S7" s="161"/>
      <c r="T7" s="162"/>
      <c r="U7" s="161"/>
      <c r="V7" s="164"/>
      <c r="W7" s="165"/>
      <c r="X7" s="161"/>
      <c r="Y7" s="162"/>
      <c r="Z7" s="161"/>
      <c r="AA7" s="162"/>
      <c r="AB7" s="161"/>
      <c r="AC7" s="162"/>
      <c r="AD7" s="159"/>
    </row>
    <row r="8" spans="2:30" ht="15">
      <c r="B8" s="208" t="s">
        <v>217</v>
      </c>
      <c r="C8" s="209">
        <v>5</v>
      </c>
      <c r="D8" s="176">
        <v>0.17493202514398384</v>
      </c>
      <c r="E8" s="177" t="s">
        <v>394</v>
      </c>
      <c r="F8" s="176">
        <v>0.18035435277580988</v>
      </c>
      <c r="G8" s="178">
        <v>0.21358264613749089</v>
      </c>
      <c r="H8" s="179">
        <v>1</v>
      </c>
      <c r="I8" s="180"/>
      <c r="J8" s="181"/>
      <c r="K8" s="180"/>
      <c r="L8" s="181"/>
      <c r="M8" s="180"/>
      <c r="N8" s="181"/>
      <c r="O8" s="182"/>
      <c r="P8" s="180"/>
      <c r="Q8" s="181"/>
      <c r="R8" s="180"/>
      <c r="S8" s="181"/>
      <c r="T8" s="180"/>
      <c r="U8" s="181"/>
      <c r="V8" s="183"/>
      <c r="W8" s="184"/>
      <c r="X8" s="181"/>
      <c r="Y8" s="180"/>
      <c r="Z8" s="181"/>
      <c r="AA8" s="180"/>
      <c r="AB8" s="181"/>
      <c r="AC8" s="180"/>
      <c r="AD8" s="178"/>
    </row>
    <row r="9" spans="2:30" ht="15">
      <c r="B9" s="210" t="s">
        <v>206</v>
      </c>
      <c r="C9" s="211">
        <v>6</v>
      </c>
      <c r="D9" s="160">
        <v>0.489890564887213</v>
      </c>
      <c r="E9" s="159" t="s">
        <v>395</v>
      </c>
      <c r="F9" s="160">
        <v>8.833098907725552E-2</v>
      </c>
      <c r="G9" s="159">
        <v>-0.17016958248898492</v>
      </c>
      <c r="H9" s="161">
        <v>-0.41440994114136859</v>
      </c>
      <c r="I9" s="186">
        <v>1</v>
      </c>
      <c r="J9" s="161"/>
      <c r="K9" s="162"/>
      <c r="L9" s="161"/>
      <c r="M9" s="162"/>
      <c r="N9" s="161"/>
      <c r="O9" s="163"/>
      <c r="P9" s="162"/>
      <c r="Q9" s="161"/>
      <c r="R9" s="162"/>
      <c r="S9" s="161"/>
      <c r="T9" s="162"/>
      <c r="U9" s="161"/>
      <c r="V9" s="164"/>
      <c r="W9" s="165"/>
      <c r="X9" s="161"/>
      <c r="Y9" s="162"/>
      <c r="Z9" s="161"/>
      <c r="AA9" s="162"/>
      <c r="AB9" s="161"/>
      <c r="AC9" s="162"/>
      <c r="AD9" s="159"/>
    </row>
    <row r="10" spans="2:30" ht="15">
      <c r="B10" s="210" t="s">
        <v>207</v>
      </c>
      <c r="C10" s="211">
        <v>7</v>
      </c>
      <c r="D10" s="160">
        <v>-0.30850195362680088</v>
      </c>
      <c r="E10" s="159">
        <v>0.61463408081041127</v>
      </c>
      <c r="F10" s="160">
        <v>-4.2115201037920401E-2</v>
      </c>
      <c r="G10" s="159">
        <v>4.7506261666535855E-2</v>
      </c>
      <c r="H10" s="161">
        <v>-0.40044962320460264</v>
      </c>
      <c r="I10" s="162">
        <v>0.38267635691556312</v>
      </c>
      <c r="J10" s="187">
        <v>1</v>
      </c>
      <c r="K10" s="162"/>
      <c r="L10" s="161"/>
      <c r="M10" s="162"/>
      <c r="N10" s="161"/>
      <c r="O10" s="163"/>
      <c r="P10" s="162"/>
      <c r="Q10" s="161"/>
      <c r="R10" s="162"/>
      <c r="S10" s="161"/>
      <c r="T10" s="162"/>
      <c r="U10" s="161"/>
      <c r="V10" s="164"/>
      <c r="W10" s="165"/>
      <c r="X10" s="161"/>
      <c r="Y10" s="162"/>
      <c r="Z10" s="161"/>
      <c r="AA10" s="162"/>
      <c r="AB10" s="161"/>
      <c r="AC10" s="162"/>
      <c r="AD10" s="159"/>
    </row>
    <row r="11" spans="2:30" ht="15">
      <c r="B11" s="210" t="s">
        <v>208</v>
      </c>
      <c r="C11" s="211">
        <v>8</v>
      </c>
      <c r="D11" s="160">
        <v>0.20636985600226163</v>
      </c>
      <c r="E11" s="188" t="s">
        <v>396</v>
      </c>
      <c r="F11" s="160">
        <v>0.10561801983365668</v>
      </c>
      <c r="G11" s="159">
        <v>0.46272801219656134</v>
      </c>
      <c r="H11" s="161" t="s">
        <v>397</v>
      </c>
      <c r="I11" s="162">
        <v>-0.30902274570679944</v>
      </c>
      <c r="J11" s="161">
        <v>-0.13403964804200433</v>
      </c>
      <c r="K11" s="186">
        <v>1</v>
      </c>
      <c r="L11" s="161"/>
      <c r="M11" s="162"/>
      <c r="N11" s="161"/>
      <c r="O11" s="163"/>
      <c r="P11" s="162"/>
      <c r="Q11" s="161"/>
      <c r="R11" s="162"/>
      <c r="S11" s="161"/>
      <c r="T11" s="162"/>
      <c r="U11" s="161"/>
      <c r="V11" s="164"/>
      <c r="W11" s="165"/>
      <c r="X11" s="161"/>
      <c r="Y11" s="162"/>
      <c r="Z11" s="161"/>
      <c r="AA11" s="162"/>
      <c r="AB11" s="161"/>
      <c r="AC11" s="162"/>
      <c r="AD11" s="159"/>
    </row>
    <row r="12" spans="2:30" ht="15">
      <c r="B12" s="210" t="s">
        <v>209</v>
      </c>
      <c r="C12" s="211">
        <v>9</v>
      </c>
      <c r="D12" s="160">
        <v>0.22500680239053275</v>
      </c>
      <c r="E12" s="159">
        <v>-0.13468863522631611</v>
      </c>
      <c r="F12" s="160">
        <v>-0.19231822870814763</v>
      </c>
      <c r="G12" s="159">
        <v>0.3659197831984829</v>
      </c>
      <c r="H12" s="161">
        <v>0.29404825748618241</v>
      </c>
      <c r="I12" s="162">
        <v>0.18101208849805811</v>
      </c>
      <c r="J12" s="161">
        <v>0.36312089408058462</v>
      </c>
      <c r="K12" s="162" t="s">
        <v>398</v>
      </c>
      <c r="L12" s="189">
        <v>1</v>
      </c>
      <c r="M12" s="162"/>
      <c r="N12" s="161"/>
      <c r="O12" s="163"/>
      <c r="P12" s="162"/>
      <c r="Q12" s="161"/>
      <c r="R12" s="162"/>
      <c r="S12" s="161"/>
      <c r="T12" s="162"/>
      <c r="U12" s="161"/>
      <c r="V12" s="164"/>
      <c r="W12" s="165"/>
      <c r="X12" s="161"/>
      <c r="Y12" s="162"/>
      <c r="Z12" s="161"/>
      <c r="AA12" s="162"/>
      <c r="AB12" s="161"/>
      <c r="AC12" s="162"/>
      <c r="AD12" s="159"/>
    </row>
    <row r="13" spans="2:30" ht="15">
      <c r="B13" s="210" t="s">
        <v>210</v>
      </c>
      <c r="C13" s="211">
        <v>10</v>
      </c>
      <c r="D13" s="160">
        <v>0.5335473053904134</v>
      </c>
      <c r="E13" s="159">
        <v>-0.31244589261433059</v>
      </c>
      <c r="F13" s="160">
        <v>0.39792602793166748</v>
      </c>
      <c r="G13" s="159">
        <v>-4.0369390232205746E-2</v>
      </c>
      <c r="H13" s="161">
        <v>0.53150891532175826</v>
      </c>
      <c r="I13" s="162">
        <v>4.2350203529630858E-3</v>
      </c>
      <c r="J13" s="161">
        <v>-0.53421646432713044</v>
      </c>
      <c r="K13" s="162">
        <v>0.30922265849613001</v>
      </c>
      <c r="L13" s="190">
        <v>-0.13357746210243937</v>
      </c>
      <c r="M13" s="186">
        <v>1</v>
      </c>
      <c r="N13" s="161"/>
      <c r="O13" s="163"/>
      <c r="P13" s="162"/>
      <c r="Q13" s="161"/>
      <c r="R13" s="162"/>
      <c r="S13" s="161"/>
      <c r="T13" s="162"/>
      <c r="U13" s="161"/>
      <c r="V13" s="164"/>
      <c r="W13" s="165"/>
      <c r="X13" s="161"/>
      <c r="Y13" s="162"/>
      <c r="Z13" s="161"/>
      <c r="AA13" s="162"/>
      <c r="AB13" s="161"/>
      <c r="AC13" s="162"/>
      <c r="AD13" s="159"/>
    </row>
    <row r="14" spans="2:30" ht="15.75" thickBot="1">
      <c r="B14" s="212" t="s">
        <v>211</v>
      </c>
      <c r="C14" s="213">
        <v>11</v>
      </c>
      <c r="D14" s="167">
        <v>-9.0734117268330139E-2</v>
      </c>
      <c r="E14" s="169">
        <v>0.56102440752344107</v>
      </c>
      <c r="F14" s="167">
        <v>0.1423684510637446</v>
      </c>
      <c r="G14" s="169">
        <v>7.430445670052023E-2</v>
      </c>
      <c r="H14" s="191" t="s">
        <v>399</v>
      </c>
      <c r="I14" s="171">
        <v>0.31257723141161431</v>
      </c>
      <c r="J14" s="170">
        <v>0.47250942165518867</v>
      </c>
      <c r="K14" s="171">
        <v>-0.60708250178344847</v>
      </c>
      <c r="L14" s="192">
        <v>-0.24701609087778542</v>
      </c>
      <c r="M14" s="171">
        <v>-0.4275403401708941</v>
      </c>
      <c r="N14" s="193">
        <v>1</v>
      </c>
      <c r="O14" s="194"/>
      <c r="P14" s="171"/>
      <c r="Q14" s="170"/>
      <c r="R14" s="171"/>
      <c r="S14" s="170"/>
      <c r="T14" s="171"/>
      <c r="U14" s="170"/>
      <c r="V14" s="173"/>
      <c r="W14" s="174"/>
      <c r="X14" s="170"/>
      <c r="Y14" s="171"/>
      <c r="Z14" s="170"/>
      <c r="AA14" s="171"/>
      <c r="AB14" s="170"/>
      <c r="AC14" s="171"/>
      <c r="AD14" s="169"/>
    </row>
    <row r="15" spans="2:30" ht="15">
      <c r="B15" s="147" t="s">
        <v>218</v>
      </c>
      <c r="C15" s="195">
        <v>12</v>
      </c>
      <c r="D15" s="160">
        <v>-0.15473582804060101</v>
      </c>
      <c r="E15" s="159" t="s">
        <v>400</v>
      </c>
      <c r="F15" s="160">
        <v>-0.12606216618457719</v>
      </c>
      <c r="G15" s="159">
        <v>-5.3489504136156295E-3</v>
      </c>
      <c r="H15" s="161">
        <v>-0.46691114211192686</v>
      </c>
      <c r="I15" s="162" t="s">
        <v>401</v>
      </c>
      <c r="J15" s="161" t="s">
        <v>398</v>
      </c>
      <c r="K15" s="162">
        <v>-0.33955221347746817</v>
      </c>
      <c r="L15" s="190">
        <v>0.30758149773891874</v>
      </c>
      <c r="M15" s="162">
        <v>-0.57302528179736378</v>
      </c>
      <c r="N15" s="161">
        <v>0.30756672636382276</v>
      </c>
      <c r="O15" s="196">
        <v>1</v>
      </c>
      <c r="P15" s="162"/>
      <c r="Q15" s="161"/>
      <c r="R15" s="162"/>
      <c r="S15" s="161"/>
      <c r="T15" s="162"/>
      <c r="U15" s="161"/>
      <c r="V15" s="164"/>
      <c r="W15" s="165"/>
      <c r="X15" s="161"/>
      <c r="Y15" s="162"/>
      <c r="Z15" s="161"/>
      <c r="AA15" s="162"/>
      <c r="AB15" s="161"/>
      <c r="AC15" s="162"/>
      <c r="AD15" s="159"/>
    </row>
    <row r="16" spans="2:30" ht="15">
      <c r="B16" s="147" t="s">
        <v>219</v>
      </c>
      <c r="C16" s="195">
        <v>13</v>
      </c>
      <c r="D16" s="160">
        <v>-1.3895458817526778E-2</v>
      </c>
      <c r="E16" s="159">
        <v>0.63998928863252902</v>
      </c>
      <c r="F16" s="160">
        <v>9.8487108683822738E-2</v>
      </c>
      <c r="G16" s="159">
        <v>0.10396236922168571</v>
      </c>
      <c r="H16" s="161">
        <v>-0.3180111762884007</v>
      </c>
      <c r="I16" s="162" t="s">
        <v>402</v>
      </c>
      <c r="J16" s="161" t="s">
        <v>403</v>
      </c>
      <c r="K16" s="162">
        <v>-0.11192657722472901</v>
      </c>
      <c r="L16" s="190">
        <v>0.42276616746918899</v>
      </c>
      <c r="M16" s="162">
        <v>-0.4352900589381864</v>
      </c>
      <c r="N16" s="161">
        <v>0.29495933217640119</v>
      </c>
      <c r="O16" s="163" t="s">
        <v>404</v>
      </c>
      <c r="P16" s="186">
        <v>1</v>
      </c>
      <c r="Q16" s="161"/>
      <c r="R16" s="162"/>
      <c r="S16" s="161"/>
      <c r="T16" s="162"/>
      <c r="U16" s="161"/>
      <c r="V16" s="164"/>
      <c r="W16" s="165"/>
      <c r="X16" s="161"/>
      <c r="Y16" s="162"/>
      <c r="Z16" s="161"/>
      <c r="AA16" s="162"/>
      <c r="AB16" s="161"/>
      <c r="AC16" s="162"/>
      <c r="AD16" s="159"/>
    </row>
    <row r="17" spans="2:30" ht="15">
      <c r="B17" s="147" t="s">
        <v>220</v>
      </c>
      <c r="C17" s="195">
        <v>14</v>
      </c>
      <c r="D17" s="160">
        <v>-9.6826939583818564E-2</v>
      </c>
      <c r="E17" s="159" t="s">
        <v>405</v>
      </c>
      <c r="F17" s="160">
        <v>9.1218054018125841E-2</v>
      </c>
      <c r="G17" s="159">
        <v>0.13263081152260436</v>
      </c>
      <c r="H17" s="161">
        <v>-0.32977487944515249</v>
      </c>
      <c r="I17" s="162" t="s">
        <v>406</v>
      </c>
      <c r="J17" s="161" t="s">
        <v>407</v>
      </c>
      <c r="K17" s="162">
        <v>-0.12366505583216854</v>
      </c>
      <c r="L17" s="190">
        <v>0.41884007220738489</v>
      </c>
      <c r="M17" s="162">
        <v>-0.46831648129610737</v>
      </c>
      <c r="N17" s="161">
        <v>0.29230306129760691</v>
      </c>
      <c r="O17" s="163" t="s">
        <v>408</v>
      </c>
      <c r="P17" s="162" t="s">
        <v>409</v>
      </c>
      <c r="Q17" s="187">
        <v>1</v>
      </c>
      <c r="R17" s="162"/>
      <c r="S17" s="161"/>
      <c r="T17" s="162"/>
      <c r="U17" s="161"/>
      <c r="V17" s="164"/>
      <c r="W17" s="165"/>
      <c r="X17" s="161"/>
      <c r="Y17" s="162"/>
      <c r="Z17" s="161"/>
      <c r="AA17" s="162"/>
      <c r="AB17" s="161"/>
      <c r="AC17" s="162"/>
      <c r="AD17" s="159"/>
    </row>
    <row r="18" spans="2:30" ht="15">
      <c r="B18" s="147" t="s">
        <v>221</v>
      </c>
      <c r="C18" s="195">
        <v>15</v>
      </c>
      <c r="D18" s="160">
        <v>-0.16822057594051934</v>
      </c>
      <c r="E18" s="159" t="s">
        <v>395</v>
      </c>
      <c r="F18" s="160">
        <v>1.9350759839977125E-2</v>
      </c>
      <c r="G18" s="159">
        <v>0.10753154992351827</v>
      </c>
      <c r="H18" s="161">
        <v>-0.35764077083754947</v>
      </c>
      <c r="I18" s="162">
        <v>0.64752311112600414</v>
      </c>
      <c r="J18" s="161" t="s">
        <v>410</v>
      </c>
      <c r="K18" s="162">
        <v>-0.11192087018880441</v>
      </c>
      <c r="L18" s="190">
        <v>0.4466978741135198</v>
      </c>
      <c r="M18" s="162">
        <v>-0.51774758198405291</v>
      </c>
      <c r="N18" s="161">
        <v>0.31677629681247021</v>
      </c>
      <c r="O18" s="163" t="s">
        <v>411</v>
      </c>
      <c r="P18" s="162" t="s">
        <v>412</v>
      </c>
      <c r="Q18" s="161" t="s">
        <v>409</v>
      </c>
      <c r="R18" s="186">
        <v>1</v>
      </c>
      <c r="S18" s="161"/>
      <c r="T18" s="162"/>
      <c r="U18" s="161"/>
      <c r="V18" s="164"/>
      <c r="W18" s="165"/>
      <c r="X18" s="161"/>
      <c r="Y18" s="162"/>
      <c r="Z18" s="161"/>
      <c r="AA18" s="162"/>
      <c r="AB18" s="161"/>
      <c r="AC18" s="162"/>
      <c r="AD18" s="159"/>
    </row>
    <row r="19" spans="2:30" ht="15">
      <c r="B19" s="147" t="s">
        <v>222</v>
      </c>
      <c r="C19" s="195">
        <v>16</v>
      </c>
      <c r="D19" s="160">
        <v>0.17920430144403565</v>
      </c>
      <c r="E19" s="159">
        <v>0.50281632820173594</v>
      </c>
      <c r="F19" s="160">
        <v>0.33814820159775866</v>
      </c>
      <c r="G19" s="159">
        <v>0.20234956509525817</v>
      </c>
      <c r="H19" s="161">
        <v>-0.17417020706625405</v>
      </c>
      <c r="I19" s="162" t="s">
        <v>403</v>
      </c>
      <c r="J19" s="161">
        <v>0.46989864098572998</v>
      </c>
      <c r="K19" s="162">
        <v>-0.14618779808204085</v>
      </c>
      <c r="L19" s="190">
        <v>0.24866400227817259</v>
      </c>
      <c r="M19" s="162">
        <v>-0.21141655089669911</v>
      </c>
      <c r="N19" s="161">
        <v>0.15520413607288891</v>
      </c>
      <c r="O19" s="163" t="s">
        <v>403</v>
      </c>
      <c r="P19" s="162" t="s">
        <v>413</v>
      </c>
      <c r="Q19" s="161" t="s">
        <v>410</v>
      </c>
      <c r="R19" s="162" t="s">
        <v>414</v>
      </c>
      <c r="S19" s="187">
        <v>1</v>
      </c>
      <c r="T19" s="162"/>
      <c r="U19" s="161"/>
      <c r="V19" s="164"/>
      <c r="W19" s="165"/>
      <c r="X19" s="161"/>
      <c r="Y19" s="162"/>
      <c r="Z19" s="161"/>
      <c r="AA19" s="162"/>
      <c r="AB19" s="161"/>
      <c r="AC19" s="162"/>
      <c r="AD19" s="159"/>
    </row>
    <row r="20" spans="2:30" ht="15">
      <c r="B20" s="147" t="s">
        <v>223</v>
      </c>
      <c r="C20" s="195">
        <v>17</v>
      </c>
      <c r="D20" s="160">
        <v>7.3666611011098268E-2</v>
      </c>
      <c r="E20" s="159">
        <v>0.40458812203385613</v>
      </c>
      <c r="F20" s="160">
        <v>0.41140761264282977</v>
      </c>
      <c r="G20" s="159">
        <v>0.38459215642689831</v>
      </c>
      <c r="H20" s="161">
        <v>-6.1469632687382647E-2</v>
      </c>
      <c r="I20" s="162" t="s">
        <v>405</v>
      </c>
      <c r="J20" s="161">
        <v>0.64435949983107643</v>
      </c>
      <c r="K20" s="162">
        <v>9.8640156719163027E-2</v>
      </c>
      <c r="L20" s="190">
        <v>0.45009676026435147</v>
      </c>
      <c r="M20" s="162">
        <v>-0.23150542088555212</v>
      </c>
      <c r="N20" s="161">
        <v>0.15436695136208145</v>
      </c>
      <c r="O20" s="163" t="s">
        <v>415</v>
      </c>
      <c r="P20" s="162" t="s">
        <v>411</v>
      </c>
      <c r="Q20" s="161" t="s">
        <v>416</v>
      </c>
      <c r="R20" s="162" t="s">
        <v>410</v>
      </c>
      <c r="S20" s="161" t="s">
        <v>408</v>
      </c>
      <c r="T20" s="186">
        <v>1</v>
      </c>
      <c r="U20" s="161"/>
      <c r="V20" s="164"/>
      <c r="W20" s="165"/>
      <c r="X20" s="161"/>
      <c r="Y20" s="162"/>
      <c r="Z20" s="161"/>
      <c r="AA20" s="162"/>
      <c r="AB20" s="161"/>
      <c r="AC20" s="162"/>
      <c r="AD20" s="159"/>
    </row>
    <row r="21" spans="2:30" ht="15">
      <c r="B21" s="147" t="s">
        <v>224</v>
      </c>
      <c r="C21" s="195">
        <v>18</v>
      </c>
      <c r="D21" s="160">
        <v>-2.7224430403850409E-2</v>
      </c>
      <c r="E21" s="159">
        <v>0.40252326557676193</v>
      </c>
      <c r="F21" s="160">
        <v>0.31135116880324731</v>
      </c>
      <c r="G21" s="159">
        <v>0.42455309190062945</v>
      </c>
      <c r="H21" s="161">
        <v>-0.12065325751762759</v>
      </c>
      <c r="I21" s="162">
        <v>0.59661771972653121</v>
      </c>
      <c r="J21" s="161" t="s">
        <v>395</v>
      </c>
      <c r="K21" s="162">
        <v>0.14605108504257908</v>
      </c>
      <c r="L21" s="190">
        <v>0.53604251591361929</v>
      </c>
      <c r="M21" s="162">
        <v>-0.36986144258372294</v>
      </c>
      <c r="N21" s="161">
        <v>0.18456791518385668</v>
      </c>
      <c r="O21" s="163" t="s">
        <v>417</v>
      </c>
      <c r="P21" s="162" t="s">
        <v>408</v>
      </c>
      <c r="Q21" s="161" t="s">
        <v>408</v>
      </c>
      <c r="R21" s="162" t="s">
        <v>404</v>
      </c>
      <c r="S21" s="161" t="s">
        <v>410</v>
      </c>
      <c r="T21" s="162" t="s">
        <v>412</v>
      </c>
      <c r="U21" s="187">
        <v>1</v>
      </c>
      <c r="V21" s="164"/>
      <c r="W21" s="165"/>
      <c r="X21" s="161"/>
      <c r="Y21" s="162"/>
      <c r="Z21" s="161"/>
      <c r="AA21" s="162"/>
      <c r="AB21" s="161"/>
      <c r="AC21" s="162"/>
      <c r="AD21" s="159"/>
    </row>
    <row r="22" spans="2:30" ht="15.75" thickBot="1">
      <c r="B22" s="148" t="s">
        <v>225</v>
      </c>
      <c r="C22" s="195">
        <v>19</v>
      </c>
      <c r="D22" s="160">
        <v>0.1814054318926141</v>
      </c>
      <c r="E22" s="159">
        <v>0.38323056713163417</v>
      </c>
      <c r="F22" s="160">
        <v>0.49847650424326151</v>
      </c>
      <c r="G22" s="159">
        <v>0.31773151923136356</v>
      </c>
      <c r="H22" s="161">
        <v>7.8503448368135477E-3</v>
      </c>
      <c r="I22" s="162" t="s">
        <v>401</v>
      </c>
      <c r="J22" s="161">
        <v>0.56594228766976185</v>
      </c>
      <c r="K22" s="162">
        <v>4.0221562724101573E-2</v>
      </c>
      <c r="L22" s="190">
        <v>0.32833828038373541</v>
      </c>
      <c r="M22" s="162">
        <v>-6.4320459667130944E-2</v>
      </c>
      <c r="N22" s="161">
        <v>0.1118033988749895</v>
      </c>
      <c r="O22" s="163" t="s">
        <v>395</v>
      </c>
      <c r="P22" s="162" t="s">
        <v>418</v>
      </c>
      <c r="Q22" s="161" t="s">
        <v>419</v>
      </c>
      <c r="R22" s="162" t="s">
        <v>397</v>
      </c>
      <c r="S22" s="161" t="s">
        <v>408</v>
      </c>
      <c r="T22" s="162" t="s">
        <v>420</v>
      </c>
      <c r="U22" s="161" t="s">
        <v>421</v>
      </c>
      <c r="V22" s="197">
        <v>1</v>
      </c>
      <c r="W22" s="165"/>
      <c r="X22" s="161"/>
      <c r="Y22" s="162"/>
      <c r="Z22" s="161"/>
      <c r="AA22" s="162"/>
      <c r="AB22" s="161"/>
      <c r="AC22" s="162"/>
      <c r="AD22" s="159"/>
    </row>
    <row r="23" spans="2:30" ht="15">
      <c r="B23" s="198" t="s">
        <v>226</v>
      </c>
      <c r="C23" s="199">
        <v>20</v>
      </c>
      <c r="D23" s="176">
        <v>0.1326450633359211</v>
      </c>
      <c r="E23" s="178" t="s">
        <v>407</v>
      </c>
      <c r="F23" s="176">
        <v>-9.0973513070008782E-2</v>
      </c>
      <c r="G23" s="178">
        <v>-6.9177653870271763E-2</v>
      </c>
      <c r="H23" s="200" t="s">
        <v>422</v>
      </c>
      <c r="I23" s="180" t="s">
        <v>410</v>
      </c>
      <c r="J23" s="181">
        <v>0.56654243206978216</v>
      </c>
      <c r="K23" s="180">
        <v>-0.44188318754929135</v>
      </c>
      <c r="L23" s="201">
        <v>0.2154886759492288</v>
      </c>
      <c r="M23" s="180">
        <v>-0.44912633458316575</v>
      </c>
      <c r="N23" s="181">
        <v>0.52380286224315886</v>
      </c>
      <c r="O23" s="182" t="s">
        <v>413</v>
      </c>
      <c r="P23" s="180" t="s">
        <v>423</v>
      </c>
      <c r="Q23" s="181" t="s">
        <v>423</v>
      </c>
      <c r="R23" s="180" t="s">
        <v>403</v>
      </c>
      <c r="S23" s="181" t="s">
        <v>417</v>
      </c>
      <c r="T23" s="180">
        <v>0.65290227885141294</v>
      </c>
      <c r="U23" s="181" t="s">
        <v>405</v>
      </c>
      <c r="V23" s="183">
        <v>0.59041427194242224</v>
      </c>
      <c r="W23" s="202">
        <v>1</v>
      </c>
      <c r="X23" s="181"/>
      <c r="Y23" s="180"/>
      <c r="Z23" s="181"/>
      <c r="AA23" s="180"/>
      <c r="AB23" s="181"/>
      <c r="AC23" s="180"/>
      <c r="AD23" s="178"/>
    </row>
    <row r="24" spans="2:30" ht="15">
      <c r="B24" s="203" t="s">
        <v>227</v>
      </c>
      <c r="C24" s="204">
        <v>21</v>
      </c>
      <c r="D24" s="160">
        <v>0.34428348188253804</v>
      </c>
      <c r="E24" s="159">
        <v>0.6247788539418867</v>
      </c>
      <c r="F24" s="160">
        <v>0.23083822177043542</v>
      </c>
      <c r="G24" s="159">
        <v>2.5348169112283204E-2</v>
      </c>
      <c r="H24" s="161">
        <v>-0.40355652878025117</v>
      </c>
      <c r="I24" s="162" t="s">
        <v>421</v>
      </c>
      <c r="J24" s="161" t="s">
        <v>405</v>
      </c>
      <c r="K24" s="162">
        <v>-0.16650339099957451</v>
      </c>
      <c r="L24" s="190">
        <v>0.30409944103564079</v>
      </c>
      <c r="M24" s="162">
        <v>-0.15054166739853339</v>
      </c>
      <c r="N24" s="161">
        <v>0.46090254123164964</v>
      </c>
      <c r="O24" s="163" t="s">
        <v>424</v>
      </c>
      <c r="P24" s="162" t="s">
        <v>413</v>
      </c>
      <c r="Q24" s="161" t="s">
        <v>419</v>
      </c>
      <c r="R24" s="162" t="s">
        <v>407</v>
      </c>
      <c r="S24" s="161" t="s">
        <v>423</v>
      </c>
      <c r="T24" s="162" t="s">
        <v>423</v>
      </c>
      <c r="U24" s="161" t="s">
        <v>414</v>
      </c>
      <c r="V24" s="164" t="s">
        <v>423</v>
      </c>
      <c r="W24" s="165" t="s">
        <v>423</v>
      </c>
      <c r="X24" s="187">
        <v>1</v>
      </c>
      <c r="Y24" s="162"/>
      <c r="Z24" s="161"/>
      <c r="AA24" s="162"/>
      <c r="AB24" s="161"/>
      <c r="AC24" s="162"/>
      <c r="AD24" s="159"/>
    </row>
    <row r="25" spans="2:30" ht="15">
      <c r="B25" s="203" t="s">
        <v>228</v>
      </c>
      <c r="C25" s="204">
        <v>22</v>
      </c>
      <c r="D25" s="160">
        <v>0.1978143060653659</v>
      </c>
      <c r="E25" s="159" t="s">
        <v>417</v>
      </c>
      <c r="F25" s="160">
        <v>4.3119342254876389E-2</v>
      </c>
      <c r="G25" s="159">
        <v>-2.0619974465902836E-2</v>
      </c>
      <c r="H25" s="161">
        <v>-0.59869000870749256</v>
      </c>
      <c r="I25" s="162" t="s">
        <v>411</v>
      </c>
      <c r="J25" s="161">
        <v>0.53053245552152983</v>
      </c>
      <c r="K25" s="162">
        <v>-0.37224985761156104</v>
      </c>
      <c r="L25" s="190">
        <v>0.21708777657841358</v>
      </c>
      <c r="M25" s="162">
        <v>-0.33868857070599995</v>
      </c>
      <c r="N25" s="161">
        <v>0.4708478057232291</v>
      </c>
      <c r="O25" s="163" t="s">
        <v>425</v>
      </c>
      <c r="P25" s="162" t="s">
        <v>425</v>
      </c>
      <c r="Q25" s="161" t="s">
        <v>419</v>
      </c>
      <c r="R25" s="162" t="s">
        <v>403</v>
      </c>
      <c r="S25" s="161" t="s">
        <v>419</v>
      </c>
      <c r="T25" s="162" t="s">
        <v>426</v>
      </c>
      <c r="U25" s="161" t="s">
        <v>402</v>
      </c>
      <c r="V25" s="164" t="s">
        <v>395</v>
      </c>
      <c r="W25" s="165" t="s">
        <v>412</v>
      </c>
      <c r="X25" s="161" t="s">
        <v>413</v>
      </c>
      <c r="Y25" s="186">
        <v>1</v>
      </c>
      <c r="Z25" s="161"/>
      <c r="AA25" s="162"/>
      <c r="AB25" s="161"/>
      <c r="AC25" s="162"/>
      <c r="AD25" s="159"/>
    </row>
    <row r="26" spans="2:30" ht="15">
      <c r="B26" s="203" t="s">
        <v>229</v>
      </c>
      <c r="C26" s="204">
        <v>23</v>
      </c>
      <c r="D26" s="160">
        <v>4.5477332328851851E-2</v>
      </c>
      <c r="E26" s="159" t="s">
        <v>397</v>
      </c>
      <c r="F26" s="160">
        <v>-9.7636640667653513E-2</v>
      </c>
      <c r="G26" s="159">
        <v>-3.1730546709802195E-3</v>
      </c>
      <c r="H26" s="161">
        <v>-0.63726004685834359</v>
      </c>
      <c r="I26" s="162" t="s">
        <v>423</v>
      </c>
      <c r="J26" s="161">
        <v>0.53950723967082048</v>
      </c>
      <c r="K26" s="162">
        <v>-0.38723484948594988</v>
      </c>
      <c r="L26" s="190">
        <v>0.25678823056321776</v>
      </c>
      <c r="M26" s="162">
        <v>-0.49222123260155781</v>
      </c>
      <c r="N26" s="161">
        <v>0.44913946103467162</v>
      </c>
      <c r="O26" s="163" t="s">
        <v>404</v>
      </c>
      <c r="P26" s="162" t="s">
        <v>423</v>
      </c>
      <c r="Q26" s="161" t="s">
        <v>427</v>
      </c>
      <c r="R26" s="162" t="s">
        <v>407</v>
      </c>
      <c r="S26" s="161" t="s">
        <v>397</v>
      </c>
      <c r="T26" s="162" t="s">
        <v>405</v>
      </c>
      <c r="U26" s="161" t="s">
        <v>406</v>
      </c>
      <c r="V26" s="164">
        <v>0.58169261679974904</v>
      </c>
      <c r="W26" s="165" t="s">
        <v>409</v>
      </c>
      <c r="X26" s="161" t="s">
        <v>400</v>
      </c>
      <c r="Y26" s="162" t="s">
        <v>420</v>
      </c>
      <c r="Z26" s="187">
        <v>1</v>
      </c>
      <c r="AA26" s="162"/>
      <c r="AB26" s="161"/>
      <c r="AC26" s="162"/>
      <c r="AD26" s="159"/>
    </row>
    <row r="27" spans="2:30" ht="15">
      <c r="B27" s="203" t="s">
        <v>230</v>
      </c>
      <c r="C27" s="204">
        <v>24</v>
      </c>
      <c r="D27" s="160">
        <v>0.56546069733837856</v>
      </c>
      <c r="E27" s="159">
        <v>0.45040191432655358</v>
      </c>
      <c r="F27" s="160">
        <v>0.43665434702920913</v>
      </c>
      <c r="G27" s="159">
        <v>-6.3510599517815611E-2</v>
      </c>
      <c r="H27" s="161">
        <v>-0.25550233081121493</v>
      </c>
      <c r="I27" s="162" t="s">
        <v>425</v>
      </c>
      <c r="J27" s="161">
        <v>0.29985908019903457</v>
      </c>
      <c r="K27" s="162">
        <v>-0.1850811853434581</v>
      </c>
      <c r="L27" s="190">
        <v>1.7714441926984504E-2</v>
      </c>
      <c r="M27" s="162">
        <v>0.23926481359059532</v>
      </c>
      <c r="N27" s="161">
        <v>0.35259243975364613</v>
      </c>
      <c r="O27" s="163">
        <v>0.36149426960135411</v>
      </c>
      <c r="P27" s="162">
        <v>0.59738655484426095</v>
      </c>
      <c r="Q27" s="161">
        <v>0.53331821999300133</v>
      </c>
      <c r="R27" s="162">
        <v>0.4660526989920466</v>
      </c>
      <c r="S27" s="161" t="s">
        <v>401</v>
      </c>
      <c r="T27" s="162">
        <v>0.62948354135376772</v>
      </c>
      <c r="U27" s="161">
        <v>0.52623330654899902</v>
      </c>
      <c r="V27" s="164" t="s">
        <v>406</v>
      </c>
      <c r="W27" s="165">
        <v>0.5918827783519649</v>
      </c>
      <c r="X27" s="161" t="s">
        <v>413</v>
      </c>
      <c r="Y27" s="162" t="s">
        <v>424</v>
      </c>
      <c r="Z27" s="161">
        <v>0.50770345176169318</v>
      </c>
      <c r="AA27" s="186">
        <v>1</v>
      </c>
      <c r="AB27" s="205"/>
      <c r="AC27" s="162"/>
      <c r="AD27" s="159"/>
    </row>
    <row r="28" spans="2:30" ht="15">
      <c r="B28" s="203" t="s">
        <v>231</v>
      </c>
      <c r="C28" s="204">
        <v>25</v>
      </c>
      <c r="D28" s="160">
        <v>0.5360057335043612</v>
      </c>
      <c r="E28" s="159">
        <v>0.51379892769012858</v>
      </c>
      <c r="F28" s="160">
        <v>0.26413917322624758</v>
      </c>
      <c r="G28" s="159">
        <v>1.5064731675566927E-2</v>
      </c>
      <c r="H28" s="161">
        <v>-0.35753039952490717</v>
      </c>
      <c r="I28" s="162" t="s">
        <v>416</v>
      </c>
      <c r="J28" s="161">
        <v>0.39653560954245309</v>
      </c>
      <c r="K28" s="162">
        <v>-0.10319860636189487</v>
      </c>
      <c r="L28" s="190">
        <v>0.26601744288264689</v>
      </c>
      <c r="M28" s="162">
        <v>3.4202852957724607E-2</v>
      </c>
      <c r="N28" s="161">
        <v>0.38924947208076144</v>
      </c>
      <c r="O28" s="163">
        <v>0.5262649853680631</v>
      </c>
      <c r="P28" s="162" t="s">
        <v>398</v>
      </c>
      <c r="Q28" s="161" t="s">
        <v>405</v>
      </c>
      <c r="R28" s="162">
        <v>0.61839014925214542</v>
      </c>
      <c r="S28" s="161" t="s">
        <v>415</v>
      </c>
      <c r="T28" s="162" t="s">
        <v>406</v>
      </c>
      <c r="U28" s="161" t="s">
        <v>405</v>
      </c>
      <c r="V28" s="164" t="s">
        <v>406</v>
      </c>
      <c r="W28" s="165" t="s">
        <v>417</v>
      </c>
      <c r="X28" s="161" t="s">
        <v>428</v>
      </c>
      <c r="Y28" s="162" t="s">
        <v>425</v>
      </c>
      <c r="Z28" s="161" t="s">
        <v>406</v>
      </c>
      <c r="AA28" s="162" t="s">
        <v>408</v>
      </c>
      <c r="AB28" s="187">
        <v>1</v>
      </c>
      <c r="AC28" s="162"/>
      <c r="AD28" s="159"/>
    </row>
    <row r="29" spans="2:30" ht="15">
      <c r="B29" s="203" t="s">
        <v>232</v>
      </c>
      <c r="C29" s="204">
        <v>26</v>
      </c>
      <c r="D29" s="160">
        <v>0.40457229699342778</v>
      </c>
      <c r="E29" s="159">
        <v>0.56093930785235191</v>
      </c>
      <c r="F29" s="160">
        <v>7.8876008530866459E-2</v>
      </c>
      <c r="G29" s="159">
        <v>4.3537578710638694E-2</v>
      </c>
      <c r="H29" s="161">
        <v>-0.40893234450134436</v>
      </c>
      <c r="I29" s="162" t="s">
        <v>410</v>
      </c>
      <c r="J29" s="161">
        <v>0.45221292339553576</v>
      </c>
      <c r="K29" s="162">
        <v>-2.0833278197909762E-2</v>
      </c>
      <c r="L29" s="190">
        <v>0.43956925958424797</v>
      </c>
      <c r="M29" s="162">
        <v>-0.11361244064263366</v>
      </c>
      <c r="N29" s="161">
        <v>0.35734716750497331</v>
      </c>
      <c r="O29" s="163">
        <v>0.60959381823472059</v>
      </c>
      <c r="P29" s="162" t="s">
        <v>400</v>
      </c>
      <c r="Q29" s="161" t="s">
        <v>398</v>
      </c>
      <c r="R29" s="162" t="s">
        <v>401</v>
      </c>
      <c r="S29" s="161" t="s">
        <v>424</v>
      </c>
      <c r="T29" s="162" t="s">
        <v>401</v>
      </c>
      <c r="U29" s="161" t="s">
        <v>406</v>
      </c>
      <c r="V29" s="164">
        <v>0.61664258019657248</v>
      </c>
      <c r="W29" s="165" t="s">
        <v>427</v>
      </c>
      <c r="X29" s="161" t="s">
        <v>421</v>
      </c>
      <c r="Y29" s="162" t="s">
        <v>421</v>
      </c>
      <c r="Z29" s="161" t="s">
        <v>407</v>
      </c>
      <c r="AA29" s="162" t="s">
        <v>397</v>
      </c>
      <c r="AB29" s="161" t="s">
        <v>429</v>
      </c>
      <c r="AC29" s="186">
        <v>1</v>
      </c>
      <c r="AD29" s="159"/>
    </row>
    <row r="30" spans="2:30" ht="15.75" thickBot="1">
      <c r="B30" s="206" t="s">
        <v>233</v>
      </c>
      <c r="C30" s="207">
        <v>27</v>
      </c>
      <c r="D30" s="167">
        <v>0.61682934083712782</v>
      </c>
      <c r="E30" s="169">
        <v>0.37338281708564153</v>
      </c>
      <c r="F30" s="167">
        <v>0.45561612990397327</v>
      </c>
      <c r="G30" s="169">
        <v>-2.3147327983810858E-2</v>
      </c>
      <c r="H30" s="170">
        <v>-0.23641311434733683</v>
      </c>
      <c r="I30" s="171" t="s">
        <v>423</v>
      </c>
      <c r="J30" s="170">
        <v>0.26388176768560917</v>
      </c>
      <c r="K30" s="171">
        <v>-0.19057287720408253</v>
      </c>
      <c r="L30" s="192">
        <v>5.6107571112123406E-3</v>
      </c>
      <c r="M30" s="171">
        <v>0.21483816805009626</v>
      </c>
      <c r="N30" s="170">
        <v>0.36796900509048425</v>
      </c>
      <c r="O30" s="172">
        <v>0.33833644775842819</v>
      </c>
      <c r="P30" s="171">
        <v>0.56989375161372802</v>
      </c>
      <c r="Q30" s="170">
        <v>0.50038539693173023</v>
      </c>
      <c r="R30" s="171">
        <v>0.42460734612349477</v>
      </c>
      <c r="S30" s="170" t="s">
        <v>401</v>
      </c>
      <c r="T30" s="171">
        <v>0.62173098396962678</v>
      </c>
      <c r="U30" s="170">
        <v>0.50856419258904662</v>
      </c>
      <c r="V30" s="173" t="s">
        <v>406</v>
      </c>
      <c r="W30" s="174">
        <v>0.56878057526116754</v>
      </c>
      <c r="X30" s="170" t="s">
        <v>418</v>
      </c>
      <c r="Y30" s="171" t="s">
        <v>405</v>
      </c>
      <c r="Z30" s="170">
        <v>0.4772399671657791</v>
      </c>
      <c r="AA30" s="171" t="s">
        <v>409</v>
      </c>
      <c r="AB30" s="170" t="s">
        <v>416</v>
      </c>
      <c r="AC30" s="171" t="s">
        <v>426</v>
      </c>
      <c r="AD30" s="168">
        <v>1</v>
      </c>
    </row>
    <row r="31" spans="2:30" s="222" customFormat="1" ht="24" customHeight="1">
      <c r="B31" s="254" t="s">
        <v>430</v>
      </c>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row>
    <row r="32" spans="2:30" ht="15">
      <c r="C32" s="149"/>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row>
    <row r="34" spans="2:2" ht="15">
      <c r="B34" s="14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D9"/>
  <sheetViews>
    <sheetView workbookViewId="0">
      <selection activeCell="H8" sqref="H8"/>
    </sheetView>
  </sheetViews>
  <sheetFormatPr defaultRowHeight="12.75"/>
  <cols>
    <col min="2" max="2" width="74.140625" customWidth="1"/>
    <col min="3" max="3" width="76.140625" customWidth="1"/>
  </cols>
  <sheetData>
    <row r="1" spans="1:4" ht="18">
      <c r="B1" s="261" t="s">
        <v>431</v>
      </c>
    </row>
    <row r="2" spans="1:4" ht="13.5" thickBot="1">
      <c r="A2" s="255"/>
      <c r="C2" s="255"/>
      <c r="D2" s="255"/>
    </row>
    <row r="3" spans="1:4" ht="18">
      <c r="A3" s="255"/>
      <c r="B3" s="256" t="s">
        <v>432</v>
      </c>
      <c r="C3" s="257" t="s">
        <v>433</v>
      </c>
      <c r="D3" s="255"/>
    </row>
    <row r="4" spans="1:4" ht="114">
      <c r="A4" s="255"/>
      <c r="B4" s="258" t="s">
        <v>434</v>
      </c>
      <c r="C4" s="259" t="s">
        <v>441</v>
      </c>
      <c r="D4" s="255"/>
    </row>
    <row r="5" spans="1:4" ht="54">
      <c r="A5" s="255"/>
      <c r="B5" s="323" t="s">
        <v>435</v>
      </c>
      <c r="C5" s="259" t="s">
        <v>437</v>
      </c>
      <c r="D5" s="255"/>
    </row>
    <row r="6" spans="1:4" ht="36">
      <c r="A6" s="255"/>
      <c r="B6" s="324"/>
      <c r="C6" s="259" t="s">
        <v>438</v>
      </c>
      <c r="D6" s="255"/>
    </row>
    <row r="7" spans="1:4" ht="54">
      <c r="A7" s="255"/>
      <c r="B7" s="323" t="s">
        <v>436</v>
      </c>
      <c r="C7" s="259" t="s">
        <v>439</v>
      </c>
      <c r="D7" s="255"/>
    </row>
    <row r="8" spans="1:4" ht="56.25" thickBot="1">
      <c r="A8" s="255"/>
      <c r="B8" s="325"/>
      <c r="C8" s="260" t="s">
        <v>440</v>
      </c>
      <c r="D8" s="255"/>
    </row>
    <row r="9" spans="1:4">
      <c r="A9" s="255"/>
      <c r="B9" s="255"/>
      <c r="C9" s="255"/>
      <c r="D9" s="255"/>
    </row>
  </sheetData>
  <mergeCells count="2">
    <mergeCell ref="B5:B6"/>
    <mergeCell ref="B7:B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B1:G13"/>
  <sheetViews>
    <sheetView workbookViewId="0"/>
  </sheetViews>
  <sheetFormatPr defaultRowHeight="12.75"/>
  <cols>
    <col min="1" max="2" width="9.140625" style="124"/>
    <col min="3" max="3" width="11.85546875" style="124" customWidth="1"/>
    <col min="4" max="4" width="52" style="124" customWidth="1"/>
    <col min="5" max="5" width="68.42578125" style="124" customWidth="1"/>
    <col min="6" max="6" width="11.7109375" style="124" customWidth="1"/>
    <col min="7" max="7" width="10.42578125" style="124" customWidth="1"/>
    <col min="8" max="16384" width="9.140625" style="124"/>
  </cols>
  <sheetData>
    <row r="1" spans="2:7" ht="13.5" thickBot="1">
      <c r="B1" s="229" t="s">
        <v>282</v>
      </c>
    </row>
    <row r="2" spans="2:7" ht="15" customHeight="1">
      <c r="B2" s="272" t="s">
        <v>212</v>
      </c>
      <c r="C2" s="274" t="s">
        <v>266</v>
      </c>
      <c r="D2" s="276" t="s">
        <v>267</v>
      </c>
      <c r="E2" s="276" t="s">
        <v>268</v>
      </c>
      <c r="F2" s="274" t="s">
        <v>213</v>
      </c>
      <c r="G2" s="278" t="s">
        <v>214</v>
      </c>
    </row>
    <row r="3" spans="2:7" ht="21.75" customHeight="1" thickBot="1">
      <c r="B3" s="273"/>
      <c r="C3" s="275"/>
      <c r="D3" s="277"/>
      <c r="E3" s="277"/>
      <c r="F3" s="275"/>
      <c r="G3" s="279"/>
    </row>
    <row r="4" spans="2:7" ht="108.75" thickBot="1">
      <c r="B4" s="236">
        <v>1</v>
      </c>
      <c r="C4" s="231" t="s">
        <v>269</v>
      </c>
      <c r="D4" s="232" t="s">
        <v>270</v>
      </c>
      <c r="E4" s="232" t="s">
        <v>283</v>
      </c>
      <c r="F4" s="230">
        <v>27</v>
      </c>
      <c r="G4" s="237">
        <v>0.14000000000000001</v>
      </c>
    </row>
    <row r="5" spans="2:7" ht="156.75" thickBot="1">
      <c r="B5" s="236">
        <v>3</v>
      </c>
      <c r="C5" s="231" t="s">
        <v>271</v>
      </c>
      <c r="D5" s="232" t="s">
        <v>272</v>
      </c>
      <c r="E5" s="232" t="s">
        <v>284</v>
      </c>
      <c r="F5" s="230">
        <v>50</v>
      </c>
      <c r="G5" s="237">
        <v>0.1</v>
      </c>
    </row>
    <row r="6" spans="2:7" ht="144.75" thickBot="1">
      <c r="B6" s="236">
        <v>4</v>
      </c>
      <c r="C6" s="231" t="s">
        <v>273</v>
      </c>
      <c r="D6" s="232" t="s">
        <v>274</v>
      </c>
      <c r="E6" s="232" t="s">
        <v>285</v>
      </c>
      <c r="F6" s="230">
        <v>46</v>
      </c>
      <c r="G6" s="237">
        <v>0.04</v>
      </c>
    </row>
    <row r="7" spans="2:7" ht="72.75" thickBot="1">
      <c r="B7" s="236">
        <v>7</v>
      </c>
      <c r="C7" s="231" t="s">
        <v>275</v>
      </c>
      <c r="D7" s="232" t="s">
        <v>286</v>
      </c>
      <c r="E7" s="232" t="s">
        <v>287</v>
      </c>
      <c r="F7" s="230">
        <v>9</v>
      </c>
      <c r="G7" s="237">
        <v>0.1</v>
      </c>
    </row>
    <row r="8" spans="2:7" ht="60.75" thickBot="1">
      <c r="B8" s="236">
        <v>8</v>
      </c>
      <c r="C8" s="231" t="s">
        <v>276</v>
      </c>
      <c r="D8" s="232" t="s">
        <v>288</v>
      </c>
      <c r="E8" s="232" t="s">
        <v>289</v>
      </c>
      <c r="F8" s="230">
        <v>6</v>
      </c>
      <c r="G8" s="237">
        <v>0.14000000000000001</v>
      </c>
    </row>
    <row r="9" spans="2:7" ht="108.75" thickBot="1">
      <c r="B9" s="236">
        <v>9</v>
      </c>
      <c r="C9" s="231" t="s">
        <v>277</v>
      </c>
      <c r="D9" s="232" t="s">
        <v>290</v>
      </c>
      <c r="E9" s="232" t="s">
        <v>291</v>
      </c>
      <c r="F9" s="230">
        <v>18</v>
      </c>
      <c r="G9" s="237">
        <v>0.1</v>
      </c>
    </row>
    <row r="10" spans="2:7">
      <c r="B10" s="280">
        <v>11</v>
      </c>
      <c r="C10" s="282" t="s">
        <v>278</v>
      </c>
      <c r="D10" s="284" t="s">
        <v>279</v>
      </c>
      <c r="E10" s="284" t="s">
        <v>292</v>
      </c>
      <c r="F10" s="286">
        <v>14</v>
      </c>
      <c r="G10" s="270">
        <v>0.31</v>
      </c>
    </row>
    <row r="11" spans="2:7" ht="13.5" thickBot="1">
      <c r="B11" s="281"/>
      <c r="C11" s="283"/>
      <c r="D11" s="285"/>
      <c r="E11" s="285"/>
      <c r="F11" s="287"/>
      <c r="G11" s="271"/>
    </row>
    <row r="12" spans="2:7" ht="132.75" thickBot="1">
      <c r="B12" s="236">
        <v>12</v>
      </c>
      <c r="C12" s="231" t="s">
        <v>280</v>
      </c>
      <c r="D12" s="232" t="s">
        <v>293</v>
      </c>
      <c r="E12" s="232" t="s">
        <v>294</v>
      </c>
      <c r="F12" s="230">
        <v>44</v>
      </c>
      <c r="G12" s="237">
        <v>0.24</v>
      </c>
    </row>
    <row r="13" spans="2:7" ht="72.75" thickBot="1">
      <c r="B13" s="238">
        <v>13</v>
      </c>
      <c r="C13" s="234" t="s">
        <v>281</v>
      </c>
      <c r="D13" s="235" t="s">
        <v>295</v>
      </c>
      <c r="E13" s="235" t="s">
        <v>296</v>
      </c>
      <c r="F13" s="233">
        <v>26</v>
      </c>
      <c r="G13" s="239">
        <v>0.28000000000000003</v>
      </c>
    </row>
  </sheetData>
  <mergeCells count="12">
    <mergeCell ref="G10:G11"/>
    <mergeCell ref="B2:B3"/>
    <mergeCell ref="C2:C3"/>
    <mergeCell ref="D2:D3"/>
    <mergeCell ref="E2:E3"/>
    <mergeCell ref="F2:F3"/>
    <mergeCell ref="G2:G3"/>
    <mergeCell ref="B10:B11"/>
    <mergeCell ref="C10:C11"/>
    <mergeCell ref="D10:D11"/>
    <mergeCell ref="E10:E11"/>
    <mergeCell ref="F10:F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F30"/>
  <sheetViews>
    <sheetView workbookViewId="0"/>
  </sheetViews>
  <sheetFormatPr defaultRowHeight="12.75"/>
  <cols>
    <col min="1" max="1" width="9.140625" style="124"/>
    <col min="2" max="2" width="17.28515625" style="124" customWidth="1"/>
    <col min="3" max="6" width="16.140625" style="124" customWidth="1"/>
    <col min="7" max="7" width="3.7109375" style="124" customWidth="1"/>
    <col min="8" max="16384" width="9.140625" style="124"/>
  </cols>
  <sheetData>
    <row r="1" spans="2:6" ht="13.5" thickBot="1">
      <c r="B1" s="124" t="s">
        <v>258</v>
      </c>
    </row>
    <row r="2" spans="2:6" ht="28.5" customHeight="1">
      <c r="B2" s="288" t="s">
        <v>237</v>
      </c>
      <c r="C2" s="290" t="s">
        <v>256</v>
      </c>
      <c r="D2" s="290"/>
      <c r="E2" s="290" t="s">
        <v>257</v>
      </c>
      <c r="F2" s="291"/>
    </row>
    <row r="3" spans="2:6">
      <c r="B3" s="289"/>
      <c r="C3" s="218" t="s">
        <v>138</v>
      </c>
      <c r="D3" s="218" t="s">
        <v>139</v>
      </c>
      <c r="E3" s="218" t="s">
        <v>138</v>
      </c>
      <c r="F3" s="219" t="s">
        <v>139</v>
      </c>
    </row>
    <row r="4" spans="2:6">
      <c r="B4" s="220" t="s">
        <v>238</v>
      </c>
      <c r="C4" s="248" t="s">
        <v>352</v>
      </c>
      <c r="D4" s="248" t="s">
        <v>353</v>
      </c>
      <c r="E4" s="248" t="s">
        <v>392</v>
      </c>
      <c r="F4" s="249" t="s">
        <v>354</v>
      </c>
    </row>
    <row r="5" spans="2:6">
      <c r="B5" s="220" t="s">
        <v>239</v>
      </c>
      <c r="C5" s="248" t="s">
        <v>389</v>
      </c>
      <c r="D5" s="248" t="s">
        <v>355</v>
      </c>
      <c r="E5" s="248" t="s">
        <v>356</v>
      </c>
      <c r="F5" s="249" t="s">
        <v>357</v>
      </c>
    </row>
    <row r="6" spans="2:6">
      <c r="B6" s="220" t="s">
        <v>10</v>
      </c>
      <c r="C6" s="248" t="s">
        <v>358</v>
      </c>
      <c r="D6" s="248" t="s">
        <v>353</v>
      </c>
      <c r="E6" s="248" t="s">
        <v>359</v>
      </c>
      <c r="F6" s="249" t="s">
        <v>360</v>
      </c>
    </row>
    <row r="7" spans="2:6">
      <c r="B7" s="220" t="s">
        <v>240</v>
      </c>
      <c r="C7" s="248" t="s">
        <v>361</v>
      </c>
      <c r="D7" s="248" t="s">
        <v>355</v>
      </c>
      <c r="E7" s="248" t="s">
        <v>362</v>
      </c>
      <c r="F7" s="249" t="s">
        <v>363</v>
      </c>
    </row>
    <row r="8" spans="2:6">
      <c r="B8" s="220" t="s">
        <v>7</v>
      </c>
      <c r="C8" s="248" t="s">
        <v>364</v>
      </c>
      <c r="D8" s="248" t="s">
        <v>353</v>
      </c>
      <c r="E8" s="248" t="s">
        <v>365</v>
      </c>
      <c r="F8" s="249" t="s">
        <v>393</v>
      </c>
    </row>
    <row r="9" spans="2:6">
      <c r="B9" s="220" t="s">
        <v>241</v>
      </c>
      <c r="C9" s="248" t="s">
        <v>358</v>
      </c>
      <c r="D9" s="248" t="s">
        <v>366</v>
      </c>
      <c r="E9" s="248" t="s">
        <v>390</v>
      </c>
      <c r="F9" s="249" t="s">
        <v>367</v>
      </c>
    </row>
    <row r="10" spans="2:6">
      <c r="B10" s="220" t="s">
        <v>242</v>
      </c>
      <c r="C10" s="248" t="s">
        <v>368</v>
      </c>
      <c r="D10" s="248" t="s">
        <v>369</v>
      </c>
      <c r="E10" s="248" t="s">
        <v>366</v>
      </c>
      <c r="F10" s="249" t="s">
        <v>370</v>
      </c>
    </row>
    <row r="11" spans="2:6">
      <c r="B11" s="220" t="s">
        <v>5</v>
      </c>
      <c r="C11" s="248" t="s">
        <v>371</v>
      </c>
      <c r="D11" s="248" t="s">
        <v>372</v>
      </c>
      <c r="E11" s="248" t="s">
        <v>362</v>
      </c>
      <c r="F11" s="249" t="s">
        <v>373</v>
      </c>
    </row>
    <row r="12" spans="2:6">
      <c r="B12" s="220" t="s">
        <v>59</v>
      </c>
      <c r="C12" s="248" t="s">
        <v>358</v>
      </c>
      <c r="D12" s="248" t="s">
        <v>374</v>
      </c>
      <c r="E12" s="248" t="s">
        <v>375</v>
      </c>
      <c r="F12" s="249" t="s">
        <v>376</v>
      </c>
    </row>
    <row r="13" spans="2:6">
      <c r="B13" s="220" t="s">
        <v>243</v>
      </c>
      <c r="C13" s="248" t="s">
        <v>388</v>
      </c>
      <c r="D13" s="248" t="s">
        <v>372</v>
      </c>
      <c r="E13" s="248" t="s">
        <v>371</v>
      </c>
      <c r="F13" s="249" t="s">
        <v>361</v>
      </c>
    </row>
    <row r="14" spans="2:6">
      <c r="B14" s="220" t="s">
        <v>0</v>
      </c>
      <c r="C14" s="248" t="s">
        <v>361</v>
      </c>
      <c r="D14" s="248" t="s">
        <v>372</v>
      </c>
      <c r="E14" s="248" t="s">
        <v>356</v>
      </c>
      <c r="F14" s="249" t="s">
        <v>373</v>
      </c>
    </row>
    <row r="15" spans="2:6">
      <c r="B15" s="220" t="s">
        <v>244</v>
      </c>
      <c r="C15" s="248" t="s">
        <v>369</v>
      </c>
      <c r="D15" s="248" t="s">
        <v>388</v>
      </c>
      <c r="E15" s="248" t="s">
        <v>358</v>
      </c>
      <c r="F15" s="249" t="s">
        <v>374</v>
      </c>
    </row>
    <row r="16" spans="2:6">
      <c r="B16" s="220" t="s">
        <v>60</v>
      </c>
      <c r="C16" s="248" t="s">
        <v>377</v>
      </c>
      <c r="D16" s="248" t="s">
        <v>377</v>
      </c>
      <c r="E16" s="248" t="s">
        <v>391</v>
      </c>
      <c r="F16" s="249" t="s">
        <v>378</v>
      </c>
    </row>
    <row r="17" spans="2:6">
      <c r="B17" s="220" t="s">
        <v>245</v>
      </c>
      <c r="C17" s="248" t="s">
        <v>379</v>
      </c>
      <c r="D17" s="248" t="s">
        <v>379</v>
      </c>
      <c r="E17" s="248" t="s">
        <v>379</v>
      </c>
      <c r="F17" s="249" t="s">
        <v>379</v>
      </c>
    </row>
    <row r="18" spans="2:6">
      <c r="B18" s="220" t="s">
        <v>246</v>
      </c>
      <c r="C18" s="248" t="s">
        <v>357</v>
      </c>
      <c r="D18" s="248" t="s">
        <v>390</v>
      </c>
      <c r="E18" s="248" t="s">
        <v>377</v>
      </c>
      <c r="F18" s="249" t="s">
        <v>352</v>
      </c>
    </row>
    <row r="19" spans="2:6">
      <c r="B19" s="220" t="s">
        <v>247</v>
      </c>
      <c r="C19" s="248" t="s">
        <v>362</v>
      </c>
      <c r="D19" s="248" t="s">
        <v>373</v>
      </c>
      <c r="E19" s="248" t="s">
        <v>380</v>
      </c>
      <c r="F19" s="249" t="s">
        <v>381</v>
      </c>
    </row>
    <row r="20" spans="2:6">
      <c r="B20" s="220" t="s">
        <v>2</v>
      </c>
      <c r="C20" s="248" t="s">
        <v>390</v>
      </c>
      <c r="D20" s="248" t="s">
        <v>353</v>
      </c>
      <c r="E20" s="248" t="s">
        <v>360</v>
      </c>
      <c r="F20" s="249" t="s">
        <v>390</v>
      </c>
    </row>
    <row r="21" spans="2:6">
      <c r="B21" s="220" t="s">
        <v>248</v>
      </c>
      <c r="C21" s="248" t="s">
        <v>382</v>
      </c>
      <c r="D21" s="248" t="s">
        <v>383</v>
      </c>
      <c r="E21" s="248" t="s">
        <v>382</v>
      </c>
      <c r="F21" s="249" t="s">
        <v>383</v>
      </c>
    </row>
    <row r="22" spans="2:6">
      <c r="B22" s="220" t="s">
        <v>249</v>
      </c>
      <c r="C22" s="248" t="s">
        <v>371</v>
      </c>
      <c r="D22" s="248" t="s">
        <v>369</v>
      </c>
      <c r="E22" s="248" t="s">
        <v>363</v>
      </c>
      <c r="F22" s="249" t="s">
        <v>374</v>
      </c>
    </row>
    <row r="23" spans="2:6">
      <c r="B23" s="220" t="s">
        <v>250</v>
      </c>
      <c r="C23" s="248" t="s">
        <v>381</v>
      </c>
      <c r="D23" s="248" t="s">
        <v>384</v>
      </c>
      <c r="E23" s="248" t="s">
        <v>352</v>
      </c>
      <c r="F23" s="249" t="s">
        <v>364</v>
      </c>
    </row>
    <row r="24" spans="2:6">
      <c r="B24" s="220" t="s">
        <v>64</v>
      </c>
      <c r="C24" s="248" t="s">
        <v>355</v>
      </c>
      <c r="D24" s="248" t="s">
        <v>364</v>
      </c>
      <c r="E24" s="248" t="s">
        <v>374</v>
      </c>
      <c r="F24" s="249" t="s">
        <v>367</v>
      </c>
    </row>
    <row r="25" spans="2:6">
      <c r="B25" s="220" t="s">
        <v>251</v>
      </c>
      <c r="C25" s="248" t="s">
        <v>389</v>
      </c>
      <c r="D25" s="248" t="s">
        <v>364</v>
      </c>
      <c r="E25" s="248" t="s">
        <v>385</v>
      </c>
      <c r="F25" s="249" t="s">
        <v>393</v>
      </c>
    </row>
    <row r="26" spans="2:6">
      <c r="B26" s="220" t="s">
        <v>252</v>
      </c>
      <c r="C26" s="248" t="s">
        <v>358</v>
      </c>
      <c r="D26" s="248" t="s">
        <v>371</v>
      </c>
      <c r="E26" s="248" t="s">
        <v>359</v>
      </c>
      <c r="F26" s="249" t="s">
        <v>366</v>
      </c>
    </row>
    <row r="27" spans="2:6">
      <c r="B27" s="220" t="s">
        <v>253</v>
      </c>
      <c r="C27" s="248" t="s">
        <v>369</v>
      </c>
      <c r="D27" s="248" t="s">
        <v>386</v>
      </c>
      <c r="E27" s="248" t="s">
        <v>384</v>
      </c>
      <c r="F27" s="249" t="s">
        <v>369</v>
      </c>
    </row>
    <row r="28" spans="2:6">
      <c r="B28" s="220" t="s">
        <v>254</v>
      </c>
      <c r="C28" s="248" t="s">
        <v>366</v>
      </c>
      <c r="D28" s="248" t="s">
        <v>374</v>
      </c>
      <c r="E28" s="248" t="s">
        <v>358</v>
      </c>
      <c r="F28" s="249" t="s">
        <v>353</v>
      </c>
    </row>
    <row r="29" spans="2:6" ht="13.5" thickBot="1">
      <c r="B29" s="221" t="s">
        <v>8</v>
      </c>
      <c r="C29" s="250" t="s">
        <v>370</v>
      </c>
      <c r="D29" s="250" t="s">
        <v>389</v>
      </c>
      <c r="E29" s="250" t="s">
        <v>387</v>
      </c>
      <c r="F29" s="251" t="s">
        <v>360</v>
      </c>
    </row>
    <row r="30" spans="2:6">
      <c r="B30" s="124" t="s">
        <v>255</v>
      </c>
    </row>
  </sheetData>
  <mergeCells count="3">
    <mergeCell ref="B2:B3"/>
    <mergeCell ref="C2:D2"/>
    <mergeCell ref="E2:F2"/>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B73"/>
  <sheetViews>
    <sheetView zoomScale="70" zoomScaleNormal="70" workbookViewId="0"/>
  </sheetViews>
  <sheetFormatPr defaultRowHeight="15.75"/>
  <cols>
    <col min="1" max="1" width="6.7109375" style="88" customWidth="1"/>
    <col min="2" max="2" width="53.85546875" style="2" customWidth="1"/>
    <col min="3" max="4" width="7.7109375" style="2" bestFit="1" customWidth="1"/>
    <col min="5" max="18" width="9.140625" style="2"/>
    <col min="19" max="19" width="10.85546875" style="2" bestFit="1" customWidth="1"/>
    <col min="20" max="20" width="9.140625" style="89"/>
    <col min="21" max="16384" width="9.140625" style="2"/>
  </cols>
  <sheetData>
    <row r="1" spans="1:28" s="3" customFormat="1">
      <c r="A1" s="1"/>
      <c r="B1" s="3" t="s">
        <v>259</v>
      </c>
      <c r="I1" s="122"/>
      <c r="J1" s="122"/>
      <c r="T1" s="89"/>
    </row>
    <row r="2" spans="1:28" s="89" customFormat="1" ht="6.75" customHeight="1" thickBot="1">
      <c r="A2" s="88"/>
      <c r="I2" s="253"/>
      <c r="J2" s="253"/>
    </row>
    <row r="3" spans="1:28" ht="48.75" customHeight="1">
      <c r="A3" s="90"/>
      <c r="B3" s="60" t="s">
        <v>140</v>
      </c>
      <c r="C3" s="292" t="s">
        <v>152</v>
      </c>
      <c r="D3" s="293"/>
      <c r="E3" s="293"/>
      <c r="F3" s="294" t="s">
        <v>153</v>
      </c>
      <c r="G3" s="293"/>
      <c r="H3" s="295"/>
      <c r="I3" s="296" t="s">
        <v>154</v>
      </c>
      <c r="J3" s="293"/>
      <c r="K3" s="295"/>
      <c r="L3" s="121" t="s">
        <v>82</v>
      </c>
      <c r="M3" s="297" t="s">
        <v>101</v>
      </c>
      <c r="N3" s="298"/>
      <c r="O3" s="299"/>
      <c r="P3" s="297" t="s">
        <v>102</v>
      </c>
      <c r="Q3" s="300"/>
      <c r="R3" s="301"/>
      <c r="S3" s="75" t="s">
        <v>86</v>
      </c>
    </row>
    <row r="4" spans="1:28">
      <c r="A4" s="90"/>
      <c r="B4" s="61" t="s">
        <v>87</v>
      </c>
      <c r="C4" s="14" t="s">
        <v>73</v>
      </c>
      <c r="D4" s="5" t="s">
        <v>74</v>
      </c>
      <c r="E4" s="5" t="s">
        <v>75</v>
      </c>
      <c r="F4" s="6" t="s">
        <v>76</v>
      </c>
      <c r="G4" s="4" t="s">
        <v>77</v>
      </c>
      <c r="H4" s="7" t="s">
        <v>78</v>
      </c>
      <c r="I4" s="58" t="s">
        <v>79</v>
      </c>
      <c r="J4" s="13" t="s">
        <v>80</v>
      </c>
      <c r="K4" s="59" t="s">
        <v>81</v>
      </c>
      <c r="L4" s="70" t="s">
        <v>100</v>
      </c>
      <c r="M4" s="24" t="s">
        <v>83</v>
      </c>
      <c r="N4" s="26" t="s">
        <v>84</v>
      </c>
      <c r="O4" s="25" t="s">
        <v>85</v>
      </c>
      <c r="P4" s="24" t="s">
        <v>83</v>
      </c>
      <c r="Q4" s="26" t="s">
        <v>84</v>
      </c>
      <c r="R4" s="25" t="s">
        <v>85</v>
      </c>
      <c r="S4" s="76" t="s">
        <v>103</v>
      </c>
    </row>
    <row r="5" spans="1:28">
      <c r="A5" s="91"/>
      <c r="B5" s="62" t="s">
        <v>12</v>
      </c>
      <c r="C5" s="27">
        <v>0</v>
      </c>
      <c r="D5" s="28">
        <v>0</v>
      </c>
      <c r="E5" s="29">
        <v>0</v>
      </c>
      <c r="F5" s="30">
        <v>0</v>
      </c>
      <c r="G5" s="30">
        <v>0</v>
      </c>
      <c r="H5" s="30">
        <v>0</v>
      </c>
      <c r="I5" s="31">
        <v>1</v>
      </c>
      <c r="J5" s="32">
        <v>0</v>
      </c>
      <c r="K5" s="33">
        <v>0</v>
      </c>
      <c r="L5" s="71">
        <v>1</v>
      </c>
      <c r="M5" s="34">
        <v>0</v>
      </c>
      <c r="N5" s="30">
        <v>0</v>
      </c>
      <c r="O5" s="35">
        <v>1</v>
      </c>
      <c r="P5" s="15">
        <v>0</v>
      </c>
      <c r="Q5" s="16">
        <v>0</v>
      </c>
      <c r="R5" s="17">
        <v>0.46511627906976744</v>
      </c>
      <c r="S5" s="77">
        <v>0.34843205574912894</v>
      </c>
      <c r="U5" s="252"/>
      <c r="V5" s="252"/>
      <c r="W5" s="252"/>
      <c r="X5" s="252"/>
      <c r="Y5" s="252"/>
      <c r="Z5" s="252"/>
      <c r="AA5" s="252"/>
      <c r="AB5" s="252"/>
    </row>
    <row r="6" spans="1:28">
      <c r="A6" s="91"/>
      <c r="B6" s="63" t="s">
        <v>72</v>
      </c>
      <c r="C6" s="36">
        <v>0</v>
      </c>
      <c r="D6" s="37">
        <v>0</v>
      </c>
      <c r="E6" s="38">
        <v>0</v>
      </c>
      <c r="F6" s="39">
        <v>0</v>
      </c>
      <c r="G6" s="39">
        <v>0</v>
      </c>
      <c r="H6" s="39">
        <v>1</v>
      </c>
      <c r="I6" s="40">
        <v>0</v>
      </c>
      <c r="J6" s="41">
        <v>0</v>
      </c>
      <c r="K6" s="42">
        <v>0</v>
      </c>
      <c r="L6" s="72">
        <v>1</v>
      </c>
      <c r="M6" s="43">
        <v>0</v>
      </c>
      <c r="N6" s="39">
        <v>1</v>
      </c>
      <c r="O6" s="44">
        <v>0</v>
      </c>
      <c r="P6" s="18">
        <v>0</v>
      </c>
      <c r="Q6" s="19">
        <v>1.1764705882352942</v>
      </c>
      <c r="R6" s="20">
        <v>0</v>
      </c>
      <c r="S6" s="78">
        <v>0.34843205574912894</v>
      </c>
      <c r="U6" s="252"/>
      <c r="V6" s="252"/>
      <c r="W6" s="252"/>
      <c r="X6" s="252"/>
      <c r="Y6" s="252"/>
      <c r="Z6" s="252"/>
      <c r="AA6" s="252"/>
      <c r="AB6" s="252"/>
    </row>
    <row r="7" spans="1:28">
      <c r="A7" s="91"/>
      <c r="B7" s="63" t="s">
        <v>27</v>
      </c>
      <c r="C7" s="36">
        <v>0</v>
      </c>
      <c r="D7" s="37">
        <v>0</v>
      </c>
      <c r="E7" s="38">
        <v>0</v>
      </c>
      <c r="F7" s="39">
        <v>0</v>
      </c>
      <c r="G7" s="39">
        <v>0</v>
      </c>
      <c r="H7" s="39">
        <v>1</v>
      </c>
      <c r="I7" s="40">
        <v>0</v>
      </c>
      <c r="J7" s="41">
        <v>0</v>
      </c>
      <c r="K7" s="42">
        <v>0</v>
      </c>
      <c r="L7" s="72">
        <v>1</v>
      </c>
      <c r="M7" s="43">
        <v>0</v>
      </c>
      <c r="N7" s="39">
        <v>1</v>
      </c>
      <c r="O7" s="44">
        <v>0</v>
      </c>
      <c r="P7" s="18">
        <v>0</v>
      </c>
      <c r="Q7" s="19">
        <v>1.1764705882352942</v>
      </c>
      <c r="R7" s="20">
        <v>0</v>
      </c>
      <c r="S7" s="78">
        <v>0.34843205574912894</v>
      </c>
      <c r="U7" s="252"/>
      <c r="V7" s="252"/>
      <c r="W7" s="252"/>
      <c r="X7" s="252"/>
      <c r="Y7" s="252"/>
      <c r="Z7" s="252"/>
      <c r="AA7" s="252"/>
      <c r="AB7" s="252"/>
    </row>
    <row r="8" spans="1:28">
      <c r="A8" s="91"/>
      <c r="B8" s="63" t="s">
        <v>26</v>
      </c>
      <c r="C8" s="36">
        <v>0</v>
      </c>
      <c r="D8" s="37">
        <v>0</v>
      </c>
      <c r="E8" s="38">
        <v>0</v>
      </c>
      <c r="F8" s="39">
        <v>0</v>
      </c>
      <c r="G8" s="39">
        <v>0</v>
      </c>
      <c r="H8" s="39">
        <v>0</v>
      </c>
      <c r="I8" s="40">
        <v>0</v>
      </c>
      <c r="J8" s="41">
        <v>0</v>
      </c>
      <c r="K8" s="42">
        <v>1</v>
      </c>
      <c r="L8" s="72">
        <v>1</v>
      </c>
      <c r="M8" s="43">
        <v>0</v>
      </c>
      <c r="N8" s="39">
        <v>0</v>
      </c>
      <c r="O8" s="44">
        <v>1</v>
      </c>
      <c r="P8" s="18">
        <v>0</v>
      </c>
      <c r="Q8" s="19">
        <v>0</v>
      </c>
      <c r="R8" s="20">
        <v>0.46511627906976744</v>
      </c>
      <c r="S8" s="78">
        <v>0.34843205574912894</v>
      </c>
      <c r="U8" s="252"/>
      <c r="V8" s="252"/>
      <c r="W8" s="252"/>
      <c r="X8" s="252"/>
      <c r="Y8" s="252"/>
      <c r="Z8" s="252"/>
      <c r="AA8" s="252"/>
      <c r="AB8" s="252"/>
    </row>
    <row r="9" spans="1:28">
      <c r="A9" s="91"/>
      <c r="B9" s="63" t="s">
        <v>65</v>
      </c>
      <c r="C9" s="36">
        <v>0</v>
      </c>
      <c r="D9" s="37">
        <v>0</v>
      </c>
      <c r="E9" s="38">
        <v>0</v>
      </c>
      <c r="F9" s="39">
        <v>0</v>
      </c>
      <c r="G9" s="39">
        <v>0</v>
      </c>
      <c r="H9" s="39">
        <v>0</v>
      </c>
      <c r="I9" s="40">
        <v>1</v>
      </c>
      <c r="J9" s="41">
        <v>0</v>
      </c>
      <c r="K9" s="42">
        <v>0</v>
      </c>
      <c r="L9" s="72">
        <v>1</v>
      </c>
      <c r="M9" s="43">
        <v>0</v>
      </c>
      <c r="N9" s="39">
        <v>0</v>
      </c>
      <c r="O9" s="44">
        <v>1</v>
      </c>
      <c r="P9" s="18">
        <v>0</v>
      </c>
      <c r="Q9" s="19">
        <v>0</v>
      </c>
      <c r="R9" s="20">
        <v>0.46511627906976744</v>
      </c>
      <c r="S9" s="78">
        <v>0.34843205574912894</v>
      </c>
      <c r="U9" s="252"/>
      <c r="V9" s="252"/>
      <c r="W9" s="252"/>
      <c r="X9" s="252"/>
      <c r="Y9" s="252"/>
      <c r="Z9" s="252"/>
      <c r="AA9" s="252"/>
      <c r="AB9" s="252"/>
    </row>
    <row r="10" spans="1:28">
      <c r="A10" s="91"/>
      <c r="B10" s="63" t="s">
        <v>46</v>
      </c>
      <c r="C10" s="36">
        <v>0</v>
      </c>
      <c r="D10" s="37">
        <v>0</v>
      </c>
      <c r="E10" s="38">
        <v>0</v>
      </c>
      <c r="F10" s="39">
        <v>0</v>
      </c>
      <c r="G10" s="39">
        <v>0</v>
      </c>
      <c r="H10" s="39">
        <v>0</v>
      </c>
      <c r="I10" s="40">
        <v>0</v>
      </c>
      <c r="J10" s="41">
        <v>0</v>
      </c>
      <c r="K10" s="42">
        <v>1</v>
      </c>
      <c r="L10" s="72">
        <v>1</v>
      </c>
      <c r="M10" s="43">
        <v>0</v>
      </c>
      <c r="N10" s="39">
        <v>0</v>
      </c>
      <c r="O10" s="44">
        <v>1</v>
      </c>
      <c r="P10" s="18">
        <v>0</v>
      </c>
      <c r="Q10" s="19">
        <v>0</v>
      </c>
      <c r="R10" s="20">
        <v>0.46511627906976744</v>
      </c>
      <c r="S10" s="78">
        <v>0.34843205574912894</v>
      </c>
      <c r="U10" s="252"/>
      <c r="V10" s="252"/>
      <c r="W10" s="252"/>
      <c r="X10" s="252"/>
      <c r="Y10" s="252"/>
      <c r="Z10" s="252"/>
      <c r="AA10" s="252"/>
      <c r="AB10" s="252"/>
    </row>
    <row r="11" spans="1:28">
      <c r="A11" s="91"/>
      <c r="B11" s="63" t="s">
        <v>14</v>
      </c>
      <c r="C11" s="36">
        <v>0</v>
      </c>
      <c r="D11" s="37">
        <v>0</v>
      </c>
      <c r="E11" s="38">
        <v>1</v>
      </c>
      <c r="F11" s="39">
        <v>0</v>
      </c>
      <c r="G11" s="39">
        <v>0</v>
      </c>
      <c r="H11" s="39">
        <v>1</v>
      </c>
      <c r="I11" s="40">
        <v>0</v>
      </c>
      <c r="J11" s="41">
        <v>0</v>
      </c>
      <c r="K11" s="42">
        <v>0</v>
      </c>
      <c r="L11" s="72">
        <v>1</v>
      </c>
      <c r="M11" s="43">
        <v>1</v>
      </c>
      <c r="N11" s="39">
        <v>1</v>
      </c>
      <c r="O11" s="44">
        <v>0</v>
      </c>
      <c r="P11" s="18">
        <v>0.90090090090090091</v>
      </c>
      <c r="Q11" s="19">
        <v>1.1764705882352942</v>
      </c>
      <c r="R11" s="20">
        <v>0</v>
      </c>
      <c r="S11" s="78">
        <v>0.34843205574912894</v>
      </c>
      <c r="U11" s="252"/>
      <c r="V11" s="252"/>
      <c r="W11" s="252"/>
      <c r="X11" s="252"/>
      <c r="Y11" s="252"/>
      <c r="Z11" s="252"/>
      <c r="AA11" s="252"/>
      <c r="AB11" s="252"/>
    </row>
    <row r="12" spans="1:28">
      <c r="A12" s="91"/>
      <c r="B12" s="63" t="s">
        <v>16</v>
      </c>
      <c r="C12" s="36">
        <v>0</v>
      </c>
      <c r="D12" s="37">
        <v>0</v>
      </c>
      <c r="E12" s="38">
        <v>1</v>
      </c>
      <c r="F12" s="39">
        <v>0</v>
      </c>
      <c r="G12" s="39">
        <v>0</v>
      </c>
      <c r="H12" s="39">
        <v>0</v>
      </c>
      <c r="I12" s="40">
        <v>0</v>
      </c>
      <c r="J12" s="41">
        <v>0</v>
      </c>
      <c r="K12" s="42">
        <v>0</v>
      </c>
      <c r="L12" s="72">
        <v>1</v>
      </c>
      <c r="M12" s="43">
        <v>1</v>
      </c>
      <c r="N12" s="39">
        <v>0</v>
      </c>
      <c r="O12" s="44">
        <v>0</v>
      </c>
      <c r="P12" s="18">
        <v>0.90090090090090091</v>
      </c>
      <c r="Q12" s="19">
        <v>0</v>
      </c>
      <c r="R12" s="20">
        <v>0</v>
      </c>
      <c r="S12" s="78">
        <v>0.34843205574912894</v>
      </c>
      <c r="U12" s="252"/>
      <c r="V12" s="252"/>
      <c r="W12" s="252"/>
      <c r="X12" s="252"/>
      <c r="Y12" s="252"/>
      <c r="Z12" s="252"/>
      <c r="AA12" s="252"/>
      <c r="AB12" s="252"/>
    </row>
    <row r="13" spans="1:28">
      <c r="A13" s="91"/>
      <c r="B13" s="63" t="s">
        <v>70</v>
      </c>
      <c r="C13" s="36">
        <v>0</v>
      </c>
      <c r="D13" s="37">
        <v>1</v>
      </c>
      <c r="E13" s="38">
        <v>0</v>
      </c>
      <c r="F13" s="39">
        <v>0</v>
      </c>
      <c r="G13" s="39">
        <v>0</v>
      </c>
      <c r="H13" s="39">
        <v>0</v>
      </c>
      <c r="I13" s="40">
        <v>1</v>
      </c>
      <c r="J13" s="41">
        <v>0</v>
      </c>
      <c r="K13" s="42">
        <v>0</v>
      </c>
      <c r="L13" s="72">
        <v>1</v>
      </c>
      <c r="M13" s="43">
        <v>1</v>
      </c>
      <c r="N13" s="39">
        <v>0</v>
      </c>
      <c r="O13" s="44">
        <v>1</v>
      </c>
      <c r="P13" s="18">
        <v>0.90090090090090091</v>
      </c>
      <c r="Q13" s="19">
        <v>0</v>
      </c>
      <c r="R13" s="20">
        <v>0.46511627906976744</v>
      </c>
      <c r="S13" s="78">
        <v>0.34843205574912894</v>
      </c>
      <c r="U13" s="252"/>
      <c r="V13" s="252"/>
      <c r="W13" s="252"/>
      <c r="X13" s="252"/>
      <c r="Y13" s="252"/>
      <c r="Z13" s="252"/>
      <c r="AA13" s="252"/>
      <c r="AB13" s="252"/>
    </row>
    <row r="14" spans="1:28">
      <c r="A14" s="91"/>
      <c r="B14" s="63" t="s">
        <v>45</v>
      </c>
      <c r="C14" s="36">
        <v>1</v>
      </c>
      <c r="D14" s="37">
        <v>1</v>
      </c>
      <c r="E14" s="38">
        <v>0</v>
      </c>
      <c r="F14" s="39">
        <v>0</v>
      </c>
      <c r="G14" s="39">
        <v>0</v>
      </c>
      <c r="H14" s="39">
        <v>0</v>
      </c>
      <c r="I14" s="40">
        <v>1</v>
      </c>
      <c r="J14" s="41">
        <v>0</v>
      </c>
      <c r="K14" s="42">
        <v>0</v>
      </c>
      <c r="L14" s="72">
        <v>1</v>
      </c>
      <c r="M14" s="43">
        <v>1</v>
      </c>
      <c r="N14" s="39">
        <v>0</v>
      </c>
      <c r="O14" s="44">
        <v>1</v>
      </c>
      <c r="P14" s="18">
        <v>0.90090090090090091</v>
      </c>
      <c r="Q14" s="19">
        <v>0</v>
      </c>
      <c r="R14" s="20">
        <v>0.46511627906976744</v>
      </c>
      <c r="S14" s="78">
        <v>0.34843205574912894</v>
      </c>
      <c r="U14" s="252"/>
      <c r="V14" s="252"/>
      <c r="W14" s="252"/>
      <c r="X14" s="252"/>
      <c r="Y14" s="252"/>
      <c r="Z14" s="252"/>
      <c r="AA14" s="252"/>
      <c r="AB14" s="252"/>
    </row>
    <row r="15" spans="1:28">
      <c r="A15" s="91"/>
      <c r="B15" s="63" t="s">
        <v>40</v>
      </c>
      <c r="C15" s="36">
        <v>0</v>
      </c>
      <c r="D15" s="37">
        <v>0</v>
      </c>
      <c r="E15" s="38">
        <v>1</v>
      </c>
      <c r="F15" s="39">
        <v>0</v>
      </c>
      <c r="G15" s="39">
        <v>0</v>
      </c>
      <c r="H15" s="39">
        <v>0</v>
      </c>
      <c r="I15" s="40">
        <v>0</v>
      </c>
      <c r="J15" s="41">
        <v>0</v>
      </c>
      <c r="K15" s="42">
        <v>0</v>
      </c>
      <c r="L15" s="72">
        <v>1</v>
      </c>
      <c r="M15" s="43">
        <v>1</v>
      </c>
      <c r="N15" s="39">
        <v>0</v>
      </c>
      <c r="O15" s="44">
        <v>0</v>
      </c>
      <c r="P15" s="18">
        <v>0.90090090090090091</v>
      </c>
      <c r="Q15" s="19">
        <v>0</v>
      </c>
      <c r="R15" s="20">
        <v>0</v>
      </c>
      <c r="S15" s="78">
        <v>0.34843205574912894</v>
      </c>
      <c r="U15" s="252"/>
      <c r="V15" s="252"/>
      <c r="W15" s="252"/>
      <c r="X15" s="252"/>
      <c r="Y15" s="252"/>
      <c r="Z15" s="252"/>
      <c r="AA15" s="252"/>
      <c r="AB15" s="252"/>
    </row>
    <row r="16" spans="1:28">
      <c r="A16" s="91"/>
      <c r="B16" s="63" t="s">
        <v>18</v>
      </c>
      <c r="C16" s="36">
        <v>0</v>
      </c>
      <c r="D16" s="37">
        <v>0</v>
      </c>
      <c r="E16" s="38">
        <v>0</v>
      </c>
      <c r="F16" s="39">
        <v>0</v>
      </c>
      <c r="G16" s="39">
        <v>1</v>
      </c>
      <c r="H16" s="39">
        <v>0</v>
      </c>
      <c r="I16" s="40">
        <v>2</v>
      </c>
      <c r="J16" s="41">
        <v>0</v>
      </c>
      <c r="K16" s="42">
        <v>0</v>
      </c>
      <c r="L16" s="72">
        <v>2</v>
      </c>
      <c r="M16" s="43">
        <v>0</v>
      </c>
      <c r="N16" s="39">
        <v>1</v>
      </c>
      <c r="O16" s="44">
        <v>2</v>
      </c>
      <c r="P16" s="18">
        <v>0</v>
      </c>
      <c r="Q16" s="19">
        <v>1.1764705882352942</v>
      </c>
      <c r="R16" s="20">
        <v>0.93023255813953487</v>
      </c>
      <c r="S16" s="78">
        <v>0.69686411149825789</v>
      </c>
      <c r="U16" s="252"/>
      <c r="V16" s="252"/>
      <c r="W16" s="252"/>
      <c r="X16" s="252"/>
      <c r="Y16" s="252"/>
      <c r="Z16" s="252"/>
      <c r="AA16" s="252"/>
      <c r="AB16" s="252"/>
    </row>
    <row r="17" spans="1:28">
      <c r="A17" s="91"/>
      <c r="B17" s="63" t="s">
        <v>71</v>
      </c>
      <c r="C17" s="36">
        <v>0</v>
      </c>
      <c r="D17" s="37">
        <v>0</v>
      </c>
      <c r="E17" s="38">
        <v>0</v>
      </c>
      <c r="F17" s="39">
        <v>0</v>
      </c>
      <c r="G17" s="39">
        <v>0</v>
      </c>
      <c r="H17" s="39">
        <v>0</v>
      </c>
      <c r="I17" s="40">
        <v>2</v>
      </c>
      <c r="J17" s="41">
        <v>0</v>
      </c>
      <c r="K17" s="42">
        <v>0</v>
      </c>
      <c r="L17" s="72">
        <v>2</v>
      </c>
      <c r="M17" s="43">
        <v>0</v>
      </c>
      <c r="N17" s="39">
        <v>0</v>
      </c>
      <c r="O17" s="44">
        <v>2</v>
      </c>
      <c r="P17" s="18">
        <v>0</v>
      </c>
      <c r="Q17" s="19">
        <v>0</v>
      </c>
      <c r="R17" s="20">
        <v>0.93023255813953487</v>
      </c>
      <c r="S17" s="78">
        <v>0.69686411149825789</v>
      </c>
      <c r="U17" s="252"/>
      <c r="V17" s="252"/>
      <c r="W17" s="252"/>
      <c r="X17" s="252"/>
      <c r="Y17" s="252"/>
      <c r="Z17" s="252"/>
      <c r="AA17" s="252"/>
      <c r="AB17" s="252"/>
    </row>
    <row r="18" spans="1:28">
      <c r="A18" s="91"/>
      <c r="B18" s="63" t="s">
        <v>24</v>
      </c>
      <c r="C18" s="36">
        <v>0</v>
      </c>
      <c r="D18" s="37">
        <v>0</v>
      </c>
      <c r="E18" s="38">
        <v>0</v>
      </c>
      <c r="F18" s="39">
        <v>0</v>
      </c>
      <c r="G18" s="39">
        <v>0</v>
      </c>
      <c r="H18" s="39">
        <v>0</v>
      </c>
      <c r="I18" s="40">
        <v>0</v>
      </c>
      <c r="J18" s="41">
        <v>1</v>
      </c>
      <c r="K18" s="42">
        <v>1</v>
      </c>
      <c r="L18" s="72">
        <v>2</v>
      </c>
      <c r="M18" s="43">
        <v>0</v>
      </c>
      <c r="N18" s="39">
        <v>0</v>
      </c>
      <c r="O18" s="44">
        <v>1</v>
      </c>
      <c r="P18" s="18">
        <v>0</v>
      </c>
      <c r="Q18" s="19">
        <v>0</v>
      </c>
      <c r="R18" s="20">
        <v>0.46511627906976744</v>
      </c>
      <c r="S18" s="78">
        <v>0.69686411149825789</v>
      </c>
      <c r="U18" s="252"/>
      <c r="V18" s="252"/>
      <c r="W18" s="252"/>
      <c r="X18" s="252"/>
      <c r="Y18" s="252"/>
      <c r="Z18" s="252"/>
      <c r="AA18" s="252"/>
      <c r="AB18" s="252"/>
    </row>
    <row r="19" spans="1:28">
      <c r="A19" s="91"/>
      <c r="B19" s="63" t="s">
        <v>28</v>
      </c>
      <c r="C19" s="36">
        <v>0</v>
      </c>
      <c r="D19" s="37">
        <v>0</v>
      </c>
      <c r="E19" s="38">
        <v>0</v>
      </c>
      <c r="F19" s="39">
        <v>0</v>
      </c>
      <c r="G19" s="39">
        <v>0</v>
      </c>
      <c r="H19" s="39">
        <v>2</v>
      </c>
      <c r="I19" s="40">
        <v>0</v>
      </c>
      <c r="J19" s="41">
        <v>0</v>
      </c>
      <c r="K19" s="42">
        <v>0</v>
      </c>
      <c r="L19" s="72">
        <v>2</v>
      </c>
      <c r="M19" s="43">
        <v>0</v>
      </c>
      <c r="N19" s="39">
        <v>2</v>
      </c>
      <c r="O19" s="44">
        <v>0</v>
      </c>
      <c r="P19" s="18">
        <v>0</v>
      </c>
      <c r="Q19" s="19">
        <v>2.3529411764705883</v>
      </c>
      <c r="R19" s="20">
        <v>0</v>
      </c>
      <c r="S19" s="78">
        <v>0.69686411149825789</v>
      </c>
      <c r="U19" s="252"/>
      <c r="V19" s="252"/>
      <c r="W19" s="252"/>
      <c r="X19" s="252"/>
      <c r="Y19" s="252"/>
      <c r="Z19" s="252"/>
      <c r="AA19" s="252"/>
      <c r="AB19" s="252"/>
    </row>
    <row r="20" spans="1:28">
      <c r="A20" s="91"/>
      <c r="B20" s="63" t="s">
        <v>20</v>
      </c>
      <c r="C20" s="36">
        <v>0</v>
      </c>
      <c r="D20" s="37">
        <v>0</v>
      </c>
      <c r="E20" s="38">
        <v>0</v>
      </c>
      <c r="F20" s="39">
        <v>0</v>
      </c>
      <c r="G20" s="39">
        <v>0</v>
      </c>
      <c r="H20" s="39">
        <v>0</v>
      </c>
      <c r="I20" s="40">
        <v>2</v>
      </c>
      <c r="J20" s="41">
        <v>0</v>
      </c>
      <c r="K20" s="42">
        <v>0</v>
      </c>
      <c r="L20" s="72">
        <v>2</v>
      </c>
      <c r="M20" s="43">
        <v>0</v>
      </c>
      <c r="N20" s="39">
        <v>0</v>
      </c>
      <c r="O20" s="44">
        <v>2</v>
      </c>
      <c r="P20" s="18">
        <v>0</v>
      </c>
      <c r="Q20" s="19">
        <v>0</v>
      </c>
      <c r="R20" s="20">
        <v>0.93023255813953487</v>
      </c>
      <c r="S20" s="78">
        <v>0.69686411149825789</v>
      </c>
      <c r="U20" s="252"/>
      <c r="V20" s="252"/>
      <c r="W20" s="252"/>
      <c r="X20" s="252"/>
      <c r="Y20" s="252"/>
      <c r="Z20" s="252"/>
      <c r="AA20" s="252"/>
      <c r="AB20" s="252"/>
    </row>
    <row r="21" spans="1:28">
      <c r="A21" s="91"/>
      <c r="B21" s="63" t="s">
        <v>19</v>
      </c>
      <c r="C21" s="36">
        <v>1</v>
      </c>
      <c r="D21" s="37">
        <v>0</v>
      </c>
      <c r="E21" s="38">
        <v>0</v>
      </c>
      <c r="F21" s="39">
        <v>0</v>
      </c>
      <c r="G21" s="39">
        <v>1</v>
      </c>
      <c r="H21" s="39">
        <v>0</v>
      </c>
      <c r="I21" s="40">
        <v>0</v>
      </c>
      <c r="J21" s="41">
        <v>0</v>
      </c>
      <c r="K21" s="42">
        <v>2</v>
      </c>
      <c r="L21" s="72">
        <v>2</v>
      </c>
      <c r="M21" s="43">
        <v>1</v>
      </c>
      <c r="N21" s="39">
        <v>2</v>
      </c>
      <c r="O21" s="44">
        <v>2</v>
      </c>
      <c r="P21" s="18">
        <v>0.90090090090090091</v>
      </c>
      <c r="Q21" s="19">
        <v>2.3529411764705883</v>
      </c>
      <c r="R21" s="20">
        <v>0.93023255813953487</v>
      </c>
      <c r="S21" s="78">
        <v>0.69686411149825789</v>
      </c>
      <c r="U21" s="252"/>
      <c r="V21" s="252"/>
      <c r="W21" s="252"/>
      <c r="X21" s="252"/>
      <c r="Y21" s="252"/>
      <c r="Z21" s="252"/>
      <c r="AA21" s="252"/>
      <c r="AB21" s="252"/>
    </row>
    <row r="22" spans="1:28">
      <c r="A22" s="91"/>
      <c r="B22" s="63" t="s">
        <v>25</v>
      </c>
      <c r="C22" s="36">
        <v>1</v>
      </c>
      <c r="D22" s="37">
        <v>1</v>
      </c>
      <c r="E22" s="38">
        <v>0</v>
      </c>
      <c r="F22" s="39">
        <v>1</v>
      </c>
      <c r="G22" s="39">
        <v>0</v>
      </c>
      <c r="H22" s="39">
        <v>0</v>
      </c>
      <c r="I22" s="40">
        <v>0</v>
      </c>
      <c r="J22" s="41">
        <v>0</v>
      </c>
      <c r="K22" s="42">
        <v>0</v>
      </c>
      <c r="L22" s="72">
        <v>2</v>
      </c>
      <c r="M22" s="43">
        <v>1</v>
      </c>
      <c r="N22" s="39">
        <v>1</v>
      </c>
      <c r="O22" s="44">
        <v>0</v>
      </c>
      <c r="P22" s="18">
        <v>0.90090090090090091</v>
      </c>
      <c r="Q22" s="19">
        <v>1.1764705882352942</v>
      </c>
      <c r="R22" s="20">
        <v>0</v>
      </c>
      <c r="S22" s="78">
        <v>0.69686411149825789</v>
      </c>
      <c r="U22" s="252"/>
      <c r="V22" s="252"/>
      <c r="W22" s="252"/>
      <c r="X22" s="252"/>
      <c r="Y22" s="252"/>
      <c r="Z22" s="252"/>
      <c r="AA22" s="252"/>
      <c r="AB22" s="252"/>
    </row>
    <row r="23" spans="1:28">
      <c r="A23" s="91"/>
      <c r="B23" s="63" t="s">
        <v>13</v>
      </c>
      <c r="C23" s="36">
        <v>0</v>
      </c>
      <c r="D23" s="37">
        <v>0</v>
      </c>
      <c r="E23" s="38">
        <v>2</v>
      </c>
      <c r="F23" s="39">
        <v>0</v>
      </c>
      <c r="G23" s="39">
        <v>1</v>
      </c>
      <c r="H23" s="39">
        <v>0</v>
      </c>
      <c r="I23" s="40">
        <v>0</v>
      </c>
      <c r="J23" s="41">
        <v>0</v>
      </c>
      <c r="K23" s="42">
        <v>0</v>
      </c>
      <c r="L23" s="72">
        <v>2</v>
      </c>
      <c r="M23" s="43">
        <v>2</v>
      </c>
      <c r="N23" s="39">
        <v>1</v>
      </c>
      <c r="O23" s="44">
        <v>0</v>
      </c>
      <c r="P23" s="18">
        <v>1.8018018018018018</v>
      </c>
      <c r="Q23" s="19">
        <v>1.1764705882352942</v>
      </c>
      <c r="R23" s="20">
        <v>0</v>
      </c>
      <c r="S23" s="78">
        <v>0.69686411149825789</v>
      </c>
      <c r="U23" s="252"/>
      <c r="V23" s="252"/>
      <c r="W23" s="252"/>
      <c r="X23" s="252"/>
      <c r="Y23" s="252"/>
      <c r="Z23" s="252"/>
      <c r="AA23" s="252"/>
      <c r="AB23" s="252"/>
    </row>
    <row r="24" spans="1:28">
      <c r="A24" s="92"/>
      <c r="B24" s="64" t="s">
        <v>36</v>
      </c>
      <c r="C24" s="36">
        <v>0</v>
      </c>
      <c r="D24" s="37">
        <v>0</v>
      </c>
      <c r="E24" s="38">
        <v>0</v>
      </c>
      <c r="F24" s="39">
        <v>0</v>
      </c>
      <c r="G24" s="39">
        <v>0</v>
      </c>
      <c r="H24" s="39">
        <v>0</v>
      </c>
      <c r="I24" s="40">
        <v>0</v>
      </c>
      <c r="J24" s="41">
        <v>0</v>
      </c>
      <c r="K24" s="42">
        <v>3</v>
      </c>
      <c r="L24" s="72">
        <v>3</v>
      </c>
      <c r="M24" s="43">
        <v>0</v>
      </c>
      <c r="N24" s="39">
        <v>0</v>
      </c>
      <c r="O24" s="44">
        <v>3</v>
      </c>
      <c r="P24" s="18">
        <v>0</v>
      </c>
      <c r="Q24" s="19">
        <v>0</v>
      </c>
      <c r="R24" s="20">
        <v>1.3953488372093024</v>
      </c>
      <c r="S24" s="79">
        <v>1.0452961672473868</v>
      </c>
      <c r="U24" s="252"/>
      <c r="V24" s="252"/>
      <c r="W24" s="252"/>
      <c r="X24" s="252"/>
      <c r="Y24" s="252"/>
      <c r="Z24" s="252"/>
      <c r="AA24" s="252"/>
      <c r="AB24" s="252"/>
    </row>
    <row r="25" spans="1:28">
      <c r="A25" s="92"/>
      <c r="B25" s="64" t="s">
        <v>43</v>
      </c>
      <c r="C25" s="36">
        <v>0</v>
      </c>
      <c r="D25" s="37">
        <v>0</v>
      </c>
      <c r="E25" s="38">
        <v>1</v>
      </c>
      <c r="F25" s="39">
        <v>0</v>
      </c>
      <c r="G25" s="39">
        <v>0</v>
      </c>
      <c r="H25" s="39">
        <v>3</v>
      </c>
      <c r="I25" s="40">
        <v>0</v>
      </c>
      <c r="J25" s="41">
        <v>0</v>
      </c>
      <c r="K25" s="42">
        <v>0</v>
      </c>
      <c r="L25" s="72">
        <v>3</v>
      </c>
      <c r="M25" s="43">
        <v>1</v>
      </c>
      <c r="N25" s="39">
        <v>3</v>
      </c>
      <c r="O25" s="44">
        <v>0</v>
      </c>
      <c r="P25" s="18">
        <v>0.90090090090090091</v>
      </c>
      <c r="Q25" s="19">
        <v>3.5294117647058822</v>
      </c>
      <c r="R25" s="20">
        <v>0</v>
      </c>
      <c r="S25" s="79">
        <v>1.0452961672473868</v>
      </c>
      <c r="U25" s="252"/>
      <c r="V25" s="252"/>
      <c r="W25" s="252"/>
      <c r="X25" s="252"/>
      <c r="Y25" s="252"/>
      <c r="Z25" s="252"/>
      <c r="AA25" s="252"/>
      <c r="AB25" s="252"/>
    </row>
    <row r="26" spans="1:28">
      <c r="A26" s="92"/>
      <c r="B26" s="64" t="s">
        <v>39</v>
      </c>
      <c r="C26" s="36">
        <v>1</v>
      </c>
      <c r="D26" s="37">
        <v>1</v>
      </c>
      <c r="E26" s="38">
        <v>1</v>
      </c>
      <c r="F26" s="39">
        <v>0</v>
      </c>
      <c r="G26" s="39">
        <v>0</v>
      </c>
      <c r="H26" s="39">
        <v>1</v>
      </c>
      <c r="I26" s="40">
        <v>2</v>
      </c>
      <c r="J26" s="41">
        <v>0</v>
      </c>
      <c r="K26" s="42">
        <v>0</v>
      </c>
      <c r="L26" s="72">
        <v>3</v>
      </c>
      <c r="M26" s="43">
        <v>1</v>
      </c>
      <c r="N26" s="39">
        <v>1</v>
      </c>
      <c r="O26" s="44">
        <v>2</v>
      </c>
      <c r="P26" s="18">
        <v>0.90090090090090091</v>
      </c>
      <c r="Q26" s="19">
        <v>1.1764705882352942</v>
      </c>
      <c r="R26" s="20">
        <v>0.93023255813953487</v>
      </c>
      <c r="S26" s="79">
        <v>1.0452961672473868</v>
      </c>
      <c r="U26" s="252"/>
      <c r="V26" s="252"/>
      <c r="W26" s="252"/>
      <c r="X26" s="252"/>
      <c r="Y26" s="252"/>
      <c r="Z26" s="252"/>
      <c r="AA26" s="252"/>
      <c r="AB26" s="252"/>
    </row>
    <row r="27" spans="1:28">
      <c r="A27" s="92"/>
      <c r="B27" s="64" t="s">
        <v>37</v>
      </c>
      <c r="C27" s="36">
        <v>1</v>
      </c>
      <c r="D27" s="37">
        <v>0</v>
      </c>
      <c r="E27" s="38">
        <v>1</v>
      </c>
      <c r="F27" s="39">
        <v>0</v>
      </c>
      <c r="G27" s="39">
        <v>0</v>
      </c>
      <c r="H27" s="39">
        <v>3</v>
      </c>
      <c r="I27" s="40">
        <v>2</v>
      </c>
      <c r="J27" s="41">
        <v>2</v>
      </c>
      <c r="K27" s="42">
        <v>0</v>
      </c>
      <c r="L27" s="72">
        <v>3</v>
      </c>
      <c r="M27" s="43">
        <v>1</v>
      </c>
      <c r="N27" s="39">
        <v>3</v>
      </c>
      <c r="O27" s="44">
        <v>3</v>
      </c>
      <c r="P27" s="18">
        <v>0.90090090090090091</v>
      </c>
      <c r="Q27" s="19">
        <v>3.5294117647058822</v>
      </c>
      <c r="R27" s="20">
        <v>1.3953488372093024</v>
      </c>
      <c r="S27" s="79">
        <v>1.0452961672473868</v>
      </c>
      <c r="U27" s="252"/>
      <c r="V27" s="252"/>
      <c r="W27" s="252"/>
      <c r="X27" s="252"/>
      <c r="Y27" s="252"/>
      <c r="Z27" s="252"/>
      <c r="AA27" s="252"/>
      <c r="AB27" s="252"/>
    </row>
    <row r="28" spans="1:28">
      <c r="A28" s="92"/>
      <c r="B28" s="64" t="s">
        <v>29</v>
      </c>
      <c r="C28" s="36">
        <v>1</v>
      </c>
      <c r="D28" s="37">
        <v>1</v>
      </c>
      <c r="E28" s="38">
        <v>0</v>
      </c>
      <c r="F28" s="39">
        <v>0</v>
      </c>
      <c r="G28" s="39">
        <v>0</v>
      </c>
      <c r="H28" s="39">
        <v>1</v>
      </c>
      <c r="I28" s="40">
        <v>1</v>
      </c>
      <c r="J28" s="41">
        <v>0</v>
      </c>
      <c r="K28" s="42">
        <v>2</v>
      </c>
      <c r="L28" s="72">
        <v>3</v>
      </c>
      <c r="M28" s="43">
        <v>2</v>
      </c>
      <c r="N28" s="39">
        <v>1</v>
      </c>
      <c r="O28" s="44">
        <v>3</v>
      </c>
      <c r="P28" s="18">
        <v>1.8018018018018018</v>
      </c>
      <c r="Q28" s="19">
        <v>1.1764705882352942</v>
      </c>
      <c r="R28" s="20">
        <v>1.3953488372093024</v>
      </c>
      <c r="S28" s="79">
        <v>1.0452961672473868</v>
      </c>
      <c r="U28" s="252"/>
      <c r="V28" s="252"/>
      <c r="W28" s="252"/>
      <c r="X28" s="252"/>
      <c r="Y28" s="252"/>
      <c r="Z28" s="252"/>
      <c r="AA28" s="252"/>
      <c r="AB28" s="252"/>
    </row>
    <row r="29" spans="1:28">
      <c r="A29" s="92"/>
      <c r="B29" s="64" t="s">
        <v>17</v>
      </c>
      <c r="C29" s="36">
        <v>0</v>
      </c>
      <c r="D29" s="37">
        <v>0</v>
      </c>
      <c r="E29" s="38">
        <v>3</v>
      </c>
      <c r="F29" s="39">
        <v>0</v>
      </c>
      <c r="G29" s="39">
        <v>0</v>
      </c>
      <c r="H29" s="39">
        <v>0</v>
      </c>
      <c r="I29" s="40">
        <v>0</v>
      </c>
      <c r="J29" s="41">
        <v>0</v>
      </c>
      <c r="K29" s="42">
        <v>0</v>
      </c>
      <c r="L29" s="72">
        <v>3</v>
      </c>
      <c r="M29" s="43">
        <v>3</v>
      </c>
      <c r="N29" s="39">
        <v>0</v>
      </c>
      <c r="O29" s="44">
        <v>0</v>
      </c>
      <c r="P29" s="18">
        <v>2.7027027027027026</v>
      </c>
      <c r="Q29" s="19">
        <v>0</v>
      </c>
      <c r="R29" s="20">
        <v>0</v>
      </c>
      <c r="S29" s="79">
        <v>1.0452961672473868</v>
      </c>
      <c r="U29" s="252"/>
      <c r="V29" s="252"/>
      <c r="W29" s="252"/>
      <c r="X29" s="252"/>
      <c r="Y29" s="252"/>
      <c r="Z29" s="252"/>
      <c r="AA29" s="252"/>
      <c r="AB29" s="252"/>
    </row>
    <row r="30" spans="1:28" ht="19.5">
      <c r="A30" s="93"/>
      <c r="B30" s="64" t="s">
        <v>23</v>
      </c>
      <c r="C30" s="36">
        <v>1</v>
      </c>
      <c r="D30" s="37">
        <v>0</v>
      </c>
      <c r="E30" s="38">
        <v>0</v>
      </c>
      <c r="F30" s="39">
        <v>0</v>
      </c>
      <c r="G30" s="39">
        <v>0</v>
      </c>
      <c r="H30" s="39">
        <v>0</v>
      </c>
      <c r="I30" s="40">
        <v>5</v>
      </c>
      <c r="J30" s="41">
        <v>0</v>
      </c>
      <c r="K30" s="42">
        <v>2</v>
      </c>
      <c r="L30" s="72">
        <v>6</v>
      </c>
      <c r="M30" s="43">
        <v>1</v>
      </c>
      <c r="N30" s="39">
        <v>0</v>
      </c>
      <c r="O30" s="44">
        <v>6</v>
      </c>
      <c r="P30" s="18">
        <v>0.90090090090090091</v>
      </c>
      <c r="Q30" s="19">
        <v>0</v>
      </c>
      <c r="R30" s="20">
        <v>2.7906976744186047</v>
      </c>
      <c r="S30" s="80">
        <v>2.0905923344947737</v>
      </c>
      <c r="U30" s="252"/>
      <c r="V30" s="252"/>
      <c r="W30" s="252"/>
      <c r="X30" s="252"/>
      <c r="Y30" s="252"/>
      <c r="Z30" s="252"/>
      <c r="AA30" s="252"/>
      <c r="AB30" s="252"/>
    </row>
    <row r="31" spans="1:28" ht="19.5">
      <c r="A31" s="93"/>
      <c r="B31" s="64" t="s">
        <v>33</v>
      </c>
      <c r="C31" s="36">
        <v>1</v>
      </c>
      <c r="D31" s="37">
        <v>0</v>
      </c>
      <c r="E31" s="38">
        <v>0</v>
      </c>
      <c r="F31" s="39">
        <v>0</v>
      </c>
      <c r="G31" s="39">
        <v>0</v>
      </c>
      <c r="H31" s="39">
        <v>0</v>
      </c>
      <c r="I31" s="40">
        <v>6</v>
      </c>
      <c r="J31" s="41">
        <v>0</v>
      </c>
      <c r="K31" s="42">
        <v>0</v>
      </c>
      <c r="L31" s="72">
        <v>6</v>
      </c>
      <c r="M31" s="43">
        <v>1</v>
      </c>
      <c r="N31" s="39">
        <v>0</v>
      </c>
      <c r="O31" s="44">
        <v>6</v>
      </c>
      <c r="P31" s="18">
        <v>0.90090090090090091</v>
      </c>
      <c r="Q31" s="19">
        <v>0</v>
      </c>
      <c r="R31" s="20">
        <v>2.7906976744186047</v>
      </c>
      <c r="S31" s="80">
        <v>2.0905923344947737</v>
      </c>
      <c r="U31" s="252"/>
      <c r="V31" s="252"/>
      <c r="W31" s="252"/>
      <c r="X31" s="252"/>
      <c r="Y31" s="252"/>
      <c r="Z31" s="252"/>
      <c r="AA31" s="252"/>
      <c r="AB31" s="252"/>
    </row>
    <row r="32" spans="1:28" ht="19.5">
      <c r="A32" s="93"/>
      <c r="B32" s="64" t="s">
        <v>63</v>
      </c>
      <c r="C32" s="36">
        <v>0</v>
      </c>
      <c r="D32" s="37">
        <v>0</v>
      </c>
      <c r="E32" s="38">
        <v>0</v>
      </c>
      <c r="F32" s="39">
        <v>0</v>
      </c>
      <c r="G32" s="39">
        <v>1</v>
      </c>
      <c r="H32" s="39">
        <v>0</v>
      </c>
      <c r="I32" s="40">
        <v>4</v>
      </c>
      <c r="J32" s="41">
        <v>0</v>
      </c>
      <c r="K32" s="42">
        <v>4</v>
      </c>
      <c r="L32" s="72">
        <v>7</v>
      </c>
      <c r="M32" s="43">
        <v>0</v>
      </c>
      <c r="N32" s="39">
        <v>1</v>
      </c>
      <c r="O32" s="44">
        <v>6</v>
      </c>
      <c r="P32" s="18">
        <v>0</v>
      </c>
      <c r="Q32" s="19">
        <v>1.1764705882352942</v>
      </c>
      <c r="R32" s="20">
        <v>2.7906976744186047</v>
      </c>
      <c r="S32" s="80">
        <v>2.4390243902439024</v>
      </c>
      <c r="U32" s="252"/>
      <c r="V32" s="252"/>
      <c r="W32" s="252"/>
      <c r="X32" s="252"/>
      <c r="Y32" s="252"/>
      <c r="Z32" s="252"/>
      <c r="AA32" s="252"/>
      <c r="AB32" s="252"/>
    </row>
    <row r="33" spans="1:28" ht="19.5">
      <c r="A33" s="93"/>
      <c r="B33" s="64" t="s">
        <v>35</v>
      </c>
      <c r="C33" s="36">
        <v>0</v>
      </c>
      <c r="D33" s="37">
        <v>0</v>
      </c>
      <c r="E33" s="38">
        <v>0</v>
      </c>
      <c r="F33" s="39">
        <v>0</v>
      </c>
      <c r="G33" s="39">
        <v>0</v>
      </c>
      <c r="H33" s="39">
        <v>0</v>
      </c>
      <c r="I33" s="40">
        <v>8</v>
      </c>
      <c r="J33" s="41">
        <v>0</v>
      </c>
      <c r="K33" s="42">
        <v>0</v>
      </c>
      <c r="L33" s="72">
        <v>8</v>
      </c>
      <c r="M33" s="43">
        <v>0</v>
      </c>
      <c r="N33" s="39">
        <v>0</v>
      </c>
      <c r="O33" s="44">
        <v>8</v>
      </c>
      <c r="P33" s="18">
        <v>0</v>
      </c>
      <c r="Q33" s="19">
        <v>0</v>
      </c>
      <c r="R33" s="20">
        <v>3.7209302325581395</v>
      </c>
      <c r="S33" s="80">
        <v>2.7874564459930316</v>
      </c>
      <c r="U33" s="252"/>
      <c r="V33" s="252"/>
      <c r="W33" s="252"/>
      <c r="X33" s="252"/>
      <c r="Y33" s="252"/>
      <c r="Z33" s="252"/>
      <c r="AA33" s="252"/>
      <c r="AB33" s="252"/>
    </row>
    <row r="34" spans="1:28" ht="19.5">
      <c r="A34" s="93"/>
      <c r="B34" s="64" t="s">
        <v>69</v>
      </c>
      <c r="C34" s="36">
        <v>2</v>
      </c>
      <c r="D34" s="37">
        <v>0</v>
      </c>
      <c r="E34" s="38">
        <v>1</v>
      </c>
      <c r="F34" s="39">
        <v>0</v>
      </c>
      <c r="G34" s="39">
        <v>4</v>
      </c>
      <c r="H34" s="39">
        <v>2</v>
      </c>
      <c r="I34" s="40">
        <v>3</v>
      </c>
      <c r="J34" s="41">
        <v>3</v>
      </c>
      <c r="K34" s="42">
        <v>4</v>
      </c>
      <c r="L34" s="72">
        <v>8</v>
      </c>
      <c r="M34" s="43">
        <v>2</v>
      </c>
      <c r="N34" s="39">
        <v>5</v>
      </c>
      <c r="O34" s="44">
        <v>7</v>
      </c>
      <c r="P34" s="18">
        <v>1.8018018018018018</v>
      </c>
      <c r="Q34" s="19">
        <v>5.882352941176471</v>
      </c>
      <c r="R34" s="20">
        <v>3.2558139534883721</v>
      </c>
      <c r="S34" s="80">
        <v>2.7874564459930316</v>
      </c>
      <c r="U34" s="252"/>
      <c r="V34" s="252"/>
      <c r="W34" s="252"/>
      <c r="X34" s="252"/>
      <c r="Y34" s="252"/>
      <c r="Z34" s="252"/>
      <c r="AA34" s="252"/>
      <c r="AB34" s="252"/>
    </row>
    <row r="35" spans="1:28" ht="19.5">
      <c r="A35" s="93"/>
      <c r="B35" s="64" t="s">
        <v>15</v>
      </c>
      <c r="C35" s="36">
        <v>1</v>
      </c>
      <c r="D35" s="37">
        <v>0</v>
      </c>
      <c r="E35" s="38">
        <v>0</v>
      </c>
      <c r="F35" s="39">
        <v>0</v>
      </c>
      <c r="G35" s="39">
        <v>1</v>
      </c>
      <c r="H35" s="39">
        <v>6</v>
      </c>
      <c r="I35" s="40">
        <v>7</v>
      </c>
      <c r="J35" s="41">
        <v>0</v>
      </c>
      <c r="K35" s="42">
        <v>0</v>
      </c>
      <c r="L35" s="72">
        <v>9</v>
      </c>
      <c r="M35" s="43">
        <v>1</v>
      </c>
      <c r="N35" s="39">
        <v>6</v>
      </c>
      <c r="O35" s="44">
        <v>7</v>
      </c>
      <c r="P35" s="18">
        <v>0.90090090090090091</v>
      </c>
      <c r="Q35" s="19">
        <v>7.0588235294117645</v>
      </c>
      <c r="R35" s="20">
        <v>3.2558139534883721</v>
      </c>
      <c r="S35" s="80">
        <v>3.1358885017421603</v>
      </c>
      <c r="U35" s="252"/>
      <c r="V35" s="252"/>
      <c r="W35" s="252"/>
      <c r="X35" s="252"/>
      <c r="Y35" s="252"/>
      <c r="Z35" s="252"/>
      <c r="AA35" s="252"/>
      <c r="AB35" s="252"/>
    </row>
    <row r="36" spans="1:28" ht="19.5">
      <c r="A36" s="93"/>
      <c r="B36" s="64" t="s">
        <v>66</v>
      </c>
      <c r="C36" s="36">
        <v>6</v>
      </c>
      <c r="D36" s="37">
        <v>0</v>
      </c>
      <c r="E36" s="38">
        <v>1</v>
      </c>
      <c r="F36" s="39">
        <v>0</v>
      </c>
      <c r="G36" s="39">
        <v>0</v>
      </c>
      <c r="H36" s="39">
        <v>0</v>
      </c>
      <c r="I36" s="40">
        <v>7</v>
      </c>
      <c r="J36" s="41">
        <v>5</v>
      </c>
      <c r="K36" s="42">
        <v>7</v>
      </c>
      <c r="L36" s="72">
        <v>12</v>
      </c>
      <c r="M36" s="43">
        <v>6</v>
      </c>
      <c r="N36" s="39">
        <v>1</v>
      </c>
      <c r="O36" s="44">
        <v>10</v>
      </c>
      <c r="P36" s="18">
        <v>5.4054054054054053</v>
      </c>
      <c r="Q36" s="19">
        <v>1.1764705882352942</v>
      </c>
      <c r="R36" s="20">
        <v>4.6511627906976747</v>
      </c>
      <c r="S36" s="80">
        <v>4.1811846689895473</v>
      </c>
      <c r="U36" s="252"/>
      <c r="V36" s="252"/>
      <c r="W36" s="252"/>
      <c r="X36" s="252"/>
      <c r="Y36" s="252"/>
      <c r="Z36" s="252"/>
      <c r="AA36" s="252"/>
      <c r="AB36" s="252"/>
    </row>
    <row r="37" spans="1:28" ht="19.5">
      <c r="A37" s="93"/>
      <c r="B37" s="64" t="s">
        <v>38</v>
      </c>
      <c r="C37" s="36">
        <v>5</v>
      </c>
      <c r="D37" s="37">
        <v>2</v>
      </c>
      <c r="E37" s="38">
        <v>3</v>
      </c>
      <c r="F37" s="39">
        <v>2</v>
      </c>
      <c r="G37" s="39">
        <v>0</v>
      </c>
      <c r="H37" s="39">
        <v>0</v>
      </c>
      <c r="I37" s="40">
        <v>3</v>
      </c>
      <c r="J37" s="41">
        <v>0</v>
      </c>
      <c r="K37" s="42">
        <v>0</v>
      </c>
      <c r="L37" s="72">
        <v>12</v>
      </c>
      <c r="M37" s="43">
        <v>8</v>
      </c>
      <c r="N37" s="39">
        <v>2</v>
      </c>
      <c r="O37" s="44">
        <v>3</v>
      </c>
      <c r="P37" s="18">
        <v>7.2072072072072073</v>
      </c>
      <c r="Q37" s="19">
        <v>2.3529411764705883</v>
      </c>
      <c r="R37" s="20">
        <v>1.3953488372093024</v>
      </c>
      <c r="S37" s="80">
        <v>4.1811846689895473</v>
      </c>
      <c r="U37" s="252"/>
      <c r="V37" s="252"/>
      <c r="W37" s="252"/>
      <c r="X37" s="252"/>
      <c r="Y37" s="252"/>
      <c r="Z37" s="252"/>
      <c r="AA37" s="252"/>
      <c r="AB37" s="252"/>
    </row>
    <row r="38" spans="1:28" ht="19.5">
      <c r="A38" s="93"/>
      <c r="B38" s="64" t="s">
        <v>21</v>
      </c>
      <c r="C38" s="36">
        <v>3</v>
      </c>
      <c r="D38" s="37">
        <v>8</v>
      </c>
      <c r="E38" s="38">
        <v>1</v>
      </c>
      <c r="F38" s="39">
        <v>0</v>
      </c>
      <c r="G38" s="39">
        <v>0</v>
      </c>
      <c r="H38" s="39">
        <v>1</v>
      </c>
      <c r="I38" s="40">
        <v>7</v>
      </c>
      <c r="J38" s="41">
        <v>1</v>
      </c>
      <c r="K38" s="42">
        <v>2</v>
      </c>
      <c r="L38" s="72">
        <v>12</v>
      </c>
      <c r="M38" s="43">
        <v>9</v>
      </c>
      <c r="N38" s="39">
        <v>1</v>
      </c>
      <c r="O38" s="44">
        <v>8</v>
      </c>
      <c r="P38" s="18">
        <v>8.1081081081081088</v>
      </c>
      <c r="Q38" s="19">
        <v>1.1764705882352942</v>
      </c>
      <c r="R38" s="20">
        <v>3.7209302325581395</v>
      </c>
      <c r="S38" s="80">
        <v>4.1811846689895473</v>
      </c>
      <c r="U38" s="252"/>
      <c r="V38" s="252"/>
      <c r="W38" s="252"/>
      <c r="X38" s="252"/>
      <c r="Y38" s="252"/>
      <c r="Z38" s="252"/>
      <c r="AA38" s="252"/>
      <c r="AB38" s="252"/>
    </row>
    <row r="39" spans="1:28" ht="19.5">
      <c r="A39" s="93"/>
      <c r="B39" s="64" t="s">
        <v>31</v>
      </c>
      <c r="C39" s="36">
        <v>3</v>
      </c>
      <c r="D39" s="37">
        <v>3</v>
      </c>
      <c r="E39" s="38">
        <v>4</v>
      </c>
      <c r="F39" s="39">
        <v>1</v>
      </c>
      <c r="G39" s="39">
        <v>1</v>
      </c>
      <c r="H39" s="39">
        <v>9</v>
      </c>
      <c r="I39" s="40">
        <v>8</v>
      </c>
      <c r="J39" s="41">
        <v>4</v>
      </c>
      <c r="K39" s="42">
        <v>10</v>
      </c>
      <c r="L39" s="72">
        <v>17</v>
      </c>
      <c r="M39" s="43">
        <v>6</v>
      </c>
      <c r="N39" s="39">
        <v>9</v>
      </c>
      <c r="O39" s="44">
        <v>15</v>
      </c>
      <c r="P39" s="18">
        <v>5.4054054054054053</v>
      </c>
      <c r="Q39" s="19">
        <v>10.588235294117647</v>
      </c>
      <c r="R39" s="20">
        <v>6.9767441860465116</v>
      </c>
      <c r="S39" s="80">
        <v>5.9233449477351918</v>
      </c>
      <c r="U39" s="252"/>
      <c r="V39" s="252"/>
      <c r="W39" s="252"/>
      <c r="X39" s="252"/>
      <c r="Y39" s="252"/>
      <c r="Z39" s="252"/>
      <c r="AA39" s="252"/>
      <c r="AB39" s="252"/>
    </row>
    <row r="40" spans="1:28" ht="19.5">
      <c r="A40" s="93"/>
      <c r="B40" s="64" t="s">
        <v>41</v>
      </c>
      <c r="C40" s="36">
        <v>2</v>
      </c>
      <c r="D40" s="37">
        <v>0</v>
      </c>
      <c r="E40" s="38">
        <v>3</v>
      </c>
      <c r="F40" s="39">
        <v>2</v>
      </c>
      <c r="G40" s="39">
        <v>0</v>
      </c>
      <c r="H40" s="39">
        <v>6</v>
      </c>
      <c r="I40" s="40">
        <v>19</v>
      </c>
      <c r="J40" s="41">
        <v>3</v>
      </c>
      <c r="K40" s="42">
        <v>6</v>
      </c>
      <c r="L40" s="72">
        <v>22</v>
      </c>
      <c r="M40" s="43">
        <v>4</v>
      </c>
      <c r="N40" s="39">
        <v>8</v>
      </c>
      <c r="O40" s="44">
        <v>19</v>
      </c>
      <c r="P40" s="18">
        <v>3.6036036036036037</v>
      </c>
      <c r="Q40" s="19">
        <v>9.4117647058823533</v>
      </c>
      <c r="R40" s="20">
        <v>8.8372093023255811</v>
      </c>
      <c r="S40" s="80">
        <v>7.6655052264808363</v>
      </c>
      <c r="U40" s="252"/>
      <c r="V40" s="252"/>
      <c r="W40" s="252"/>
      <c r="X40" s="252"/>
      <c r="Y40" s="252"/>
      <c r="Z40" s="252"/>
      <c r="AA40" s="252"/>
      <c r="AB40" s="252"/>
    </row>
    <row r="41" spans="1:28" ht="19.5">
      <c r="A41" s="93"/>
      <c r="B41" s="64" t="s">
        <v>30</v>
      </c>
      <c r="C41" s="36">
        <v>10</v>
      </c>
      <c r="D41" s="37">
        <v>7</v>
      </c>
      <c r="E41" s="38">
        <v>5</v>
      </c>
      <c r="F41" s="39">
        <v>3</v>
      </c>
      <c r="G41" s="39">
        <v>3</v>
      </c>
      <c r="H41" s="39">
        <v>9</v>
      </c>
      <c r="I41" s="40">
        <v>15</v>
      </c>
      <c r="J41" s="41">
        <v>3</v>
      </c>
      <c r="K41" s="42">
        <v>8</v>
      </c>
      <c r="L41" s="72">
        <v>24</v>
      </c>
      <c r="M41" s="43">
        <v>10</v>
      </c>
      <c r="N41" s="39">
        <v>13</v>
      </c>
      <c r="O41" s="44">
        <v>21</v>
      </c>
      <c r="P41" s="18">
        <v>9.0090090090090094</v>
      </c>
      <c r="Q41" s="19">
        <v>15.294117647058824</v>
      </c>
      <c r="R41" s="20">
        <v>9.7674418604651159</v>
      </c>
      <c r="S41" s="80">
        <v>8.3623693379790947</v>
      </c>
      <c r="U41" s="252"/>
      <c r="V41" s="252"/>
      <c r="W41" s="252"/>
      <c r="X41" s="252"/>
      <c r="Y41" s="252"/>
      <c r="Z41" s="252"/>
      <c r="AA41" s="252"/>
      <c r="AB41" s="252"/>
    </row>
    <row r="42" spans="1:28" ht="19.5">
      <c r="A42" s="93"/>
      <c r="B42" s="65" t="s">
        <v>34</v>
      </c>
      <c r="C42" s="45">
        <v>8</v>
      </c>
      <c r="D42" s="46">
        <v>1</v>
      </c>
      <c r="E42" s="47">
        <v>3</v>
      </c>
      <c r="F42" s="48">
        <v>1</v>
      </c>
      <c r="G42" s="48">
        <v>1</v>
      </c>
      <c r="H42" s="48">
        <v>1</v>
      </c>
      <c r="I42" s="49">
        <v>13</v>
      </c>
      <c r="J42" s="50">
        <v>4</v>
      </c>
      <c r="K42" s="51">
        <v>5</v>
      </c>
      <c r="L42" s="73">
        <v>26</v>
      </c>
      <c r="M42" s="52">
        <v>11</v>
      </c>
      <c r="N42" s="48">
        <v>3</v>
      </c>
      <c r="O42" s="53">
        <v>19</v>
      </c>
      <c r="P42" s="21">
        <v>9.9099099099099099</v>
      </c>
      <c r="Q42" s="22">
        <v>3.5294117647058822</v>
      </c>
      <c r="R42" s="23">
        <v>8.8372093023255811</v>
      </c>
      <c r="S42" s="81">
        <v>9.0592334494773521</v>
      </c>
      <c r="U42" s="252"/>
      <c r="V42" s="252"/>
      <c r="W42" s="252"/>
      <c r="X42" s="252"/>
      <c r="Y42" s="252"/>
      <c r="Z42" s="252"/>
      <c r="AA42" s="252"/>
      <c r="AB42" s="252"/>
    </row>
    <row r="43" spans="1:28">
      <c r="A43" s="94"/>
      <c r="B43" s="66" t="s">
        <v>89</v>
      </c>
      <c r="C43" s="36">
        <v>1</v>
      </c>
      <c r="D43" s="37">
        <v>0</v>
      </c>
      <c r="E43" s="38">
        <v>0</v>
      </c>
      <c r="F43" s="39">
        <v>0</v>
      </c>
      <c r="G43" s="39">
        <v>0</v>
      </c>
      <c r="H43" s="39">
        <v>0</v>
      </c>
      <c r="I43" s="40">
        <v>0</v>
      </c>
      <c r="J43" s="41">
        <v>0</v>
      </c>
      <c r="K43" s="42">
        <v>0</v>
      </c>
      <c r="L43" s="72">
        <v>1</v>
      </c>
      <c r="M43" s="43">
        <v>1</v>
      </c>
      <c r="N43" s="39">
        <v>0</v>
      </c>
      <c r="O43" s="44">
        <v>0</v>
      </c>
      <c r="P43" s="18">
        <v>0.90090090090090091</v>
      </c>
      <c r="Q43" s="19">
        <v>0</v>
      </c>
      <c r="R43" s="20">
        <v>0</v>
      </c>
      <c r="S43" s="78">
        <v>0.34843205574912894</v>
      </c>
      <c r="U43" s="252"/>
      <c r="V43" s="252"/>
      <c r="W43" s="252"/>
      <c r="X43" s="252"/>
      <c r="Y43" s="252"/>
      <c r="Z43" s="252"/>
      <c r="AA43" s="252"/>
      <c r="AB43" s="252"/>
    </row>
    <row r="44" spans="1:28">
      <c r="A44" s="94"/>
      <c r="B44" s="66" t="s">
        <v>92</v>
      </c>
      <c r="C44" s="36">
        <v>1</v>
      </c>
      <c r="D44" s="37">
        <v>0</v>
      </c>
      <c r="E44" s="38">
        <v>2</v>
      </c>
      <c r="F44" s="39">
        <v>0</v>
      </c>
      <c r="G44" s="39">
        <v>0</v>
      </c>
      <c r="H44" s="39">
        <v>0</v>
      </c>
      <c r="I44" s="40">
        <v>0</v>
      </c>
      <c r="J44" s="41">
        <v>0</v>
      </c>
      <c r="K44" s="42">
        <v>0</v>
      </c>
      <c r="L44" s="72">
        <v>2</v>
      </c>
      <c r="M44" s="43">
        <v>2</v>
      </c>
      <c r="N44" s="39">
        <v>0</v>
      </c>
      <c r="O44" s="44">
        <v>0</v>
      </c>
      <c r="P44" s="18">
        <v>1.8018018018018018</v>
      </c>
      <c r="Q44" s="19">
        <v>0</v>
      </c>
      <c r="R44" s="20">
        <v>0</v>
      </c>
      <c r="S44" s="78">
        <v>0.69686411149825789</v>
      </c>
      <c r="U44" s="252"/>
      <c r="V44" s="252"/>
      <c r="W44" s="252"/>
      <c r="X44" s="252"/>
      <c r="Y44" s="252"/>
      <c r="Z44" s="252"/>
      <c r="AA44" s="252"/>
      <c r="AB44" s="252"/>
    </row>
    <row r="45" spans="1:28">
      <c r="A45" s="94"/>
      <c r="B45" s="66" t="s">
        <v>96</v>
      </c>
      <c r="C45" s="36">
        <v>0</v>
      </c>
      <c r="D45" s="37">
        <v>0</v>
      </c>
      <c r="E45" s="38">
        <v>2</v>
      </c>
      <c r="F45" s="39">
        <v>0</v>
      </c>
      <c r="G45" s="39">
        <v>0</v>
      </c>
      <c r="H45" s="39">
        <v>0</v>
      </c>
      <c r="I45" s="40">
        <v>2</v>
      </c>
      <c r="J45" s="41">
        <v>0</v>
      </c>
      <c r="K45" s="42">
        <v>0</v>
      </c>
      <c r="L45" s="72">
        <v>2</v>
      </c>
      <c r="M45" s="43">
        <v>2</v>
      </c>
      <c r="N45" s="39">
        <v>1</v>
      </c>
      <c r="O45" s="44">
        <v>2</v>
      </c>
      <c r="P45" s="18">
        <v>1.8018018018018018</v>
      </c>
      <c r="Q45" s="19">
        <v>1.1764705882352942</v>
      </c>
      <c r="R45" s="20">
        <v>0.93023255813953487</v>
      </c>
      <c r="S45" s="78">
        <v>0.69686411149825789</v>
      </c>
      <c r="U45" s="252"/>
      <c r="V45" s="252"/>
      <c r="W45" s="252"/>
      <c r="X45" s="252"/>
      <c r="Y45" s="252"/>
      <c r="Z45" s="252"/>
      <c r="AA45" s="252"/>
      <c r="AB45" s="252"/>
    </row>
    <row r="46" spans="1:28">
      <c r="A46" s="94"/>
      <c r="B46" s="66" t="s">
        <v>105</v>
      </c>
      <c r="C46" s="36">
        <v>0</v>
      </c>
      <c r="D46" s="37">
        <v>1</v>
      </c>
      <c r="E46" s="38">
        <v>0</v>
      </c>
      <c r="F46" s="39">
        <v>0</v>
      </c>
      <c r="G46" s="39">
        <v>0</v>
      </c>
      <c r="H46" s="39">
        <v>0</v>
      </c>
      <c r="I46" s="40">
        <v>1</v>
      </c>
      <c r="J46" s="41">
        <v>0</v>
      </c>
      <c r="K46" s="42">
        <v>0</v>
      </c>
      <c r="L46" s="72">
        <v>2</v>
      </c>
      <c r="M46" s="43">
        <v>1</v>
      </c>
      <c r="N46" s="39">
        <v>0</v>
      </c>
      <c r="O46" s="44">
        <v>1</v>
      </c>
      <c r="P46" s="18">
        <v>0.90090090090090091</v>
      </c>
      <c r="Q46" s="19">
        <v>0</v>
      </c>
      <c r="R46" s="20">
        <v>0.46511627906976744</v>
      </c>
      <c r="S46" s="78">
        <v>0.69686411149825789</v>
      </c>
      <c r="U46" s="252"/>
      <c r="V46" s="252"/>
      <c r="W46" s="252"/>
      <c r="X46" s="252"/>
      <c r="Y46" s="252"/>
      <c r="Z46" s="252"/>
      <c r="AA46" s="252"/>
      <c r="AB46" s="252"/>
    </row>
    <row r="47" spans="1:28">
      <c r="A47" s="94"/>
      <c r="B47" s="66" t="s">
        <v>97</v>
      </c>
      <c r="C47" s="36">
        <v>0</v>
      </c>
      <c r="D47" s="37">
        <v>0</v>
      </c>
      <c r="E47" s="38">
        <v>0</v>
      </c>
      <c r="F47" s="39">
        <v>0</v>
      </c>
      <c r="G47" s="39">
        <v>0</v>
      </c>
      <c r="H47" s="39">
        <v>0</v>
      </c>
      <c r="I47" s="40">
        <v>2</v>
      </c>
      <c r="J47" s="41">
        <v>0</v>
      </c>
      <c r="K47" s="42">
        <v>0</v>
      </c>
      <c r="L47" s="72">
        <v>2</v>
      </c>
      <c r="M47" s="43">
        <v>0</v>
      </c>
      <c r="N47" s="39">
        <v>0</v>
      </c>
      <c r="O47" s="44">
        <v>2</v>
      </c>
      <c r="P47" s="18">
        <v>0</v>
      </c>
      <c r="Q47" s="19">
        <v>0</v>
      </c>
      <c r="R47" s="20">
        <v>0.93023255813953487</v>
      </c>
      <c r="S47" s="78">
        <v>0.69686411149825789</v>
      </c>
      <c r="U47" s="252"/>
      <c r="V47" s="252"/>
      <c r="W47" s="252"/>
      <c r="X47" s="252"/>
      <c r="Y47" s="252"/>
      <c r="Z47" s="252"/>
      <c r="AA47" s="252"/>
      <c r="AB47" s="252"/>
    </row>
    <row r="48" spans="1:28">
      <c r="A48" s="94"/>
      <c r="B48" s="66" t="s">
        <v>88</v>
      </c>
      <c r="C48" s="36">
        <v>0</v>
      </c>
      <c r="D48" s="37">
        <v>0</v>
      </c>
      <c r="E48" s="38">
        <v>0</v>
      </c>
      <c r="F48" s="39">
        <v>0</v>
      </c>
      <c r="G48" s="39">
        <v>0</v>
      </c>
      <c r="H48" s="39">
        <v>0</v>
      </c>
      <c r="I48" s="40">
        <v>2</v>
      </c>
      <c r="J48" s="41">
        <v>0</v>
      </c>
      <c r="K48" s="42">
        <v>0</v>
      </c>
      <c r="L48" s="72">
        <v>2</v>
      </c>
      <c r="M48" s="43">
        <v>0</v>
      </c>
      <c r="N48" s="39">
        <v>0</v>
      </c>
      <c r="O48" s="44">
        <v>2</v>
      </c>
      <c r="P48" s="18">
        <v>0</v>
      </c>
      <c r="Q48" s="19">
        <v>0</v>
      </c>
      <c r="R48" s="20">
        <v>0.93023255813953487</v>
      </c>
      <c r="S48" s="78">
        <v>0.69686411149825789</v>
      </c>
      <c r="U48" s="252"/>
      <c r="V48" s="252"/>
      <c r="W48" s="252"/>
      <c r="X48" s="252"/>
      <c r="Y48" s="252"/>
      <c r="Z48" s="252"/>
      <c r="AA48" s="252"/>
      <c r="AB48" s="252"/>
    </row>
    <row r="49" spans="1:28">
      <c r="A49" s="94"/>
      <c r="B49" s="66" t="s">
        <v>90</v>
      </c>
      <c r="C49" s="36">
        <v>0</v>
      </c>
      <c r="D49" s="37">
        <v>0</v>
      </c>
      <c r="E49" s="38">
        <v>0</v>
      </c>
      <c r="F49" s="39">
        <v>0</v>
      </c>
      <c r="G49" s="39">
        <v>0</v>
      </c>
      <c r="H49" s="39">
        <v>0</v>
      </c>
      <c r="I49" s="40">
        <v>2</v>
      </c>
      <c r="J49" s="41">
        <v>0</v>
      </c>
      <c r="K49" s="42">
        <v>0</v>
      </c>
      <c r="L49" s="72">
        <v>2</v>
      </c>
      <c r="M49" s="43">
        <v>0</v>
      </c>
      <c r="N49" s="39">
        <v>0</v>
      </c>
      <c r="O49" s="44">
        <v>2</v>
      </c>
      <c r="P49" s="18">
        <v>0</v>
      </c>
      <c r="Q49" s="19">
        <v>0</v>
      </c>
      <c r="R49" s="20">
        <v>0.93023255813953487</v>
      </c>
      <c r="S49" s="78">
        <v>0.69686411149825789</v>
      </c>
      <c r="U49" s="252"/>
      <c r="V49" s="252"/>
      <c r="W49" s="252"/>
      <c r="X49" s="252"/>
      <c r="Y49" s="252"/>
      <c r="Z49" s="252"/>
      <c r="AA49" s="252"/>
      <c r="AB49" s="252"/>
    </row>
    <row r="50" spans="1:28">
      <c r="A50" s="94"/>
      <c r="B50" s="66" t="s">
        <v>93</v>
      </c>
      <c r="C50" s="36">
        <v>0</v>
      </c>
      <c r="D50" s="37">
        <v>0</v>
      </c>
      <c r="E50" s="38">
        <v>1</v>
      </c>
      <c r="F50" s="39">
        <v>0</v>
      </c>
      <c r="G50" s="39">
        <v>0</v>
      </c>
      <c r="H50" s="39">
        <v>1</v>
      </c>
      <c r="I50" s="40">
        <v>1</v>
      </c>
      <c r="J50" s="41">
        <v>1</v>
      </c>
      <c r="K50" s="42">
        <v>0</v>
      </c>
      <c r="L50" s="72">
        <v>2</v>
      </c>
      <c r="M50" s="43">
        <v>1</v>
      </c>
      <c r="N50" s="39">
        <v>1</v>
      </c>
      <c r="O50" s="44">
        <v>1</v>
      </c>
      <c r="P50" s="18">
        <v>0.90090090090090091</v>
      </c>
      <c r="Q50" s="19">
        <v>1.1764705882352942</v>
      </c>
      <c r="R50" s="20">
        <v>0.46511627906976744</v>
      </c>
      <c r="S50" s="78">
        <v>0.69686411149825789</v>
      </c>
      <c r="U50" s="252"/>
      <c r="V50" s="252"/>
      <c r="W50" s="252"/>
      <c r="X50" s="252"/>
      <c r="Y50" s="252"/>
      <c r="Z50" s="252"/>
      <c r="AA50" s="252"/>
      <c r="AB50" s="252"/>
    </row>
    <row r="51" spans="1:28">
      <c r="A51" s="94"/>
      <c r="B51" s="66" t="s">
        <v>106</v>
      </c>
      <c r="C51" s="36">
        <v>0</v>
      </c>
      <c r="D51" s="37">
        <v>0</v>
      </c>
      <c r="E51" s="38">
        <v>0</v>
      </c>
      <c r="F51" s="39">
        <v>0</v>
      </c>
      <c r="G51" s="39">
        <v>1</v>
      </c>
      <c r="H51" s="39">
        <v>0</v>
      </c>
      <c r="I51" s="40">
        <v>0</v>
      </c>
      <c r="J51" s="41">
        <v>1</v>
      </c>
      <c r="K51" s="42">
        <v>2</v>
      </c>
      <c r="L51" s="72">
        <v>2</v>
      </c>
      <c r="M51" s="43">
        <v>0</v>
      </c>
      <c r="N51" s="39">
        <v>1</v>
      </c>
      <c r="O51" s="44">
        <v>2</v>
      </c>
      <c r="P51" s="18">
        <v>0</v>
      </c>
      <c r="Q51" s="19">
        <v>1.1764705882352942</v>
      </c>
      <c r="R51" s="20">
        <v>0.93023255813953487</v>
      </c>
      <c r="S51" s="78">
        <v>0.69686411149825789</v>
      </c>
      <c r="U51" s="252"/>
      <c r="V51" s="252"/>
      <c r="W51" s="252"/>
      <c r="X51" s="252"/>
      <c r="Y51" s="252"/>
      <c r="Z51" s="252"/>
      <c r="AA51" s="252"/>
      <c r="AB51" s="252"/>
    </row>
    <row r="52" spans="1:28">
      <c r="A52" s="94"/>
      <c r="B52" s="66" t="s">
        <v>94</v>
      </c>
      <c r="C52" s="36">
        <v>2</v>
      </c>
      <c r="D52" s="37">
        <v>0</v>
      </c>
      <c r="E52" s="38">
        <v>0</v>
      </c>
      <c r="F52" s="39">
        <v>0</v>
      </c>
      <c r="G52" s="39">
        <v>0</v>
      </c>
      <c r="H52" s="39">
        <v>0</v>
      </c>
      <c r="I52" s="40">
        <v>0</v>
      </c>
      <c r="J52" s="41">
        <v>0</v>
      </c>
      <c r="K52" s="42">
        <v>0</v>
      </c>
      <c r="L52" s="72">
        <v>2</v>
      </c>
      <c r="M52" s="43">
        <v>2</v>
      </c>
      <c r="N52" s="39">
        <v>0</v>
      </c>
      <c r="O52" s="44">
        <v>0</v>
      </c>
      <c r="P52" s="18">
        <v>1.8018018018018018</v>
      </c>
      <c r="Q52" s="19">
        <v>0</v>
      </c>
      <c r="R52" s="20">
        <v>0</v>
      </c>
      <c r="S52" s="78">
        <v>0.69686411149825789</v>
      </c>
      <c r="U52" s="252"/>
      <c r="V52" s="252"/>
      <c r="W52" s="252"/>
      <c r="X52" s="252"/>
      <c r="Y52" s="252"/>
      <c r="Z52" s="252"/>
      <c r="AA52" s="252"/>
      <c r="AB52" s="252"/>
    </row>
    <row r="53" spans="1:28">
      <c r="A53" s="94"/>
      <c r="B53" s="66" t="s">
        <v>98</v>
      </c>
      <c r="C53" s="36">
        <v>1</v>
      </c>
      <c r="D53" s="37">
        <v>0</v>
      </c>
      <c r="E53" s="38">
        <v>1</v>
      </c>
      <c r="F53" s="39">
        <v>0</v>
      </c>
      <c r="G53" s="39">
        <v>0</v>
      </c>
      <c r="H53" s="39">
        <v>0</v>
      </c>
      <c r="I53" s="40">
        <v>0</v>
      </c>
      <c r="J53" s="41">
        <v>0</v>
      </c>
      <c r="K53" s="42">
        <v>1</v>
      </c>
      <c r="L53" s="72">
        <v>2</v>
      </c>
      <c r="M53" s="43">
        <v>2</v>
      </c>
      <c r="N53" s="39">
        <v>0</v>
      </c>
      <c r="O53" s="44">
        <v>1</v>
      </c>
      <c r="P53" s="18">
        <v>1.8018018018018018</v>
      </c>
      <c r="Q53" s="19">
        <v>0</v>
      </c>
      <c r="R53" s="20">
        <v>0.46511627906976744</v>
      </c>
      <c r="S53" s="78">
        <v>0.69686411149825789</v>
      </c>
      <c r="U53" s="252"/>
      <c r="V53" s="252"/>
      <c r="W53" s="252"/>
      <c r="X53" s="252"/>
      <c r="Y53" s="252"/>
      <c r="Z53" s="252"/>
      <c r="AA53" s="252"/>
      <c r="AB53" s="252"/>
    </row>
    <row r="54" spans="1:28">
      <c r="A54" s="94"/>
      <c r="B54" s="66" t="s">
        <v>91</v>
      </c>
      <c r="C54" s="36">
        <v>0</v>
      </c>
      <c r="D54" s="37">
        <v>0</v>
      </c>
      <c r="E54" s="38">
        <v>0</v>
      </c>
      <c r="F54" s="39">
        <v>0</v>
      </c>
      <c r="G54" s="39">
        <v>0</v>
      </c>
      <c r="H54" s="39">
        <v>0</v>
      </c>
      <c r="I54" s="40">
        <v>0</v>
      </c>
      <c r="J54" s="41">
        <v>2</v>
      </c>
      <c r="K54" s="42">
        <v>0</v>
      </c>
      <c r="L54" s="72">
        <v>2</v>
      </c>
      <c r="M54" s="43">
        <v>0</v>
      </c>
      <c r="N54" s="39">
        <v>0</v>
      </c>
      <c r="O54" s="44">
        <v>2</v>
      </c>
      <c r="P54" s="18">
        <v>0</v>
      </c>
      <c r="Q54" s="19">
        <v>0</v>
      </c>
      <c r="R54" s="20">
        <v>0.93023255813953487</v>
      </c>
      <c r="S54" s="78">
        <v>0.69686411149825789</v>
      </c>
      <c r="U54" s="252"/>
      <c r="V54" s="252"/>
      <c r="W54" s="252"/>
      <c r="X54" s="252"/>
      <c r="Y54" s="252"/>
      <c r="Z54" s="252"/>
      <c r="AA54" s="252"/>
      <c r="AB54" s="252"/>
    </row>
    <row r="55" spans="1:28">
      <c r="A55" s="94"/>
      <c r="B55" s="66" t="s">
        <v>107</v>
      </c>
      <c r="C55" s="36">
        <v>2</v>
      </c>
      <c r="D55" s="37">
        <v>2</v>
      </c>
      <c r="E55" s="38">
        <v>0</v>
      </c>
      <c r="F55" s="39">
        <v>0</v>
      </c>
      <c r="G55" s="39">
        <v>0</v>
      </c>
      <c r="H55" s="39">
        <v>0</v>
      </c>
      <c r="I55" s="40">
        <v>1</v>
      </c>
      <c r="J55" s="41">
        <v>0</v>
      </c>
      <c r="K55" s="42">
        <v>0</v>
      </c>
      <c r="L55" s="72">
        <v>2</v>
      </c>
      <c r="M55" s="43">
        <v>2</v>
      </c>
      <c r="N55" s="39">
        <v>0</v>
      </c>
      <c r="O55" s="44">
        <v>1</v>
      </c>
      <c r="P55" s="18">
        <v>1.8018018018018018</v>
      </c>
      <c r="Q55" s="19">
        <v>0</v>
      </c>
      <c r="R55" s="20">
        <v>0.46511627906976744</v>
      </c>
      <c r="S55" s="78">
        <v>0.69686411149825789</v>
      </c>
      <c r="U55" s="252"/>
      <c r="V55" s="252"/>
      <c r="W55" s="252"/>
      <c r="X55" s="252"/>
      <c r="Y55" s="252"/>
      <c r="Z55" s="252"/>
      <c r="AA55" s="252"/>
      <c r="AB55" s="252"/>
    </row>
    <row r="56" spans="1:28">
      <c r="A56" s="94"/>
      <c r="B56" s="66" t="s">
        <v>99</v>
      </c>
      <c r="C56" s="36">
        <v>1</v>
      </c>
      <c r="D56" s="37">
        <v>0</v>
      </c>
      <c r="E56" s="38">
        <v>1</v>
      </c>
      <c r="F56" s="39">
        <v>0</v>
      </c>
      <c r="G56" s="39">
        <v>1</v>
      </c>
      <c r="H56" s="39">
        <v>2</v>
      </c>
      <c r="I56" s="40">
        <v>2</v>
      </c>
      <c r="J56" s="41">
        <v>1</v>
      </c>
      <c r="K56" s="42">
        <v>1</v>
      </c>
      <c r="L56" s="72">
        <v>2</v>
      </c>
      <c r="M56" s="43">
        <v>1</v>
      </c>
      <c r="N56" s="39">
        <v>2</v>
      </c>
      <c r="O56" s="44">
        <v>2</v>
      </c>
      <c r="P56" s="18">
        <v>0.90090090090090091</v>
      </c>
      <c r="Q56" s="19">
        <v>2.3529411764705883</v>
      </c>
      <c r="R56" s="20">
        <v>0.93023255813953487</v>
      </c>
      <c r="S56" s="78">
        <v>0.69686411149825789</v>
      </c>
      <c r="U56" s="252"/>
      <c r="V56" s="252"/>
      <c r="W56" s="252"/>
      <c r="X56" s="252"/>
      <c r="Y56" s="252"/>
      <c r="Z56" s="252"/>
      <c r="AA56" s="252"/>
      <c r="AB56" s="252"/>
    </row>
    <row r="57" spans="1:28">
      <c r="A57" s="94"/>
      <c r="B57" s="66" t="s">
        <v>95</v>
      </c>
      <c r="C57" s="36">
        <v>1</v>
      </c>
      <c r="D57" s="37">
        <v>0</v>
      </c>
      <c r="E57" s="38">
        <v>1</v>
      </c>
      <c r="F57" s="39">
        <v>0</v>
      </c>
      <c r="G57" s="39">
        <v>0</v>
      </c>
      <c r="H57" s="39">
        <v>1</v>
      </c>
      <c r="I57" s="40">
        <v>1</v>
      </c>
      <c r="J57" s="41">
        <v>1</v>
      </c>
      <c r="K57" s="42">
        <v>0</v>
      </c>
      <c r="L57" s="72">
        <v>2</v>
      </c>
      <c r="M57" s="43">
        <v>1</v>
      </c>
      <c r="N57" s="39">
        <v>1</v>
      </c>
      <c r="O57" s="44">
        <v>2</v>
      </c>
      <c r="P57" s="18">
        <v>0.90090090090090091</v>
      </c>
      <c r="Q57" s="19">
        <v>1.1764705882352942</v>
      </c>
      <c r="R57" s="20">
        <v>0.93023255813953487</v>
      </c>
      <c r="S57" s="78">
        <v>0.69686411149825789</v>
      </c>
      <c r="U57" s="252"/>
      <c r="V57" s="252"/>
      <c r="W57" s="252"/>
      <c r="X57" s="252"/>
      <c r="Y57" s="252"/>
      <c r="Z57" s="252"/>
      <c r="AA57" s="252"/>
      <c r="AB57" s="252"/>
    </row>
    <row r="58" spans="1:28">
      <c r="A58" s="94"/>
      <c r="B58" s="66" t="s">
        <v>108</v>
      </c>
      <c r="C58" s="36">
        <v>1</v>
      </c>
      <c r="D58" s="37">
        <v>1</v>
      </c>
      <c r="E58" s="38">
        <v>1</v>
      </c>
      <c r="F58" s="39">
        <v>1</v>
      </c>
      <c r="G58" s="39">
        <v>1</v>
      </c>
      <c r="H58" s="39">
        <v>2</v>
      </c>
      <c r="I58" s="40">
        <v>2</v>
      </c>
      <c r="J58" s="41">
        <v>0</v>
      </c>
      <c r="K58" s="42">
        <v>0</v>
      </c>
      <c r="L58" s="72">
        <v>2</v>
      </c>
      <c r="M58" s="43">
        <v>1</v>
      </c>
      <c r="N58" s="39">
        <v>2</v>
      </c>
      <c r="O58" s="44">
        <v>2</v>
      </c>
      <c r="P58" s="18">
        <v>0.90090090090090091</v>
      </c>
      <c r="Q58" s="19">
        <v>2.3529411764705883</v>
      </c>
      <c r="R58" s="20">
        <v>0.93023255813953487</v>
      </c>
      <c r="S58" s="78">
        <v>0.69686411149825789</v>
      </c>
      <c r="U58" s="252"/>
      <c r="V58" s="252"/>
      <c r="W58" s="252"/>
      <c r="X58" s="252"/>
      <c r="Y58" s="252"/>
      <c r="Z58" s="252"/>
      <c r="AA58" s="252"/>
      <c r="AB58" s="252"/>
    </row>
    <row r="59" spans="1:28">
      <c r="A59" s="95"/>
      <c r="B59" s="67" t="s">
        <v>109</v>
      </c>
      <c r="C59" s="36">
        <v>0</v>
      </c>
      <c r="D59" s="37">
        <v>0</v>
      </c>
      <c r="E59" s="38">
        <v>1</v>
      </c>
      <c r="F59" s="39">
        <v>0</v>
      </c>
      <c r="G59" s="39">
        <v>0</v>
      </c>
      <c r="H59" s="39">
        <v>1</v>
      </c>
      <c r="I59" s="40">
        <v>2</v>
      </c>
      <c r="J59" s="41">
        <v>0</v>
      </c>
      <c r="K59" s="42">
        <v>0</v>
      </c>
      <c r="L59" s="72">
        <v>3</v>
      </c>
      <c r="M59" s="43">
        <v>1</v>
      </c>
      <c r="N59" s="39">
        <v>1</v>
      </c>
      <c r="O59" s="44">
        <v>2</v>
      </c>
      <c r="P59" s="18">
        <v>0.90090090090090091</v>
      </c>
      <c r="Q59" s="19">
        <v>1.1764705882352942</v>
      </c>
      <c r="R59" s="20">
        <v>0.93023255813953487</v>
      </c>
      <c r="S59" s="79">
        <v>1.0452961672473868</v>
      </c>
      <c r="U59" s="252"/>
      <c r="V59" s="252"/>
      <c r="W59" s="252"/>
      <c r="X59" s="252"/>
      <c r="Y59" s="252"/>
      <c r="Z59" s="252"/>
      <c r="AA59" s="252"/>
      <c r="AB59" s="252"/>
    </row>
    <row r="60" spans="1:28">
      <c r="A60" s="95"/>
      <c r="B60" s="67" t="s">
        <v>110</v>
      </c>
      <c r="C60" s="36">
        <v>0</v>
      </c>
      <c r="D60" s="37">
        <v>0</v>
      </c>
      <c r="E60" s="38">
        <v>0</v>
      </c>
      <c r="F60" s="39">
        <v>0</v>
      </c>
      <c r="G60" s="39">
        <v>1</v>
      </c>
      <c r="H60" s="39">
        <v>0</v>
      </c>
      <c r="I60" s="40">
        <v>1</v>
      </c>
      <c r="J60" s="41">
        <v>0</v>
      </c>
      <c r="K60" s="42">
        <v>3</v>
      </c>
      <c r="L60" s="72">
        <v>3</v>
      </c>
      <c r="M60" s="43">
        <v>0</v>
      </c>
      <c r="N60" s="39">
        <v>1</v>
      </c>
      <c r="O60" s="44">
        <v>3</v>
      </c>
      <c r="P60" s="18">
        <v>0</v>
      </c>
      <c r="Q60" s="19">
        <v>1.1764705882352942</v>
      </c>
      <c r="R60" s="20">
        <v>1.3953488372093024</v>
      </c>
      <c r="S60" s="79">
        <v>1.0452961672473868</v>
      </c>
      <c r="U60" s="252"/>
      <c r="V60" s="252"/>
      <c r="W60" s="252"/>
      <c r="X60" s="252"/>
      <c r="Y60" s="252"/>
      <c r="Z60" s="252"/>
      <c r="AA60" s="252"/>
      <c r="AB60" s="252"/>
    </row>
    <row r="61" spans="1:28">
      <c r="A61" s="95"/>
      <c r="B61" s="67" t="s">
        <v>111</v>
      </c>
      <c r="C61" s="36">
        <v>0</v>
      </c>
      <c r="D61" s="37">
        <v>0</v>
      </c>
      <c r="E61" s="38">
        <v>0</v>
      </c>
      <c r="F61" s="39">
        <v>0</v>
      </c>
      <c r="G61" s="39">
        <v>0</v>
      </c>
      <c r="H61" s="39">
        <v>0</v>
      </c>
      <c r="I61" s="40">
        <v>1</v>
      </c>
      <c r="J61" s="41">
        <v>1</v>
      </c>
      <c r="K61" s="42">
        <v>3</v>
      </c>
      <c r="L61" s="72">
        <v>3</v>
      </c>
      <c r="M61" s="43">
        <v>0</v>
      </c>
      <c r="N61" s="39">
        <v>0</v>
      </c>
      <c r="O61" s="44">
        <v>3</v>
      </c>
      <c r="P61" s="18">
        <v>0</v>
      </c>
      <c r="Q61" s="19">
        <v>0</v>
      </c>
      <c r="R61" s="20">
        <v>1.3953488372093024</v>
      </c>
      <c r="S61" s="79">
        <v>1.0452961672473868</v>
      </c>
      <c r="U61" s="252"/>
      <c r="V61" s="252"/>
      <c r="W61" s="252"/>
      <c r="X61" s="252"/>
      <c r="Y61" s="252"/>
      <c r="Z61" s="252"/>
      <c r="AA61" s="252"/>
      <c r="AB61" s="252"/>
    </row>
    <row r="62" spans="1:28">
      <c r="A62" s="95"/>
      <c r="B62" s="67" t="s">
        <v>112</v>
      </c>
      <c r="C62" s="36">
        <v>2</v>
      </c>
      <c r="D62" s="37">
        <v>1</v>
      </c>
      <c r="E62" s="38">
        <v>2</v>
      </c>
      <c r="F62" s="39">
        <v>1</v>
      </c>
      <c r="G62" s="39">
        <v>0</v>
      </c>
      <c r="H62" s="39">
        <v>0</v>
      </c>
      <c r="I62" s="40">
        <v>1</v>
      </c>
      <c r="J62" s="41">
        <v>0</v>
      </c>
      <c r="K62" s="42">
        <v>1</v>
      </c>
      <c r="L62" s="72">
        <v>3</v>
      </c>
      <c r="M62" s="43">
        <v>2</v>
      </c>
      <c r="N62" s="39">
        <v>1</v>
      </c>
      <c r="O62" s="44">
        <v>2</v>
      </c>
      <c r="P62" s="18">
        <v>1.8018018018018018</v>
      </c>
      <c r="Q62" s="19">
        <v>1.1764705882352942</v>
      </c>
      <c r="R62" s="20">
        <v>0.93023255813953487</v>
      </c>
      <c r="S62" s="79">
        <v>1.0452961672473868</v>
      </c>
      <c r="U62" s="252"/>
      <c r="V62" s="252"/>
      <c r="W62" s="252"/>
      <c r="X62" s="252"/>
      <c r="Y62" s="252"/>
      <c r="Z62" s="252"/>
      <c r="AA62" s="252"/>
      <c r="AB62" s="252"/>
    </row>
    <row r="63" spans="1:28">
      <c r="A63" s="95"/>
      <c r="B63" s="67" t="s">
        <v>113</v>
      </c>
      <c r="C63" s="36">
        <v>0</v>
      </c>
      <c r="D63" s="37">
        <v>0</v>
      </c>
      <c r="E63" s="38">
        <v>2</v>
      </c>
      <c r="F63" s="39">
        <v>0</v>
      </c>
      <c r="G63" s="39">
        <v>0</v>
      </c>
      <c r="H63" s="39">
        <v>0</v>
      </c>
      <c r="I63" s="40">
        <v>2</v>
      </c>
      <c r="J63" s="41">
        <v>0</v>
      </c>
      <c r="K63" s="42">
        <v>0</v>
      </c>
      <c r="L63" s="72">
        <v>3</v>
      </c>
      <c r="M63" s="43">
        <v>2</v>
      </c>
      <c r="N63" s="39">
        <v>0</v>
      </c>
      <c r="O63" s="44">
        <v>2</v>
      </c>
      <c r="P63" s="18">
        <v>1.8018018018018018</v>
      </c>
      <c r="Q63" s="19">
        <v>0</v>
      </c>
      <c r="R63" s="20">
        <v>0.93023255813953487</v>
      </c>
      <c r="S63" s="79">
        <v>1.0452961672473868</v>
      </c>
      <c r="U63" s="252"/>
      <c r="V63" s="252"/>
      <c r="W63" s="252"/>
      <c r="X63" s="252"/>
      <c r="Y63" s="252"/>
      <c r="Z63" s="252"/>
      <c r="AA63" s="252"/>
      <c r="AB63" s="252"/>
    </row>
    <row r="64" spans="1:28">
      <c r="A64" s="95"/>
      <c r="B64" s="67" t="s">
        <v>114</v>
      </c>
      <c r="C64" s="36">
        <v>0</v>
      </c>
      <c r="D64" s="37">
        <v>0</v>
      </c>
      <c r="E64" s="38">
        <v>0</v>
      </c>
      <c r="F64" s="39">
        <v>0</v>
      </c>
      <c r="G64" s="39">
        <v>0</v>
      </c>
      <c r="H64" s="39">
        <v>0</v>
      </c>
      <c r="I64" s="40">
        <v>0</v>
      </c>
      <c r="J64" s="41">
        <v>0</v>
      </c>
      <c r="K64" s="42">
        <v>3</v>
      </c>
      <c r="L64" s="72">
        <v>3</v>
      </c>
      <c r="M64" s="43">
        <v>0</v>
      </c>
      <c r="N64" s="39">
        <v>0</v>
      </c>
      <c r="O64" s="44">
        <v>3</v>
      </c>
      <c r="P64" s="18">
        <v>0</v>
      </c>
      <c r="Q64" s="19">
        <v>0</v>
      </c>
      <c r="R64" s="20">
        <v>1.3953488372093024</v>
      </c>
      <c r="S64" s="79">
        <v>1.0452961672473868</v>
      </c>
      <c r="U64" s="252"/>
      <c r="V64" s="252"/>
      <c r="W64" s="252"/>
      <c r="X64" s="252"/>
      <c r="Y64" s="252"/>
      <c r="Z64" s="252"/>
      <c r="AA64" s="252"/>
      <c r="AB64" s="252"/>
    </row>
    <row r="65" spans="1:28">
      <c r="A65" s="95"/>
      <c r="B65" s="67" t="s">
        <v>115</v>
      </c>
      <c r="C65" s="36">
        <v>2</v>
      </c>
      <c r="D65" s="37">
        <v>1</v>
      </c>
      <c r="E65" s="38">
        <v>3</v>
      </c>
      <c r="F65" s="39">
        <v>0</v>
      </c>
      <c r="G65" s="39">
        <v>0</v>
      </c>
      <c r="H65" s="39">
        <v>0</v>
      </c>
      <c r="I65" s="40">
        <v>2</v>
      </c>
      <c r="J65" s="41">
        <v>0</v>
      </c>
      <c r="K65" s="42">
        <v>0</v>
      </c>
      <c r="L65" s="72">
        <v>3</v>
      </c>
      <c r="M65" s="43">
        <v>3</v>
      </c>
      <c r="N65" s="39">
        <v>0</v>
      </c>
      <c r="O65" s="44">
        <v>2</v>
      </c>
      <c r="P65" s="18">
        <v>2.7027027027027026</v>
      </c>
      <c r="Q65" s="19">
        <v>0</v>
      </c>
      <c r="R65" s="20">
        <v>0.93023255813953487</v>
      </c>
      <c r="S65" s="79">
        <v>1.0452961672473868</v>
      </c>
      <c r="U65" s="252"/>
      <c r="V65" s="252"/>
      <c r="W65" s="252"/>
      <c r="X65" s="252"/>
      <c r="Y65" s="252"/>
      <c r="Z65" s="252"/>
      <c r="AA65" s="252"/>
      <c r="AB65" s="252"/>
    </row>
    <row r="66" spans="1:28" ht="19.5">
      <c r="A66" s="96"/>
      <c r="B66" s="67" t="s">
        <v>141</v>
      </c>
      <c r="C66" s="36">
        <v>3</v>
      </c>
      <c r="D66" s="37">
        <v>1</v>
      </c>
      <c r="E66" s="38">
        <v>4</v>
      </c>
      <c r="F66" s="39">
        <v>3</v>
      </c>
      <c r="G66" s="39">
        <v>0</v>
      </c>
      <c r="H66" s="39">
        <v>0</v>
      </c>
      <c r="I66" s="40">
        <v>1</v>
      </c>
      <c r="J66" s="41">
        <v>0</v>
      </c>
      <c r="K66" s="42">
        <v>0</v>
      </c>
      <c r="L66" s="72">
        <v>4</v>
      </c>
      <c r="M66" s="43">
        <v>4</v>
      </c>
      <c r="N66" s="39">
        <v>3</v>
      </c>
      <c r="O66" s="44">
        <v>1</v>
      </c>
      <c r="P66" s="18">
        <v>3.6036036036036037</v>
      </c>
      <c r="Q66" s="19">
        <v>3.5294117647058822</v>
      </c>
      <c r="R66" s="20">
        <v>0.46511627906976744</v>
      </c>
      <c r="S66" s="80">
        <v>1.3937282229965158</v>
      </c>
      <c r="U66" s="252"/>
      <c r="V66" s="252"/>
      <c r="W66" s="252"/>
      <c r="X66" s="252"/>
      <c r="Y66" s="252"/>
      <c r="Z66" s="252"/>
      <c r="AA66" s="252"/>
      <c r="AB66" s="252"/>
    </row>
    <row r="67" spans="1:28" ht="19.5">
      <c r="A67" s="96"/>
      <c r="B67" s="67" t="s">
        <v>142</v>
      </c>
      <c r="C67" s="36">
        <v>4</v>
      </c>
      <c r="D67" s="37">
        <v>3</v>
      </c>
      <c r="E67" s="38">
        <v>1</v>
      </c>
      <c r="F67" s="39">
        <v>0</v>
      </c>
      <c r="G67" s="39">
        <v>1</v>
      </c>
      <c r="H67" s="39">
        <v>1</v>
      </c>
      <c r="I67" s="40">
        <v>0</v>
      </c>
      <c r="J67" s="41">
        <v>0</v>
      </c>
      <c r="K67" s="42">
        <v>1</v>
      </c>
      <c r="L67" s="72">
        <v>4</v>
      </c>
      <c r="M67" s="43">
        <v>4</v>
      </c>
      <c r="N67" s="39">
        <v>3</v>
      </c>
      <c r="O67" s="44">
        <v>1</v>
      </c>
      <c r="P67" s="18">
        <v>3.6036036036036037</v>
      </c>
      <c r="Q67" s="19">
        <v>3.5294117647058822</v>
      </c>
      <c r="R67" s="20">
        <v>0.46511627906976744</v>
      </c>
      <c r="S67" s="80">
        <v>1.3937282229965158</v>
      </c>
      <c r="U67" s="252"/>
      <c r="V67" s="252"/>
      <c r="W67" s="252"/>
      <c r="X67" s="252"/>
      <c r="Y67" s="252"/>
      <c r="Z67" s="252"/>
      <c r="AA67" s="252"/>
      <c r="AB67" s="252"/>
    </row>
    <row r="68" spans="1:28" ht="19.5">
      <c r="A68" s="96"/>
      <c r="B68" s="67" t="s">
        <v>143</v>
      </c>
      <c r="C68" s="36">
        <v>1</v>
      </c>
      <c r="D68" s="37">
        <v>0</v>
      </c>
      <c r="E68" s="38">
        <v>0</v>
      </c>
      <c r="F68" s="39">
        <v>0</v>
      </c>
      <c r="G68" s="39">
        <v>0</v>
      </c>
      <c r="H68" s="39">
        <v>0</v>
      </c>
      <c r="I68" s="40">
        <v>4</v>
      </c>
      <c r="J68" s="41">
        <v>1</v>
      </c>
      <c r="K68" s="42">
        <v>0</v>
      </c>
      <c r="L68" s="72">
        <v>5</v>
      </c>
      <c r="M68" s="43">
        <v>2</v>
      </c>
      <c r="N68" s="39">
        <v>0</v>
      </c>
      <c r="O68" s="44">
        <v>5</v>
      </c>
      <c r="P68" s="18">
        <v>1.8018018018018018</v>
      </c>
      <c r="Q68" s="19">
        <v>0</v>
      </c>
      <c r="R68" s="20">
        <v>2.3255813953488373</v>
      </c>
      <c r="S68" s="80">
        <v>1.7421602787456445</v>
      </c>
      <c r="U68" s="252"/>
      <c r="V68" s="252"/>
      <c r="W68" s="252"/>
      <c r="X68" s="252"/>
      <c r="Y68" s="252"/>
      <c r="Z68" s="252"/>
      <c r="AA68" s="252"/>
      <c r="AB68" s="252"/>
    </row>
    <row r="69" spans="1:28" ht="19.5">
      <c r="A69" s="96"/>
      <c r="B69" s="68" t="s">
        <v>144</v>
      </c>
      <c r="C69" s="45">
        <v>0</v>
      </c>
      <c r="D69" s="46">
        <v>0</v>
      </c>
      <c r="E69" s="47">
        <v>1</v>
      </c>
      <c r="F69" s="48">
        <v>0</v>
      </c>
      <c r="G69" s="48">
        <v>1</v>
      </c>
      <c r="H69" s="48">
        <v>0</v>
      </c>
      <c r="I69" s="49">
        <v>0</v>
      </c>
      <c r="J69" s="50">
        <v>4</v>
      </c>
      <c r="K69" s="51">
        <v>8</v>
      </c>
      <c r="L69" s="73">
        <v>8</v>
      </c>
      <c r="M69" s="52">
        <v>1</v>
      </c>
      <c r="N69" s="48">
        <v>1</v>
      </c>
      <c r="O69" s="53">
        <v>8</v>
      </c>
      <c r="P69" s="21">
        <v>0.90090090090090091</v>
      </c>
      <c r="Q69" s="22">
        <v>1.1764705882352942</v>
      </c>
      <c r="R69" s="23">
        <v>3.7209302325581395</v>
      </c>
      <c r="S69" s="81">
        <v>2.7874564459930316</v>
      </c>
      <c r="U69" s="252"/>
      <c r="V69" s="252"/>
      <c r="W69" s="252"/>
      <c r="X69" s="252"/>
      <c r="Y69" s="252"/>
      <c r="Z69" s="252"/>
      <c r="AA69" s="252"/>
      <c r="AB69" s="252"/>
    </row>
    <row r="70" spans="1:28" ht="16.5" thickBot="1">
      <c r="B70" s="69" t="s">
        <v>104</v>
      </c>
      <c r="C70" s="83">
        <f>SUM(C5:C69)</f>
        <v>70</v>
      </c>
      <c r="D70" s="74">
        <f t="shared" ref="D70:O70" si="0">SUM(D5:D69)</f>
        <v>36</v>
      </c>
      <c r="E70" s="84">
        <f t="shared" si="0"/>
        <v>55</v>
      </c>
      <c r="F70" s="74">
        <f t="shared" si="0"/>
        <v>15</v>
      </c>
      <c r="G70" s="74">
        <f t="shared" si="0"/>
        <v>20</v>
      </c>
      <c r="H70" s="74">
        <f t="shared" si="0"/>
        <v>55</v>
      </c>
      <c r="I70" s="83">
        <f t="shared" si="0"/>
        <v>150</v>
      </c>
      <c r="J70" s="74">
        <f t="shared" si="0"/>
        <v>38</v>
      </c>
      <c r="K70" s="84">
        <f t="shared" si="0"/>
        <v>81</v>
      </c>
      <c r="L70" s="74">
        <f t="shared" si="0"/>
        <v>287</v>
      </c>
      <c r="M70" s="85">
        <f t="shared" si="0"/>
        <v>111</v>
      </c>
      <c r="N70" s="74">
        <f t="shared" si="0"/>
        <v>85</v>
      </c>
      <c r="O70" s="85">
        <f t="shared" si="0"/>
        <v>215</v>
      </c>
      <c r="P70" s="86"/>
      <c r="Q70" s="87"/>
      <c r="R70" s="86"/>
      <c r="S70" s="82"/>
    </row>
    <row r="71" spans="1:28" s="89" customFormat="1" ht="4.5" customHeight="1">
      <c r="A71" s="88"/>
      <c r="S71" s="97"/>
    </row>
    <row r="72" spans="1:28" s="89" customFormat="1">
      <c r="A72" s="88"/>
      <c r="B72" s="89" t="s">
        <v>158</v>
      </c>
      <c r="S72" s="97"/>
    </row>
    <row r="73" spans="1:28">
      <c r="B73" s="124"/>
      <c r="C73" s="89"/>
      <c r="D73" s="89"/>
      <c r="E73" s="89"/>
      <c r="F73" s="89"/>
      <c r="G73" s="89"/>
      <c r="H73" s="89"/>
      <c r="I73" s="89"/>
      <c r="J73" s="89"/>
      <c r="K73" s="89"/>
      <c r="L73" s="89"/>
      <c r="M73" s="89"/>
      <c r="N73" s="89"/>
      <c r="O73" s="89"/>
      <c r="P73" s="89"/>
      <c r="Q73" s="97"/>
      <c r="R73" s="97"/>
      <c r="S73" s="97"/>
    </row>
  </sheetData>
  <mergeCells count="5">
    <mergeCell ref="C3:E3"/>
    <mergeCell ref="F3:H3"/>
    <mergeCell ref="I3:K3"/>
    <mergeCell ref="M3:O3"/>
    <mergeCell ref="P3:R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dimension ref="A1:T21"/>
  <sheetViews>
    <sheetView workbookViewId="0"/>
  </sheetViews>
  <sheetFormatPr defaultRowHeight="15.75"/>
  <cols>
    <col min="1" max="1" width="6.7109375" style="88" customWidth="1"/>
    <col min="2" max="2" width="53.85546875" style="2" customWidth="1"/>
    <col min="3" max="4" width="7.7109375" style="2" bestFit="1" customWidth="1"/>
    <col min="5" max="18" width="9.140625" style="2"/>
    <col min="19" max="19" width="10.85546875" style="2" bestFit="1" customWidth="1"/>
    <col min="20" max="20" width="2" style="89" customWidth="1"/>
    <col min="21" max="16384" width="9.140625" style="2"/>
  </cols>
  <sheetData>
    <row r="1" spans="1:19" s="89" customFormat="1">
      <c r="A1" s="88"/>
      <c r="B1" s="89" t="s">
        <v>260</v>
      </c>
    </row>
    <row r="2" spans="1:19" s="89" customFormat="1" ht="5.25" customHeight="1" thickBot="1">
      <c r="A2" s="88"/>
    </row>
    <row r="3" spans="1:19" ht="48.75" customHeight="1">
      <c r="B3" s="60" t="s">
        <v>140</v>
      </c>
      <c r="C3" s="302" t="s">
        <v>152</v>
      </c>
      <c r="D3" s="303"/>
      <c r="E3" s="303"/>
      <c r="F3" s="304" t="s">
        <v>153</v>
      </c>
      <c r="G3" s="303"/>
      <c r="H3" s="305"/>
      <c r="I3" s="306" t="s">
        <v>154</v>
      </c>
      <c r="J3" s="303"/>
      <c r="K3" s="305"/>
      <c r="L3" s="100" t="s">
        <v>82</v>
      </c>
      <c r="M3" s="307" t="s">
        <v>101</v>
      </c>
      <c r="N3" s="308"/>
      <c r="O3" s="309"/>
      <c r="P3" s="307" t="s">
        <v>102</v>
      </c>
      <c r="Q3" s="308"/>
      <c r="R3" s="309"/>
      <c r="S3" s="101" t="s">
        <v>86</v>
      </c>
    </row>
    <row r="4" spans="1:19">
      <c r="B4" s="99" t="s">
        <v>87</v>
      </c>
      <c r="C4" s="8" t="s">
        <v>73</v>
      </c>
      <c r="D4" s="9" t="s">
        <v>74</v>
      </c>
      <c r="E4" s="9" t="s">
        <v>75</v>
      </c>
      <c r="F4" s="10" t="s">
        <v>76</v>
      </c>
      <c r="G4" s="11" t="s">
        <v>77</v>
      </c>
      <c r="H4" s="12" t="s">
        <v>78</v>
      </c>
      <c r="I4" s="58" t="s">
        <v>79</v>
      </c>
      <c r="J4" s="13" t="s">
        <v>80</v>
      </c>
      <c r="K4" s="59" t="s">
        <v>81</v>
      </c>
      <c r="L4" s="102" t="s">
        <v>100</v>
      </c>
      <c r="M4" s="24" t="s">
        <v>83</v>
      </c>
      <c r="N4" s="26" t="s">
        <v>84</v>
      </c>
      <c r="O4" s="25" t="s">
        <v>85</v>
      </c>
      <c r="P4" s="24" t="s">
        <v>83</v>
      </c>
      <c r="Q4" s="26" t="s">
        <v>84</v>
      </c>
      <c r="R4" s="25" t="s">
        <v>85</v>
      </c>
      <c r="S4" s="103" t="s">
        <v>103</v>
      </c>
    </row>
    <row r="5" spans="1:19">
      <c r="B5" s="56" t="s">
        <v>58</v>
      </c>
      <c r="C5" s="36">
        <v>29</v>
      </c>
      <c r="D5" s="37">
        <v>16</v>
      </c>
      <c r="E5" s="38">
        <v>20</v>
      </c>
      <c r="F5" s="39">
        <v>9</v>
      </c>
      <c r="G5" s="39">
        <v>9</v>
      </c>
      <c r="H5" s="39">
        <v>24</v>
      </c>
      <c r="I5" s="40">
        <v>39</v>
      </c>
      <c r="J5" s="41">
        <v>12</v>
      </c>
      <c r="K5" s="42">
        <v>31</v>
      </c>
      <c r="L5" s="72">
        <v>79</v>
      </c>
      <c r="M5" s="43">
        <v>35</v>
      </c>
      <c r="N5" s="39">
        <v>36</v>
      </c>
      <c r="O5" s="44">
        <v>63</v>
      </c>
      <c r="P5" s="18">
        <v>31.531531531531527</v>
      </c>
      <c r="Q5" s="19">
        <v>42.352941176470594</v>
      </c>
      <c r="R5" s="20">
        <v>29.302325581395358</v>
      </c>
      <c r="S5" s="78">
        <v>27.52613240418118</v>
      </c>
    </row>
    <row r="6" spans="1:19">
      <c r="B6" s="56" t="s">
        <v>59</v>
      </c>
      <c r="C6" s="36">
        <v>9</v>
      </c>
      <c r="D6" s="37">
        <v>1</v>
      </c>
      <c r="E6" s="38">
        <v>6</v>
      </c>
      <c r="F6" s="39">
        <v>1</v>
      </c>
      <c r="G6" s="39">
        <v>2</v>
      </c>
      <c r="H6" s="39">
        <v>1</v>
      </c>
      <c r="I6" s="40">
        <v>22</v>
      </c>
      <c r="J6" s="41">
        <v>10</v>
      </c>
      <c r="K6" s="42">
        <v>13</v>
      </c>
      <c r="L6" s="72">
        <v>46</v>
      </c>
      <c r="M6" s="43">
        <v>15</v>
      </c>
      <c r="N6" s="39">
        <v>4</v>
      </c>
      <c r="O6" s="44">
        <v>38</v>
      </c>
      <c r="P6" s="18">
        <v>13.513513513513512</v>
      </c>
      <c r="Q6" s="19">
        <v>4.7058823529411766</v>
      </c>
      <c r="R6" s="20">
        <v>17.674418604651162</v>
      </c>
      <c r="S6" s="78">
        <v>16.027874564459928</v>
      </c>
    </row>
    <row r="7" spans="1:19">
      <c r="B7" s="57" t="s">
        <v>60</v>
      </c>
      <c r="C7" s="36">
        <v>14</v>
      </c>
      <c r="D7" s="37">
        <v>4</v>
      </c>
      <c r="E7" s="38">
        <v>8</v>
      </c>
      <c r="F7" s="39">
        <v>2</v>
      </c>
      <c r="G7" s="39">
        <v>0</v>
      </c>
      <c r="H7" s="39">
        <v>1</v>
      </c>
      <c r="I7" s="40">
        <v>14</v>
      </c>
      <c r="J7" s="41">
        <v>5</v>
      </c>
      <c r="K7" s="42">
        <v>7</v>
      </c>
      <c r="L7" s="72">
        <v>30</v>
      </c>
      <c r="M7" s="43">
        <v>18</v>
      </c>
      <c r="N7" s="39">
        <v>4</v>
      </c>
      <c r="O7" s="44">
        <v>17</v>
      </c>
      <c r="P7" s="18">
        <v>16.216216216216214</v>
      </c>
      <c r="Q7" s="19">
        <v>4.7058823529411766</v>
      </c>
      <c r="R7" s="20">
        <v>7.9069767441860463</v>
      </c>
      <c r="S7" s="78">
        <v>10.452961672473869</v>
      </c>
    </row>
    <row r="8" spans="1:19">
      <c r="B8" s="63" t="s">
        <v>116</v>
      </c>
      <c r="C8" s="36">
        <v>2</v>
      </c>
      <c r="D8" s="37">
        <v>0</v>
      </c>
      <c r="E8" s="38">
        <v>4</v>
      </c>
      <c r="F8" s="39">
        <v>2</v>
      </c>
      <c r="G8" s="39">
        <v>0</v>
      </c>
      <c r="H8" s="39">
        <v>6</v>
      </c>
      <c r="I8" s="40">
        <v>19</v>
      </c>
      <c r="J8" s="41">
        <v>3</v>
      </c>
      <c r="K8" s="42">
        <v>6</v>
      </c>
      <c r="L8" s="72">
        <v>23</v>
      </c>
      <c r="M8" s="43">
        <v>5</v>
      </c>
      <c r="N8" s="39">
        <v>8</v>
      </c>
      <c r="O8" s="44">
        <v>19</v>
      </c>
      <c r="P8" s="18">
        <v>4.5045045045045047</v>
      </c>
      <c r="Q8" s="19">
        <v>9.4117647058823533</v>
      </c>
      <c r="R8" s="20">
        <v>8.8372093023255811</v>
      </c>
      <c r="S8" s="78">
        <v>8.0139372822299659</v>
      </c>
    </row>
    <row r="9" spans="1:19">
      <c r="B9" s="63" t="s">
        <v>7</v>
      </c>
      <c r="C9" s="36">
        <v>6</v>
      </c>
      <c r="D9" s="37">
        <v>10</v>
      </c>
      <c r="E9" s="38">
        <v>1</v>
      </c>
      <c r="F9" s="39">
        <v>0</v>
      </c>
      <c r="G9" s="39">
        <v>0</v>
      </c>
      <c r="H9" s="39">
        <v>1</v>
      </c>
      <c r="I9" s="40">
        <v>15</v>
      </c>
      <c r="J9" s="41">
        <v>1</v>
      </c>
      <c r="K9" s="42">
        <v>4</v>
      </c>
      <c r="L9" s="72">
        <v>22</v>
      </c>
      <c r="M9" s="43">
        <v>12</v>
      </c>
      <c r="N9" s="39">
        <v>1</v>
      </c>
      <c r="O9" s="44">
        <v>17</v>
      </c>
      <c r="P9" s="18">
        <v>10.810810810810811</v>
      </c>
      <c r="Q9" s="19">
        <v>1.1764705882352942</v>
      </c>
      <c r="R9" s="20">
        <v>7.9069767441860463</v>
      </c>
      <c r="S9" s="78">
        <v>7.6655052264808372</v>
      </c>
    </row>
    <row r="10" spans="1:19">
      <c r="B10" s="63" t="s">
        <v>9</v>
      </c>
      <c r="C10" s="36">
        <v>2</v>
      </c>
      <c r="D10" s="37">
        <v>0</v>
      </c>
      <c r="E10" s="38">
        <v>11</v>
      </c>
      <c r="F10" s="39">
        <v>0</v>
      </c>
      <c r="G10" s="39">
        <v>2</v>
      </c>
      <c r="H10" s="39">
        <v>7</v>
      </c>
      <c r="I10" s="40">
        <v>10</v>
      </c>
      <c r="J10" s="41">
        <v>0</v>
      </c>
      <c r="K10" s="42">
        <v>0</v>
      </c>
      <c r="L10" s="72">
        <v>21</v>
      </c>
      <c r="M10" s="43">
        <v>12</v>
      </c>
      <c r="N10" s="39">
        <v>9</v>
      </c>
      <c r="O10" s="44">
        <v>10</v>
      </c>
      <c r="P10" s="18">
        <v>10.810810810810811</v>
      </c>
      <c r="Q10" s="19">
        <v>10.588235294117645</v>
      </c>
      <c r="R10" s="20">
        <v>4.6511627906976747</v>
      </c>
      <c r="S10" s="78">
        <v>7.3170731707317067</v>
      </c>
    </row>
    <row r="11" spans="1:19">
      <c r="B11" s="63" t="s">
        <v>8</v>
      </c>
      <c r="C11" s="36">
        <v>3</v>
      </c>
      <c r="D11" s="37">
        <v>0</v>
      </c>
      <c r="E11" s="38">
        <v>2</v>
      </c>
      <c r="F11" s="39">
        <v>0</v>
      </c>
      <c r="G11" s="39">
        <v>4</v>
      </c>
      <c r="H11" s="39">
        <v>5</v>
      </c>
      <c r="I11" s="40">
        <v>5</v>
      </c>
      <c r="J11" s="41">
        <v>5</v>
      </c>
      <c r="K11" s="42">
        <v>10</v>
      </c>
      <c r="L11" s="72">
        <v>17</v>
      </c>
      <c r="M11" s="43">
        <v>3</v>
      </c>
      <c r="N11" s="39">
        <v>8</v>
      </c>
      <c r="O11" s="44">
        <v>16</v>
      </c>
      <c r="P11" s="18">
        <v>2.7027027027027026</v>
      </c>
      <c r="Q11" s="19">
        <v>9.4117647058823533</v>
      </c>
      <c r="R11" s="20">
        <v>7.441860465116279</v>
      </c>
      <c r="S11" s="78">
        <v>5.9233449477351927</v>
      </c>
    </row>
    <row r="12" spans="1:19">
      <c r="B12" s="66" t="s">
        <v>5</v>
      </c>
      <c r="C12" s="36">
        <v>1</v>
      </c>
      <c r="D12" s="37">
        <v>1</v>
      </c>
      <c r="E12" s="38">
        <v>0</v>
      </c>
      <c r="F12" s="39">
        <v>1</v>
      </c>
      <c r="G12" s="39">
        <v>1</v>
      </c>
      <c r="H12" s="39">
        <v>4</v>
      </c>
      <c r="I12" s="40">
        <v>5</v>
      </c>
      <c r="J12" s="41">
        <v>1</v>
      </c>
      <c r="K12" s="42">
        <v>5</v>
      </c>
      <c r="L12" s="72">
        <v>16</v>
      </c>
      <c r="M12" s="43">
        <v>1</v>
      </c>
      <c r="N12" s="39">
        <v>6</v>
      </c>
      <c r="O12" s="44">
        <v>9</v>
      </c>
      <c r="P12" s="18">
        <v>0.90090090090090091</v>
      </c>
      <c r="Q12" s="19">
        <v>7.0588235294117654</v>
      </c>
      <c r="R12" s="20">
        <v>4.1860465116279073</v>
      </c>
      <c r="S12" s="78">
        <v>5.574912891986064</v>
      </c>
    </row>
    <row r="13" spans="1:19">
      <c r="B13" s="66" t="s">
        <v>10</v>
      </c>
      <c r="C13" s="36">
        <v>2</v>
      </c>
      <c r="D13" s="37">
        <v>3</v>
      </c>
      <c r="E13" s="38">
        <v>1</v>
      </c>
      <c r="F13" s="39">
        <v>0</v>
      </c>
      <c r="G13" s="39">
        <v>0</v>
      </c>
      <c r="H13" s="39">
        <v>1</v>
      </c>
      <c r="I13" s="40">
        <v>7</v>
      </c>
      <c r="J13" s="41">
        <v>0</v>
      </c>
      <c r="K13" s="42">
        <v>0</v>
      </c>
      <c r="L13" s="72">
        <v>10</v>
      </c>
      <c r="M13" s="43">
        <v>5</v>
      </c>
      <c r="N13" s="39">
        <v>1</v>
      </c>
      <c r="O13" s="44">
        <v>7</v>
      </c>
      <c r="P13" s="18">
        <v>4.5045045045045047</v>
      </c>
      <c r="Q13" s="19">
        <v>1.1764705882352942</v>
      </c>
      <c r="R13" s="20">
        <v>3.2558139534883721</v>
      </c>
      <c r="S13" s="78">
        <v>3.4843205574912899</v>
      </c>
    </row>
    <row r="14" spans="1:19">
      <c r="B14" s="63" t="s">
        <v>0</v>
      </c>
      <c r="C14" s="36">
        <v>0</v>
      </c>
      <c r="D14" s="37">
        <v>0</v>
      </c>
      <c r="E14" s="38">
        <v>0</v>
      </c>
      <c r="F14" s="39">
        <v>0</v>
      </c>
      <c r="G14" s="39">
        <v>0</v>
      </c>
      <c r="H14" s="39">
        <v>0</v>
      </c>
      <c r="I14" s="40">
        <v>8</v>
      </c>
      <c r="J14" s="41">
        <v>0</v>
      </c>
      <c r="K14" s="42">
        <v>0</v>
      </c>
      <c r="L14" s="72">
        <v>8</v>
      </c>
      <c r="M14" s="43">
        <v>0</v>
      </c>
      <c r="N14" s="39">
        <v>0</v>
      </c>
      <c r="O14" s="44">
        <v>8</v>
      </c>
      <c r="P14" s="18">
        <v>0</v>
      </c>
      <c r="Q14" s="19">
        <v>0</v>
      </c>
      <c r="R14" s="20">
        <v>3.7209302325581395</v>
      </c>
      <c r="S14" s="78">
        <v>2.7874564459930316</v>
      </c>
    </row>
    <row r="15" spans="1:19">
      <c r="B15" s="55" t="s">
        <v>4</v>
      </c>
      <c r="C15" s="36">
        <v>1</v>
      </c>
      <c r="D15" s="37">
        <v>0</v>
      </c>
      <c r="E15" s="38">
        <v>1</v>
      </c>
      <c r="F15" s="39">
        <v>0</v>
      </c>
      <c r="G15" s="39">
        <v>2</v>
      </c>
      <c r="H15" s="39">
        <v>3</v>
      </c>
      <c r="I15" s="40">
        <v>2</v>
      </c>
      <c r="J15" s="41">
        <v>0</v>
      </c>
      <c r="K15" s="42">
        <v>2</v>
      </c>
      <c r="L15" s="72">
        <v>7</v>
      </c>
      <c r="M15" s="43">
        <v>2</v>
      </c>
      <c r="N15" s="39">
        <v>6</v>
      </c>
      <c r="O15" s="44">
        <v>4</v>
      </c>
      <c r="P15" s="18">
        <v>1.8018018018018018</v>
      </c>
      <c r="Q15" s="19">
        <v>7.0588235294117654</v>
      </c>
      <c r="R15" s="20">
        <v>1.8604651162790697</v>
      </c>
      <c r="S15" s="78">
        <v>2.4390243902439028</v>
      </c>
    </row>
    <row r="16" spans="1:19">
      <c r="B16" s="55" t="s">
        <v>61</v>
      </c>
      <c r="C16" s="36">
        <v>1</v>
      </c>
      <c r="D16" s="37">
        <v>1</v>
      </c>
      <c r="E16" s="38">
        <v>0</v>
      </c>
      <c r="F16" s="39">
        <v>0</v>
      </c>
      <c r="G16" s="39">
        <v>0</v>
      </c>
      <c r="H16" s="39">
        <v>1</v>
      </c>
      <c r="I16" s="40">
        <v>1</v>
      </c>
      <c r="J16" s="41">
        <v>0</v>
      </c>
      <c r="K16" s="42">
        <v>2</v>
      </c>
      <c r="L16" s="72">
        <v>3</v>
      </c>
      <c r="M16" s="43">
        <v>2</v>
      </c>
      <c r="N16" s="39">
        <v>1</v>
      </c>
      <c r="O16" s="44">
        <v>3</v>
      </c>
      <c r="P16" s="18">
        <v>1.8018018018018018</v>
      </c>
      <c r="Q16" s="19">
        <v>1.1764705882352942</v>
      </c>
      <c r="R16" s="20">
        <v>1.3953488372093024</v>
      </c>
      <c r="S16" s="78">
        <v>1.0452961672473868</v>
      </c>
    </row>
    <row r="17" spans="2:19">
      <c r="B17" s="54" t="s">
        <v>6</v>
      </c>
      <c r="C17" s="36">
        <v>0</v>
      </c>
      <c r="D17" s="37">
        <v>0</v>
      </c>
      <c r="E17" s="38">
        <v>1</v>
      </c>
      <c r="F17" s="39">
        <v>0</v>
      </c>
      <c r="G17" s="39">
        <v>0</v>
      </c>
      <c r="H17" s="39">
        <v>1</v>
      </c>
      <c r="I17" s="40">
        <v>1</v>
      </c>
      <c r="J17" s="41">
        <v>1</v>
      </c>
      <c r="K17" s="42">
        <v>0</v>
      </c>
      <c r="L17" s="72">
        <v>2</v>
      </c>
      <c r="M17" s="43">
        <v>1</v>
      </c>
      <c r="N17" s="39">
        <v>1</v>
      </c>
      <c r="O17" s="44">
        <v>1</v>
      </c>
      <c r="P17" s="18">
        <v>0.90090090090090091</v>
      </c>
      <c r="Q17" s="19">
        <v>1.1764705882352942</v>
      </c>
      <c r="R17" s="20">
        <v>0.46511627906976744</v>
      </c>
      <c r="S17" s="78">
        <v>0.69686411149825789</v>
      </c>
    </row>
    <row r="18" spans="2:19">
      <c r="B18" s="55" t="s">
        <v>62</v>
      </c>
      <c r="C18" s="36">
        <v>0</v>
      </c>
      <c r="D18" s="37">
        <v>0</v>
      </c>
      <c r="E18" s="38">
        <v>0</v>
      </c>
      <c r="F18" s="39">
        <v>0</v>
      </c>
      <c r="G18" s="39">
        <v>0</v>
      </c>
      <c r="H18" s="39">
        <v>0</v>
      </c>
      <c r="I18" s="40">
        <v>2</v>
      </c>
      <c r="J18" s="41">
        <v>0</v>
      </c>
      <c r="K18" s="42">
        <v>0</v>
      </c>
      <c r="L18" s="72">
        <v>2</v>
      </c>
      <c r="M18" s="43">
        <v>0</v>
      </c>
      <c r="N18" s="39">
        <v>0</v>
      </c>
      <c r="O18" s="44">
        <v>2</v>
      </c>
      <c r="P18" s="18">
        <v>0</v>
      </c>
      <c r="Q18" s="19">
        <v>0</v>
      </c>
      <c r="R18" s="20">
        <v>0.93023255813953487</v>
      </c>
      <c r="S18" s="78">
        <v>0.69686411149825789</v>
      </c>
    </row>
    <row r="19" spans="2:19">
      <c r="B19" s="55" t="s">
        <v>1</v>
      </c>
      <c r="C19" s="36">
        <v>0</v>
      </c>
      <c r="D19" s="37">
        <v>0</v>
      </c>
      <c r="E19" s="38">
        <v>0</v>
      </c>
      <c r="F19" s="39">
        <v>0</v>
      </c>
      <c r="G19" s="39">
        <v>0</v>
      </c>
      <c r="H19" s="39">
        <v>0</v>
      </c>
      <c r="I19" s="40">
        <v>0</v>
      </c>
      <c r="J19" s="41">
        <v>0</v>
      </c>
      <c r="K19" s="42">
        <v>1</v>
      </c>
      <c r="L19" s="72">
        <v>1</v>
      </c>
      <c r="M19" s="43">
        <v>0</v>
      </c>
      <c r="N19" s="39">
        <v>0</v>
      </c>
      <c r="O19" s="44">
        <v>1</v>
      </c>
      <c r="P19" s="18">
        <v>0</v>
      </c>
      <c r="Q19" s="19">
        <v>0</v>
      </c>
      <c r="R19" s="20">
        <v>0.46511627906976744</v>
      </c>
      <c r="S19" s="78">
        <v>0.34843205574912894</v>
      </c>
    </row>
    <row r="20" spans="2:19" ht="16.5" thickBot="1">
      <c r="B20" s="69" t="s">
        <v>104</v>
      </c>
      <c r="C20" s="83">
        <v>70</v>
      </c>
      <c r="D20" s="74">
        <v>36</v>
      </c>
      <c r="E20" s="84">
        <v>55</v>
      </c>
      <c r="F20" s="74">
        <v>15</v>
      </c>
      <c r="G20" s="74">
        <v>20</v>
      </c>
      <c r="H20" s="74">
        <v>55</v>
      </c>
      <c r="I20" s="83">
        <v>150</v>
      </c>
      <c r="J20" s="74">
        <v>38</v>
      </c>
      <c r="K20" s="84">
        <v>81</v>
      </c>
      <c r="L20" s="74">
        <v>287</v>
      </c>
      <c r="M20" s="85">
        <v>111</v>
      </c>
      <c r="N20" s="74">
        <v>85</v>
      </c>
      <c r="O20" s="85">
        <v>215</v>
      </c>
      <c r="P20" s="86"/>
      <c r="Q20" s="87"/>
      <c r="R20" s="86"/>
      <c r="S20" s="82"/>
    </row>
    <row r="21" spans="2:19">
      <c r="B21" s="89"/>
      <c r="C21" s="89"/>
      <c r="D21" s="72"/>
      <c r="E21" s="72"/>
      <c r="F21" s="72"/>
      <c r="G21" s="72"/>
      <c r="H21" s="72"/>
      <c r="I21" s="72"/>
      <c r="J21" s="72"/>
      <c r="K21" s="72"/>
      <c r="L21" s="72"/>
      <c r="M21" s="72"/>
      <c r="N21" s="72"/>
      <c r="O21" s="72"/>
      <c r="P21" s="98"/>
      <c r="Q21" s="98"/>
      <c r="R21" s="98"/>
      <c r="S21" s="98"/>
    </row>
  </sheetData>
  <mergeCells count="5">
    <mergeCell ref="C3:E3"/>
    <mergeCell ref="F3:H3"/>
    <mergeCell ref="I3:K3"/>
    <mergeCell ref="M3:O3"/>
    <mergeCell ref="P3:R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T63"/>
  <sheetViews>
    <sheetView zoomScale="80" zoomScaleNormal="80" workbookViewId="0"/>
  </sheetViews>
  <sheetFormatPr defaultRowHeight="15.75"/>
  <cols>
    <col min="1" max="1" width="5.7109375" style="88" customWidth="1"/>
    <col min="2" max="2" width="53.85546875" style="2" customWidth="1"/>
    <col min="3" max="4" width="7.7109375" style="2" bestFit="1" customWidth="1"/>
    <col min="5" max="18" width="9.140625" style="2"/>
    <col min="19" max="19" width="10.85546875" style="2" bestFit="1" customWidth="1"/>
    <col min="20" max="20" width="9.140625" style="89"/>
    <col min="21" max="16384" width="9.140625" style="2"/>
  </cols>
  <sheetData>
    <row r="1" spans="1:19">
      <c r="B1" s="3" t="s">
        <v>261</v>
      </c>
      <c r="C1" s="3"/>
    </row>
    <row r="2" spans="1:19" s="89" customFormat="1" ht="7.5" customHeight="1" thickBot="1">
      <c r="A2" s="88"/>
    </row>
    <row r="3" spans="1:19" ht="48" customHeight="1">
      <c r="A3" s="90"/>
      <c r="B3" s="60" t="s">
        <v>145</v>
      </c>
      <c r="C3" s="292" t="s">
        <v>152</v>
      </c>
      <c r="D3" s="293"/>
      <c r="E3" s="293"/>
      <c r="F3" s="294" t="s">
        <v>153</v>
      </c>
      <c r="G3" s="293"/>
      <c r="H3" s="295"/>
      <c r="I3" s="296" t="s">
        <v>154</v>
      </c>
      <c r="J3" s="293"/>
      <c r="K3" s="295"/>
      <c r="L3" s="121" t="s">
        <v>82</v>
      </c>
      <c r="M3" s="297" t="s">
        <v>101</v>
      </c>
      <c r="N3" s="300"/>
      <c r="O3" s="301"/>
      <c r="P3" s="297" t="s">
        <v>102</v>
      </c>
      <c r="Q3" s="300"/>
      <c r="R3" s="301"/>
      <c r="S3" s="75" t="s">
        <v>86</v>
      </c>
    </row>
    <row r="4" spans="1:19">
      <c r="A4" s="90"/>
      <c r="B4" s="61" t="s">
        <v>117</v>
      </c>
      <c r="C4" s="14" t="s">
        <v>73</v>
      </c>
      <c r="D4" s="5" t="s">
        <v>74</v>
      </c>
      <c r="E4" s="5" t="s">
        <v>75</v>
      </c>
      <c r="F4" s="6" t="s">
        <v>76</v>
      </c>
      <c r="G4" s="4" t="s">
        <v>77</v>
      </c>
      <c r="H4" s="7" t="s">
        <v>78</v>
      </c>
      <c r="I4" s="58" t="s">
        <v>79</v>
      </c>
      <c r="J4" s="13" t="s">
        <v>80</v>
      </c>
      <c r="K4" s="59" t="s">
        <v>81</v>
      </c>
      <c r="L4" s="70" t="s">
        <v>100</v>
      </c>
      <c r="M4" s="24" t="s">
        <v>83</v>
      </c>
      <c r="N4" s="26" t="s">
        <v>84</v>
      </c>
      <c r="O4" s="25" t="s">
        <v>85</v>
      </c>
      <c r="P4" s="24" t="s">
        <v>83</v>
      </c>
      <c r="Q4" s="26" t="s">
        <v>84</v>
      </c>
      <c r="R4" s="25" t="s">
        <v>85</v>
      </c>
      <c r="S4" s="76" t="s">
        <v>103</v>
      </c>
    </row>
    <row r="5" spans="1:19">
      <c r="B5" s="62" t="s">
        <v>14</v>
      </c>
      <c r="C5" s="27">
        <v>0</v>
      </c>
      <c r="D5" s="28">
        <v>0</v>
      </c>
      <c r="E5" s="29">
        <v>0</v>
      </c>
      <c r="F5" s="30">
        <v>0</v>
      </c>
      <c r="G5" s="30">
        <v>0</v>
      </c>
      <c r="H5" s="30">
        <v>0</v>
      </c>
      <c r="I5" s="31">
        <v>1</v>
      </c>
      <c r="J5" s="32">
        <v>0</v>
      </c>
      <c r="K5" s="33">
        <v>0</v>
      </c>
      <c r="L5" s="71">
        <v>1</v>
      </c>
      <c r="M5" s="34">
        <v>0</v>
      </c>
      <c r="N5" s="30">
        <v>0</v>
      </c>
      <c r="O5" s="35">
        <v>1</v>
      </c>
      <c r="P5" s="15">
        <f t="shared" ref="P5:P36" si="0">M5*100/M$62</f>
        <v>0</v>
      </c>
      <c r="Q5" s="16">
        <f t="shared" ref="Q5:Q36" si="1">N5*100/N$62</f>
        <v>0</v>
      </c>
      <c r="R5" s="17">
        <f t="shared" ref="R5:R36" si="2">O5*100/O$62</f>
        <v>0.50761421319796951</v>
      </c>
      <c r="S5" s="77">
        <f t="shared" ref="S5:S36" si="3">L5*100/L$62</f>
        <v>0.36630036630036628</v>
      </c>
    </row>
    <row r="6" spans="1:19">
      <c r="B6" s="63" t="s">
        <v>43</v>
      </c>
      <c r="C6" s="36">
        <v>0</v>
      </c>
      <c r="D6" s="37">
        <v>0</v>
      </c>
      <c r="E6" s="38">
        <v>1</v>
      </c>
      <c r="F6" s="39">
        <v>0</v>
      </c>
      <c r="G6" s="39">
        <v>0</v>
      </c>
      <c r="H6" s="39">
        <v>1</v>
      </c>
      <c r="I6" s="40">
        <v>0</v>
      </c>
      <c r="J6" s="41">
        <v>0</v>
      </c>
      <c r="K6" s="42">
        <v>0</v>
      </c>
      <c r="L6" s="72">
        <v>1</v>
      </c>
      <c r="M6" s="43">
        <v>1</v>
      </c>
      <c r="N6" s="39">
        <v>1</v>
      </c>
      <c r="O6" s="44">
        <v>0</v>
      </c>
      <c r="P6" s="18">
        <f t="shared" si="0"/>
        <v>0.84033613445378152</v>
      </c>
      <c r="Q6" s="19">
        <f t="shared" si="1"/>
        <v>1.7857142857142858</v>
      </c>
      <c r="R6" s="20">
        <f t="shared" si="2"/>
        <v>0</v>
      </c>
      <c r="S6" s="78">
        <f t="shared" si="3"/>
        <v>0.36630036630036628</v>
      </c>
    </row>
    <row r="7" spans="1:19">
      <c r="B7" s="63" t="s">
        <v>55</v>
      </c>
      <c r="C7" s="36">
        <v>0</v>
      </c>
      <c r="D7" s="37">
        <v>0</v>
      </c>
      <c r="E7" s="38">
        <v>0</v>
      </c>
      <c r="F7" s="39">
        <v>0</v>
      </c>
      <c r="G7" s="39">
        <v>0</v>
      </c>
      <c r="H7" s="39">
        <v>0</v>
      </c>
      <c r="I7" s="40">
        <v>0</v>
      </c>
      <c r="J7" s="41">
        <v>0</v>
      </c>
      <c r="K7" s="42">
        <v>1</v>
      </c>
      <c r="L7" s="72">
        <v>1</v>
      </c>
      <c r="M7" s="43">
        <v>0</v>
      </c>
      <c r="N7" s="39">
        <v>0</v>
      </c>
      <c r="O7" s="44">
        <v>1</v>
      </c>
      <c r="P7" s="18">
        <f t="shared" si="0"/>
        <v>0</v>
      </c>
      <c r="Q7" s="19">
        <f t="shared" si="1"/>
        <v>0</v>
      </c>
      <c r="R7" s="20">
        <f t="shared" si="2"/>
        <v>0.50761421319796951</v>
      </c>
      <c r="S7" s="78">
        <f t="shared" si="3"/>
        <v>0.36630036630036628</v>
      </c>
    </row>
    <row r="8" spans="1:19">
      <c r="B8" s="63" t="s">
        <v>22</v>
      </c>
      <c r="C8" s="36">
        <v>0</v>
      </c>
      <c r="D8" s="37">
        <v>0</v>
      </c>
      <c r="E8" s="38">
        <v>0</v>
      </c>
      <c r="F8" s="39">
        <v>0</v>
      </c>
      <c r="G8" s="39">
        <v>0</v>
      </c>
      <c r="H8" s="39">
        <v>0</v>
      </c>
      <c r="I8" s="40">
        <v>0</v>
      </c>
      <c r="J8" s="41">
        <v>0</v>
      </c>
      <c r="K8" s="42">
        <v>1</v>
      </c>
      <c r="L8" s="72">
        <v>1</v>
      </c>
      <c r="M8" s="43">
        <v>0</v>
      </c>
      <c r="N8" s="39">
        <v>0</v>
      </c>
      <c r="O8" s="44">
        <v>1</v>
      </c>
      <c r="P8" s="18">
        <f t="shared" si="0"/>
        <v>0</v>
      </c>
      <c r="Q8" s="19">
        <f t="shared" si="1"/>
        <v>0</v>
      </c>
      <c r="R8" s="20">
        <f t="shared" si="2"/>
        <v>0.50761421319796951</v>
      </c>
      <c r="S8" s="78">
        <f t="shared" si="3"/>
        <v>0.36630036630036628</v>
      </c>
    </row>
    <row r="9" spans="1:19">
      <c r="B9" s="63" t="s">
        <v>53</v>
      </c>
      <c r="C9" s="36">
        <v>0</v>
      </c>
      <c r="D9" s="37">
        <v>0</v>
      </c>
      <c r="E9" s="38">
        <v>0</v>
      </c>
      <c r="F9" s="39">
        <v>0</v>
      </c>
      <c r="G9" s="39">
        <v>0</v>
      </c>
      <c r="H9" s="39">
        <v>1</v>
      </c>
      <c r="I9" s="40">
        <v>0</v>
      </c>
      <c r="J9" s="41">
        <v>0</v>
      </c>
      <c r="K9" s="42">
        <v>0</v>
      </c>
      <c r="L9" s="72">
        <v>1</v>
      </c>
      <c r="M9" s="43">
        <v>0</v>
      </c>
      <c r="N9" s="39">
        <v>1</v>
      </c>
      <c r="O9" s="44">
        <v>0</v>
      </c>
      <c r="P9" s="18">
        <f t="shared" si="0"/>
        <v>0</v>
      </c>
      <c r="Q9" s="19">
        <f t="shared" si="1"/>
        <v>1.7857142857142858</v>
      </c>
      <c r="R9" s="20">
        <f t="shared" si="2"/>
        <v>0</v>
      </c>
      <c r="S9" s="78">
        <f t="shared" si="3"/>
        <v>0.36630036630036628</v>
      </c>
    </row>
    <row r="10" spans="1:19">
      <c r="B10" s="63" t="s">
        <v>26</v>
      </c>
      <c r="C10" s="36">
        <v>1</v>
      </c>
      <c r="D10" s="37">
        <v>0</v>
      </c>
      <c r="E10" s="38">
        <v>0</v>
      </c>
      <c r="F10" s="39">
        <v>0</v>
      </c>
      <c r="G10" s="39">
        <v>0</v>
      </c>
      <c r="H10" s="39">
        <v>0</v>
      </c>
      <c r="I10" s="40">
        <v>0</v>
      </c>
      <c r="J10" s="41">
        <v>0</v>
      </c>
      <c r="K10" s="42">
        <v>0</v>
      </c>
      <c r="L10" s="72">
        <v>1</v>
      </c>
      <c r="M10" s="43">
        <v>1</v>
      </c>
      <c r="N10" s="39">
        <v>0</v>
      </c>
      <c r="O10" s="44">
        <v>0</v>
      </c>
      <c r="P10" s="18">
        <f t="shared" si="0"/>
        <v>0.84033613445378152</v>
      </c>
      <c r="Q10" s="19">
        <f t="shared" si="1"/>
        <v>0</v>
      </c>
      <c r="R10" s="20">
        <f t="shared" si="2"/>
        <v>0</v>
      </c>
      <c r="S10" s="78">
        <f t="shared" si="3"/>
        <v>0.36630036630036628</v>
      </c>
    </row>
    <row r="11" spans="1:19">
      <c r="B11" s="63" t="s">
        <v>57</v>
      </c>
      <c r="C11" s="36">
        <v>0</v>
      </c>
      <c r="D11" s="37">
        <v>0</v>
      </c>
      <c r="E11" s="38">
        <v>0</v>
      </c>
      <c r="F11" s="39">
        <v>0</v>
      </c>
      <c r="G11" s="39">
        <v>0</v>
      </c>
      <c r="H11" s="39">
        <v>0</v>
      </c>
      <c r="I11" s="40">
        <v>0</v>
      </c>
      <c r="J11" s="41">
        <v>1</v>
      </c>
      <c r="K11" s="42">
        <v>0</v>
      </c>
      <c r="L11" s="72">
        <v>1</v>
      </c>
      <c r="M11" s="43">
        <v>0</v>
      </c>
      <c r="N11" s="39">
        <v>0</v>
      </c>
      <c r="O11" s="44">
        <v>1</v>
      </c>
      <c r="P11" s="18">
        <f t="shared" si="0"/>
        <v>0</v>
      </c>
      <c r="Q11" s="19">
        <f t="shared" si="1"/>
        <v>0</v>
      </c>
      <c r="R11" s="20">
        <f t="shared" si="2"/>
        <v>0.50761421319796951</v>
      </c>
      <c r="S11" s="78">
        <f t="shared" si="3"/>
        <v>0.36630036630036628</v>
      </c>
    </row>
    <row r="12" spans="1:19">
      <c r="B12" s="63" t="s">
        <v>48</v>
      </c>
      <c r="C12" s="36">
        <v>1</v>
      </c>
      <c r="D12" s="37">
        <v>0</v>
      </c>
      <c r="E12" s="38">
        <v>0</v>
      </c>
      <c r="F12" s="39">
        <v>0</v>
      </c>
      <c r="G12" s="39">
        <v>0</v>
      </c>
      <c r="H12" s="39">
        <v>0</v>
      </c>
      <c r="I12" s="40">
        <v>0</v>
      </c>
      <c r="J12" s="41">
        <v>0</v>
      </c>
      <c r="K12" s="42">
        <v>0</v>
      </c>
      <c r="L12" s="72">
        <v>1</v>
      </c>
      <c r="M12" s="43">
        <v>1</v>
      </c>
      <c r="N12" s="39">
        <v>0</v>
      </c>
      <c r="O12" s="44">
        <v>0</v>
      </c>
      <c r="P12" s="18">
        <f t="shared" si="0"/>
        <v>0.84033613445378152</v>
      </c>
      <c r="Q12" s="19">
        <f t="shared" si="1"/>
        <v>0</v>
      </c>
      <c r="R12" s="20">
        <f t="shared" si="2"/>
        <v>0</v>
      </c>
      <c r="S12" s="78">
        <f t="shared" si="3"/>
        <v>0.36630036630036628</v>
      </c>
    </row>
    <row r="13" spans="1:19">
      <c r="B13" s="63" t="s">
        <v>50</v>
      </c>
      <c r="C13" s="36">
        <v>0</v>
      </c>
      <c r="D13" s="37">
        <v>0</v>
      </c>
      <c r="E13" s="38">
        <v>0</v>
      </c>
      <c r="F13" s="39">
        <v>0</v>
      </c>
      <c r="G13" s="39">
        <v>0</v>
      </c>
      <c r="H13" s="39">
        <v>1</v>
      </c>
      <c r="I13" s="40">
        <v>1</v>
      </c>
      <c r="J13" s="41">
        <v>1</v>
      </c>
      <c r="K13" s="42">
        <v>1</v>
      </c>
      <c r="L13" s="72">
        <v>1</v>
      </c>
      <c r="M13" s="43">
        <v>0</v>
      </c>
      <c r="N13" s="39">
        <v>1</v>
      </c>
      <c r="O13" s="44">
        <v>1</v>
      </c>
      <c r="P13" s="18">
        <f t="shared" si="0"/>
        <v>0</v>
      </c>
      <c r="Q13" s="19">
        <f t="shared" si="1"/>
        <v>1.7857142857142858</v>
      </c>
      <c r="R13" s="20">
        <f t="shared" si="2"/>
        <v>0.50761421319796951</v>
      </c>
      <c r="S13" s="78">
        <f t="shared" si="3"/>
        <v>0.36630036630036628</v>
      </c>
    </row>
    <row r="14" spans="1:19">
      <c r="B14" s="63" t="s">
        <v>46</v>
      </c>
      <c r="C14" s="36">
        <v>0</v>
      </c>
      <c r="D14" s="37">
        <v>0</v>
      </c>
      <c r="E14" s="38">
        <v>0</v>
      </c>
      <c r="F14" s="39">
        <v>0</v>
      </c>
      <c r="G14" s="39">
        <v>0</v>
      </c>
      <c r="H14" s="39">
        <v>0</v>
      </c>
      <c r="I14" s="40">
        <v>0</v>
      </c>
      <c r="J14" s="41">
        <v>0</v>
      </c>
      <c r="K14" s="42">
        <v>6</v>
      </c>
      <c r="L14" s="72">
        <v>1</v>
      </c>
      <c r="M14" s="43">
        <v>0</v>
      </c>
      <c r="N14" s="39">
        <v>0</v>
      </c>
      <c r="O14" s="44">
        <v>1</v>
      </c>
      <c r="P14" s="18">
        <f t="shared" si="0"/>
        <v>0</v>
      </c>
      <c r="Q14" s="19">
        <f t="shared" si="1"/>
        <v>0</v>
      </c>
      <c r="R14" s="20">
        <f t="shared" si="2"/>
        <v>0.50761421319796951</v>
      </c>
      <c r="S14" s="78">
        <f t="shared" si="3"/>
        <v>0.36630036630036628</v>
      </c>
    </row>
    <row r="15" spans="1:19">
      <c r="B15" s="63" t="s">
        <v>56</v>
      </c>
      <c r="C15" s="36">
        <v>0</v>
      </c>
      <c r="D15" s="37">
        <v>0</v>
      </c>
      <c r="E15" s="38">
        <v>0</v>
      </c>
      <c r="F15" s="39">
        <v>0</v>
      </c>
      <c r="G15" s="39">
        <v>0</v>
      </c>
      <c r="H15" s="39">
        <v>6</v>
      </c>
      <c r="I15" s="40">
        <v>0</v>
      </c>
      <c r="J15" s="41">
        <v>0</v>
      </c>
      <c r="K15" s="42">
        <v>0</v>
      </c>
      <c r="L15" s="72">
        <v>1</v>
      </c>
      <c r="M15" s="43">
        <v>0</v>
      </c>
      <c r="N15" s="39">
        <v>1</v>
      </c>
      <c r="O15" s="44">
        <v>0</v>
      </c>
      <c r="P15" s="18">
        <f t="shared" si="0"/>
        <v>0</v>
      </c>
      <c r="Q15" s="19">
        <f t="shared" si="1"/>
        <v>1.7857142857142858</v>
      </c>
      <c r="R15" s="20">
        <f t="shared" si="2"/>
        <v>0</v>
      </c>
      <c r="S15" s="78">
        <f t="shared" si="3"/>
        <v>0.36630036630036628</v>
      </c>
    </row>
    <row r="16" spans="1:19">
      <c r="B16" s="63" t="s">
        <v>44</v>
      </c>
      <c r="C16" s="36">
        <v>0</v>
      </c>
      <c r="D16" s="37">
        <v>0</v>
      </c>
      <c r="E16" s="38">
        <v>0</v>
      </c>
      <c r="F16" s="39">
        <v>0</v>
      </c>
      <c r="G16" s="39">
        <v>0</v>
      </c>
      <c r="H16" s="39">
        <v>0</v>
      </c>
      <c r="I16" s="40">
        <v>0</v>
      </c>
      <c r="J16" s="41">
        <v>1</v>
      </c>
      <c r="K16" s="42">
        <v>0</v>
      </c>
      <c r="L16" s="72">
        <v>1</v>
      </c>
      <c r="M16" s="43">
        <v>0</v>
      </c>
      <c r="N16" s="39">
        <v>0</v>
      </c>
      <c r="O16" s="44">
        <v>1</v>
      </c>
      <c r="P16" s="18">
        <f t="shared" si="0"/>
        <v>0</v>
      </c>
      <c r="Q16" s="19">
        <f t="shared" si="1"/>
        <v>0</v>
      </c>
      <c r="R16" s="20">
        <f t="shared" si="2"/>
        <v>0.50761421319796951</v>
      </c>
      <c r="S16" s="78">
        <f t="shared" si="3"/>
        <v>0.36630036630036628</v>
      </c>
    </row>
    <row r="17" spans="2:19">
      <c r="B17" s="63" t="s">
        <v>17</v>
      </c>
      <c r="C17" s="36">
        <v>0</v>
      </c>
      <c r="D17" s="37">
        <v>0</v>
      </c>
      <c r="E17" s="38">
        <v>2</v>
      </c>
      <c r="F17" s="39">
        <v>0</v>
      </c>
      <c r="G17" s="39">
        <v>0</v>
      </c>
      <c r="H17" s="39">
        <v>0</v>
      </c>
      <c r="I17" s="40">
        <v>0</v>
      </c>
      <c r="J17" s="41">
        <v>0</v>
      </c>
      <c r="K17" s="42">
        <v>0</v>
      </c>
      <c r="L17" s="72">
        <v>2</v>
      </c>
      <c r="M17" s="43">
        <v>2</v>
      </c>
      <c r="N17" s="39">
        <v>0</v>
      </c>
      <c r="O17" s="44">
        <v>0</v>
      </c>
      <c r="P17" s="18">
        <f t="shared" si="0"/>
        <v>1.680672268907563</v>
      </c>
      <c r="Q17" s="19">
        <f t="shared" si="1"/>
        <v>0</v>
      </c>
      <c r="R17" s="20">
        <f t="shared" si="2"/>
        <v>0</v>
      </c>
      <c r="S17" s="78">
        <f t="shared" si="3"/>
        <v>0.73260073260073255</v>
      </c>
    </row>
    <row r="18" spans="2:19">
      <c r="B18" s="63" t="s">
        <v>18</v>
      </c>
      <c r="C18" s="36">
        <v>0</v>
      </c>
      <c r="D18" s="37">
        <v>0</v>
      </c>
      <c r="E18" s="38">
        <v>0</v>
      </c>
      <c r="F18" s="39">
        <v>0</v>
      </c>
      <c r="G18" s="39">
        <v>0</v>
      </c>
      <c r="H18" s="39">
        <v>0</v>
      </c>
      <c r="I18" s="40">
        <v>2</v>
      </c>
      <c r="J18" s="41">
        <v>0</v>
      </c>
      <c r="K18" s="42">
        <v>0</v>
      </c>
      <c r="L18" s="72">
        <v>2</v>
      </c>
      <c r="M18" s="43">
        <v>0</v>
      </c>
      <c r="N18" s="39">
        <v>0</v>
      </c>
      <c r="O18" s="44">
        <v>2</v>
      </c>
      <c r="P18" s="18">
        <f t="shared" si="0"/>
        <v>0</v>
      </c>
      <c r="Q18" s="19">
        <f t="shared" si="1"/>
        <v>0</v>
      </c>
      <c r="R18" s="20">
        <f t="shared" si="2"/>
        <v>1.015228426395939</v>
      </c>
      <c r="S18" s="78">
        <f t="shared" si="3"/>
        <v>0.73260073260073255</v>
      </c>
    </row>
    <row r="19" spans="2:19">
      <c r="B19" s="63" t="s">
        <v>19</v>
      </c>
      <c r="C19" s="36">
        <v>1</v>
      </c>
      <c r="D19" s="37">
        <v>0</v>
      </c>
      <c r="E19" s="38">
        <v>0</v>
      </c>
      <c r="F19" s="39">
        <v>0</v>
      </c>
      <c r="G19" s="39">
        <v>0</v>
      </c>
      <c r="H19" s="39">
        <v>1</v>
      </c>
      <c r="I19" s="40">
        <v>0</v>
      </c>
      <c r="J19" s="41">
        <v>1</v>
      </c>
      <c r="K19" s="42">
        <v>1</v>
      </c>
      <c r="L19" s="72">
        <v>2</v>
      </c>
      <c r="M19" s="43">
        <v>1</v>
      </c>
      <c r="N19" s="39">
        <v>1</v>
      </c>
      <c r="O19" s="44">
        <v>1</v>
      </c>
      <c r="P19" s="18">
        <f t="shared" si="0"/>
        <v>0.84033613445378152</v>
      </c>
      <c r="Q19" s="19">
        <f t="shared" si="1"/>
        <v>1.7857142857142858</v>
      </c>
      <c r="R19" s="20">
        <f t="shared" si="2"/>
        <v>0.50761421319796951</v>
      </c>
      <c r="S19" s="78">
        <f t="shared" si="3"/>
        <v>0.73260073260073255</v>
      </c>
    </row>
    <row r="20" spans="2:19">
      <c r="B20" s="63" t="s">
        <v>52</v>
      </c>
      <c r="C20" s="36">
        <v>0</v>
      </c>
      <c r="D20" s="37">
        <v>0</v>
      </c>
      <c r="E20" s="38">
        <v>0</v>
      </c>
      <c r="F20" s="39">
        <v>0</v>
      </c>
      <c r="G20" s="39">
        <v>0</v>
      </c>
      <c r="H20" s="39">
        <v>0</v>
      </c>
      <c r="I20" s="40">
        <v>2</v>
      </c>
      <c r="J20" s="41">
        <v>0</v>
      </c>
      <c r="K20" s="42">
        <v>0</v>
      </c>
      <c r="L20" s="72">
        <v>2</v>
      </c>
      <c r="M20" s="43">
        <v>0</v>
      </c>
      <c r="N20" s="39">
        <v>0</v>
      </c>
      <c r="O20" s="44">
        <v>2</v>
      </c>
      <c r="P20" s="18">
        <f t="shared" si="0"/>
        <v>0</v>
      </c>
      <c r="Q20" s="19">
        <f t="shared" si="1"/>
        <v>0</v>
      </c>
      <c r="R20" s="20">
        <f t="shared" si="2"/>
        <v>1.015228426395939</v>
      </c>
      <c r="S20" s="78">
        <f t="shared" si="3"/>
        <v>0.73260073260073255</v>
      </c>
    </row>
    <row r="21" spans="2:19">
      <c r="B21" s="63" t="s">
        <v>66</v>
      </c>
      <c r="C21" s="36">
        <v>2</v>
      </c>
      <c r="D21" s="37">
        <v>1</v>
      </c>
      <c r="E21" s="38">
        <v>0</v>
      </c>
      <c r="F21" s="39">
        <v>0</v>
      </c>
      <c r="G21" s="39">
        <v>0</v>
      </c>
      <c r="H21" s="39">
        <v>1</v>
      </c>
      <c r="I21" s="40">
        <v>1</v>
      </c>
      <c r="J21" s="41">
        <v>1</v>
      </c>
      <c r="K21" s="42">
        <v>0</v>
      </c>
      <c r="L21" s="72">
        <v>2</v>
      </c>
      <c r="M21" s="43">
        <v>2</v>
      </c>
      <c r="N21" s="39">
        <v>1</v>
      </c>
      <c r="O21" s="44">
        <v>1</v>
      </c>
      <c r="P21" s="18">
        <f t="shared" si="0"/>
        <v>1.680672268907563</v>
      </c>
      <c r="Q21" s="19">
        <f t="shared" si="1"/>
        <v>1.7857142857142858</v>
      </c>
      <c r="R21" s="20">
        <f t="shared" si="2"/>
        <v>0.50761421319796951</v>
      </c>
      <c r="S21" s="78">
        <f t="shared" si="3"/>
        <v>0.73260073260073255</v>
      </c>
    </row>
    <row r="22" spans="2:19">
      <c r="B22" s="63" t="s">
        <v>39</v>
      </c>
      <c r="C22" s="36">
        <v>0</v>
      </c>
      <c r="D22" s="37">
        <v>1</v>
      </c>
      <c r="E22" s="38">
        <v>1</v>
      </c>
      <c r="F22" s="39">
        <v>0</v>
      </c>
      <c r="G22" s="39">
        <v>0</v>
      </c>
      <c r="H22" s="39">
        <v>0</v>
      </c>
      <c r="I22" s="40">
        <v>0</v>
      </c>
      <c r="J22" s="41">
        <v>0</v>
      </c>
      <c r="K22" s="42">
        <v>1</v>
      </c>
      <c r="L22" s="72">
        <v>2</v>
      </c>
      <c r="M22" s="43">
        <v>2</v>
      </c>
      <c r="N22" s="39">
        <v>0</v>
      </c>
      <c r="O22" s="44">
        <v>1</v>
      </c>
      <c r="P22" s="18">
        <f t="shared" si="0"/>
        <v>1.680672268907563</v>
      </c>
      <c r="Q22" s="19">
        <f t="shared" si="1"/>
        <v>0</v>
      </c>
      <c r="R22" s="20">
        <f t="shared" si="2"/>
        <v>0.50761421319796951</v>
      </c>
      <c r="S22" s="78">
        <f t="shared" si="3"/>
        <v>0.73260073260073255</v>
      </c>
    </row>
    <row r="23" spans="2:19">
      <c r="B23" s="63" t="s">
        <v>47</v>
      </c>
      <c r="C23" s="36">
        <v>0</v>
      </c>
      <c r="D23" s="37">
        <v>0</v>
      </c>
      <c r="E23" s="38">
        <v>0</v>
      </c>
      <c r="F23" s="39">
        <v>0</v>
      </c>
      <c r="G23" s="39">
        <v>0</v>
      </c>
      <c r="H23" s="39">
        <v>0</v>
      </c>
      <c r="I23" s="40">
        <v>0</v>
      </c>
      <c r="J23" s="41">
        <v>1</v>
      </c>
      <c r="K23" s="42">
        <v>1</v>
      </c>
      <c r="L23" s="72">
        <v>2</v>
      </c>
      <c r="M23" s="43">
        <v>0</v>
      </c>
      <c r="N23" s="39">
        <v>0</v>
      </c>
      <c r="O23" s="44">
        <v>2</v>
      </c>
      <c r="P23" s="18">
        <f t="shared" si="0"/>
        <v>0</v>
      </c>
      <c r="Q23" s="19">
        <f t="shared" si="1"/>
        <v>0</v>
      </c>
      <c r="R23" s="20">
        <f t="shared" si="2"/>
        <v>1.015228426395939</v>
      </c>
      <c r="S23" s="78">
        <f t="shared" si="3"/>
        <v>0.73260073260073255</v>
      </c>
    </row>
    <row r="24" spans="2:19">
      <c r="B24" s="63" t="s">
        <v>49</v>
      </c>
      <c r="C24" s="36">
        <v>3</v>
      </c>
      <c r="D24" s="37">
        <v>1</v>
      </c>
      <c r="E24" s="38">
        <v>1</v>
      </c>
      <c r="F24" s="39">
        <v>0</v>
      </c>
      <c r="G24" s="39">
        <v>0</v>
      </c>
      <c r="H24" s="39">
        <v>0</v>
      </c>
      <c r="I24" s="40">
        <v>0</v>
      </c>
      <c r="J24" s="41">
        <v>0</v>
      </c>
      <c r="K24" s="42">
        <v>0</v>
      </c>
      <c r="L24" s="72">
        <v>3</v>
      </c>
      <c r="M24" s="43">
        <v>3</v>
      </c>
      <c r="N24" s="39">
        <v>0</v>
      </c>
      <c r="O24" s="44">
        <v>0</v>
      </c>
      <c r="P24" s="18">
        <f t="shared" si="0"/>
        <v>2.5210084033613445</v>
      </c>
      <c r="Q24" s="19">
        <f t="shared" si="1"/>
        <v>0</v>
      </c>
      <c r="R24" s="20">
        <f t="shared" si="2"/>
        <v>0</v>
      </c>
      <c r="S24" s="78">
        <f t="shared" si="3"/>
        <v>1.098901098901099</v>
      </c>
    </row>
    <row r="25" spans="2:19" ht="18.75">
      <c r="B25" s="64" t="s">
        <v>45</v>
      </c>
      <c r="C25" s="36">
        <v>0</v>
      </c>
      <c r="D25" s="37">
        <v>3</v>
      </c>
      <c r="E25" s="38">
        <v>0</v>
      </c>
      <c r="F25" s="39">
        <v>0</v>
      </c>
      <c r="G25" s="39">
        <v>0</v>
      </c>
      <c r="H25" s="39">
        <v>0</v>
      </c>
      <c r="I25" s="40">
        <v>6</v>
      </c>
      <c r="J25" s="41">
        <v>0</v>
      </c>
      <c r="K25" s="42">
        <v>1</v>
      </c>
      <c r="L25" s="72">
        <v>6</v>
      </c>
      <c r="M25" s="43">
        <v>3</v>
      </c>
      <c r="N25" s="39">
        <v>0</v>
      </c>
      <c r="O25" s="44">
        <v>6</v>
      </c>
      <c r="P25" s="18">
        <f t="shared" si="0"/>
        <v>2.5210084033613445</v>
      </c>
      <c r="Q25" s="19">
        <f t="shared" si="1"/>
        <v>0</v>
      </c>
      <c r="R25" s="20">
        <f t="shared" si="2"/>
        <v>3.0456852791878171</v>
      </c>
      <c r="S25" s="80">
        <f t="shared" si="3"/>
        <v>2.197802197802198</v>
      </c>
    </row>
    <row r="26" spans="2:19" ht="18.75">
      <c r="B26" s="64" t="s">
        <v>34</v>
      </c>
      <c r="C26" s="36">
        <v>3</v>
      </c>
      <c r="D26" s="37">
        <v>0</v>
      </c>
      <c r="E26" s="38">
        <v>0</v>
      </c>
      <c r="F26" s="39">
        <v>0</v>
      </c>
      <c r="G26" s="39">
        <v>0</v>
      </c>
      <c r="H26" s="39">
        <v>0</v>
      </c>
      <c r="I26" s="40">
        <v>5</v>
      </c>
      <c r="J26" s="41">
        <v>1</v>
      </c>
      <c r="K26" s="42">
        <v>4</v>
      </c>
      <c r="L26" s="72">
        <v>6</v>
      </c>
      <c r="M26" s="43">
        <v>3</v>
      </c>
      <c r="N26" s="39">
        <v>0</v>
      </c>
      <c r="O26" s="44">
        <v>6</v>
      </c>
      <c r="P26" s="18">
        <f t="shared" si="0"/>
        <v>2.5210084033613445</v>
      </c>
      <c r="Q26" s="19">
        <f t="shared" si="1"/>
        <v>0</v>
      </c>
      <c r="R26" s="20">
        <f t="shared" si="2"/>
        <v>3.0456852791878171</v>
      </c>
      <c r="S26" s="80">
        <f t="shared" si="3"/>
        <v>2.197802197802198</v>
      </c>
    </row>
    <row r="27" spans="2:19" ht="18.75">
      <c r="B27" s="64" t="s">
        <v>32</v>
      </c>
      <c r="C27" s="36">
        <v>8</v>
      </c>
      <c r="D27" s="37">
        <v>0</v>
      </c>
      <c r="E27" s="38">
        <v>0</v>
      </c>
      <c r="F27" s="39">
        <v>0</v>
      </c>
      <c r="G27" s="39">
        <v>0</v>
      </c>
      <c r="H27" s="39">
        <v>0</v>
      </c>
      <c r="I27" s="40">
        <v>11</v>
      </c>
      <c r="J27" s="41">
        <v>0</v>
      </c>
      <c r="K27" s="42">
        <v>71</v>
      </c>
      <c r="L27" s="72">
        <v>6</v>
      </c>
      <c r="M27" s="43">
        <v>1</v>
      </c>
      <c r="N27" s="39">
        <v>0</v>
      </c>
      <c r="O27" s="44">
        <v>5</v>
      </c>
      <c r="P27" s="18">
        <f t="shared" si="0"/>
        <v>0.84033613445378152</v>
      </c>
      <c r="Q27" s="19">
        <f t="shared" si="1"/>
        <v>0</v>
      </c>
      <c r="R27" s="20">
        <f t="shared" si="2"/>
        <v>2.5380710659898478</v>
      </c>
      <c r="S27" s="80">
        <f t="shared" si="3"/>
        <v>2.197802197802198</v>
      </c>
    </row>
    <row r="28" spans="2:19" ht="18.75">
      <c r="B28" s="64" t="s">
        <v>15</v>
      </c>
      <c r="C28" s="36">
        <v>2</v>
      </c>
      <c r="D28" s="37">
        <v>1</v>
      </c>
      <c r="E28" s="38">
        <v>0</v>
      </c>
      <c r="F28" s="39">
        <v>0</v>
      </c>
      <c r="G28" s="39">
        <v>0</v>
      </c>
      <c r="H28" s="39">
        <v>4</v>
      </c>
      <c r="I28" s="40">
        <v>5</v>
      </c>
      <c r="J28" s="41">
        <v>0</v>
      </c>
      <c r="K28" s="42">
        <v>0</v>
      </c>
      <c r="L28" s="72">
        <v>7</v>
      </c>
      <c r="M28" s="43">
        <v>2</v>
      </c>
      <c r="N28" s="39">
        <v>4</v>
      </c>
      <c r="O28" s="44">
        <v>5</v>
      </c>
      <c r="P28" s="18">
        <f t="shared" si="0"/>
        <v>1.680672268907563</v>
      </c>
      <c r="Q28" s="19">
        <f t="shared" si="1"/>
        <v>7.1428571428571432</v>
      </c>
      <c r="R28" s="20">
        <f t="shared" si="2"/>
        <v>2.5380710659898478</v>
      </c>
      <c r="S28" s="80">
        <f t="shared" si="3"/>
        <v>2.5641025641025643</v>
      </c>
    </row>
    <row r="29" spans="2:19" ht="18.75">
      <c r="B29" s="64" t="s">
        <v>51</v>
      </c>
      <c r="C29" s="36">
        <v>8</v>
      </c>
      <c r="D29" s="37">
        <v>1</v>
      </c>
      <c r="E29" s="38">
        <v>0</v>
      </c>
      <c r="F29" s="39">
        <v>0</v>
      </c>
      <c r="G29" s="39">
        <v>0</v>
      </c>
      <c r="H29" s="39">
        <v>1</v>
      </c>
      <c r="I29" s="40">
        <v>29</v>
      </c>
      <c r="J29" s="41">
        <v>11</v>
      </c>
      <c r="K29" s="42">
        <v>13</v>
      </c>
      <c r="L29" s="72">
        <v>7</v>
      </c>
      <c r="M29" s="43">
        <v>2</v>
      </c>
      <c r="N29" s="39">
        <v>1</v>
      </c>
      <c r="O29" s="44">
        <v>7</v>
      </c>
      <c r="P29" s="18">
        <f t="shared" si="0"/>
        <v>1.680672268907563</v>
      </c>
      <c r="Q29" s="19">
        <f t="shared" si="1"/>
        <v>1.7857142857142858</v>
      </c>
      <c r="R29" s="20">
        <f t="shared" si="2"/>
        <v>3.5532994923857868</v>
      </c>
      <c r="S29" s="80">
        <f t="shared" si="3"/>
        <v>2.5641025641025643</v>
      </c>
    </row>
    <row r="30" spans="2:19" ht="18.75">
      <c r="B30" s="64" t="s">
        <v>54</v>
      </c>
      <c r="C30" s="36">
        <v>3</v>
      </c>
      <c r="D30" s="37">
        <v>4</v>
      </c>
      <c r="E30" s="38">
        <v>3</v>
      </c>
      <c r="F30" s="39">
        <v>0</v>
      </c>
      <c r="G30" s="39">
        <v>0</v>
      </c>
      <c r="H30" s="39">
        <v>2</v>
      </c>
      <c r="I30" s="40">
        <v>2</v>
      </c>
      <c r="J30" s="41">
        <v>5</v>
      </c>
      <c r="K30" s="42">
        <v>4</v>
      </c>
      <c r="L30" s="72">
        <v>7</v>
      </c>
      <c r="M30" s="43">
        <v>4</v>
      </c>
      <c r="N30" s="39">
        <v>2</v>
      </c>
      <c r="O30" s="44">
        <v>5</v>
      </c>
      <c r="P30" s="18">
        <f t="shared" si="0"/>
        <v>3.3613445378151261</v>
      </c>
      <c r="Q30" s="19">
        <f t="shared" si="1"/>
        <v>3.5714285714285716</v>
      </c>
      <c r="R30" s="20">
        <f t="shared" si="2"/>
        <v>2.5380710659898478</v>
      </c>
      <c r="S30" s="80">
        <f t="shared" si="3"/>
        <v>2.5641025641025643</v>
      </c>
    </row>
    <row r="31" spans="2:19" ht="18.75">
      <c r="B31" s="64" t="s">
        <v>42</v>
      </c>
      <c r="C31" s="36">
        <v>0</v>
      </c>
      <c r="D31" s="37">
        <v>0</v>
      </c>
      <c r="E31" s="38">
        <v>9</v>
      </c>
      <c r="F31" s="39">
        <v>0</v>
      </c>
      <c r="G31" s="39">
        <v>0</v>
      </c>
      <c r="H31" s="39">
        <v>0</v>
      </c>
      <c r="I31" s="40">
        <v>0</v>
      </c>
      <c r="J31" s="41">
        <v>0</v>
      </c>
      <c r="K31" s="42">
        <v>0</v>
      </c>
      <c r="L31" s="72">
        <v>9</v>
      </c>
      <c r="M31" s="43">
        <v>9</v>
      </c>
      <c r="N31" s="39">
        <v>0</v>
      </c>
      <c r="O31" s="44">
        <v>0</v>
      </c>
      <c r="P31" s="18">
        <f t="shared" si="0"/>
        <v>7.5630252100840334</v>
      </c>
      <c r="Q31" s="19">
        <f t="shared" si="1"/>
        <v>0</v>
      </c>
      <c r="R31" s="20">
        <f t="shared" si="2"/>
        <v>0</v>
      </c>
      <c r="S31" s="80">
        <f t="shared" si="3"/>
        <v>3.2967032967032965</v>
      </c>
    </row>
    <row r="32" spans="2:19" ht="18.75">
      <c r="B32" s="64" t="s">
        <v>21</v>
      </c>
      <c r="C32" s="36">
        <v>4</v>
      </c>
      <c r="D32" s="37">
        <v>7</v>
      </c>
      <c r="E32" s="38">
        <v>8</v>
      </c>
      <c r="F32" s="39">
        <v>0</v>
      </c>
      <c r="G32" s="39">
        <v>0</v>
      </c>
      <c r="H32" s="39">
        <v>2</v>
      </c>
      <c r="I32" s="40">
        <v>4</v>
      </c>
      <c r="J32" s="41">
        <v>6</v>
      </c>
      <c r="K32" s="42">
        <v>2</v>
      </c>
      <c r="L32" s="72">
        <v>9</v>
      </c>
      <c r="M32" s="43">
        <v>8</v>
      </c>
      <c r="N32" s="39">
        <v>3</v>
      </c>
      <c r="O32" s="44">
        <v>6</v>
      </c>
      <c r="P32" s="18">
        <f t="shared" si="0"/>
        <v>6.7226890756302522</v>
      </c>
      <c r="Q32" s="19">
        <f t="shared" si="1"/>
        <v>5.3571428571428568</v>
      </c>
      <c r="R32" s="20">
        <f t="shared" si="2"/>
        <v>3.0456852791878171</v>
      </c>
      <c r="S32" s="80">
        <f t="shared" si="3"/>
        <v>3.2967032967032965</v>
      </c>
    </row>
    <row r="33" spans="1:19" ht="18.75">
      <c r="B33" s="64" t="s">
        <v>35</v>
      </c>
      <c r="C33" s="36">
        <v>0</v>
      </c>
      <c r="D33" s="37">
        <v>0</v>
      </c>
      <c r="E33" s="38">
        <v>0</v>
      </c>
      <c r="F33" s="39">
        <v>0</v>
      </c>
      <c r="G33" s="39">
        <v>0</v>
      </c>
      <c r="H33" s="39">
        <v>0</v>
      </c>
      <c r="I33" s="40">
        <v>7</v>
      </c>
      <c r="J33" s="41">
        <v>2</v>
      </c>
      <c r="K33" s="42">
        <v>0</v>
      </c>
      <c r="L33" s="72">
        <v>9</v>
      </c>
      <c r="M33" s="43">
        <v>0</v>
      </c>
      <c r="N33" s="39">
        <v>0</v>
      </c>
      <c r="O33" s="44">
        <v>9</v>
      </c>
      <c r="P33" s="18">
        <f t="shared" si="0"/>
        <v>0</v>
      </c>
      <c r="Q33" s="19">
        <f t="shared" si="1"/>
        <v>0</v>
      </c>
      <c r="R33" s="20">
        <f t="shared" si="2"/>
        <v>4.5685279187817258</v>
      </c>
      <c r="S33" s="80">
        <f t="shared" si="3"/>
        <v>3.2967032967032965</v>
      </c>
    </row>
    <row r="34" spans="1:19" ht="18.75">
      <c r="B34" s="64" t="s">
        <v>41</v>
      </c>
      <c r="C34" s="36">
        <v>1</v>
      </c>
      <c r="D34" s="37">
        <v>1</v>
      </c>
      <c r="E34" s="38">
        <v>2</v>
      </c>
      <c r="F34" s="39">
        <v>0</v>
      </c>
      <c r="G34" s="39">
        <v>1</v>
      </c>
      <c r="H34" s="39">
        <v>2</v>
      </c>
      <c r="I34" s="40">
        <v>14</v>
      </c>
      <c r="J34" s="41">
        <v>4</v>
      </c>
      <c r="K34" s="42">
        <v>2</v>
      </c>
      <c r="L34" s="72">
        <v>15</v>
      </c>
      <c r="M34" s="43">
        <v>3</v>
      </c>
      <c r="N34" s="39">
        <v>2</v>
      </c>
      <c r="O34" s="44">
        <v>15</v>
      </c>
      <c r="P34" s="18">
        <f t="shared" si="0"/>
        <v>2.5210084033613445</v>
      </c>
      <c r="Q34" s="19">
        <f t="shared" si="1"/>
        <v>3.5714285714285716</v>
      </c>
      <c r="R34" s="20">
        <f t="shared" si="2"/>
        <v>7.6142131979695433</v>
      </c>
      <c r="S34" s="80">
        <f t="shared" si="3"/>
        <v>5.4945054945054945</v>
      </c>
    </row>
    <row r="35" spans="1:19" ht="18.75">
      <c r="B35" s="64" t="s">
        <v>31</v>
      </c>
      <c r="C35" s="36">
        <v>2</v>
      </c>
      <c r="D35" s="37">
        <v>4</v>
      </c>
      <c r="E35" s="38">
        <v>4</v>
      </c>
      <c r="F35" s="39">
        <v>0</v>
      </c>
      <c r="G35" s="39">
        <v>2</v>
      </c>
      <c r="H35" s="39">
        <v>9</v>
      </c>
      <c r="I35" s="40">
        <v>9</v>
      </c>
      <c r="J35" s="41">
        <v>6</v>
      </c>
      <c r="K35" s="42">
        <v>7</v>
      </c>
      <c r="L35" s="72">
        <v>16</v>
      </c>
      <c r="M35" s="43">
        <v>7</v>
      </c>
      <c r="N35" s="39">
        <v>9</v>
      </c>
      <c r="O35" s="44">
        <v>13</v>
      </c>
      <c r="P35" s="18">
        <f t="shared" si="0"/>
        <v>5.882352941176471</v>
      </c>
      <c r="Q35" s="19">
        <f t="shared" si="1"/>
        <v>16.071428571428573</v>
      </c>
      <c r="R35" s="20">
        <f t="shared" si="2"/>
        <v>6.5989847715736039</v>
      </c>
      <c r="S35" s="80">
        <f t="shared" si="3"/>
        <v>5.8608058608058604</v>
      </c>
    </row>
    <row r="36" spans="1:19" ht="18.75">
      <c r="B36" s="65" t="s">
        <v>30</v>
      </c>
      <c r="C36" s="45">
        <v>7</v>
      </c>
      <c r="D36" s="46">
        <v>8</v>
      </c>
      <c r="E36" s="47">
        <v>6</v>
      </c>
      <c r="F36" s="48">
        <v>1</v>
      </c>
      <c r="G36" s="48">
        <v>3</v>
      </c>
      <c r="H36" s="48">
        <v>13</v>
      </c>
      <c r="I36" s="49">
        <v>12</v>
      </c>
      <c r="J36" s="50">
        <v>5</v>
      </c>
      <c r="K36" s="51">
        <v>13</v>
      </c>
      <c r="L36" s="73">
        <v>27</v>
      </c>
      <c r="M36" s="52">
        <v>14</v>
      </c>
      <c r="N36" s="48">
        <v>13</v>
      </c>
      <c r="O36" s="53">
        <v>20</v>
      </c>
      <c r="P36" s="21">
        <f t="shared" si="0"/>
        <v>11.764705882352942</v>
      </c>
      <c r="Q36" s="22">
        <f t="shared" si="1"/>
        <v>23.214285714285715</v>
      </c>
      <c r="R36" s="23">
        <f t="shared" si="2"/>
        <v>10.152284263959391</v>
      </c>
      <c r="S36" s="81">
        <f t="shared" si="3"/>
        <v>9.8901098901098905</v>
      </c>
    </row>
    <row r="37" spans="1:19">
      <c r="A37" s="89"/>
      <c r="B37" s="66" t="s">
        <v>119</v>
      </c>
      <c r="C37" s="36">
        <v>0</v>
      </c>
      <c r="D37" s="37">
        <v>0</v>
      </c>
      <c r="E37" s="38">
        <v>0</v>
      </c>
      <c r="F37" s="39">
        <v>0</v>
      </c>
      <c r="G37" s="39">
        <v>0</v>
      </c>
      <c r="H37" s="39">
        <v>0</v>
      </c>
      <c r="I37" s="40">
        <v>1</v>
      </c>
      <c r="J37" s="41">
        <v>0</v>
      </c>
      <c r="K37" s="42">
        <v>0</v>
      </c>
      <c r="L37" s="72">
        <v>1</v>
      </c>
      <c r="M37" s="43">
        <v>0</v>
      </c>
      <c r="N37" s="39">
        <v>0</v>
      </c>
      <c r="O37" s="44">
        <v>1</v>
      </c>
      <c r="P37" s="18">
        <f t="shared" ref="P37:P61" si="4">M37*100/M$62</f>
        <v>0</v>
      </c>
      <c r="Q37" s="19">
        <f t="shared" ref="Q37:Q61" si="5">N37*100/N$62</f>
        <v>0</v>
      </c>
      <c r="R37" s="20">
        <f t="shared" ref="R37:R61" si="6">O37*100/O$62</f>
        <v>0.50761421319796951</v>
      </c>
      <c r="S37" s="78">
        <f t="shared" ref="S37:S61" si="7">L37*100/L$62</f>
        <v>0.36630036630036628</v>
      </c>
    </row>
    <row r="38" spans="1:19">
      <c r="A38" s="89"/>
      <c r="B38" s="66" t="s">
        <v>124</v>
      </c>
      <c r="C38" s="36">
        <v>0</v>
      </c>
      <c r="D38" s="37">
        <v>0</v>
      </c>
      <c r="E38" s="38">
        <v>0</v>
      </c>
      <c r="F38" s="39">
        <v>0</v>
      </c>
      <c r="G38" s="39">
        <v>0</v>
      </c>
      <c r="H38" s="39">
        <v>0</v>
      </c>
      <c r="I38" s="40">
        <v>1</v>
      </c>
      <c r="J38" s="41">
        <v>1</v>
      </c>
      <c r="K38" s="42">
        <v>0</v>
      </c>
      <c r="L38" s="72">
        <v>1</v>
      </c>
      <c r="M38" s="43">
        <v>0</v>
      </c>
      <c r="N38" s="39">
        <v>0</v>
      </c>
      <c r="O38" s="44">
        <v>1</v>
      </c>
      <c r="P38" s="18">
        <f t="shared" si="4"/>
        <v>0</v>
      </c>
      <c r="Q38" s="19">
        <f t="shared" si="5"/>
        <v>0</v>
      </c>
      <c r="R38" s="20">
        <f t="shared" si="6"/>
        <v>0.50761421319796951</v>
      </c>
      <c r="S38" s="78">
        <f t="shared" si="7"/>
        <v>0.36630036630036628</v>
      </c>
    </row>
    <row r="39" spans="1:19">
      <c r="A39" s="89"/>
      <c r="B39" s="66" t="s">
        <v>118</v>
      </c>
      <c r="C39" s="36">
        <v>0</v>
      </c>
      <c r="D39" s="37">
        <v>0</v>
      </c>
      <c r="E39" s="38">
        <v>1</v>
      </c>
      <c r="F39" s="39">
        <v>0</v>
      </c>
      <c r="G39" s="39">
        <v>0</v>
      </c>
      <c r="H39" s="39">
        <v>0</v>
      </c>
      <c r="I39" s="40">
        <v>0</v>
      </c>
      <c r="J39" s="41">
        <v>0</v>
      </c>
      <c r="K39" s="42">
        <v>0</v>
      </c>
      <c r="L39" s="72">
        <v>1</v>
      </c>
      <c r="M39" s="43">
        <v>1</v>
      </c>
      <c r="N39" s="39">
        <v>0</v>
      </c>
      <c r="O39" s="44">
        <v>0</v>
      </c>
      <c r="P39" s="18">
        <f t="shared" si="4"/>
        <v>0.84033613445378152</v>
      </c>
      <c r="Q39" s="19">
        <f t="shared" si="5"/>
        <v>0</v>
      </c>
      <c r="R39" s="20">
        <f t="shared" si="6"/>
        <v>0</v>
      </c>
      <c r="S39" s="78">
        <f t="shared" si="7"/>
        <v>0.36630036630036628</v>
      </c>
    </row>
    <row r="40" spans="1:19">
      <c r="A40" s="89"/>
      <c r="B40" s="66" t="s">
        <v>129</v>
      </c>
      <c r="C40" s="36">
        <v>1</v>
      </c>
      <c r="D40" s="37">
        <v>1</v>
      </c>
      <c r="E40" s="38">
        <v>1</v>
      </c>
      <c r="F40" s="39">
        <v>1</v>
      </c>
      <c r="G40" s="39">
        <v>0</v>
      </c>
      <c r="H40" s="39">
        <v>0</v>
      </c>
      <c r="I40" s="40">
        <v>0</v>
      </c>
      <c r="J40" s="41">
        <v>0</v>
      </c>
      <c r="K40" s="42">
        <v>0</v>
      </c>
      <c r="L40" s="72">
        <v>2</v>
      </c>
      <c r="M40" s="43">
        <v>2</v>
      </c>
      <c r="N40" s="39">
        <v>1</v>
      </c>
      <c r="O40" s="44">
        <v>0</v>
      </c>
      <c r="P40" s="18">
        <f t="shared" si="4"/>
        <v>1.680672268907563</v>
      </c>
      <c r="Q40" s="19">
        <f t="shared" si="5"/>
        <v>1.7857142857142858</v>
      </c>
      <c r="R40" s="20">
        <f t="shared" si="6"/>
        <v>0</v>
      </c>
      <c r="S40" s="78">
        <f t="shared" si="7"/>
        <v>0.73260073260073255</v>
      </c>
    </row>
    <row r="41" spans="1:19">
      <c r="A41" s="89"/>
      <c r="B41" s="66" t="s">
        <v>130</v>
      </c>
      <c r="C41" s="36">
        <v>1</v>
      </c>
      <c r="D41" s="37">
        <v>1</v>
      </c>
      <c r="E41" s="38">
        <v>2</v>
      </c>
      <c r="F41" s="39">
        <v>0</v>
      </c>
      <c r="G41" s="39">
        <v>0</v>
      </c>
      <c r="H41" s="39">
        <v>0</v>
      </c>
      <c r="I41" s="40">
        <v>1</v>
      </c>
      <c r="J41" s="41">
        <v>1</v>
      </c>
      <c r="K41" s="42">
        <v>0</v>
      </c>
      <c r="L41" s="72">
        <v>2</v>
      </c>
      <c r="M41" s="43">
        <v>2</v>
      </c>
      <c r="N41" s="39">
        <v>0</v>
      </c>
      <c r="O41" s="44">
        <v>1</v>
      </c>
      <c r="P41" s="18">
        <f t="shared" si="4"/>
        <v>1.680672268907563</v>
      </c>
      <c r="Q41" s="19">
        <f t="shared" si="5"/>
        <v>0</v>
      </c>
      <c r="R41" s="20">
        <f t="shared" si="6"/>
        <v>0.50761421319796951</v>
      </c>
      <c r="S41" s="78">
        <f t="shared" si="7"/>
        <v>0.73260073260073255</v>
      </c>
    </row>
    <row r="42" spans="1:19">
      <c r="A42" s="89"/>
      <c r="B42" s="66" t="s">
        <v>122</v>
      </c>
      <c r="C42" s="36">
        <v>0</v>
      </c>
      <c r="D42" s="37">
        <v>0</v>
      </c>
      <c r="E42" s="38">
        <v>0</v>
      </c>
      <c r="F42" s="39">
        <v>0</v>
      </c>
      <c r="G42" s="39">
        <v>0</v>
      </c>
      <c r="H42" s="39">
        <v>0</v>
      </c>
      <c r="I42" s="40">
        <v>2</v>
      </c>
      <c r="J42" s="41">
        <v>0</v>
      </c>
      <c r="K42" s="42">
        <v>0</v>
      </c>
      <c r="L42" s="72">
        <v>2</v>
      </c>
      <c r="M42" s="43">
        <v>0</v>
      </c>
      <c r="N42" s="39">
        <v>0</v>
      </c>
      <c r="O42" s="44">
        <v>2</v>
      </c>
      <c r="P42" s="18">
        <f t="shared" si="4"/>
        <v>0</v>
      </c>
      <c r="Q42" s="19">
        <f t="shared" si="5"/>
        <v>0</v>
      </c>
      <c r="R42" s="20">
        <f t="shared" si="6"/>
        <v>1.015228426395939</v>
      </c>
      <c r="S42" s="78">
        <f t="shared" si="7"/>
        <v>0.73260073260073255</v>
      </c>
    </row>
    <row r="43" spans="1:19">
      <c r="A43" s="89"/>
      <c r="B43" s="66" t="s">
        <v>121</v>
      </c>
      <c r="C43" s="36">
        <v>0</v>
      </c>
      <c r="D43" s="37">
        <v>0</v>
      </c>
      <c r="E43" s="38">
        <v>2</v>
      </c>
      <c r="F43" s="39">
        <v>0</v>
      </c>
      <c r="G43" s="39">
        <v>0</v>
      </c>
      <c r="H43" s="39">
        <v>1</v>
      </c>
      <c r="I43" s="40">
        <v>0</v>
      </c>
      <c r="J43" s="41">
        <v>1</v>
      </c>
      <c r="K43" s="42">
        <v>0</v>
      </c>
      <c r="L43" s="72">
        <v>2</v>
      </c>
      <c r="M43" s="43">
        <v>1</v>
      </c>
      <c r="N43" s="39">
        <v>1</v>
      </c>
      <c r="O43" s="44">
        <v>1</v>
      </c>
      <c r="P43" s="18">
        <f t="shared" si="4"/>
        <v>0.84033613445378152</v>
      </c>
      <c r="Q43" s="19">
        <f t="shared" si="5"/>
        <v>1.7857142857142858</v>
      </c>
      <c r="R43" s="20">
        <f t="shared" si="6"/>
        <v>0.50761421319796951</v>
      </c>
      <c r="S43" s="78">
        <f t="shared" si="7"/>
        <v>0.73260073260073255</v>
      </c>
    </row>
    <row r="44" spans="1:19">
      <c r="A44" s="89"/>
      <c r="B44" s="66" t="s">
        <v>125</v>
      </c>
      <c r="C44" s="36">
        <v>0</v>
      </c>
      <c r="D44" s="37">
        <v>0</v>
      </c>
      <c r="E44" s="38">
        <v>0</v>
      </c>
      <c r="F44" s="39">
        <v>0</v>
      </c>
      <c r="G44" s="39">
        <v>0</v>
      </c>
      <c r="H44" s="39">
        <v>0</v>
      </c>
      <c r="I44" s="40">
        <v>0</v>
      </c>
      <c r="J44" s="41">
        <v>3</v>
      </c>
      <c r="K44" s="42">
        <v>0</v>
      </c>
      <c r="L44" s="72">
        <v>3</v>
      </c>
      <c r="M44" s="43">
        <v>0</v>
      </c>
      <c r="N44" s="39">
        <v>0</v>
      </c>
      <c r="O44" s="44">
        <v>3</v>
      </c>
      <c r="P44" s="18">
        <f t="shared" si="4"/>
        <v>0</v>
      </c>
      <c r="Q44" s="19">
        <f t="shared" si="5"/>
        <v>0</v>
      </c>
      <c r="R44" s="20">
        <f t="shared" si="6"/>
        <v>1.5228426395939085</v>
      </c>
      <c r="S44" s="78">
        <f t="shared" si="7"/>
        <v>1.098901098901099</v>
      </c>
    </row>
    <row r="45" spans="1:19">
      <c r="A45" s="89"/>
      <c r="B45" s="66" t="s">
        <v>123</v>
      </c>
      <c r="C45" s="36">
        <v>1</v>
      </c>
      <c r="D45" s="37">
        <v>0</v>
      </c>
      <c r="E45" s="38">
        <v>0</v>
      </c>
      <c r="F45" s="39">
        <v>0</v>
      </c>
      <c r="G45" s="39">
        <v>0</v>
      </c>
      <c r="H45" s="39">
        <v>0</v>
      </c>
      <c r="I45" s="40">
        <v>2</v>
      </c>
      <c r="J45" s="41">
        <v>0</v>
      </c>
      <c r="K45" s="42">
        <v>0</v>
      </c>
      <c r="L45" s="72">
        <v>3</v>
      </c>
      <c r="M45" s="43">
        <v>1</v>
      </c>
      <c r="N45" s="39">
        <v>0</v>
      </c>
      <c r="O45" s="44">
        <v>2</v>
      </c>
      <c r="P45" s="18">
        <f t="shared" si="4"/>
        <v>0.84033613445378152</v>
      </c>
      <c r="Q45" s="19">
        <f t="shared" si="5"/>
        <v>0</v>
      </c>
      <c r="R45" s="20">
        <f t="shared" si="6"/>
        <v>1.015228426395939</v>
      </c>
      <c r="S45" s="78">
        <f t="shared" si="7"/>
        <v>1.098901098901099</v>
      </c>
    </row>
    <row r="46" spans="1:19">
      <c r="A46" s="89"/>
      <c r="B46" s="66" t="s">
        <v>127</v>
      </c>
      <c r="C46" s="36">
        <v>2</v>
      </c>
      <c r="D46" s="37">
        <v>1</v>
      </c>
      <c r="E46" s="38">
        <v>1</v>
      </c>
      <c r="F46" s="39">
        <v>0</v>
      </c>
      <c r="G46" s="39">
        <v>0</v>
      </c>
      <c r="H46" s="39">
        <v>0</v>
      </c>
      <c r="I46" s="40">
        <v>0</v>
      </c>
      <c r="J46" s="41">
        <v>0</v>
      </c>
      <c r="K46" s="42">
        <v>0</v>
      </c>
      <c r="L46" s="72">
        <v>3</v>
      </c>
      <c r="M46" s="43">
        <v>3</v>
      </c>
      <c r="N46" s="39">
        <v>0</v>
      </c>
      <c r="O46" s="44">
        <v>0</v>
      </c>
      <c r="P46" s="18">
        <f t="shared" si="4"/>
        <v>2.5210084033613445</v>
      </c>
      <c r="Q46" s="19">
        <f t="shared" si="5"/>
        <v>0</v>
      </c>
      <c r="R46" s="20">
        <f t="shared" si="6"/>
        <v>0</v>
      </c>
      <c r="S46" s="78">
        <f t="shared" si="7"/>
        <v>1.098901098901099</v>
      </c>
    </row>
    <row r="47" spans="1:19">
      <c r="A47" s="89"/>
      <c r="B47" s="66" t="s">
        <v>128</v>
      </c>
      <c r="C47" s="36">
        <v>3</v>
      </c>
      <c r="D47" s="37">
        <v>0</v>
      </c>
      <c r="E47" s="38">
        <v>2</v>
      </c>
      <c r="F47" s="39">
        <v>0</v>
      </c>
      <c r="G47" s="39">
        <v>0</v>
      </c>
      <c r="H47" s="39">
        <v>0</v>
      </c>
      <c r="I47" s="40">
        <v>0</v>
      </c>
      <c r="J47" s="41">
        <v>0</v>
      </c>
      <c r="K47" s="42">
        <v>0</v>
      </c>
      <c r="L47" s="72">
        <v>3</v>
      </c>
      <c r="M47" s="43">
        <v>3</v>
      </c>
      <c r="N47" s="39">
        <v>0</v>
      </c>
      <c r="O47" s="44">
        <v>0</v>
      </c>
      <c r="P47" s="18">
        <f t="shared" si="4"/>
        <v>2.5210084033613445</v>
      </c>
      <c r="Q47" s="19">
        <f t="shared" si="5"/>
        <v>0</v>
      </c>
      <c r="R47" s="20">
        <f t="shared" si="6"/>
        <v>0</v>
      </c>
      <c r="S47" s="78">
        <f t="shared" si="7"/>
        <v>1.098901098901099</v>
      </c>
    </row>
    <row r="48" spans="1:19">
      <c r="A48" s="89"/>
      <c r="B48" s="66" t="s">
        <v>133</v>
      </c>
      <c r="C48" s="36">
        <v>1</v>
      </c>
      <c r="D48" s="37">
        <v>0</v>
      </c>
      <c r="E48" s="38">
        <v>0</v>
      </c>
      <c r="F48" s="39">
        <v>0</v>
      </c>
      <c r="G48" s="39">
        <v>0</v>
      </c>
      <c r="H48" s="39">
        <v>0</v>
      </c>
      <c r="I48" s="40">
        <v>0</v>
      </c>
      <c r="J48" s="41">
        <v>3</v>
      </c>
      <c r="K48" s="42">
        <v>1</v>
      </c>
      <c r="L48" s="72">
        <v>3</v>
      </c>
      <c r="M48" s="43">
        <v>1</v>
      </c>
      <c r="N48" s="39">
        <v>0</v>
      </c>
      <c r="O48" s="44">
        <v>3</v>
      </c>
      <c r="P48" s="18">
        <f t="shared" si="4"/>
        <v>0.84033613445378152</v>
      </c>
      <c r="Q48" s="19">
        <f t="shared" si="5"/>
        <v>0</v>
      </c>
      <c r="R48" s="20">
        <f t="shared" si="6"/>
        <v>1.5228426395939085</v>
      </c>
      <c r="S48" s="78">
        <f t="shared" si="7"/>
        <v>1.098901098901099</v>
      </c>
    </row>
    <row r="49" spans="1:19">
      <c r="A49" s="89"/>
      <c r="B49" s="66" t="s">
        <v>132</v>
      </c>
      <c r="C49" s="36">
        <v>0</v>
      </c>
      <c r="D49" s="37">
        <v>0</v>
      </c>
      <c r="E49" s="38">
        <v>1</v>
      </c>
      <c r="F49" s="39">
        <v>0</v>
      </c>
      <c r="G49" s="39">
        <v>0</v>
      </c>
      <c r="H49" s="39">
        <v>0</v>
      </c>
      <c r="I49" s="40">
        <v>0</v>
      </c>
      <c r="J49" s="41">
        <v>0</v>
      </c>
      <c r="K49" s="42">
        <v>3</v>
      </c>
      <c r="L49" s="72">
        <v>3</v>
      </c>
      <c r="M49" s="43">
        <v>1</v>
      </c>
      <c r="N49" s="39">
        <v>0</v>
      </c>
      <c r="O49" s="44">
        <v>3</v>
      </c>
      <c r="P49" s="18">
        <f t="shared" si="4"/>
        <v>0.84033613445378152</v>
      </c>
      <c r="Q49" s="19">
        <f t="shared" si="5"/>
        <v>0</v>
      </c>
      <c r="R49" s="20">
        <f t="shared" si="6"/>
        <v>1.5228426395939085</v>
      </c>
      <c r="S49" s="78">
        <f t="shared" si="7"/>
        <v>1.098901098901099</v>
      </c>
    </row>
    <row r="50" spans="1:19">
      <c r="A50" s="89"/>
      <c r="B50" s="66" t="s">
        <v>120</v>
      </c>
      <c r="C50" s="36">
        <v>0</v>
      </c>
      <c r="D50" s="37">
        <v>0</v>
      </c>
      <c r="E50" s="38">
        <v>0</v>
      </c>
      <c r="F50" s="39">
        <v>0</v>
      </c>
      <c r="G50" s="39">
        <v>0</v>
      </c>
      <c r="H50" s="39">
        <v>1</v>
      </c>
      <c r="I50" s="40">
        <v>0</v>
      </c>
      <c r="J50" s="41">
        <v>2</v>
      </c>
      <c r="K50" s="42">
        <v>0</v>
      </c>
      <c r="L50" s="72">
        <v>3</v>
      </c>
      <c r="M50" s="43">
        <v>0</v>
      </c>
      <c r="N50" s="39">
        <v>1</v>
      </c>
      <c r="O50" s="44">
        <v>2</v>
      </c>
      <c r="P50" s="18">
        <f t="shared" si="4"/>
        <v>0</v>
      </c>
      <c r="Q50" s="19">
        <f t="shared" si="5"/>
        <v>1.7857142857142858</v>
      </c>
      <c r="R50" s="20">
        <f t="shared" si="6"/>
        <v>1.015228426395939</v>
      </c>
      <c r="S50" s="78">
        <f t="shared" si="7"/>
        <v>1.098901098901099</v>
      </c>
    </row>
    <row r="51" spans="1:19">
      <c r="A51" s="89"/>
      <c r="B51" s="66" t="s">
        <v>131</v>
      </c>
      <c r="C51" s="36">
        <v>0</v>
      </c>
      <c r="D51" s="37">
        <v>0</v>
      </c>
      <c r="E51" s="38">
        <v>0</v>
      </c>
      <c r="F51" s="39">
        <v>0</v>
      </c>
      <c r="G51" s="39">
        <v>0</v>
      </c>
      <c r="H51" s="39">
        <v>1</v>
      </c>
      <c r="I51" s="40">
        <v>0</v>
      </c>
      <c r="J51" s="41">
        <v>4</v>
      </c>
      <c r="K51" s="42">
        <v>0</v>
      </c>
      <c r="L51" s="72">
        <v>4</v>
      </c>
      <c r="M51" s="43">
        <v>0</v>
      </c>
      <c r="N51" s="39">
        <v>1</v>
      </c>
      <c r="O51" s="44">
        <v>4</v>
      </c>
      <c r="P51" s="18">
        <f t="shared" si="4"/>
        <v>0</v>
      </c>
      <c r="Q51" s="19">
        <f t="shared" si="5"/>
        <v>1.7857142857142858</v>
      </c>
      <c r="R51" s="20">
        <f t="shared" si="6"/>
        <v>2.030456852791878</v>
      </c>
      <c r="S51" s="78">
        <f t="shared" si="7"/>
        <v>1.4652014652014651</v>
      </c>
    </row>
    <row r="52" spans="1:19">
      <c r="A52" s="89"/>
      <c r="B52" s="66" t="s">
        <v>126</v>
      </c>
      <c r="C52" s="36">
        <v>0</v>
      </c>
      <c r="D52" s="37">
        <v>0</v>
      </c>
      <c r="E52" s="38">
        <v>0</v>
      </c>
      <c r="F52" s="39">
        <v>0</v>
      </c>
      <c r="G52" s="39">
        <v>0</v>
      </c>
      <c r="H52" s="39">
        <v>0</v>
      </c>
      <c r="I52" s="40">
        <v>4</v>
      </c>
      <c r="J52" s="41">
        <v>0</v>
      </c>
      <c r="K52" s="42">
        <v>0</v>
      </c>
      <c r="L52" s="72">
        <v>4</v>
      </c>
      <c r="M52" s="43">
        <v>0</v>
      </c>
      <c r="N52" s="39">
        <v>0</v>
      </c>
      <c r="O52" s="44">
        <v>4</v>
      </c>
      <c r="P52" s="18">
        <f t="shared" si="4"/>
        <v>0</v>
      </c>
      <c r="Q52" s="19">
        <f t="shared" si="5"/>
        <v>0</v>
      </c>
      <c r="R52" s="20">
        <f t="shared" si="6"/>
        <v>2.030456852791878</v>
      </c>
      <c r="S52" s="78">
        <f t="shared" si="7"/>
        <v>1.4652014652014651</v>
      </c>
    </row>
    <row r="53" spans="1:19">
      <c r="A53" s="89"/>
      <c r="B53" s="66" t="s">
        <v>137</v>
      </c>
      <c r="C53" s="36">
        <v>0</v>
      </c>
      <c r="D53" s="37">
        <v>0</v>
      </c>
      <c r="E53" s="38">
        <v>2</v>
      </c>
      <c r="F53" s="39">
        <v>0</v>
      </c>
      <c r="G53" s="39">
        <v>0</v>
      </c>
      <c r="H53" s="39">
        <v>0</v>
      </c>
      <c r="I53" s="40">
        <v>3</v>
      </c>
      <c r="J53" s="41">
        <v>3</v>
      </c>
      <c r="K53" s="42">
        <v>2</v>
      </c>
      <c r="L53" s="72">
        <v>5</v>
      </c>
      <c r="M53" s="43">
        <v>2</v>
      </c>
      <c r="N53" s="39">
        <v>0</v>
      </c>
      <c r="O53" s="44">
        <v>5</v>
      </c>
      <c r="P53" s="18">
        <f t="shared" si="4"/>
        <v>1.680672268907563</v>
      </c>
      <c r="Q53" s="19">
        <f t="shared" si="5"/>
        <v>0</v>
      </c>
      <c r="R53" s="20">
        <f t="shared" si="6"/>
        <v>2.5380710659898478</v>
      </c>
      <c r="S53" s="78">
        <f t="shared" si="7"/>
        <v>1.8315018315018314</v>
      </c>
    </row>
    <row r="54" spans="1:19" ht="18.75">
      <c r="A54" s="89"/>
      <c r="B54" s="67" t="s">
        <v>135</v>
      </c>
      <c r="C54" s="36">
        <v>0</v>
      </c>
      <c r="D54" s="37">
        <v>0</v>
      </c>
      <c r="E54" s="38">
        <v>0</v>
      </c>
      <c r="F54" s="39">
        <v>0</v>
      </c>
      <c r="G54" s="39">
        <v>0</v>
      </c>
      <c r="H54" s="39">
        <v>0</v>
      </c>
      <c r="I54" s="40">
        <v>0</v>
      </c>
      <c r="J54" s="41">
        <v>1</v>
      </c>
      <c r="K54" s="42">
        <v>6</v>
      </c>
      <c r="L54" s="72">
        <v>6</v>
      </c>
      <c r="M54" s="43">
        <v>0</v>
      </c>
      <c r="N54" s="39">
        <v>0</v>
      </c>
      <c r="O54" s="44">
        <v>6</v>
      </c>
      <c r="P54" s="18">
        <f t="shared" si="4"/>
        <v>0</v>
      </c>
      <c r="Q54" s="19">
        <f t="shared" si="5"/>
        <v>0</v>
      </c>
      <c r="R54" s="20">
        <f t="shared" si="6"/>
        <v>3.0456852791878171</v>
      </c>
      <c r="S54" s="80">
        <f t="shared" si="7"/>
        <v>2.197802197802198</v>
      </c>
    </row>
    <row r="55" spans="1:19" ht="18.75">
      <c r="A55" s="89"/>
      <c r="B55" s="67" t="s">
        <v>146</v>
      </c>
      <c r="C55" s="36">
        <v>0</v>
      </c>
      <c r="D55" s="37">
        <v>0</v>
      </c>
      <c r="E55" s="38">
        <v>0</v>
      </c>
      <c r="F55" s="39">
        <v>0</v>
      </c>
      <c r="G55" s="39">
        <v>0</v>
      </c>
      <c r="H55" s="39">
        <v>3</v>
      </c>
      <c r="I55" s="40">
        <v>0</v>
      </c>
      <c r="J55" s="41">
        <v>4</v>
      </c>
      <c r="K55" s="42">
        <v>0</v>
      </c>
      <c r="L55" s="72">
        <v>6</v>
      </c>
      <c r="M55" s="43">
        <v>0</v>
      </c>
      <c r="N55" s="39">
        <v>3</v>
      </c>
      <c r="O55" s="44">
        <v>4</v>
      </c>
      <c r="P55" s="18">
        <f t="shared" si="4"/>
        <v>0</v>
      </c>
      <c r="Q55" s="19">
        <f t="shared" si="5"/>
        <v>5.3571428571428568</v>
      </c>
      <c r="R55" s="20">
        <f t="shared" si="6"/>
        <v>2.030456852791878</v>
      </c>
      <c r="S55" s="80">
        <f t="shared" si="7"/>
        <v>2.197802197802198</v>
      </c>
    </row>
    <row r="56" spans="1:19" ht="18.75">
      <c r="A56" s="89"/>
      <c r="B56" s="67" t="s">
        <v>147</v>
      </c>
      <c r="C56" s="36">
        <v>6</v>
      </c>
      <c r="D56" s="37">
        <v>1</v>
      </c>
      <c r="E56" s="38">
        <v>3</v>
      </c>
      <c r="F56" s="39">
        <v>0</v>
      </c>
      <c r="G56" s="39">
        <v>0</v>
      </c>
      <c r="H56" s="39">
        <v>0</v>
      </c>
      <c r="I56" s="40">
        <v>0</v>
      </c>
      <c r="J56" s="41">
        <v>0</v>
      </c>
      <c r="K56" s="42">
        <v>0</v>
      </c>
      <c r="L56" s="72">
        <v>7</v>
      </c>
      <c r="M56" s="43">
        <v>7</v>
      </c>
      <c r="N56" s="39">
        <v>0</v>
      </c>
      <c r="O56" s="44">
        <v>0</v>
      </c>
      <c r="P56" s="18">
        <f t="shared" si="4"/>
        <v>5.882352941176471</v>
      </c>
      <c r="Q56" s="19">
        <f t="shared" si="5"/>
        <v>0</v>
      </c>
      <c r="R56" s="20">
        <f t="shared" si="6"/>
        <v>0</v>
      </c>
      <c r="S56" s="80">
        <f t="shared" si="7"/>
        <v>2.5641025641025643</v>
      </c>
    </row>
    <row r="57" spans="1:19" ht="18.75">
      <c r="A57" s="89"/>
      <c r="B57" s="67" t="s">
        <v>148</v>
      </c>
      <c r="C57" s="36">
        <v>0</v>
      </c>
      <c r="D57" s="37">
        <v>0</v>
      </c>
      <c r="E57" s="38">
        <v>1</v>
      </c>
      <c r="F57" s="39">
        <v>0</v>
      </c>
      <c r="G57" s="39">
        <v>0</v>
      </c>
      <c r="H57" s="39">
        <v>0</v>
      </c>
      <c r="I57" s="40">
        <v>8</v>
      </c>
      <c r="J57" s="41">
        <v>0</v>
      </c>
      <c r="K57" s="42">
        <v>3</v>
      </c>
      <c r="L57" s="72">
        <v>8</v>
      </c>
      <c r="M57" s="43">
        <v>1</v>
      </c>
      <c r="N57" s="39">
        <v>0</v>
      </c>
      <c r="O57" s="44">
        <v>8</v>
      </c>
      <c r="P57" s="18">
        <f t="shared" si="4"/>
        <v>0.84033613445378152</v>
      </c>
      <c r="Q57" s="19">
        <f t="shared" si="5"/>
        <v>0</v>
      </c>
      <c r="R57" s="20">
        <f t="shared" si="6"/>
        <v>4.0609137055837561</v>
      </c>
      <c r="S57" s="80">
        <f t="shared" si="7"/>
        <v>2.9304029304029302</v>
      </c>
    </row>
    <row r="58" spans="1:19" ht="18.75">
      <c r="A58" s="89"/>
      <c r="B58" s="67" t="s">
        <v>134</v>
      </c>
      <c r="C58" s="36">
        <v>0</v>
      </c>
      <c r="D58" s="37">
        <v>0</v>
      </c>
      <c r="E58" s="38">
        <v>0</v>
      </c>
      <c r="F58" s="39">
        <v>0</v>
      </c>
      <c r="G58" s="39">
        <v>0</v>
      </c>
      <c r="H58" s="39">
        <v>0</v>
      </c>
      <c r="I58" s="40">
        <v>0</v>
      </c>
      <c r="J58" s="41">
        <v>9</v>
      </c>
      <c r="K58" s="42">
        <v>0</v>
      </c>
      <c r="L58" s="72">
        <v>9</v>
      </c>
      <c r="M58" s="43">
        <v>0</v>
      </c>
      <c r="N58" s="39">
        <v>0</v>
      </c>
      <c r="O58" s="44">
        <v>9</v>
      </c>
      <c r="P58" s="18">
        <f t="shared" si="4"/>
        <v>0</v>
      </c>
      <c r="Q58" s="19">
        <f t="shared" si="5"/>
        <v>0</v>
      </c>
      <c r="R58" s="20">
        <f t="shared" si="6"/>
        <v>4.5685279187817258</v>
      </c>
      <c r="S58" s="80">
        <f t="shared" si="7"/>
        <v>3.2967032967032965</v>
      </c>
    </row>
    <row r="59" spans="1:19" ht="18.75">
      <c r="A59" s="89"/>
      <c r="B59" s="67" t="s">
        <v>136</v>
      </c>
      <c r="C59" s="36">
        <v>1</v>
      </c>
      <c r="D59" s="37">
        <v>0</v>
      </c>
      <c r="E59" s="38">
        <v>0</v>
      </c>
      <c r="F59" s="39">
        <v>0</v>
      </c>
      <c r="G59" s="39">
        <v>1</v>
      </c>
      <c r="H59" s="39">
        <v>0</v>
      </c>
      <c r="I59" s="40">
        <v>1</v>
      </c>
      <c r="J59" s="41">
        <v>8</v>
      </c>
      <c r="K59" s="42">
        <v>3</v>
      </c>
      <c r="L59" s="72">
        <v>9</v>
      </c>
      <c r="M59" s="43">
        <v>1</v>
      </c>
      <c r="N59" s="39">
        <v>1</v>
      </c>
      <c r="O59" s="44">
        <v>9</v>
      </c>
      <c r="P59" s="18">
        <f t="shared" si="4"/>
        <v>0.84033613445378152</v>
      </c>
      <c r="Q59" s="19">
        <f t="shared" si="5"/>
        <v>1.7857142857142858</v>
      </c>
      <c r="R59" s="20">
        <f t="shared" si="6"/>
        <v>4.5685279187817258</v>
      </c>
      <c r="S59" s="80">
        <f t="shared" si="7"/>
        <v>3.2967032967032965</v>
      </c>
    </row>
    <row r="60" spans="1:19" ht="18.75">
      <c r="A60" s="89"/>
      <c r="B60" s="67" t="s">
        <v>149</v>
      </c>
      <c r="C60" s="36">
        <v>7</v>
      </c>
      <c r="D60" s="37">
        <v>6</v>
      </c>
      <c r="E60" s="38">
        <v>8</v>
      </c>
      <c r="F60" s="39">
        <v>0</v>
      </c>
      <c r="G60" s="39">
        <v>0</v>
      </c>
      <c r="H60" s="39">
        <v>0</v>
      </c>
      <c r="I60" s="40">
        <v>2</v>
      </c>
      <c r="J60" s="41">
        <v>1</v>
      </c>
      <c r="K60" s="42">
        <v>4</v>
      </c>
      <c r="L60" s="72">
        <v>13</v>
      </c>
      <c r="M60" s="43">
        <v>9</v>
      </c>
      <c r="N60" s="39">
        <v>0</v>
      </c>
      <c r="O60" s="44">
        <v>6</v>
      </c>
      <c r="P60" s="18">
        <f t="shared" si="4"/>
        <v>7.5630252100840334</v>
      </c>
      <c r="Q60" s="19">
        <f t="shared" si="5"/>
        <v>0</v>
      </c>
      <c r="R60" s="20">
        <f t="shared" si="6"/>
        <v>3.0456852791878171</v>
      </c>
      <c r="S60" s="80">
        <f t="shared" si="7"/>
        <v>4.7619047619047619</v>
      </c>
    </row>
    <row r="61" spans="1:19" ht="18.75">
      <c r="A61" s="89"/>
      <c r="B61" s="67" t="s">
        <v>150</v>
      </c>
      <c r="C61" s="36">
        <v>11</v>
      </c>
      <c r="D61" s="37">
        <v>7</v>
      </c>
      <c r="E61" s="38">
        <v>8</v>
      </c>
      <c r="F61" s="39">
        <v>1</v>
      </c>
      <c r="G61" s="39">
        <v>3</v>
      </c>
      <c r="H61" s="39">
        <v>8</v>
      </c>
      <c r="I61" s="40">
        <v>10</v>
      </c>
      <c r="J61" s="41">
        <v>4</v>
      </c>
      <c r="K61" s="42">
        <v>2</v>
      </c>
      <c r="L61" s="72">
        <v>17</v>
      </c>
      <c r="M61" s="43">
        <v>15</v>
      </c>
      <c r="N61" s="39">
        <v>8</v>
      </c>
      <c r="O61" s="44">
        <v>10</v>
      </c>
      <c r="P61" s="18">
        <f t="shared" si="4"/>
        <v>12.605042016806722</v>
      </c>
      <c r="Q61" s="19">
        <f t="shared" si="5"/>
        <v>14.285714285714286</v>
      </c>
      <c r="R61" s="20">
        <f t="shared" si="6"/>
        <v>5.0761421319796955</v>
      </c>
      <c r="S61" s="80">
        <f t="shared" si="7"/>
        <v>6.2271062271062272</v>
      </c>
    </row>
    <row r="62" spans="1:19" ht="16.5" thickBot="1">
      <c r="B62" s="69" t="s">
        <v>104</v>
      </c>
      <c r="C62" s="83">
        <f t="shared" ref="C62:O62" si="8">SUM(C5:C61)</f>
        <v>80</v>
      </c>
      <c r="D62" s="74">
        <f t="shared" si="8"/>
        <v>49</v>
      </c>
      <c r="E62" s="84">
        <f t="shared" si="8"/>
        <v>69</v>
      </c>
      <c r="F62" s="74">
        <f t="shared" si="8"/>
        <v>3</v>
      </c>
      <c r="G62" s="74">
        <f t="shared" si="8"/>
        <v>10</v>
      </c>
      <c r="H62" s="74">
        <f t="shared" si="8"/>
        <v>58</v>
      </c>
      <c r="I62" s="83">
        <f t="shared" si="8"/>
        <v>146</v>
      </c>
      <c r="J62" s="74">
        <f t="shared" si="8"/>
        <v>91</v>
      </c>
      <c r="K62" s="84">
        <f t="shared" si="8"/>
        <v>153</v>
      </c>
      <c r="L62" s="74">
        <f t="shared" si="8"/>
        <v>273</v>
      </c>
      <c r="M62" s="85">
        <f t="shared" si="8"/>
        <v>119</v>
      </c>
      <c r="N62" s="74">
        <f t="shared" si="8"/>
        <v>56</v>
      </c>
      <c r="O62" s="85">
        <f t="shared" si="8"/>
        <v>197</v>
      </c>
      <c r="P62" s="86"/>
      <c r="Q62" s="87"/>
      <c r="R62" s="86"/>
      <c r="S62" s="82"/>
    </row>
    <row r="63" spans="1:19" s="89" customFormat="1" ht="19.5" customHeight="1">
      <c r="A63" s="88"/>
      <c r="B63" s="89" t="s">
        <v>158</v>
      </c>
      <c r="Q63" s="97"/>
      <c r="R63" s="97"/>
      <c r="S63" s="97"/>
    </row>
  </sheetData>
  <sortState ref="L29:N35">
    <sortCondition ref="L29:L35"/>
  </sortState>
  <mergeCells count="5">
    <mergeCell ref="C3:E3"/>
    <mergeCell ref="F3:H3"/>
    <mergeCell ref="I3:K3"/>
    <mergeCell ref="M3:O3"/>
    <mergeCell ref="P3:R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dimension ref="A1:T23"/>
  <sheetViews>
    <sheetView workbookViewId="0"/>
  </sheetViews>
  <sheetFormatPr defaultRowHeight="15.75"/>
  <cols>
    <col min="1" max="1" width="5.7109375" style="88" customWidth="1"/>
    <col min="2" max="2" width="53.85546875" style="2" customWidth="1"/>
    <col min="3" max="4" width="7.7109375" style="2" bestFit="1" customWidth="1"/>
    <col min="5" max="18" width="9.140625" style="2"/>
    <col min="19" max="19" width="10.85546875" style="2" bestFit="1" customWidth="1"/>
    <col min="20" max="20" width="2.28515625" style="89" customWidth="1"/>
    <col min="21" max="16384" width="9.140625" style="2"/>
  </cols>
  <sheetData>
    <row r="1" spans="2:19">
      <c r="B1" s="89" t="s">
        <v>262</v>
      </c>
      <c r="C1" s="89"/>
      <c r="D1" s="89"/>
      <c r="E1" s="89"/>
      <c r="F1" s="89"/>
      <c r="G1" s="89"/>
      <c r="H1" s="89"/>
      <c r="I1" s="89"/>
      <c r="J1" s="89"/>
      <c r="K1" s="89"/>
      <c r="L1" s="89"/>
      <c r="M1" s="89"/>
      <c r="N1" s="89"/>
      <c r="O1" s="89"/>
      <c r="P1" s="89"/>
      <c r="Q1" s="89"/>
      <c r="R1" s="89"/>
      <c r="S1" s="89"/>
    </row>
    <row r="2" spans="2:19" ht="6.75" customHeight="1" thickBot="1">
      <c r="B2" s="89"/>
      <c r="C2" s="89"/>
      <c r="D2" s="89"/>
      <c r="E2" s="89"/>
      <c r="F2" s="89"/>
      <c r="G2" s="89"/>
      <c r="H2" s="89"/>
      <c r="I2" s="89"/>
      <c r="J2" s="89"/>
      <c r="K2" s="89"/>
      <c r="L2" s="89"/>
      <c r="M2" s="89"/>
      <c r="N2" s="89"/>
      <c r="O2" s="89"/>
      <c r="P2" s="89"/>
      <c r="Q2" s="89"/>
      <c r="R2" s="89"/>
      <c r="S2" s="89"/>
    </row>
    <row r="3" spans="2:19" ht="48.75" customHeight="1">
      <c r="B3" s="60" t="s">
        <v>145</v>
      </c>
      <c r="C3" s="302" t="s">
        <v>152</v>
      </c>
      <c r="D3" s="303"/>
      <c r="E3" s="303"/>
      <c r="F3" s="304" t="s">
        <v>153</v>
      </c>
      <c r="G3" s="303"/>
      <c r="H3" s="305"/>
      <c r="I3" s="306" t="s">
        <v>154</v>
      </c>
      <c r="J3" s="303"/>
      <c r="K3" s="305"/>
      <c r="L3" s="100" t="s">
        <v>82</v>
      </c>
      <c r="M3" s="310" t="s">
        <v>101</v>
      </c>
      <c r="N3" s="311"/>
      <c r="O3" s="312"/>
      <c r="P3" s="310" t="s">
        <v>102</v>
      </c>
      <c r="Q3" s="311"/>
      <c r="R3" s="312"/>
      <c r="S3" s="101" t="s">
        <v>86</v>
      </c>
    </row>
    <row r="4" spans="2:19">
      <c r="B4" s="99" t="s">
        <v>117</v>
      </c>
      <c r="C4" s="8" t="s">
        <v>73</v>
      </c>
      <c r="D4" s="9" t="s">
        <v>74</v>
      </c>
      <c r="E4" s="9" t="s">
        <v>75</v>
      </c>
      <c r="F4" s="10" t="s">
        <v>76</v>
      </c>
      <c r="G4" s="11" t="s">
        <v>77</v>
      </c>
      <c r="H4" s="12" t="s">
        <v>78</v>
      </c>
      <c r="I4" s="58" t="s">
        <v>79</v>
      </c>
      <c r="J4" s="13" t="s">
        <v>80</v>
      </c>
      <c r="K4" s="59" t="s">
        <v>81</v>
      </c>
      <c r="L4" s="102" t="s">
        <v>100</v>
      </c>
      <c r="M4" s="24" t="s">
        <v>83</v>
      </c>
      <c r="N4" s="26" t="s">
        <v>84</v>
      </c>
      <c r="O4" s="25" t="s">
        <v>85</v>
      </c>
      <c r="P4" s="24" t="s">
        <v>83</v>
      </c>
      <c r="Q4" s="26" t="s">
        <v>84</v>
      </c>
      <c r="R4" s="25" t="s">
        <v>85</v>
      </c>
      <c r="S4" s="103" t="s">
        <v>103</v>
      </c>
    </row>
    <row r="5" spans="2:19">
      <c r="B5" s="57" t="s">
        <v>59</v>
      </c>
      <c r="C5" s="36">
        <v>20</v>
      </c>
      <c r="D5" s="37">
        <v>7</v>
      </c>
      <c r="E5" s="38">
        <v>14</v>
      </c>
      <c r="F5" s="39">
        <v>0</v>
      </c>
      <c r="G5" s="39">
        <v>0</v>
      </c>
      <c r="H5" s="39">
        <v>0</v>
      </c>
      <c r="I5" s="40">
        <v>17</v>
      </c>
      <c r="J5" s="41">
        <v>13</v>
      </c>
      <c r="K5" s="42">
        <v>17</v>
      </c>
      <c r="L5" s="72">
        <v>56</v>
      </c>
      <c r="M5" s="43">
        <v>24</v>
      </c>
      <c r="N5" s="39">
        <v>0</v>
      </c>
      <c r="O5" s="44">
        <v>38</v>
      </c>
      <c r="P5" s="18">
        <v>20.168067226890756</v>
      </c>
      <c r="Q5" s="19">
        <v>0</v>
      </c>
      <c r="R5" s="20">
        <v>19.289340101522843</v>
      </c>
      <c r="S5" s="78">
        <v>20.512820512820515</v>
      </c>
    </row>
    <row r="6" spans="2:19">
      <c r="B6" s="57" t="s">
        <v>58</v>
      </c>
      <c r="C6" s="36">
        <v>17</v>
      </c>
      <c r="D6" s="37">
        <v>12</v>
      </c>
      <c r="E6" s="38">
        <v>10</v>
      </c>
      <c r="F6" s="39">
        <v>1</v>
      </c>
      <c r="G6" s="39">
        <v>5</v>
      </c>
      <c r="H6" s="39">
        <v>22</v>
      </c>
      <c r="I6" s="40">
        <v>32</v>
      </c>
      <c r="J6" s="41">
        <v>12</v>
      </c>
      <c r="K6" s="42">
        <v>92</v>
      </c>
      <c r="L6" s="72">
        <v>51</v>
      </c>
      <c r="M6" s="43">
        <v>22</v>
      </c>
      <c r="N6" s="39">
        <v>22</v>
      </c>
      <c r="O6" s="44">
        <v>40</v>
      </c>
      <c r="P6" s="18">
        <v>18.487394957983192</v>
      </c>
      <c r="Q6" s="19">
        <v>39.285714285714285</v>
      </c>
      <c r="R6" s="20">
        <v>20.304568527918782</v>
      </c>
      <c r="S6" s="78">
        <v>18.681318681318682</v>
      </c>
    </row>
    <row r="7" spans="2:19">
      <c r="B7" s="57" t="s">
        <v>60</v>
      </c>
      <c r="C7" s="36">
        <v>7</v>
      </c>
      <c r="D7" s="37">
        <v>5</v>
      </c>
      <c r="E7" s="38">
        <v>7</v>
      </c>
      <c r="F7" s="39">
        <v>1</v>
      </c>
      <c r="G7" s="39">
        <v>0</v>
      </c>
      <c r="H7" s="39">
        <v>4</v>
      </c>
      <c r="I7" s="40">
        <v>3</v>
      </c>
      <c r="J7" s="41">
        <v>12</v>
      </c>
      <c r="K7" s="42">
        <v>5</v>
      </c>
      <c r="L7" s="72">
        <v>27</v>
      </c>
      <c r="M7" s="43">
        <v>14</v>
      </c>
      <c r="N7" s="39">
        <v>5</v>
      </c>
      <c r="O7" s="44">
        <v>16</v>
      </c>
      <c r="P7" s="18">
        <v>11.764705882352942</v>
      </c>
      <c r="Q7" s="19">
        <v>8.9285714285714288</v>
      </c>
      <c r="R7" s="20">
        <v>8.1218274111675122</v>
      </c>
      <c r="S7" s="78">
        <v>9.8901098901098905</v>
      </c>
    </row>
    <row r="8" spans="2:19">
      <c r="B8" s="63" t="s">
        <v>11</v>
      </c>
      <c r="C8" s="36">
        <v>14</v>
      </c>
      <c r="D8" s="37">
        <v>11</v>
      </c>
      <c r="E8" s="38">
        <v>11</v>
      </c>
      <c r="F8" s="39">
        <v>1</v>
      </c>
      <c r="G8" s="39">
        <v>3</v>
      </c>
      <c r="H8" s="39">
        <v>10</v>
      </c>
      <c r="I8" s="40">
        <v>12</v>
      </c>
      <c r="J8" s="41">
        <v>9</v>
      </c>
      <c r="K8" s="42">
        <v>6</v>
      </c>
      <c r="L8" s="72">
        <v>24</v>
      </c>
      <c r="M8" s="43">
        <v>19</v>
      </c>
      <c r="N8" s="39">
        <v>10</v>
      </c>
      <c r="O8" s="44">
        <v>15</v>
      </c>
      <c r="P8" s="18">
        <v>15.966386554621849</v>
      </c>
      <c r="Q8" s="19">
        <v>17.857142857142858</v>
      </c>
      <c r="R8" s="20">
        <v>7.6142131979695433</v>
      </c>
      <c r="S8" s="78">
        <v>8.791208791208792</v>
      </c>
    </row>
    <row r="9" spans="2:19">
      <c r="B9" s="63" t="s">
        <v>7</v>
      </c>
      <c r="C9" s="36">
        <v>12</v>
      </c>
      <c r="D9" s="37">
        <v>8</v>
      </c>
      <c r="E9" s="38">
        <v>10</v>
      </c>
      <c r="F9" s="39">
        <v>0</v>
      </c>
      <c r="G9" s="39">
        <v>0</v>
      </c>
      <c r="H9" s="39">
        <v>3</v>
      </c>
      <c r="I9" s="40">
        <v>37</v>
      </c>
      <c r="J9" s="41">
        <v>21</v>
      </c>
      <c r="K9" s="42">
        <v>18</v>
      </c>
      <c r="L9" s="72">
        <v>23</v>
      </c>
      <c r="M9" s="43">
        <v>12</v>
      </c>
      <c r="N9" s="39">
        <v>4</v>
      </c>
      <c r="O9" s="44">
        <v>20</v>
      </c>
      <c r="P9" s="18">
        <v>10.084033613445378</v>
      </c>
      <c r="Q9" s="19">
        <v>7.1428571428571432</v>
      </c>
      <c r="R9" s="20">
        <v>10.152284263959391</v>
      </c>
      <c r="S9" s="78">
        <v>8.4249084249084252</v>
      </c>
    </row>
    <row r="10" spans="2:19">
      <c r="B10" s="63" t="s">
        <v>10</v>
      </c>
      <c r="C10" s="36">
        <v>0</v>
      </c>
      <c r="D10" s="37">
        <v>3</v>
      </c>
      <c r="E10" s="38">
        <v>0</v>
      </c>
      <c r="F10" s="39">
        <v>0</v>
      </c>
      <c r="G10" s="39">
        <v>0</v>
      </c>
      <c r="H10" s="39">
        <v>3</v>
      </c>
      <c r="I10" s="40">
        <v>15</v>
      </c>
      <c r="J10" s="41">
        <v>4</v>
      </c>
      <c r="K10" s="42">
        <v>1</v>
      </c>
      <c r="L10" s="72">
        <v>21</v>
      </c>
      <c r="M10" s="43">
        <v>3</v>
      </c>
      <c r="N10" s="39">
        <v>3</v>
      </c>
      <c r="O10" s="44">
        <v>19</v>
      </c>
      <c r="P10" s="18">
        <v>2.5210084033613445</v>
      </c>
      <c r="Q10" s="19">
        <v>5.3571428571428568</v>
      </c>
      <c r="R10" s="20">
        <v>9.6446700507614214</v>
      </c>
      <c r="S10" s="78">
        <v>7.6923076923076925</v>
      </c>
    </row>
    <row r="11" spans="2:19">
      <c r="B11" s="66" t="s">
        <v>9</v>
      </c>
      <c r="C11" s="36">
        <v>2</v>
      </c>
      <c r="D11" s="37">
        <v>1</v>
      </c>
      <c r="E11" s="38">
        <v>11</v>
      </c>
      <c r="F11" s="39">
        <v>0</v>
      </c>
      <c r="G11" s="39">
        <v>0</v>
      </c>
      <c r="H11" s="39">
        <v>4</v>
      </c>
      <c r="I11" s="40">
        <v>6</v>
      </c>
      <c r="J11" s="41">
        <v>0</v>
      </c>
      <c r="K11" s="42">
        <v>0</v>
      </c>
      <c r="L11" s="72">
        <v>19</v>
      </c>
      <c r="M11" s="43">
        <v>13</v>
      </c>
      <c r="N11" s="39">
        <v>4</v>
      </c>
      <c r="O11" s="44">
        <v>6</v>
      </c>
      <c r="P11" s="18">
        <v>10.92436974789916</v>
      </c>
      <c r="Q11" s="19">
        <v>7.1428571428571432</v>
      </c>
      <c r="R11" s="20">
        <v>3.0456852791878171</v>
      </c>
      <c r="S11" s="78">
        <v>6.9597069597069599</v>
      </c>
    </row>
    <row r="12" spans="2:19">
      <c r="B12" s="63" t="s">
        <v>2</v>
      </c>
      <c r="C12" s="36">
        <v>1</v>
      </c>
      <c r="D12" s="37">
        <v>1</v>
      </c>
      <c r="E12" s="38">
        <v>2</v>
      </c>
      <c r="F12" s="39">
        <v>0</v>
      </c>
      <c r="G12" s="39">
        <v>1</v>
      </c>
      <c r="H12" s="39">
        <v>2</v>
      </c>
      <c r="I12" s="40">
        <v>14</v>
      </c>
      <c r="J12" s="41">
        <v>4</v>
      </c>
      <c r="K12" s="42">
        <v>2</v>
      </c>
      <c r="L12" s="72">
        <v>15</v>
      </c>
      <c r="M12" s="43">
        <v>3</v>
      </c>
      <c r="N12" s="39">
        <v>2</v>
      </c>
      <c r="O12" s="44">
        <v>15</v>
      </c>
      <c r="P12" s="18">
        <v>2.5210084033613445</v>
      </c>
      <c r="Q12" s="19">
        <v>3.5714285714285716</v>
      </c>
      <c r="R12" s="20">
        <v>7.6142131979695433</v>
      </c>
      <c r="S12" s="78">
        <v>5.4945054945054945</v>
      </c>
    </row>
    <row r="13" spans="2:19">
      <c r="B13" s="63" t="s">
        <v>0</v>
      </c>
      <c r="C13" s="36">
        <v>0</v>
      </c>
      <c r="D13" s="37">
        <v>0</v>
      </c>
      <c r="E13" s="38">
        <v>0</v>
      </c>
      <c r="F13" s="39">
        <v>0</v>
      </c>
      <c r="G13" s="39">
        <v>0</v>
      </c>
      <c r="H13" s="39">
        <v>0</v>
      </c>
      <c r="I13" s="40">
        <v>7</v>
      </c>
      <c r="J13" s="41">
        <v>2</v>
      </c>
      <c r="K13" s="42">
        <v>0</v>
      </c>
      <c r="L13" s="72">
        <v>9</v>
      </c>
      <c r="M13" s="43">
        <v>0</v>
      </c>
      <c r="N13" s="39">
        <v>0</v>
      </c>
      <c r="O13" s="44">
        <v>9</v>
      </c>
      <c r="P13" s="18">
        <v>0</v>
      </c>
      <c r="Q13" s="19">
        <v>0</v>
      </c>
      <c r="R13" s="20">
        <v>4.5685279187817258</v>
      </c>
      <c r="S13" s="78">
        <v>3.2967032967032965</v>
      </c>
    </row>
    <row r="14" spans="2:19">
      <c r="B14" s="66" t="s">
        <v>67</v>
      </c>
      <c r="C14" s="36">
        <v>1</v>
      </c>
      <c r="D14" s="37">
        <v>0</v>
      </c>
      <c r="E14" s="38">
        <v>0</v>
      </c>
      <c r="F14" s="39">
        <v>0</v>
      </c>
      <c r="G14" s="39">
        <v>1</v>
      </c>
      <c r="H14" s="39">
        <v>0</v>
      </c>
      <c r="I14" s="40">
        <v>1</v>
      </c>
      <c r="J14" s="41">
        <v>8</v>
      </c>
      <c r="K14" s="42">
        <v>3</v>
      </c>
      <c r="L14" s="72">
        <v>9</v>
      </c>
      <c r="M14" s="43">
        <v>1</v>
      </c>
      <c r="N14" s="39">
        <v>1</v>
      </c>
      <c r="O14" s="44">
        <v>9</v>
      </c>
      <c r="P14" s="18">
        <v>0.84033613445378152</v>
      </c>
      <c r="Q14" s="19">
        <v>1.7857142857142858</v>
      </c>
      <c r="R14" s="20">
        <v>4.5685279187817258</v>
      </c>
      <c r="S14" s="78">
        <v>3.2967032967032965</v>
      </c>
    </row>
    <row r="15" spans="2:19">
      <c r="B15" s="66" t="s">
        <v>4</v>
      </c>
      <c r="C15" s="36">
        <v>1</v>
      </c>
      <c r="D15" s="37">
        <v>0</v>
      </c>
      <c r="E15" s="38">
        <v>1</v>
      </c>
      <c r="F15" s="39">
        <v>0</v>
      </c>
      <c r="G15" s="39">
        <v>0</v>
      </c>
      <c r="H15" s="39">
        <v>2</v>
      </c>
      <c r="I15" s="40">
        <v>2</v>
      </c>
      <c r="J15" s="41">
        <v>1</v>
      </c>
      <c r="K15" s="42">
        <v>1</v>
      </c>
      <c r="L15" s="72">
        <v>5</v>
      </c>
      <c r="M15" s="43">
        <v>2</v>
      </c>
      <c r="N15" s="39">
        <v>2</v>
      </c>
      <c r="O15" s="44">
        <v>3</v>
      </c>
      <c r="P15" s="18">
        <v>1.680672268907563</v>
      </c>
      <c r="Q15" s="19">
        <v>3.5714285714285716</v>
      </c>
      <c r="R15" s="20">
        <v>1.5228426395939085</v>
      </c>
      <c r="S15" s="78">
        <v>1.8315018315018314</v>
      </c>
    </row>
    <row r="16" spans="2:19">
      <c r="B16" s="54" t="s">
        <v>6</v>
      </c>
      <c r="C16" s="36">
        <v>0</v>
      </c>
      <c r="D16" s="37">
        <v>0</v>
      </c>
      <c r="E16" s="38">
        <v>2</v>
      </c>
      <c r="F16" s="39">
        <v>0</v>
      </c>
      <c r="G16" s="39">
        <v>0</v>
      </c>
      <c r="H16" s="39">
        <v>7</v>
      </c>
      <c r="I16" s="40">
        <v>0</v>
      </c>
      <c r="J16" s="41">
        <v>2</v>
      </c>
      <c r="K16" s="42">
        <v>0</v>
      </c>
      <c r="L16" s="72">
        <v>4</v>
      </c>
      <c r="M16" s="43">
        <v>1</v>
      </c>
      <c r="N16" s="39">
        <v>2</v>
      </c>
      <c r="O16" s="44">
        <v>2</v>
      </c>
      <c r="P16" s="18">
        <v>0.84033613445378152</v>
      </c>
      <c r="Q16" s="19">
        <v>3.5714285714285716</v>
      </c>
      <c r="R16" s="20">
        <v>1.015228426395939</v>
      </c>
      <c r="S16" s="78">
        <v>1.4652014652014651</v>
      </c>
    </row>
    <row r="17" spans="1:19">
      <c r="B17" s="54" t="s">
        <v>3</v>
      </c>
      <c r="C17" s="36">
        <v>1</v>
      </c>
      <c r="D17" s="37">
        <v>0</v>
      </c>
      <c r="E17" s="38">
        <v>0</v>
      </c>
      <c r="F17" s="39">
        <v>0</v>
      </c>
      <c r="G17" s="39">
        <v>0</v>
      </c>
      <c r="H17" s="39">
        <v>0</v>
      </c>
      <c r="I17" s="40">
        <v>0</v>
      </c>
      <c r="J17" s="41">
        <v>3</v>
      </c>
      <c r="K17" s="42">
        <v>1</v>
      </c>
      <c r="L17" s="72">
        <v>3</v>
      </c>
      <c r="M17" s="43">
        <v>1</v>
      </c>
      <c r="N17" s="39">
        <v>0</v>
      </c>
      <c r="O17" s="44">
        <v>3</v>
      </c>
      <c r="P17" s="18">
        <v>0.84033613445378152</v>
      </c>
      <c r="Q17" s="19">
        <v>0</v>
      </c>
      <c r="R17" s="20">
        <v>1.5228426395939085</v>
      </c>
      <c r="S17" s="78">
        <v>1.098901098901099</v>
      </c>
    </row>
    <row r="18" spans="1:19">
      <c r="B18" s="55" t="s">
        <v>64</v>
      </c>
      <c r="C18" s="36">
        <v>3</v>
      </c>
      <c r="D18" s="37">
        <v>1</v>
      </c>
      <c r="E18" s="38">
        <v>1</v>
      </c>
      <c r="F18" s="39">
        <v>0</v>
      </c>
      <c r="G18" s="39">
        <v>0</v>
      </c>
      <c r="H18" s="39">
        <v>0</v>
      </c>
      <c r="I18" s="40">
        <v>0</v>
      </c>
      <c r="J18" s="41">
        <v>0</v>
      </c>
      <c r="K18" s="42">
        <v>0</v>
      </c>
      <c r="L18" s="72">
        <v>3</v>
      </c>
      <c r="M18" s="43">
        <v>3</v>
      </c>
      <c r="N18" s="39">
        <v>0</v>
      </c>
      <c r="O18" s="44">
        <v>0</v>
      </c>
      <c r="P18" s="18">
        <v>2.5210084033613445</v>
      </c>
      <c r="Q18" s="19">
        <v>0</v>
      </c>
      <c r="R18" s="20">
        <v>0</v>
      </c>
      <c r="S18" s="78">
        <v>1.098901098901099</v>
      </c>
    </row>
    <row r="19" spans="1:19">
      <c r="B19" s="55" t="s">
        <v>5</v>
      </c>
      <c r="C19" s="36">
        <v>1</v>
      </c>
      <c r="D19" s="37">
        <v>0</v>
      </c>
      <c r="E19" s="38">
        <v>0</v>
      </c>
      <c r="F19" s="39">
        <v>0</v>
      </c>
      <c r="G19" s="39">
        <v>0</v>
      </c>
      <c r="H19" s="39">
        <v>1</v>
      </c>
      <c r="I19" s="40">
        <v>0</v>
      </c>
      <c r="J19" s="41">
        <v>0</v>
      </c>
      <c r="K19" s="42">
        <v>0</v>
      </c>
      <c r="L19" s="72">
        <v>2</v>
      </c>
      <c r="M19" s="43">
        <v>1</v>
      </c>
      <c r="N19" s="39">
        <v>1</v>
      </c>
      <c r="O19" s="44">
        <v>0</v>
      </c>
      <c r="P19" s="18">
        <v>0.84033613445378152</v>
      </c>
      <c r="Q19" s="19">
        <v>1.7857142857142858</v>
      </c>
      <c r="R19" s="20">
        <v>0</v>
      </c>
      <c r="S19" s="78">
        <v>0.73260073260073255</v>
      </c>
    </row>
    <row r="20" spans="1:19">
      <c r="B20" s="55" t="s">
        <v>68</v>
      </c>
      <c r="C20" s="36">
        <v>0</v>
      </c>
      <c r="D20" s="37">
        <v>0</v>
      </c>
      <c r="E20" s="38">
        <v>0</v>
      </c>
      <c r="F20" s="39">
        <v>0</v>
      </c>
      <c r="G20" s="39">
        <v>0</v>
      </c>
      <c r="H20" s="39">
        <v>0</v>
      </c>
      <c r="I20" s="40">
        <v>0</v>
      </c>
      <c r="J20" s="41">
        <v>0</v>
      </c>
      <c r="K20" s="42">
        <v>1</v>
      </c>
      <c r="L20" s="72">
        <v>1</v>
      </c>
      <c r="M20" s="43">
        <v>0</v>
      </c>
      <c r="N20" s="39">
        <v>0</v>
      </c>
      <c r="O20" s="44">
        <v>1</v>
      </c>
      <c r="P20" s="18">
        <v>0</v>
      </c>
      <c r="Q20" s="19">
        <v>0</v>
      </c>
      <c r="R20" s="20">
        <v>0.50761421319796951</v>
      </c>
      <c r="S20" s="78">
        <v>0.36630036630036628</v>
      </c>
    </row>
    <row r="21" spans="1:19">
      <c r="B21" s="55" t="s">
        <v>1</v>
      </c>
      <c r="C21" s="36">
        <v>0</v>
      </c>
      <c r="D21" s="37">
        <v>0</v>
      </c>
      <c r="E21" s="38">
        <v>0</v>
      </c>
      <c r="F21" s="39">
        <v>0</v>
      </c>
      <c r="G21" s="39">
        <v>0</v>
      </c>
      <c r="H21" s="39">
        <v>0</v>
      </c>
      <c r="I21" s="40">
        <v>0</v>
      </c>
      <c r="J21" s="41">
        <v>0</v>
      </c>
      <c r="K21" s="42">
        <v>6</v>
      </c>
      <c r="L21" s="72">
        <v>1</v>
      </c>
      <c r="M21" s="43">
        <v>0</v>
      </c>
      <c r="N21" s="39">
        <v>0</v>
      </c>
      <c r="O21" s="44">
        <v>1</v>
      </c>
      <c r="P21" s="18">
        <v>0</v>
      </c>
      <c r="Q21" s="19">
        <v>0</v>
      </c>
      <c r="R21" s="20">
        <v>0.50761421319796951</v>
      </c>
      <c r="S21" s="78">
        <v>0.36630036630036628</v>
      </c>
    </row>
    <row r="22" spans="1:19" s="89" customFormat="1" ht="16.5" thickBot="1">
      <c r="A22" s="88"/>
      <c r="B22" s="69" t="s">
        <v>104</v>
      </c>
      <c r="C22" s="83">
        <v>80</v>
      </c>
      <c r="D22" s="74">
        <v>49</v>
      </c>
      <c r="E22" s="84">
        <v>69</v>
      </c>
      <c r="F22" s="74">
        <v>3</v>
      </c>
      <c r="G22" s="74">
        <v>10</v>
      </c>
      <c r="H22" s="74">
        <v>58</v>
      </c>
      <c r="I22" s="83">
        <v>146</v>
      </c>
      <c r="J22" s="74">
        <v>91</v>
      </c>
      <c r="K22" s="84">
        <v>153</v>
      </c>
      <c r="L22" s="74">
        <v>273</v>
      </c>
      <c r="M22" s="85">
        <v>119</v>
      </c>
      <c r="N22" s="74">
        <v>56</v>
      </c>
      <c r="O22" s="85">
        <v>197</v>
      </c>
      <c r="P22" s="86"/>
      <c r="Q22" s="87"/>
      <c r="R22" s="86"/>
      <c r="S22" s="82"/>
    </row>
    <row r="23" spans="1:19" s="89" customFormat="1">
      <c r="A23" s="88"/>
      <c r="B23" s="72"/>
      <c r="C23" s="72"/>
      <c r="D23" s="72"/>
      <c r="E23" s="72"/>
      <c r="F23" s="72"/>
      <c r="G23" s="72"/>
      <c r="H23" s="72"/>
      <c r="I23" s="72"/>
      <c r="J23" s="72"/>
      <c r="K23" s="72"/>
      <c r="L23" s="72"/>
      <c r="M23" s="72"/>
      <c r="N23" s="72"/>
      <c r="O23" s="72"/>
      <c r="P23" s="98"/>
      <c r="Q23" s="98"/>
      <c r="R23" s="98"/>
      <c r="S23" s="98"/>
    </row>
  </sheetData>
  <mergeCells count="5">
    <mergeCell ref="C3:E3"/>
    <mergeCell ref="F3:H3"/>
    <mergeCell ref="I3:K3"/>
    <mergeCell ref="M3:O3"/>
    <mergeCell ref="P3:R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dimension ref="A1:F33"/>
  <sheetViews>
    <sheetView zoomScale="120" zoomScaleNormal="120" workbookViewId="0"/>
  </sheetViews>
  <sheetFormatPr defaultRowHeight="12.75"/>
  <cols>
    <col min="1" max="1" width="4.28515625" style="124" customWidth="1"/>
    <col min="2" max="2" width="9" style="124" customWidth="1"/>
    <col min="3" max="3" width="27.85546875" style="124" bestFit="1" customWidth="1"/>
    <col min="4" max="4" width="25.7109375" style="124" bestFit="1" customWidth="1"/>
    <col min="5" max="5" width="29.140625" style="124" bestFit="1" customWidth="1"/>
    <col min="6" max="16384" width="9.140625" style="124"/>
  </cols>
  <sheetData>
    <row r="1" spans="1:6" ht="13.5" thickBot="1">
      <c r="B1" s="123" t="s">
        <v>263</v>
      </c>
    </row>
    <row r="2" spans="1:6" ht="31.5">
      <c r="A2" s="222"/>
      <c r="B2" s="107" t="s">
        <v>151</v>
      </c>
      <c r="C2" s="104" t="s">
        <v>155</v>
      </c>
      <c r="D2" s="105" t="s">
        <v>156</v>
      </c>
      <c r="E2" s="106" t="s">
        <v>157</v>
      </c>
      <c r="F2" s="222"/>
    </row>
    <row r="3" spans="1:6" ht="15.75">
      <c r="A3" s="222"/>
      <c r="B3" s="108" t="s">
        <v>138</v>
      </c>
      <c r="C3" s="91" t="s">
        <v>17</v>
      </c>
      <c r="D3" s="112" t="s">
        <v>28</v>
      </c>
      <c r="E3" s="113" t="s">
        <v>35</v>
      </c>
      <c r="F3" s="222"/>
    </row>
    <row r="4" spans="1:6" ht="15.75">
      <c r="A4" s="222"/>
      <c r="B4" s="109"/>
      <c r="C4" s="91" t="s">
        <v>40</v>
      </c>
      <c r="D4" s="112" t="s">
        <v>27</v>
      </c>
      <c r="E4" s="113" t="s">
        <v>36</v>
      </c>
      <c r="F4" s="222"/>
    </row>
    <row r="5" spans="1:6" ht="15.75">
      <c r="A5" s="222"/>
      <c r="B5" s="109"/>
      <c r="C5" s="91" t="s">
        <v>16</v>
      </c>
      <c r="D5" s="112" t="s">
        <v>72</v>
      </c>
      <c r="E5" s="113" t="s">
        <v>20</v>
      </c>
      <c r="F5" s="222"/>
    </row>
    <row r="6" spans="1:6" ht="15.75">
      <c r="A6" s="222"/>
      <c r="B6" s="109"/>
      <c r="C6" s="88"/>
      <c r="D6" s="114"/>
      <c r="E6" s="113" t="s">
        <v>24</v>
      </c>
      <c r="F6" s="222"/>
    </row>
    <row r="7" spans="1:6" ht="15.75">
      <c r="A7" s="222"/>
      <c r="B7" s="109"/>
      <c r="C7" s="88"/>
      <c r="D7" s="114"/>
      <c r="E7" s="113" t="s">
        <v>71</v>
      </c>
      <c r="F7" s="222"/>
    </row>
    <row r="8" spans="1:6" ht="15.75">
      <c r="A8" s="222"/>
      <c r="B8" s="109"/>
      <c r="C8" s="88"/>
      <c r="D8" s="114"/>
      <c r="E8" s="113" t="s">
        <v>46</v>
      </c>
      <c r="F8" s="222"/>
    </row>
    <row r="9" spans="1:6" ht="15.75">
      <c r="A9" s="222"/>
      <c r="B9" s="109"/>
      <c r="C9" s="88"/>
      <c r="D9" s="114"/>
      <c r="E9" s="113" t="s">
        <v>65</v>
      </c>
      <c r="F9" s="222"/>
    </row>
    <row r="10" spans="1:6" ht="15.75">
      <c r="A10" s="222"/>
      <c r="B10" s="109"/>
      <c r="C10" s="88"/>
      <c r="D10" s="114"/>
      <c r="E10" s="113" t="s">
        <v>26</v>
      </c>
      <c r="F10" s="222"/>
    </row>
    <row r="11" spans="1:6" ht="15.75">
      <c r="A11" s="222"/>
      <c r="B11" s="109"/>
      <c r="C11" s="88"/>
      <c r="D11" s="114"/>
      <c r="E11" s="113" t="s">
        <v>12</v>
      </c>
      <c r="F11" s="222"/>
    </row>
    <row r="12" spans="1:6" ht="15.75">
      <c r="A12" s="222"/>
      <c r="B12" s="110" t="s">
        <v>139</v>
      </c>
      <c r="C12" s="115" t="s">
        <v>42</v>
      </c>
      <c r="D12" s="116" t="s">
        <v>56</v>
      </c>
      <c r="E12" s="117" t="s">
        <v>35</v>
      </c>
      <c r="F12" s="222"/>
    </row>
    <row r="13" spans="1:6" ht="15.75">
      <c r="A13" s="222"/>
      <c r="B13" s="109"/>
      <c r="C13" s="91" t="s">
        <v>49</v>
      </c>
      <c r="D13" s="112"/>
      <c r="E13" s="113" t="s">
        <v>47</v>
      </c>
      <c r="F13" s="222"/>
    </row>
    <row r="14" spans="1:6" ht="15.75">
      <c r="A14" s="222"/>
      <c r="B14" s="109"/>
      <c r="C14" s="91" t="s">
        <v>17</v>
      </c>
      <c r="D14" s="112"/>
      <c r="E14" s="113" t="s">
        <v>52</v>
      </c>
      <c r="F14" s="222"/>
    </row>
    <row r="15" spans="1:6" ht="15.75">
      <c r="A15" s="222"/>
      <c r="B15" s="109"/>
      <c r="C15" s="91" t="s">
        <v>48</v>
      </c>
      <c r="D15" s="112"/>
      <c r="E15" s="113" t="s">
        <v>18</v>
      </c>
      <c r="F15" s="222"/>
    </row>
    <row r="16" spans="1:6" ht="15.75">
      <c r="A16" s="222"/>
      <c r="B16" s="109"/>
      <c r="C16" s="91" t="s">
        <v>26</v>
      </c>
      <c r="D16" s="112"/>
      <c r="E16" s="113" t="s">
        <v>44</v>
      </c>
      <c r="F16" s="222"/>
    </row>
    <row r="17" spans="1:6" ht="15.75">
      <c r="A17" s="222"/>
      <c r="B17" s="109"/>
      <c r="C17" s="88"/>
      <c r="D17" s="114"/>
      <c r="E17" s="113" t="s">
        <v>46</v>
      </c>
      <c r="F17" s="222"/>
    </row>
    <row r="18" spans="1:6" ht="15.75">
      <c r="A18" s="222"/>
      <c r="B18" s="109"/>
      <c r="C18" s="88"/>
      <c r="D18" s="114"/>
      <c r="E18" s="113" t="s">
        <v>57</v>
      </c>
      <c r="F18" s="222"/>
    </row>
    <row r="19" spans="1:6" ht="15.75">
      <c r="A19" s="222"/>
      <c r="B19" s="109"/>
      <c r="C19" s="88"/>
      <c r="D19" s="114"/>
      <c r="E19" s="113" t="s">
        <v>22</v>
      </c>
      <c r="F19" s="222"/>
    </row>
    <row r="20" spans="1:6" ht="15.75">
      <c r="A20" s="222"/>
      <c r="B20" s="109"/>
      <c r="C20" s="88"/>
      <c r="D20" s="114"/>
      <c r="E20" s="113" t="s">
        <v>55</v>
      </c>
      <c r="F20" s="222"/>
    </row>
    <row r="21" spans="1:6" ht="16.5" thickBot="1">
      <c r="A21" s="222"/>
      <c r="B21" s="111"/>
      <c r="C21" s="118"/>
      <c r="D21" s="119"/>
      <c r="E21" s="120" t="s">
        <v>14</v>
      </c>
      <c r="F21" s="222"/>
    </row>
    <row r="22" spans="1:6">
      <c r="A22" s="222"/>
      <c r="B22" s="222"/>
      <c r="C22" s="222"/>
      <c r="D22" s="222"/>
      <c r="E22" s="223"/>
      <c r="F22" s="222"/>
    </row>
    <row r="23" spans="1:6">
      <c r="E23" s="224"/>
    </row>
    <row r="24" spans="1:6">
      <c r="E24" s="224"/>
    </row>
    <row r="25" spans="1:6">
      <c r="E25" s="224"/>
    </row>
    <row r="26" spans="1:6">
      <c r="E26" s="224"/>
    </row>
    <row r="27" spans="1:6">
      <c r="E27" s="224"/>
    </row>
    <row r="28" spans="1:6">
      <c r="E28" s="224"/>
    </row>
    <row r="29" spans="1:6">
      <c r="E29" s="224"/>
    </row>
    <row r="30" spans="1:6">
      <c r="E30" s="224"/>
    </row>
    <row r="31" spans="1:6">
      <c r="E31" s="224"/>
    </row>
    <row r="32" spans="1:6">
      <c r="E32" s="224"/>
    </row>
    <row r="33" spans="5:5">
      <c r="E33" s="22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B1:G13"/>
  <sheetViews>
    <sheetView workbookViewId="0"/>
  </sheetViews>
  <sheetFormatPr defaultRowHeight="12.75"/>
  <cols>
    <col min="1" max="16384" width="9.140625" style="124"/>
  </cols>
  <sheetData>
    <row r="1" spans="2:7" ht="13.5" thickBot="1">
      <c r="B1" s="124" t="s">
        <v>264</v>
      </c>
    </row>
    <row r="2" spans="2:7">
      <c r="B2" s="316" t="s">
        <v>160</v>
      </c>
      <c r="C2" s="318" t="s">
        <v>161</v>
      </c>
      <c r="D2" s="320" t="s">
        <v>138</v>
      </c>
      <c r="E2" s="320"/>
      <c r="F2" s="320" t="s">
        <v>139</v>
      </c>
      <c r="G2" s="321"/>
    </row>
    <row r="3" spans="2:7">
      <c r="B3" s="317"/>
      <c r="C3" s="319"/>
      <c r="D3" s="125" t="s">
        <v>162</v>
      </c>
      <c r="E3" s="125" t="s">
        <v>163</v>
      </c>
      <c r="F3" s="125" t="s">
        <v>162</v>
      </c>
      <c r="G3" s="126" t="s">
        <v>163</v>
      </c>
    </row>
    <row r="4" spans="2:7" ht="13.5">
      <c r="B4" s="313" t="s">
        <v>204</v>
      </c>
      <c r="C4" s="127" t="s">
        <v>164</v>
      </c>
      <c r="D4" s="125" t="s">
        <v>165</v>
      </c>
      <c r="E4" s="125" t="s">
        <v>186</v>
      </c>
      <c r="F4" s="128" t="s">
        <v>166</v>
      </c>
      <c r="G4" s="129" t="s">
        <v>187</v>
      </c>
    </row>
    <row r="5" spans="2:7" ht="13.5">
      <c r="B5" s="314"/>
      <c r="C5" s="127" t="s">
        <v>167</v>
      </c>
      <c r="D5" s="125" t="s">
        <v>168</v>
      </c>
      <c r="E5" s="125" t="s">
        <v>188</v>
      </c>
      <c r="F5" s="128" t="s">
        <v>169</v>
      </c>
      <c r="G5" s="129" t="s">
        <v>189</v>
      </c>
    </row>
    <row r="6" spans="2:7" ht="13.5">
      <c r="B6" s="322"/>
      <c r="C6" s="127" t="s">
        <v>170</v>
      </c>
      <c r="D6" s="125" t="s">
        <v>171</v>
      </c>
      <c r="E6" s="125" t="s">
        <v>190</v>
      </c>
      <c r="F6" s="128" t="s">
        <v>172</v>
      </c>
      <c r="G6" s="129" t="s">
        <v>191</v>
      </c>
    </row>
    <row r="7" spans="2:7" ht="13.5">
      <c r="B7" s="317" t="s">
        <v>173</v>
      </c>
      <c r="C7" s="127" t="s">
        <v>164</v>
      </c>
      <c r="D7" s="130" t="s">
        <v>176</v>
      </c>
      <c r="E7" s="125" t="s">
        <v>192</v>
      </c>
      <c r="F7" s="128" t="s">
        <v>174</v>
      </c>
      <c r="G7" s="129" t="s">
        <v>193</v>
      </c>
    </row>
    <row r="8" spans="2:7" ht="13.5">
      <c r="B8" s="317"/>
      <c r="C8" s="127" t="s">
        <v>167</v>
      </c>
      <c r="D8" s="130" t="s">
        <v>177</v>
      </c>
      <c r="E8" s="125" t="s">
        <v>194</v>
      </c>
      <c r="F8" s="128" t="s">
        <v>175</v>
      </c>
      <c r="G8" s="129" t="s">
        <v>195</v>
      </c>
    </row>
    <row r="9" spans="2:7" ht="13.5">
      <c r="B9" s="317"/>
      <c r="C9" s="127" t="s">
        <v>170</v>
      </c>
      <c r="D9" s="130" t="s">
        <v>178</v>
      </c>
      <c r="E9" s="125" t="s">
        <v>196</v>
      </c>
      <c r="F9" s="131" t="s">
        <v>182</v>
      </c>
      <c r="G9" s="129" t="s">
        <v>197</v>
      </c>
    </row>
    <row r="10" spans="2:7" ht="13.5">
      <c r="B10" s="313" t="s">
        <v>205</v>
      </c>
      <c r="C10" s="127" t="s">
        <v>164</v>
      </c>
      <c r="D10" s="130" t="s">
        <v>179</v>
      </c>
      <c r="E10" s="125" t="s">
        <v>198</v>
      </c>
      <c r="F10" s="131" t="s">
        <v>184</v>
      </c>
      <c r="G10" s="129" t="s">
        <v>199</v>
      </c>
    </row>
    <row r="11" spans="2:7" ht="13.5">
      <c r="B11" s="314"/>
      <c r="C11" s="127" t="s">
        <v>167</v>
      </c>
      <c r="D11" s="130" t="s">
        <v>180</v>
      </c>
      <c r="E11" s="125" t="s">
        <v>200</v>
      </c>
      <c r="F11" s="131" t="s">
        <v>183</v>
      </c>
      <c r="G11" s="129" t="s">
        <v>201</v>
      </c>
    </row>
    <row r="12" spans="2:7" ht="14.25" thickBot="1">
      <c r="B12" s="315"/>
      <c r="C12" s="132" t="s">
        <v>170</v>
      </c>
      <c r="D12" s="133" t="s">
        <v>181</v>
      </c>
      <c r="E12" s="134" t="s">
        <v>202</v>
      </c>
      <c r="F12" s="135" t="s">
        <v>185</v>
      </c>
      <c r="G12" s="136" t="s">
        <v>203</v>
      </c>
    </row>
    <row r="13" spans="2:7">
      <c r="B13" s="124" t="s">
        <v>159</v>
      </c>
    </row>
  </sheetData>
  <mergeCells count="7">
    <mergeCell ref="B10:B12"/>
    <mergeCell ref="B2:B3"/>
    <mergeCell ref="C2:C3"/>
    <mergeCell ref="D2:E2"/>
    <mergeCell ref="F2:G2"/>
    <mergeCell ref="B7:B9"/>
    <mergeCell ref="B4:B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Table S1</vt:lpstr>
      <vt:lpstr>Table S2</vt:lpstr>
      <vt:lpstr>Table S3</vt:lpstr>
      <vt:lpstr>Table S4</vt:lpstr>
      <vt:lpstr>Table S5</vt:lpstr>
      <vt:lpstr>Tabla S6</vt:lpstr>
      <vt:lpstr>Tabla S7</vt:lpstr>
      <vt:lpstr>Table S8</vt:lpstr>
      <vt:lpstr>Table S9</vt:lpstr>
      <vt:lpstr>Table S10</vt:lpstr>
      <vt:lpstr>Table S11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Windows User</cp:lastModifiedBy>
  <cp:revision>2</cp:revision>
  <cp:lastPrinted>2022-11-20T16:38:29Z</cp:lastPrinted>
  <dcterms:created xsi:type="dcterms:W3CDTF">2022-11-17T22:55:21Z</dcterms:created>
  <dcterms:modified xsi:type="dcterms:W3CDTF">2023-12-11T03:56:59Z</dcterms:modified>
  <dc:language>ru-RU</dc:language>
</cp:coreProperties>
</file>