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G:\My Drive\Dell laptop\Local Disk (F)\PhD\Thesis\Article\The role of Ezh2 in Tks4 dificient cell inducing migration, invasion and EMT-like change\Supplementary\A New\Manuscript files\Supplementary files\"/>
    </mc:Choice>
  </mc:AlternateContent>
  <xr:revisionPtr revIDLastSave="0" documentId="13_ncr:1_{3CC9453F-33CC-4624-A456-95B6E742CEB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 (Markers)" sheetId="6" r:id="rId1"/>
    <sheet name="B (KEGG)" sheetId="7" r:id="rId2"/>
    <sheet name="C (Reactome)" sheetId="8" r:id="rId3"/>
  </sheets>
  <definedNames>
    <definedName name="_xlnm._FilterDatabase" localSheetId="1" hidden="1">'B (KEGG)'!$H$1:$M$1</definedName>
    <definedName name="_xlnm._FilterDatabase" localSheetId="2" hidden="1">'C (Reactome)'!$H$1:$M$1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rAjC/nS+twrQJO6Z06tWgC0jow3KB3yp0MrsfkfZRM8="/>
    </ext>
  </extLst>
</workbook>
</file>

<file path=xl/calcChain.xml><?xml version="1.0" encoding="utf-8"?>
<calcChain xmlns="http://schemas.openxmlformats.org/spreadsheetml/2006/main">
  <c r="AG90" i="6" l="1"/>
  <c r="AH90" i="6"/>
  <c r="AF90" i="6"/>
  <c r="AD90" i="6"/>
  <c r="AC90" i="6"/>
  <c r="AE90" i="6"/>
  <c r="U121" i="6"/>
  <c r="U110" i="6"/>
  <c r="U101" i="6"/>
  <c r="U91" i="6"/>
  <c r="AH153" i="6"/>
  <c r="AG153" i="6"/>
  <c r="AF153" i="6"/>
  <c r="AE153" i="6"/>
  <c r="AD153" i="6"/>
  <c r="AC153" i="6"/>
  <c r="AH109" i="6"/>
  <c r="AG109" i="6"/>
  <c r="AF109" i="6"/>
  <c r="AE109" i="6"/>
  <c r="AD109" i="6"/>
  <c r="AC109" i="6"/>
  <c r="Z109" i="6"/>
  <c r="AA109" i="6"/>
  <c r="AB109" i="6"/>
  <c r="D15" i="8"/>
  <c r="F14" i="8"/>
  <c r="F18" i="8"/>
  <c r="E18" i="8"/>
  <c r="D18" i="8"/>
  <c r="C18" i="8"/>
  <c r="B18" i="8"/>
  <c r="F17" i="8"/>
  <c r="E17" i="8"/>
  <c r="D17" i="8"/>
  <c r="C17" i="8"/>
  <c r="B17" i="8"/>
  <c r="F16" i="8"/>
  <c r="E16" i="8"/>
  <c r="D16" i="8"/>
  <c r="C16" i="8"/>
  <c r="B16" i="8"/>
  <c r="F15" i="8"/>
  <c r="E15" i="8"/>
  <c r="C15" i="8"/>
  <c r="B15" i="8"/>
  <c r="E14" i="8"/>
  <c r="D14" i="8"/>
  <c r="C14" i="8"/>
  <c r="B14" i="8"/>
  <c r="F13" i="8"/>
  <c r="E13" i="8"/>
  <c r="D13" i="8"/>
  <c r="C13" i="8"/>
  <c r="B13" i="8"/>
  <c r="F12" i="8"/>
  <c r="E12" i="8"/>
  <c r="D12" i="8"/>
  <c r="C12" i="8"/>
  <c r="B12" i="8"/>
  <c r="F11" i="8"/>
  <c r="E11" i="8"/>
  <c r="D11" i="8"/>
  <c r="C11" i="8"/>
  <c r="B11" i="8"/>
  <c r="F10" i="8"/>
  <c r="E10" i="8"/>
  <c r="D10" i="8"/>
  <c r="C10" i="8"/>
  <c r="B10" i="8"/>
  <c r="F9" i="8"/>
  <c r="E9" i="8"/>
  <c r="D9" i="8"/>
  <c r="C9" i="8"/>
  <c r="B9" i="8"/>
  <c r="F8" i="8"/>
  <c r="E8" i="8"/>
  <c r="D8" i="8"/>
  <c r="C8" i="8"/>
  <c r="B8" i="8"/>
  <c r="F7" i="8"/>
  <c r="E7" i="8"/>
  <c r="D7" i="8"/>
  <c r="C7" i="8"/>
  <c r="B7" i="8"/>
  <c r="F6" i="8"/>
  <c r="E6" i="8"/>
  <c r="D6" i="8"/>
  <c r="C6" i="8"/>
  <c r="B6" i="8"/>
  <c r="F5" i="8"/>
  <c r="E5" i="8"/>
  <c r="D5" i="8"/>
  <c r="C5" i="8"/>
  <c r="B5" i="8"/>
  <c r="F4" i="8"/>
  <c r="E4" i="8"/>
  <c r="D4" i="8"/>
  <c r="C4" i="8"/>
  <c r="B4" i="8"/>
  <c r="B3" i="8"/>
  <c r="B3" i="7"/>
  <c r="B4" i="7"/>
  <c r="C4" i="7"/>
  <c r="E4" i="7"/>
  <c r="D4" i="7"/>
  <c r="F4" i="7"/>
  <c r="B5" i="7"/>
  <c r="C5" i="7"/>
  <c r="E5" i="7"/>
  <c r="D5" i="7"/>
  <c r="F5" i="7"/>
  <c r="B6" i="7"/>
  <c r="C6" i="7"/>
  <c r="E6" i="7"/>
  <c r="D6" i="7"/>
  <c r="F6" i="7"/>
  <c r="B7" i="7"/>
  <c r="C7" i="7"/>
  <c r="E7" i="7"/>
  <c r="D7" i="7"/>
  <c r="F7" i="7"/>
  <c r="B8" i="7"/>
  <c r="C8" i="7"/>
  <c r="E8" i="7"/>
  <c r="D8" i="7"/>
  <c r="F8" i="7"/>
  <c r="B9" i="7"/>
  <c r="C9" i="7"/>
  <c r="E9" i="7"/>
  <c r="D9" i="7"/>
  <c r="F9" i="7"/>
  <c r="B10" i="7"/>
  <c r="C10" i="7"/>
  <c r="E10" i="7"/>
  <c r="D10" i="7"/>
  <c r="F10" i="7"/>
  <c r="B11" i="7"/>
  <c r="C11" i="7"/>
  <c r="E11" i="7"/>
  <c r="D11" i="7"/>
  <c r="F11" i="7"/>
  <c r="B12" i="7"/>
  <c r="C12" i="7"/>
  <c r="E12" i="7"/>
  <c r="D12" i="7"/>
  <c r="F12" i="7"/>
  <c r="B13" i="7"/>
  <c r="C13" i="7"/>
  <c r="E13" i="7"/>
  <c r="D13" i="7"/>
  <c r="F13" i="7"/>
  <c r="B14" i="7"/>
  <c r="C14" i="7"/>
  <c r="E14" i="7"/>
  <c r="D14" i="7"/>
  <c r="F14" i="7"/>
  <c r="B15" i="7"/>
  <c r="C15" i="7"/>
  <c r="E15" i="7"/>
  <c r="D15" i="7"/>
  <c r="F15" i="7"/>
  <c r="B16" i="7"/>
  <c r="C16" i="7"/>
  <c r="E16" i="7"/>
  <c r="D16" i="7"/>
  <c r="F16" i="7"/>
  <c r="B17" i="7"/>
  <c r="C17" i="7"/>
  <c r="E17" i="7"/>
  <c r="D17" i="7"/>
  <c r="F17" i="7"/>
  <c r="B18" i="7"/>
  <c r="C18" i="7"/>
  <c r="E18" i="7"/>
  <c r="D18" i="7"/>
  <c r="F18" i="7"/>
  <c r="B19" i="7"/>
  <c r="C19" i="7"/>
  <c r="E19" i="7"/>
  <c r="D19" i="7"/>
  <c r="F19" i="7"/>
  <c r="B20" i="7"/>
  <c r="C20" i="7"/>
  <c r="E20" i="7"/>
  <c r="D20" i="7"/>
  <c r="F20" i="7"/>
  <c r="B21" i="7"/>
  <c r="C21" i="7"/>
  <c r="E21" i="7"/>
  <c r="D21" i="7"/>
  <c r="F21" i="7"/>
  <c r="B22" i="7"/>
  <c r="C22" i="7"/>
  <c r="E22" i="7"/>
  <c r="D22" i="7"/>
  <c r="F22" i="7"/>
  <c r="B23" i="7"/>
  <c r="C23" i="7"/>
  <c r="E23" i="7"/>
  <c r="D23" i="7"/>
  <c r="F23" i="7"/>
  <c r="B24" i="7"/>
  <c r="C24" i="7"/>
  <c r="E24" i="7"/>
  <c r="D24" i="7"/>
  <c r="F24" i="7"/>
  <c r="B25" i="7"/>
  <c r="C25" i="7"/>
  <c r="E25" i="7"/>
  <c r="D25" i="7"/>
  <c r="F25" i="7"/>
  <c r="B26" i="7"/>
  <c r="C26" i="7"/>
  <c r="E26" i="7"/>
  <c r="D26" i="7"/>
  <c r="F26" i="7"/>
  <c r="B27" i="7"/>
  <c r="C27" i="7"/>
  <c r="E27" i="7"/>
  <c r="D27" i="7"/>
  <c r="F27" i="7"/>
  <c r="B28" i="7"/>
  <c r="C28" i="7"/>
  <c r="E28" i="7"/>
  <c r="D28" i="7"/>
  <c r="F28" i="7"/>
  <c r="L78" i="6"/>
  <c r="K2" i="6"/>
  <c r="L2" i="6"/>
  <c r="M2" i="6"/>
  <c r="N2" i="6"/>
  <c r="K3" i="6"/>
  <c r="L3" i="6"/>
  <c r="M3" i="6"/>
  <c r="N3" i="6"/>
  <c r="K4" i="6"/>
  <c r="L4" i="6"/>
  <c r="M4" i="6"/>
  <c r="N4" i="6"/>
  <c r="K5" i="6"/>
  <c r="L5" i="6"/>
  <c r="M5" i="6"/>
  <c r="N5" i="6"/>
  <c r="K6" i="6"/>
  <c r="L6" i="6"/>
  <c r="M6" i="6"/>
  <c r="N6" i="6"/>
  <c r="K7" i="6"/>
  <c r="L7" i="6"/>
  <c r="M7" i="6"/>
  <c r="N7" i="6"/>
  <c r="K8" i="6"/>
  <c r="L8" i="6"/>
  <c r="M8" i="6"/>
  <c r="N8" i="6"/>
  <c r="K9" i="6"/>
  <c r="L9" i="6"/>
  <c r="M9" i="6"/>
  <c r="N9" i="6"/>
  <c r="K10" i="6"/>
  <c r="L10" i="6"/>
  <c r="M10" i="6"/>
  <c r="N10" i="6"/>
  <c r="K11" i="6"/>
  <c r="L11" i="6"/>
  <c r="M11" i="6"/>
  <c r="N11" i="6"/>
  <c r="K12" i="6"/>
  <c r="L12" i="6"/>
  <c r="M12" i="6"/>
  <c r="N12" i="6"/>
  <c r="K13" i="6"/>
  <c r="L13" i="6"/>
  <c r="M13" i="6"/>
  <c r="N13" i="6"/>
  <c r="K14" i="6"/>
  <c r="L14" i="6"/>
  <c r="M14" i="6"/>
  <c r="N14" i="6"/>
  <c r="K15" i="6"/>
  <c r="L15" i="6"/>
  <c r="M15" i="6"/>
  <c r="N15" i="6"/>
  <c r="K16" i="6"/>
  <c r="L16" i="6"/>
  <c r="M16" i="6"/>
  <c r="N16" i="6"/>
  <c r="K17" i="6"/>
  <c r="L17" i="6"/>
  <c r="M17" i="6"/>
  <c r="N17" i="6"/>
  <c r="K18" i="6"/>
  <c r="L18" i="6"/>
  <c r="M18" i="6"/>
  <c r="N18" i="6"/>
  <c r="K19" i="6"/>
  <c r="L19" i="6"/>
  <c r="M19" i="6"/>
  <c r="N19" i="6"/>
  <c r="K20" i="6"/>
  <c r="L20" i="6"/>
  <c r="M20" i="6"/>
  <c r="N20" i="6"/>
  <c r="K21" i="6"/>
  <c r="L21" i="6"/>
  <c r="M21" i="6"/>
  <c r="N21" i="6"/>
  <c r="K22" i="6"/>
  <c r="L22" i="6"/>
  <c r="M22" i="6"/>
  <c r="N22" i="6"/>
  <c r="K23" i="6"/>
  <c r="L23" i="6"/>
  <c r="M23" i="6"/>
  <c r="N23" i="6"/>
  <c r="K24" i="6"/>
  <c r="L24" i="6"/>
  <c r="M24" i="6"/>
  <c r="N24" i="6"/>
  <c r="K25" i="6"/>
  <c r="L25" i="6"/>
  <c r="M25" i="6"/>
  <c r="N25" i="6"/>
  <c r="K26" i="6"/>
  <c r="L26" i="6"/>
  <c r="M26" i="6"/>
  <c r="N26" i="6"/>
  <c r="K27" i="6"/>
  <c r="L27" i="6"/>
  <c r="M27" i="6"/>
  <c r="N27" i="6"/>
  <c r="K28" i="6"/>
  <c r="L28" i="6"/>
  <c r="M28" i="6"/>
  <c r="N28" i="6"/>
  <c r="K29" i="6"/>
  <c r="L29" i="6"/>
  <c r="M29" i="6"/>
  <c r="N29" i="6"/>
  <c r="K30" i="6"/>
  <c r="L30" i="6"/>
  <c r="M30" i="6"/>
  <c r="N30" i="6"/>
  <c r="K31" i="6"/>
  <c r="L31" i="6"/>
  <c r="M31" i="6"/>
  <c r="N31" i="6"/>
  <c r="K32" i="6"/>
  <c r="L32" i="6"/>
  <c r="M32" i="6"/>
  <c r="N32" i="6"/>
  <c r="K33" i="6"/>
  <c r="L33" i="6"/>
  <c r="M33" i="6"/>
  <c r="N33" i="6"/>
  <c r="K34" i="6"/>
  <c r="L34" i="6"/>
  <c r="M34" i="6"/>
  <c r="N34" i="6"/>
  <c r="K35" i="6"/>
  <c r="L35" i="6"/>
  <c r="M35" i="6"/>
  <c r="N35" i="6"/>
  <c r="K36" i="6"/>
  <c r="L36" i="6"/>
  <c r="M36" i="6"/>
  <c r="N36" i="6"/>
  <c r="K37" i="6"/>
  <c r="L37" i="6"/>
  <c r="M37" i="6"/>
  <c r="N37" i="6"/>
  <c r="K38" i="6"/>
  <c r="L38" i="6"/>
  <c r="M38" i="6"/>
  <c r="N38" i="6"/>
  <c r="K39" i="6"/>
  <c r="L39" i="6"/>
  <c r="M39" i="6"/>
  <c r="N39" i="6"/>
  <c r="Z40" i="6"/>
  <c r="K41" i="6"/>
  <c r="L41" i="6"/>
  <c r="M41" i="6"/>
  <c r="N41" i="6"/>
  <c r="K42" i="6"/>
  <c r="L42" i="6"/>
  <c r="M42" i="6"/>
  <c r="N42" i="6"/>
  <c r="K43" i="6"/>
  <c r="L43" i="6"/>
  <c r="M43" i="6"/>
  <c r="N43" i="6"/>
  <c r="K44" i="6"/>
  <c r="L44" i="6"/>
  <c r="M44" i="6"/>
  <c r="N44" i="6"/>
  <c r="K45" i="6"/>
  <c r="L45" i="6"/>
  <c r="M45" i="6"/>
  <c r="N45" i="6"/>
  <c r="K46" i="6"/>
  <c r="L46" i="6"/>
  <c r="M46" i="6"/>
  <c r="N46" i="6"/>
  <c r="K47" i="6"/>
  <c r="L47" i="6"/>
  <c r="M47" i="6"/>
  <c r="N47" i="6"/>
  <c r="K48" i="6"/>
  <c r="L48" i="6"/>
  <c r="M48" i="6"/>
  <c r="N48" i="6"/>
  <c r="K49" i="6"/>
  <c r="L49" i="6"/>
  <c r="M49" i="6"/>
  <c r="N49" i="6"/>
  <c r="K50" i="6"/>
  <c r="L50" i="6"/>
  <c r="M50" i="6"/>
  <c r="N50" i="6"/>
  <c r="K51" i="6"/>
  <c r="L51" i="6"/>
  <c r="M51" i="6"/>
  <c r="N51" i="6"/>
  <c r="K52" i="6"/>
  <c r="L52" i="6"/>
  <c r="M52" i="6"/>
  <c r="N52" i="6"/>
  <c r="K53" i="6"/>
  <c r="L53" i="6"/>
  <c r="M53" i="6"/>
  <c r="N53" i="6"/>
  <c r="K54" i="6"/>
  <c r="L54" i="6"/>
  <c r="M54" i="6"/>
  <c r="N54" i="6"/>
  <c r="K55" i="6"/>
  <c r="L55" i="6"/>
  <c r="M55" i="6"/>
  <c r="N55" i="6"/>
  <c r="K56" i="6"/>
  <c r="L56" i="6"/>
  <c r="M56" i="6"/>
  <c r="N56" i="6"/>
  <c r="K57" i="6"/>
  <c r="L57" i="6"/>
  <c r="M57" i="6"/>
  <c r="N57" i="6"/>
  <c r="K58" i="6"/>
  <c r="L58" i="6"/>
  <c r="M58" i="6"/>
  <c r="N58" i="6"/>
  <c r="K59" i="6"/>
  <c r="L59" i="6"/>
  <c r="M59" i="6"/>
  <c r="N59" i="6"/>
  <c r="K60" i="6"/>
  <c r="L60" i="6"/>
  <c r="M60" i="6"/>
  <c r="N60" i="6"/>
  <c r="K61" i="6"/>
  <c r="L61" i="6"/>
  <c r="M61" i="6"/>
  <c r="N61" i="6"/>
  <c r="K62" i="6"/>
  <c r="L62" i="6"/>
  <c r="M62" i="6"/>
  <c r="N62" i="6"/>
  <c r="K63" i="6"/>
  <c r="L63" i="6"/>
  <c r="M63" i="6"/>
  <c r="N63" i="6"/>
  <c r="K64" i="6"/>
  <c r="L64" i="6"/>
  <c r="M64" i="6"/>
  <c r="N64" i="6"/>
  <c r="K65" i="6"/>
  <c r="L65" i="6"/>
  <c r="M65" i="6"/>
  <c r="N65" i="6"/>
  <c r="K66" i="6"/>
  <c r="L66" i="6"/>
  <c r="M66" i="6"/>
  <c r="N66" i="6"/>
  <c r="K67" i="6"/>
  <c r="L67" i="6"/>
  <c r="M67" i="6"/>
  <c r="N67" i="6"/>
  <c r="K68" i="6"/>
  <c r="L68" i="6"/>
  <c r="M68" i="6"/>
  <c r="N68" i="6"/>
  <c r="K69" i="6"/>
  <c r="L69" i="6"/>
  <c r="M69" i="6"/>
  <c r="N69" i="6"/>
  <c r="K70" i="6"/>
  <c r="L70" i="6"/>
  <c r="M70" i="6"/>
  <c r="N70" i="6"/>
  <c r="K71" i="6"/>
  <c r="L71" i="6"/>
  <c r="M71" i="6"/>
  <c r="N71" i="6"/>
  <c r="K72" i="6"/>
  <c r="L72" i="6"/>
  <c r="M72" i="6"/>
  <c r="N72" i="6"/>
  <c r="K73" i="6"/>
  <c r="L73" i="6"/>
  <c r="M73" i="6"/>
  <c r="N73" i="6"/>
  <c r="K74" i="6"/>
  <c r="L74" i="6"/>
  <c r="M74" i="6"/>
  <c r="N74" i="6"/>
  <c r="K75" i="6"/>
  <c r="L75" i="6"/>
  <c r="M75" i="6"/>
  <c r="N75" i="6"/>
  <c r="K76" i="6"/>
  <c r="L76" i="6"/>
  <c r="M76" i="6"/>
  <c r="N76" i="6"/>
  <c r="Z77" i="6"/>
  <c r="AA77" i="6"/>
  <c r="AB77" i="6"/>
  <c r="K78" i="6"/>
  <c r="M78" i="6"/>
  <c r="N78" i="6"/>
  <c r="K79" i="6"/>
  <c r="L79" i="6"/>
  <c r="M79" i="6"/>
  <c r="N79" i="6"/>
  <c r="K80" i="6"/>
  <c r="L80" i="6"/>
  <c r="M80" i="6"/>
  <c r="N80" i="6"/>
  <c r="K81" i="6"/>
  <c r="L81" i="6"/>
  <c r="M81" i="6"/>
  <c r="N81" i="6"/>
  <c r="K82" i="6"/>
  <c r="L82" i="6"/>
  <c r="M82" i="6"/>
  <c r="N82" i="6"/>
  <c r="K83" i="6"/>
  <c r="L83" i="6"/>
  <c r="M83" i="6"/>
  <c r="N83" i="6"/>
  <c r="K84" i="6"/>
  <c r="L84" i="6"/>
  <c r="M84" i="6"/>
  <c r="N84" i="6"/>
  <c r="K85" i="6"/>
  <c r="L85" i="6"/>
  <c r="M85" i="6"/>
  <c r="N85" i="6"/>
  <c r="K86" i="6"/>
  <c r="L86" i="6"/>
  <c r="M86" i="6"/>
  <c r="N86" i="6"/>
  <c r="K87" i="6"/>
  <c r="L87" i="6"/>
  <c r="M87" i="6"/>
  <c r="N87" i="6"/>
  <c r="K88" i="6"/>
  <c r="L88" i="6"/>
  <c r="M88" i="6"/>
  <c r="N88" i="6"/>
  <c r="K89" i="6"/>
  <c r="L89" i="6"/>
  <c r="M89" i="6"/>
  <c r="N89" i="6"/>
  <c r="Z90" i="6"/>
  <c r="AA90" i="6"/>
  <c r="AB90" i="6"/>
  <c r="K91" i="6"/>
  <c r="L91" i="6"/>
  <c r="M91" i="6"/>
  <c r="N91" i="6"/>
  <c r="K92" i="6"/>
  <c r="L92" i="6"/>
  <c r="M92" i="6"/>
  <c r="N92" i="6"/>
  <c r="K93" i="6"/>
  <c r="L93" i="6"/>
  <c r="M93" i="6"/>
  <c r="N93" i="6"/>
  <c r="K94" i="6"/>
  <c r="L94" i="6"/>
  <c r="M94" i="6"/>
  <c r="N94" i="6"/>
  <c r="K95" i="6"/>
  <c r="L95" i="6"/>
  <c r="M95" i="6"/>
  <c r="N95" i="6"/>
  <c r="K96" i="6"/>
  <c r="L96" i="6"/>
  <c r="M96" i="6"/>
  <c r="N96" i="6"/>
  <c r="K97" i="6"/>
  <c r="L97" i="6"/>
  <c r="M97" i="6"/>
  <c r="N97" i="6"/>
  <c r="K98" i="6"/>
  <c r="L98" i="6"/>
  <c r="M98" i="6"/>
  <c r="N98" i="6"/>
  <c r="K99" i="6"/>
  <c r="L99" i="6"/>
  <c r="M99" i="6"/>
  <c r="N99" i="6"/>
  <c r="K100" i="6"/>
  <c r="L100" i="6"/>
  <c r="M100" i="6"/>
  <c r="N100" i="6"/>
  <c r="K101" i="6"/>
  <c r="L101" i="6"/>
  <c r="M101" i="6"/>
  <c r="N101" i="6"/>
  <c r="K102" i="6"/>
  <c r="L102" i="6"/>
  <c r="M102" i="6"/>
  <c r="N102" i="6"/>
  <c r="K103" i="6"/>
  <c r="L103" i="6"/>
  <c r="M103" i="6"/>
  <c r="N103" i="6"/>
  <c r="K104" i="6"/>
  <c r="L104" i="6"/>
  <c r="M104" i="6"/>
  <c r="N104" i="6"/>
  <c r="K105" i="6"/>
  <c r="L105" i="6"/>
  <c r="M105" i="6"/>
  <c r="N105" i="6"/>
  <c r="K106" i="6"/>
  <c r="L106" i="6"/>
  <c r="M106" i="6"/>
  <c r="N106" i="6"/>
  <c r="K107" i="6"/>
  <c r="L107" i="6"/>
  <c r="M107" i="6"/>
  <c r="N107" i="6"/>
  <c r="K108" i="6"/>
  <c r="L108" i="6"/>
  <c r="M108" i="6"/>
  <c r="N108" i="6"/>
  <c r="K110" i="6"/>
  <c r="L110" i="6"/>
  <c r="M110" i="6"/>
  <c r="N110" i="6"/>
  <c r="K111" i="6"/>
  <c r="L111" i="6"/>
  <c r="M111" i="6"/>
  <c r="N111" i="6"/>
  <c r="K112" i="6"/>
  <c r="L112" i="6"/>
  <c r="M112" i="6"/>
  <c r="N112" i="6"/>
  <c r="K113" i="6"/>
  <c r="L113" i="6"/>
  <c r="M113" i="6"/>
  <c r="N113" i="6"/>
  <c r="K114" i="6"/>
  <c r="L114" i="6"/>
  <c r="M114" i="6"/>
  <c r="N114" i="6"/>
  <c r="K115" i="6"/>
  <c r="L115" i="6"/>
  <c r="M115" i="6"/>
  <c r="N115" i="6"/>
  <c r="K116" i="6"/>
  <c r="L116" i="6"/>
  <c r="M116" i="6"/>
  <c r="N116" i="6"/>
  <c r="K117" i="6"/>
  <c r="L117" i="6"/>
  <c r="M117" i="6"/>
  <c r="N117" i="6"/>
  <c r="K118" i="6"/>
  <c r="L118" i="6"/>
  <c r="M118" i="6"/>
  <c r="N118" i="6"/>
  <c r="K119" i="6"/>
  <c r="L119" i="6"/>
  <c r="M119" i="6"/>
  <c r="N119" i="6"/>
  <c r="K120" i="6"/>
  <c r="L120" i="6"/>
  <c r="M120" i="6"/>
  <c r="N120" i="6"/>
  <c r="K121" i="6"/>
  <c r="L121" i="6"/>
  <c r="M121" i="6"/>
  <c r="N121" i="6"/>
  <c r="K122" i="6"/>
  <c r="L122" i="6"/>
  <c r="M122" i="6"/>
  <c r="N122" i="6"/>
  <c r="K123" i="6"/>
  <c r="L123" i="6"/>
  <c r="M123" i="6"/>
  <c r="N123" i="6"/>
  <c r="K124" i="6"/>
  <c r="L124" i="6"/>
  <c r="M124" i="6"/>
  <c r="N124" i="6"/>
  <c r="K125" i="6"/>
  <c r="L125" i="6"/>
  <c r="M125" i="6"/>
  <c r="N125" i="6"/>
  <c r="K126" i="6"/>
  <c r="L126" i="6"/>
  <c r="M126" i="6"/>
  <c r="N126" i="6"/>
  <c r="K127" i="6"/>
  <c r="L127" i="6"/>
  <c r="M127" i="6"/>
  <c r="N127" i="6"/>
  <c r="K128" i="6"/>
  <c r="L128" i="6"/>
  <c r="M128" i="6"/>
  <c r="N128" i="6"/>
  <c r="K129" i="6"/>
  <c r="L129" i="6"/>
  <c r="M129" i="6"/>
  <c r="N129" i="6"/>
  <c r="K130" i="6"/>
  <c r="L130" i="6"/>
  <c r="M130" i="6"/>
  <c r="N130" i="6"/>
  <c r="K131" i="6"/>
  <c r="L131" i="6"/>
  <c r="M131" i="6"/>
  <c r="N131" i="6"/>
  <c r="K132" i="6"/>
  <c r="L132" i="6"/>
  <c r="M132" i="6"/>
  <c r="N132" i="6"/>
  <c r="K133" i="6"/>
  <c r="L133" i="6"/>
  <c r="M133" i="6"/>
  <c r="N133" i="6"/>
  <c r="K134" i="6"/>
  <c r="L134" i="6"/>
  <c r="M134" i="6"/>
  <c r="N134" i="6"/>
  <c r="K135" i="6"/>
  <c r="L135" i="6"/>
  <c r="M135" i="6"/>
  <c r="N135" i="6"/>
  <c r="K136" i="6"/>
  <c r="L136" i="6"/>
  <c r="M136" i="6"/>
  <c r="N136" i="6"/>
  <c r="K137" i="6"/>
  <c r="L137" i="6"/>
  <c r="M137" i="6"/>
  <c r="N137" i="6"/>
  <c r="K138" i="6"/>
  <c r="L138" i="6"/>
  <c r="M138" i="6"/>
  <c r="N138" i="6"/>
  <c r="K139" i="6"/>
  <c r="L139" i="6"/>
  <c r="M139" i="6"/>
  <c r="N139" i="6"/>
  <c r="K140" i="6"/>
  <c r="L140" i="6"/>
  <c r="M140" i="6"/>
  <c r="N140" i="6"/>
  <c r="K141" i="6"/>
  <c r="L141" i="6"/>
  <c r="M141" i="6"/>
  <c r="N141" i="6"/>
  <c r="K142" i="6"/>
  <c r="L142" i="6"/>
  <c r="M142" i="6"/>
  <c r="N142" i="6"/>
  <c r="K143" i="6"/>
  <c r="L143" i="6"/>
  <c r="M143" i="6"/>
  <c r="N143" i="6"/>
  <c r="K144" i="6"/>
  <c r="L144" i="6"/>
  <c r="M144" i="6"/>
  <c r="N144" i="6"/>
  <c r="K145" i="6"/>
  <c r="L145" i="6"/>
  <c r="M145" i="6"/>
  <c r="N145" i="6"/>
  <c r="K146" i="6"/>
  <c r="L146" i="6"/>
  <c r="M146" i="6"/>
  <c r="N146" i="6"/>
  <c r="K147" i="6"/>
  <c r="L147" i="6"/>
  <c r="M147" i="6"/>
  <c r="N147" i="6"/>
  <c r="K148" i="6"/>
  <c r="L148" i="6"/>
  <c r="M148" i="6"/>
  <c r="N148" i="6"/>
  <c r="K149" i="6"/>
  <c r="L149" i="6"/>
  <c r="M149" i="6"/>
  <c r="N149" i="6"/>
  <c r="K150" i="6"/>
  <c r="L150" i="6"/>
  <c r="M150" i="6"/>
  <c r="N150" i="6"/>
  <c r="K151" i="6"/>
  <c r="L151" i="6"/>
  <c r="M151" i="6"/>
  <c r="N151" i="6"/>
  <c r="K152" i="6"/>
  <c r="L152" i="6"/>
  <c r="M152" i="6"/>
  <c r="N152" i="6"/>
  <c r="Z153" i="6"/>
  <c r="AA153" i="6"/>
  <c r="AB153" i="6"/>
  <c r="V80" i="6" l="1"/>
  <c r="U81" i="6" s="1"/>
  <c r="V81" i="6"/>
  <c r="U83" i="6" s="1"/>
  <c r="Y80" i="6"/>
  <c r="U87" i="6" s="1"/>
  <c r="Y81" i="6"/>
  <c r="U89" i="6" s="1"/>
  <c r="Y113" i="6"/>
  <c r="U131" i="6" s="1"/>
  <c r="V94" i="6"/>
  <c r="U98" i="6" s="1"/>
  <c r="V112" i="6"/>
  <c r="U118" i="6" s="1"/>
  <c r="V91" i="6"/>
  <c r="T94" i="6" s="1"/>
  <c r="V95" i="6"/>
  <c r="U100" i="6" s="1"/>
  <c r="Y112" i="6"/>
  <c r="U129" i="6" s="1"/>
  <c r="V113" i="6"/>
  <c r="U120" i="6" s="1"/>
  <c r="Y94" i="6"/>
  <c r="U106" i="6" s="1"/>
  <c r="Y95" i="6"/>
  <c r="U108" i="6" s="1"/>
  <c r="V111" i="6"/>
  <c r="T118" i="6" s="1"/>
  <c r="Y10" i="6" s="1"/>
  <c r="V110" i="6"/>
  <c r="T113" i="6" s="1"/>
  <c r="V79" i="6"/>
  <c r="T85" i="6" s="1"/>
  <c r="Y6" i="6" s="1"/>
  <c r="V78" i="6"/>
  <c r="T79" i="6" s="1"/>
  <c r="V92" i="6"/>
  <c r="T99" i="6" s="1"/>
  <c r="Y9" i="6" s="1"/>
  <c r="V42" i="6"/>
  <c r="T57" i="6" s="1"/>
  <c r="Y7" i="6" s="1"/>
  <c r="V41" i="6"/>
  <c r="T50" i="6" s="1"/>
  <c r="AB40" i="6"/>
  <c r="V2" i="6" s="1"/>
  <c r="T11" i="6" s="1"/>
  <c r="X8" i="6" s="1"/>
  <c r="X7" i="6" l="1"/>
  <c r="X6" i="6"/>
  <c r="X10" i="6"/>
  <c r="X9" i="6"/>
  <c r="AA40" i="6"/>
  <c r="V3" i="6" s="1"/>
  <c r="T18" i="6" l="1"/>
  <c r="Y8" i="6" s="1"/>
</calcChain>
</file>

<file path=xl/sharedStrings.xml><?xml version="1.0" encoding="utf-8"?>
<sst xmlns="http://schemas.openxmlformats.org/spreadsheetml/2006/main" count="5735" uniqueCount="2333">
  <si>
    <t>No</t>
  </si>
  <si>
    <t>PLAU</t>
  </si>
  <si>
    <t>EHF</t>
  </si>
  <si>
    <t>CDK6</t>
  </si>
  <si>
    <t>MKI67</t>
  </si>
  <si>
    <t>CCND1</t>
  </si>
  <si>
    <t>SFPQ</t>
  </si>
  <si>
    <t>SLC2A1</t>
  </si>
  <si>
    <t>MMP14</t>
  </si>
  <si>
    <t>Decrease</t>
  </si>
  <si>
    <t>Yes</t>
  </si>
  <si>
    <t>WW Domain Binding Protein 4</t>
  </si>
  <si>
    <t>WBP4</t>
  </si>
  <si>
    <t>Splicing</t>
  </si>
  <si>
    <t>Increase</t>
  </si>
  <si>
    <t>Cell Division Cycle And Apoptosis Regulator 1</t>
  </si>
  <si>
    <t>CCAR2</t>
  </si>
  <si>
    <t>CCAR1</t>
  </si>
  <si>
    <t>FUS RNA Binding Protein</t>
  </si>
  <si>
    <t>FUS</t>
  </si>
  <si>
    <t>Heterogeneous Nuclear Ribonucleoprotein</t>
  </si>
  <si>
    <t>HNRNPU</t>
  </si>
  <si>
    <t>HNRNPR</t>
  </si>
  <si>
    <t>HNRNPM</t>
  </si>
  <si>
    <t>HNRNPLL</t>
  </si>
  <si>
    <t>HNRNPL</t>
  </si>
  <si>
    <t>HNRNPK</t>
  </si>
  <si>
    <t>HNRNPH3</t>
  </si>
  <si>
    <t>HNRNPH2</t>
  </si>
  <si>
    <t>HNRNPH1</t>
  </si>
  <si>
    <t>HNRNPF</t>
  </si>
  <si>
    <t>HNRNPDL</t>
  </si>
  <si>
    <t>HNRNPD</t>
  </si>
  <si>
    <t>HNRNPC</t>
  </si>
  <si>
    <t>HNRNPAB</t>
  </si>
  <si>
    <t>HNRNPA3,MIR4444-1</t>
  </si>
  <si>
    <t>HNRNPA2B1</t>
  </si>
  <si>
    <t>HNRNPA1</t>
  </si>
  <si>
    <t>HNRNPA0</t>
  </si>
  <si>
    <t>Serine And Arginine Rich Splicing Factor 11</t>
  </si>
  <si>
    <t>SRSF11</t>
  </si>
  <si>
    <t>Serine And Arginine Rich Splicing Factor 10</t>
  </si>
  <si>
    <t>SRSF10</t>
  </si>
  <si>
    <t>Serine And Arginine Rich Splicing Factor 9</t>
  </si>
  <si>
    <t>SRSF9</t>
  </si>
  <si>
    <t>Serine And Arginine Rich Splicing Factor 8</t>
  </si>
  <si>
    <t>SRSF8</t>
  </si>
  <si>
    <t>Serine And Arginine Rich Splicing Factor 7</t>
  </si>
  <si>
    <t>SRSF7</t>
  </si>
  <si>
    <t>Serine And Arginine Rich Splicing Factor 6</t>
  </si>
  <si>
    <t>SRSF6</t>
  </si>
  <si>
    <t>Serine And Arginine Rich Splicing Factor 5</t>
  </si>
  <si>
    <t>SRSF5</t>
  </si>
  <si>
    <t>Serine And Arginine Rich Splicing Factor 4</t>
  </si>
  <si>
    <t>SRSF4</t>
  </si>
  <si>
    <t>Serine And Arginine Rich Splicing Factor 3</t>
  </si>
  <si>
    <t>SRSF3</t>
  </si>
  <si>
    <t>Serine And Arginine Rich Splicing Factor 1</t>
  </si>
  <si>
    <t>SRSF1</t>
  </si>
  <si>
    <t>Splicing Factor SWAP</t>
  </si>
  <si>
    <t>SFSWAP</t>
  </si>
  <si>
    <t>Splicing Factor</t>
  </si>
  <si>
    <t>Splicing Factor Proline And Glutamine Rich</t>
  </si>
  <si>
    <t>Splicing Factor 3b Subunit 6</t>
  </si>
  <si>
    <t>SF3B6</t>
  </si>
  <si>
    <t>Splicing Factor 3b Subunit 5</t>
  </si>
  <si>
    <t>SF3B5</t>
  </si>
  <si>
    <t>Splicing Factor 3b Subunit 4</t>
  </si>
  <si>
    <t>SF3B4</t>
  </si>
  <si>
    <t>Splicing Factor 3b Subunit 3</t>
  </si>
  <si>
    <t>SF3B3</t>
  </si>
  <si>
    <t>Splicing Factor 3b Subunit 2</t>
  </si>
  <si>
    <t>SF3B2</t>
  </si>
  <si>
    <t>Splicing Factor 3b Subunit 1</t>
  </si>
  <si>
    <t>SF3B1</t>
  </si>
  <si>
    <t>Splicing Factor 3a Subunit 3</t>
  </si>
  <si>
    <t>SF3A3</t>
  </si>
  <si>
    <t>Splicing Factor 3a Subunit 1</t>
  </si>
  <si>
    <t>SF3A1</t>
  </si>
  <si>
    <t>Splicing Factor 1</t>
  </si>
  <si>
    <t>SF1</t>
  </si>
  <si>
    <t>Minichromosome Maintenance Complex Component 2</t>
  </si>
  <si>
    <t>MCM2</t>
  </si>
  <si>
    <t>Senescence Inhibiting</t>
  </si>
  <si>
    <t>Cell Division Cycle 25C</t>
  </si>
  <si>
    <t>CDC25C</t>
  </si>
  <si>
    <t>Cyclin E1</t>
  </si>
  <si>
    <t>CCNE1</t>
  </si>
  <si>
    <t>Cyclin D1</t>
  </si>
  <si>
    <t>Cyclin Dependent Kinase 6</t>
  </si>
  <si>
    <t>Cyclin Dependent Kinase 4</t>
  </si>
  <si>
    <t>CDK4</t>
  </si>
  <si>
    <t>Cyclin Dependent Kinase 2</t>
  </si>
  <si>
    <t>CDK2</t>
  </si>
  <si>
    <t>Cyclin Dependent Kinase 1</t>
  </si>
  <si>
    <t>CDK1</t>
  </si>
  <si>
    <t>Pyruvate Dehydrogenase E1 Subunit Alpha 1</t>
  </si>
  <si>
    <t>PDHA1</t>
  </si>
  <si>
    <t>Senescence Promoting</t>
  </si>
  <si>
    <t>Pyruvate Dehydrogenase Phosphatase Catalytic Subunit 2</t>
  </si>
  <si>
    <t>PDP2</t>
  </si>
  <si>
    <t>p38MAPK</t>
  </si>
  <si>
    <t xml:space="preserve">MAPK14 </t>
  </si>
  <si>
    <t>p19ARF</t>
  </si>
  <si>
    <t xml:space="preserve">CDKN2A </t>
  </si>
  <si>
    <t>p57</t>
  </si>
  <si>
    <t xml:space="preserve">CDKN1C </t>
  </si>
  <si>
    <t>p27</t>
  </si>
  <si>
    <t>CDKN1B</t>
  </si>
  <si>
    <t>p21</t>
  </si>
  <si>
    <t xml:space="preserve">CDKN1A </t>
  </si>
  <si>
    <t>p15</t>
  </si>
  <si>
    <t xml:space="preserve">CDKN2B </t>
  </si>
  <si>
    <t>p16</t>
  </si>
  <si>
    <t>CDKN2A</t>
  </si>
  <si>
    <t>Tumor Protein P53</t>
  </si>
  <si>
    <t>TP53</t>
  </si>
  <si>
    <t>Twist1</t>
  </si>
  <si>
    <t>TWIST1</t>
  </si>
  <si>
    <t>EMT</t>
  </si>
  <si>
    <t>Zeb1</t>
  </si>
  <si>
    <t>ZEB1</t>
  </si>
  <si>
    <t>Low FPKM</t>
  </si>
  <si>
    <t>Slug</t>
  </si>
  <si>
    <t>SNAI2</t>
  </si>
  <si>
    <t>Snail</t>
  </si>
  <si>
    <t>SNAI1</t>
  </si>
  <si>
    <t>Vimentin</t>
  </si>
  <si>
    <t>VIM</t>
  </si>
  <si>
    <t>Fibronectin 1</t>
  </si>
  <si>
    <t>FN1</t>
  </si>
  <si>
    <t>Tight Junction Protein 2</t>
  </si>
  <si>
    <t>TJP2</t>
  </si>
  <si>
    <t>Tight Junction Protein 1</t>
  </si>
  <si>
    <t>TJP1</t>
  </si>
  <si>
    <t>Occludin</t>
  </si>
  <si>
    <t>OCLN</t>
  </si>
  <si>
    <t>Claudin</t>
  </si>
  <si>
    <t>CLDN1</t>
  </si>
  <si>
    <t>Cytokeratin 7</t>
  </si>
  <si>
    <t>KRT7</t>
  </si>
  <si>
    <t>E-cadherin</t>
  </si>
  <si>
    <t>CDH1</t>
  </si>
  <si>
    <t>ITGB8</t>
  </si>
  <si>
    <t>Invasion</t>
  </si>
  <si>
    <t>ITGB7</t>
  </si>
  <si>
    <t>ITGB6</t>
  </si>
  <si>
    <t>ITGB5</t>
  </si>
  <si>
    <t>ITGB4</t>
  </si>
  <si>
    <t>ITGB1</t>
  </si>
  <si>
    <t>ITGAX</t>
  </si>
  <si>
    <t>ITGAV</t>
  </si>
  <si>
    <t>ITGA9</t>
  </si>
  <si>
    <t>ITGA7</t>
  </si>
  <si>
    <t>ITGA6</t>
  </si>
  <si>
    <t>ITGA5</t>
  </si>
  <si>
    <t>ITGA3</t>
  </si>
  <si>
    <t>ITGA2B</t>
  </si>
  <si>
    <t>ITGA2</t>
  </si>
  <si>
    <t>ITGA10</t>
  </si>
  <si>
    <t>Matrix Metallopeptidase 17</t>
  </si>
  <si>
    <t>MMP17</t>
  </si>
  <si>
    <t>Matrix Metallopeptidase 15</t>
  </si>
  <si>
    <t>MMP15</t>
  </si>
  <si>
    <t>Matrix Metallopeptidase 14</t>
  </si>
  <si>
    <t>Matrix Metallopeptidase 9</t>
  </si>
  <si>
    <t>MMP9</t>
  </si>
  <si>
    <t>Matrix Metallopeptidase 7</t>
  </si>
  <si>
    <t>MMP7</t>
  </si>
  <si>
    <t>Serpin Family E Member 1</t>
  </si>
  <si>
    <t>SERPINE1</t>
  </si>
  <si>
    <t>Cathepsin E</t>
  </si>
  <si>
    <t>CTSE</t>
  </si>
  <si>
    <t>Cathepsin D</t>
  </si>
  <si>
    <t>CTSD</t>
  </si>
  <si>
    <t>Cathepsin B</t>
  </si>
  <si>
    <t>CTSB</t>
  </si>
  <si>
    <t>Cathepsin A</t>
  </si>
  <si>
    <t>CTSA</t>
  </si>
  <si>
    <t>COL6A2</t>
  </si>
  <si>
    <t>COL6A1</t>
  </si>
  <si>
    <t>COL5A1</t>
  </si>
  <si>
    <t>COL4A5</t>
  </si>
  <si>
    <t>COL4A4</t>
  </si>
  <si>
    <t>COL4A3</t>
  </si>
  <si>
    <t>COL1A1</t>
  </si>
  <si>
    <t>Laminin-3</t>
  </si>
  <si>
    <t>LAMA3</t>
  </si>
  <si>
    <t>Laminin-5</t>
  </si>
  <si>
    <t>LAMA5</t>
  </si>
  <si>
    <t>Plasminogen Activator, Urokinase</t>
  </si>
  <si>
    <t>Cyclin Dependent Kinase Inhibitor 2B</t>
  </si>
  <si>
    <t>CDKN2B</t>
  </si>
  <si>
    <t>Proliferation Inhibitor</t>
  </si>
  <si>
    <t>Cyclin Dependent Kinase Inhibitor 2A</t>
  </si>
  <si>
    <t>Cyclin Dependent Kinase Inhibitor 1C</t>
  </si>
  <si>
    <t>CDKN1C</t>
  </si>
  <si>
    <t>Cyclin Dependent Kinase Inhibitor 1B</t>
  </si>
  <si>
    <t>Cyclin Dependent Kinase Inhibitor 1A</t>
  </si>
  <si>
    <t>CDKN1A</t>
  </si>
  <si>
    <t>Minichromosome Maintenance Domain Containing 2</t>
  </si>
  <si>
    <t>MCMDC2</t>
  </si>
  <si>
    <t xml:space="preserve">Proliferation </t>
  </si>
  <si>
    <t>Minichromosome Maintenance Complex Component 9</t>
  </si>
  <si>
    <t>MCM9</t>
  </si>
  <si>
    <t>Minichromosome Maintenance Complex Component 8</t>
  </si>
  <si>
    <t>MCM8</t>
  </si>
  <si>
    <t>Minichromosome Maintenance Complex Component 7</t>
  </si>
  <si>
    <t>MCM7</t>
  </si>
  <si>
    <t>Minichromosome Maintenance Complex Component 6</t>
  </si>
  <si>
    <t>MCM6</t>
  </si>
  <si>
    <t>Minichromosome Maintenance Complex Component 5</t>
  </si>
  <si>
    <t>MCM5</t>
  </si>
  <si>
    <t>Minichromosome Maintenance Complex Component 4</t>
  </si>
  <si>
    <t>MCM4</t>
  </si>
  <si>
    <t>Minichromosome Maintenance Complex Component 3</t>
  </si>
  <si>
    <t>MCM3</t>
  </si>
  <si>
    <t>Minichromosome Maintenance 10 Replication Initiation Factor</t>
  </si>
  <si>
    <t>MCM10</t>
  </si>
  <si>
    <t>Coiled-Coil Domain Containing 25</t>
  </si>
  <si>
    <t>CCDC25</t>
  </si>
  <si>
    <t>Cyclin Dependent Kinase 8</t>
  </si>
  <si>
    <t>CDK8</t>
  </si>
  <si>
    <t>Cyclin Dependent Kinase 7</t>
  </si>
  <si>
    <t>CDK7</t>
  </si>
  <si>
    <t>Cyclin Q</t>
  </si>
  <si>
    <t>CCNQ</t>
  </si>
  <si>
    <t>Cyclin K</t>
  </si>
  <si>
    <t>CCNK</t>
  </si>
  <si>
    <t>Cyclin J</t>
  </si>
  <si>
    <t>CCNJ</t>
  </si>
  <si>
    <t>Cyclin I Family Member 2</t>
  </si>
  <si>
    <t>CCNI2</t>
  </si>
  <si>
    <t>Cyclin H</t>
  </si>
  <si>
    <t>CCNH</t>
  </si>
  <si>
    <t>Cyclin F</t>
  </si>
  <si>
    <t>CCNF</t>
  </si>
  <si>
    <t>Cyclin E2</t>
  </si>
  <si>
    <t>CCNE2</t>
  </si>
  <si>
    <t>Cyclin C</t>
  </si>
  <si>
    <t>CCNC</t>
  </si>
  <si>
    <t>Cyclin B3</t>
  </si>
  <si>
    <t>CCNB3</t>
  </si>
  <si>
    <t>Cyclin B2</t>
  </si>
  <si>
    <t>CCNB2</t>
  </si>
  <si>
    <t>Cyclin B1</t>
  </si>
  <si>
    <t>CCNB1</t>
  </si>
  <si>
    <t>Cyclin A2</t>
  </si>
  <si>
    <t>CCNA2</t>
  </si>
  <si>
    <t>Marker Of Proliferation Ki-67</t>
  </si>
  <si>
    <t>Percentage of effect</t>
  </si>
  <si>
    <t>Note</t>
  </si>
  <si>
    <t>State</t>
  </si>
  <si>
    <t>KOT/WT</t>
  </si>
  <si>
    <t>KOT/KO</t>
  </si>
  <si>
    <t>KO/WT</t>
  </si>
  <si>
    <t>WTT/WT</t>
  </si>
  <si>
    <t>KO-T/WT</t>
  </si>
  <si>
    <t>KO-T/KO</t>
  </si>
  <si>
    <t>WT-T/WT</t>
  </si>
  <si>
    <t>WT</t>
  </si>
  <si>
    <t>Description</t>
  </si>
  <si>
    <t>gene</t>
  </si>
  <si>
    <t>Markers</t>
  </si>
  <si>
    <t>No.</t>
  </si>
  <si>
    <t>EMT (Epithelial)</t>
  </si>
  <si>
    <t>EMT (Mesenchymal)</t>
  </si>
  <si>
    <t>Senescence</t>
  </si>
  <si>
    <t xml:space="preserve"> </t>
  </si>
  <si>
    <t>NPIPB12</t>
  </si>
  <si>
    <t>DHRS2</t>
  </si>
  <si>
    <t>ECM2</t>
  </si>
  <si>
    <t>DCAF8L2</t>
  </si>
  <si>
    <t>TNFSF15</t>
  </si>
  <si>
    <t>SLC34A1</t>
  </si>
  <si>
    <t>NID2</t>
  </si>
  <si>
    <t>CLEC20A</t>
  </si>
  <si>
    <t>FAM110D</t>
  </si>
  <si>
    <t>ALPL</t>
  </si>
  <si>
    <t>CCDC81</t>
  </si>
  <si>
    <t>APBA2</t>
  </si>
  <si>
    <t>TMEM139</t>
  </si>
  <si>
    <t>C8G</t>
  </si>
  <si>
    <t>IL20RA</t>
  </si>
  <si>
    <t>MROH8</t>
  </si>
  <si>
    <t>ERVW-1</t>
  </si>
  <si>
    <t>ELOVL2</t>
  </si>
  <si>
    <t>LAMA4</t>
  </si>
  <si>
    <t>PFN4</t>
  </si>
  <si>
    <t>SHOC1</t>
  </si>
  <si>
    <t>TNFRSF10C</t>
  </si>
  <si>
    <t>ATP8B4</t>
  </si>
  <si>
    <t>SEMA5B</t>
  </si>
  <si>
    <t>CEACAM16</t>
  </si>
  <si>
    <t>FAM13C</t>
  </si>
  <si>
    <t>ACY3</t>
  </si>
  <si>
    <t>WWOX</t>
  </si>
  <si>
    <t>F10</t>
  </si>
  <si>
    <t>NUTM1</t>
  </si>
  <si>
    <t>SOWAHA</t>
  </si>
  <si>
    <t>SLC13A4</t>
  </si>
  <si>
    <t>VAX1</t>
  </si>
  <si>
    <t>CHST4</t>
  </si>
  <si>
    <t>DYNC1I1</t>
  </si>
  <si>
    <t>PCDH19</t>
  </si>
  <si>
    <t>C2orf16</t>
  </si>
  <si>
    <t>MECOM</t>
  </si>
  <si>
    <t>TRPV5</t>
  </si>
  <si>
    <t>SMC1B</t>
  </si>
  <si>
    <t>PON1</t>
  </si>
  <si>
    <t>RARB</t>
  </si>
  <si>
    <t>C20orf144</t>
  </si>
  <si>
    <t>WDR87</t>
  </si>
  <si>
    <t>SLC38A8</t>
  </si>
  <si>
    <t>LRRK2</t>
  </si>
  <si>
    <t>IQSEC3</t>
  </si>
  <si>
    <t>SMPDL3A</t>
  </si>
  <si>
    <t>SHD</t>
  </si>
  <si>
    <t>HACD4</t>
  </si>
  <si>
    <t>PON3</t>
  </si>
  <si>
    <t>FBLN5</t>
  </si>
  <si>
    <t>ATP10D</t>
  </si>
  <si>
    <t>SLCO3A1</t>
  </si>
  <si>
    <t>LMOD1</t>
  </si>
  <si>
    <t>SOSTDC1</t>
  </si>
  <si>
    <t>HS3ST5</t>
  </si>
  <si>
    <t>PDGFRA</t>
  </si>
  <si>
    <t>MASP1</t>
  </si>
  <si>
    <t>KCNMB3</t>
  </si>
  <si>
    <t>PRKAG3</t>
  </si>
  <si>
    <t>TBX21</t>
  </si>
  <si>
    <t>LRRC71</t>
  </si>
  <si>
    <t>CD52</t>
  </si>
  <si>
    <t>NPFFR1</t>
  </si>
  <si>
    <t>PROCA1</t>
  </si>
  <si>
    <t>ERICH4</t>
  </si>
  <si>
    <t>DDX25</t>
  </si>
  <si>
    <t>ENKUR</t>
  </si>
  <si>
    <t>GREB1L</t>
  </si>
  <si>
    <t>DAPK1</t>
  </si>
  <si>
    <t>LRRC66</t>
  </si>
  <si>
    <t>CALB1</t>
  </si>
  <si>
    <t>CACNG6</t>
  </si>
  <si>
    <t>SLC5A9</t>
  </si>
  <si>
    <t>STPG3</t>
  </si>
  <si>
    <t>FGL2</t>
  </si>
  <si>
    <t>FAM153A</t>
  </si>
  <si>
    <t>NEFH</t>
  </si>
  <si>
    <t>SIRPB1</t>
  </si>
  <si>
    <t>CCN5</t>
  </si>
  <si>
    <t>MYADML2</t>
  </si>
  <si>
    <t>MRC1</t>
  </si>
  <si>
    <t>BSND</t>
  </si>
  <si>
    <t>TAS1R1</t>
  </si>
  <si>
    <t>CCDC92B</t>
  </si>
  <si>
    <t>RAB34</t>
  </si>
  <si>
    <t>SPP1</t>
  </si>
  <si>
    <t>PEG10</t>
  </si>
  <si>
    <t>ZBED2</t>
  </si>
  <si>
    <t>LIN28A</t>
  </si>
  <si>
    <t>ARL14</t>
  </si>
  <si>
    <t>ATP6V0A4</t>
  </si>
  <si>
    <t>PKDREJ</t>
  </si>
  <si>
    <t>SYCP3</t>
  </si>
  <si>
    <t>SERPINC1</t>
  </si>
  <si>
    <t>LRRC10B</t>
  </si>
  <si>
    <t>RASGRP3</t>
  </si>
  <si>
    <t>CTCFL</t>
  </si>
  <si>
    <t>FAM186A</t>
  </si>
  <si>
    <t>C11orf87</t>
  </si>
  <si>
    <t>PNLDC1</t>
  </si>
  <si>
    <t>TMEM191C</t>
  </si>
  <si>
    <t>GPX2</t>
  </si>
  <si>
    <t>TMEM217</t>
  </si>
  <si>
    <t>PKIB</t>
  </si>
  <si>
    <t>NANOS3</t>
  </si>
  <si>
    <t>AGBL2</t>
  </si>
  <si>
    <t>XKR9</t>
  </si>
  <si>
    <t>IRAK3</t>
  </si>
  <si>
    <t>RHOH</t>
  </si>
  <si>
    <t>NPL</t>
  </si>
  <si>
    <t>SLCO1B1</t>
  </si>
  <si>
    <t>RSAD2</t>
  </si>
  <si>
    <t>TMEM150C</t>
  </si>
  <si>
    <t>CEND1</t>
  </si>
  <si>
    <t>CGAS</t>
  </si>
  <si>
    <t>POU4F3</t>
  </si>
  <si>
    <t>PLD5P1</t>
  </si>
  <si>
    <t>PPP1R2B</t>
  </si>
  <si>
    <t>ANO2</t>
  </si>
  <si>
    <t>ADGRG7</t>
  </si>
  <si>
    <t>ZNF426</t>
  </si>
  <si>
    <t>B3GAT2</t>
  </si>
  <si>
    <t>CGREF1</t>
  </si>
  <si>
    <t>LONRF3</t>
  </si>
  <si>
    <t>SUN3</t>
  </si>
  <si>
    <t>MEIG1</t>
  </si>
  <si>
    <t>STRA6</t>
  </si>
  <si>
    <t>SPDYE3</t>
  </si>
  <si>
    <t>BEX4</t>
  </si>
  <si>
    <t>C5AR2</t>
  </si>
  <si>
    <t>ABCB4</t>
  </si>
  <si>
    <t>KRT39</t>
  </si>
  <si>
    <t>CCDC170</t>
  </si>
  <si>
    <t>LHFPL6</t>
  </si>
  <si>
    <t>DGKI</t>
  </si>
  <si>
    <t>IPW</t>
  </si>
  <si>
    <t>PWAR4</t>
  </si>
  <si>
    <t>SNHG14</t>
  </si>
  <si>
    <t>SNORD</t>
  </si>
  <si>
    <t>FAM25A</t>
  </si>
  <si>
    <t>ZFPM2</t>
  </si>
  <si>
    <t>OTP</t>
  </si>
  <si>
    <t>PLA1A</t>
  </si>
  <si>
    <t>ZNF439</t>
  </si>
  <si>
    <t>ADGRE1</t>
  </si>
  <si>
    <t>GASK1A</t>
  </si>
  <si>
    <t>MAGEA2B</t>
  </si>
  <si>
    <t>GPR45</t>
  </si>
  <si>
    <t>ENPP3</t>
  </si>
  <si>
    <t>HAVCR2</t>
  </si>
  <si>
    <t>C1QTNF2</t>
  </si>
  <si>
    <t>UBE2L5</t>
  </si>
  <si>
    <t>ARL9</t>
  </si>
  <si>
    <t>GNA14</t>
  </si>
  <si>
    <t>HAPLN4</t>
  </si>
  <si>
    <t>DZIP1</t>
  </si>
  <si>
    <t>CAPN6</t>
  </si>
  <si>
    <t>TULP1</t>
  </si>
  <si>
    <t>IAH1</t>
  </si>
  <si>
    <t>CALN1</t>
  </si>
  <si>
    <t>CDC20B</t>
  </si>
  <si>
    <t>PTX3</t>
  </si>
  <si>
    <t>ASCL1</t>
  </si>
  <si>
    <t>TAS1R2</t>
  </si>
  <si>
    <t>GRM8</t>
  </si>
  <si>
    <t>MEP1B</t>
  </si>
  <si>
    <t>PRSS37</t>
  </si>
  <si>
    <t>DAPP1</t>
  </si>
  <si>
    <t>STARD6</t>
  </si>
  <si>
    <t>ME3</t>
  </si>
  <si>
    <t>LGALS4</t>
  </si>
  <si>
    <t>SCRT1</t>
  </si>
  <si>
    <t>CYP2C8</t>
  </si>
  <si>
    <t>PPP1R1A</t>
  </si>
  <si>
    <t>GCNT4</t>
  </si>
  <si>
    <t>UTS2</t>
  </si>
  <si>
    <t>GCK</t>
  </si>
  <si>
    <t>MOXD1</t>
  </si>
  <si>
    <t>ELN</t>
  </si>
  <si>
    <t>CD38</t>
  </si>
  <si>
    <t>VGLL3</t>
  </si>
  <si>
    <t>DMC1</t>
  </si>
  <si>
    <t>PPP1R16B</t>
  </si>
  <si>
    <t>RAB19</t>
  </si>
  <si>
    <t>NPTX1</t>
  </si>
  <si>
    <t>SPATA20</t>
  </si>
  <si>
    <t>CUX2</t>
  </si>
  <si>
    <t>GLYCTK</t>
  </si>
  <si>
    <t>LURAP1</t>
  </si>
  <si>
    <t>SAMD13</t>
  </si>
  <si>
    <t>CD96</t>
  </si>
  <si>
    <t>PYGO1</t>
  </si>
  <si>
    <t>TIMM17B</t>
  </si>
  <si>
    <t>CNTD1</t>
  </si>
  <si>
    <t>XG</t>
  </si>
  <si>
    <t>TG</t>
  </si>
  <si>
    <t>CSTA</t>
  </si>
  <si>
    <t>SLC25A18</t>
  </si>
  <si>
    <t>RAD21L1</t>
  </si>
  <si>
    <t>MMP24</t>
  </si>
  <si>
    <t>MMP1</t>
  </si>
  <si>
    <t>QTRT1</t>
  </si>
  <si>
    <t>ILDR2</t>
  </si>
  <si>
    <t>PI15</t>
  </si>
  <si>
    <t>KCNK2</t>
  </si>
  <si>
    <t>C1orf226</t>
  </si>
  <si>
    <t>GNG3</t>
  </si>
  <si>
    <t>F2RL2</t>
  </si>
  <si>
    <t>NECTIN3</t>
  </si>
  <si>
    <t>CARNS1</t>
  </si>
  <si>
    <t>HIF3A</t>
  </si>
  <si>
    <t>TNFRSF1B</t>
  </si>
  <si>
    <t>ALPP</t>
  </si>
  <si>
    <t>VSNL1</t>
  </si>
  <si>
    <t>CD200</t>
  </si>
  <si>
    <t>STK31</t>
  </si>
  <si>
    <t>BTK</t>
  </si>
  <si>
    <t>CLDN22</t>
  </si>
  <si>
    <t>CHRNE</t>
  </si>
  <si>
    <t>IGFBP7</t>
  </si>
  <si>
    <t>NRN1L</t>
  </si>
  <si>
    <t>HTRA3</t>
  </si>
  <si>
    <t>ANKRD1</t>
  </si>
  <si>
    <t>TIMP4</t>
  </si>
  <si>
    <t>ITLN2</t>
  </si>
  <si>
    <t>FBXW12</t>
  </si>
  <si>
    <t>CPN1</t>
  </si>
  <si>
    <t>KCNK12</t>
  </si>
  <si>
    <t>DACT1</t>
  </si>
  <si>
    <t>TBX5</t>
  </si>
  <si>
    <t>COL21A1</t>
  </si>
  <si>
    <t>DKK3</t>
  </si>
  <si>
    <t>KIAA1210</t>
  </si>
  <si>
    <t>PDE6C</t>
  </si>
  <si>
    <t>PDCD1</t>
  </si>
  <si>
    <t>OIT3</t>
  </si>
  <si>
    <t>SLAMF7</t>
  </si>
  <si>
    <t>AGMAT</t>
  </si>
  <si>
    <t>TAT</t>
  </si>
  <si>
    <t>SHLD1</t>
  </si>
  <si>
    <t>SCN2A</t>
  </si>
  <si>
    <t>C1QTNF4</t>
  </si>
  <si>
    <t>MYO1A</t>
  </si>
  <si>
    <t>SAMD15</t>
  </si>
  <si>
    <t>EDA2R</t>
  </si>
  <si>
    <t>DNAH2</t>
  </si>
  <si>
    <t>OR2B6</t>
  </si>
  <si>
    <t>MDH1B</t>
  </si>
  <si>
    <t>IL1R2</t>
  </si>
  <si>
    <t>MAPK15</t>
  </si>
  <si>
    <t>ABCD2</t>
  </si>
  <si>
    <t>TLR5</t>
  </si>
  <si>
    <t>RIMS2</t>
  </si>
  <si>
    <t>STX1B</t>
  </si>
  <si>
    <t>PKDCC</t>
  </si>
  <si>
    <t>TMEM175</t>
  </si>
  <si>
    <t>TBC1D28</t>
  </si>
  <si>
    <t>PRKAA2</t>
  </si>
  <si>
    <t>B3GAT1</t>
  </si>
  <si>
    <t>NAT14</t>
  </si>
  <si>
    <t>SGIP1</t>
  </si>
  <si>
    <t>GALNT14</t>
  </si>
  <si>
    <t>GAS2</t>
  </si>
  <si>
    <t>RUNX2</t>
  </si>
  <si>
    <t>MSH6</t>
  </si>
  <si>
    <t>IGSF1</t>
  </si>
  <si>
    <t>TXLNB</t>
  </si>
  <si>
    <t>C3orf22</t>
  </si>
  <si>
    <t>LINGO3</t>
  </si>
  <si>
    <t>EXOC3L4</t>
  </si>
  <si>
    <t>ITGBL1</t>
  </si>
  <si>
    <t>AADAC</t>
  </si>
  <si>
    <t>GRHL3</t>
  </si>
  <si>
    <t>ACVRL1</t>
  </si>
  <si>
    <t>SLC10A6</t>
  </si>
  <si>
    <t>CHST2</t>
  </si>
  <si>
    <t>KRTDAP</t>
  </si>
  <si>
    <t>INSYN2A</t>
  </si>
  <si>
    <t>RHO</t>
  </si>
  <si>
    <t>ZNHIT2</t>
  </si>
  <si>
    <t>OR2D2</t>
  </si>
  <si>
    <t>CD33</t>
  </si>
  <si>
    <t>C10orf62</t>
  </si>
  <si>
    <t>TREH</t>
  </si>
  <si>
    <t>PSMB9</t>
  </si>
  <si>
    <t>ZNF615</t>
  </si>
  <si>
    <t>IFIT3</t>
  </si>
  <si>
    <t>PDCL2</t>
  </si>
  <si>
    <t>CCDC87</t>
  </si>
  <si>
    <t>HCK</t>
  </si>
  <si>
    <t>ATP12A</t>
  </si>
  <si>
    <t>AMIGO1</t>
  </si>
  <si>
    <t>HAPLN3</t>
  </si>
  <si>
    <t>C4orf19</t>
  </si>
  <si>
    <t>CBLN3</t>
  </si>
  <si>
    <t>STMN4</t>
  </si>
  <si>
    <t>MEGF11</t>
  </si>
  <si>
    <t>AKNAD1</t>
  </si>
  <si>
    <t>BCAN</t>
  </si>
  <si>
    <t>CCDC65</t>
  </si>
  <si>
    <t>IRF4</t>
  </si>
  <si>
    <t>IL2RB</t>
  </si>
  <si>
    <t>C19orf73</t>
  </si>
  <si>
    <t>SBK2</t>
  </si>
  <si>
    <t>IL23A</t>
  </si>
  <si>
    <t>GNG2</t>
  </si>
  <si>
    <t>CMYA5</t>
  </si>
  <si>
    <t>ATOH7</t>
  </si>
  <si>
    <t>SFTA3</t>
  </si>
  <si>
    <t>OR2D3</t>
  </si>
  <si>
    <t>TCF23</t>
  </si>
  <si>
    <t>GCHFR</t>
  </si>
  <si>
    <t>ABHD14B</t>
  </si>
  <si>
    <t>SPOCK1</t>
  </si>
  <si>
    <t>HGD</t>
  </si>
  <si>
    <t>FGF21</t>
  </si>
  <si>
    <t>PSMB8</t>
  </si>
  <si>
    <t>FGF9</t>
  </si>
  <si>
    <t>PVRIG</t>
  </si>
  <si>
    <t>C19orf67</t>
  </si>
  <si>
    <t>STAG3</t>
  </si>
  <si>
    <t>MEIOSIN</t>
  </si>
  <si>
    <t>DDR2</t>
  </si>
  <si>
    <t>PPP1R36</t>
  </si>
  <si>
    <t>LTC4S</t>
  </si>
  <si>
    <t>KLHL10</t>
  </si>
  <si>
    <t>LRRC75A</t>
  </si>
  <si>
    <t>ANGPT2</t>
  </si>
  <si>
    <t>LAMA2</t>
  </si>
  <si>
    <t>CYRIA</t>
  </si>
  <si>
    <t>LCP1</t>
  </si>
  <si>
    <t>ADRA1B</t>
  </si>
  <si>
    <t>RAB7B</t>
  </si>
  <si>
    <t>KRT13</t>
  </si>
  <si>
    <t>PTGS1</t>
  </si>
  <si>
    <t>KLHDC9</t>
  </si>
  <si>
    <t>GAS1</t>
  </si>
  <si>
    <t>GPRC5D</t>
  </si>
  <si>
    <t>TENM3</t>
  </si>
  <si>
    <t>MINDY1</t>
  </si>
  <si>
    <t>KRT83</t>
  </si>
  <si>
    <t>KCTD4</t>
  </si>
  <si>
    <t>ZNF493</t>
  </si>
  <si>
    <t>LGI4</t>
  </si>
  <si>
    <t>MUCL3</t>
  </si>
  <si>
    <t>RNASEH2C</t>
  </si>
  <si>
    <t>MUC4</t>
  </si>
  <si>
    <t>GJB7</t>
  </si>
  <si>
    <t>CATSPERZ</t>
  </si>
  <si>
    <t>NIPAL4</t>
  </si>
  <si>
    <t>MMP19</t>
  </si>
  <si>
    <t>DDX4</t>
  </si>
  <si>
    <t>IGFL2</t>
  </si>
  <si>
    <t>STPG4</t>
  </si>
  <si>
    <t>PXT1</t>
  </si>
  <si>
    <t>STAT5A</t>
  </si>
  <si>
    <t>RLN2</t>
  </si>
  <si>
    <t>MEFV</t>
  </si>
  <si>
    <t>GFY</t>
  </si>
  <si>
    <t>GOLGA6C</t>
  </si>
  <si>
    <t>GRIN2A</t>
  </si>
  <si>
    <t>MATN4</t>
  </si>
  <si>
    <t>KIF7</t>
  </si>
  <si>
    <t>HLA-DMA</t>
  </si>
  <si>
    <t>COL6A3</t>
  </si>
  <si>
    <t>LRG1</t>
  </si>
  <si>
    <t>GPR83</t>
  </si>
  <si>
    <t>NOSTRIN</t>
  </si>
  <si>
    <t>RSPH9</t>
  </si>
  <si>
    <t>OSGIN1</t>
  </si>
  <si>
    <t>SLFN12</t>
  </si>
  <si>
    <t>MISP3</t>
  </si>
  <si>
    <t>CLMP</t>
  </si>
  <si>
    <t>TEKT5</t>
  </si>
  <si>
    <t>GGACT</t>
  </si>
  <si>
    <t>C1orf116</t>
  </si>
  <si>
    <t>PLA2R1</t>
  </si>
  <si>
    <t>KCNAB1</t>
  </si>
  <si>
    <t>SLC25A42</t>
  </si>
  <si>
    <t>ERAS</t>
  </si>
  <si>
    <t>SLC1A2</t>
  </si>
  <si>
    <t>ERICH1</t>
  </si>
  <si>
    <t>C1QTNF8</t>
  </si>
  <si>
    <t>SLC7A2</t>
  </si>
  <si>
    <t>SLC2A3</t>
  </si>
  <si>
    <t>LRRD1</t>
  </si>
  <si>
    <t>MITF</t>
  </si>
  <si>
    <t>ROM1</t>
  </si>
  <si>
    <t>EHBP1L1</t>
  </si>
  <si>
    <t>APOC1</t>
  </si>
  <si>
    <t>COPZ2</t>
  </si>
  <si>
    <t>SLC35D3</t>
  </si>
  <si>
    <t>EXTL1</t>
  </si>
  <si>
    <t>SLC6A4</t>
  </si>
  <si>
    <t>HMGCS1</t>
  </si>
  <si>
    <t>CLEC4G</t>
  </si>
  <si>
    <t>SLC6A20</t>
  </si>
  <si>
    <t>TEX29</t>
  </si>
  <si>
    <t>CNTNAP2</t>
  </si>
  <si>
    <t>H1-6</t>
  </si>
  <si>
    <t>SPIB</t>
  </si>
  <si>
    <t>FZD8</t>
  </si>
  <si>
    <t>TNNI1</t>
  </si>
  <si>
    <t>TC2N</t>
  </si>
  <si>
    <t>HYDIN</t>
  </si>
  <si>
    <t>CIDEB</t>
  </si>
  <si>
    <t>OBSCN</t>
  </si>
  <si>
    <t>DSG4</t>
  </si>
  <si>
    <t>ZNF425</t>
  </si>
  <si>
    <t>THSD1</t>
  </si>
  <si>
    <t>RUBCNL</t>
  </si>
  <si>
    <t>C16orf91</t>
  </si>
  <si>
    <t>FLT3LG</t>
  </si>
  <si>
    <t>GNA15</t>
  </si>
  <si>
    <t>ZAP70</t>
  </si>
  <si>
    <t>PLEKHH2</t>
  </si>
  <si>
    <t>GPC5</t>
  </si>
  <si>
    <t>ANKRD63</t>
  </si>
  <si>
    <t>FOXC2</t>
  </si>
  <si>
    <t>ZNF280A</t>
  </si>
  <si>
    <t>NDNF</t>
  </si>
  <si>
    <t>TRIM17</t>
  </si>
  <si>
    <t>HNF4A</t>
  </si>
  <si>
    <t>STAR</t>
  </si>
  <si>
    <t>TCF7L1</t>
  </si>
  <si>
    <t>CD36</t>
  </si>
  <si>
    <t>OR4D1</t>
  </si>
  <si>
    <t>PPP4R4</t>
  </si>
  <si>
    <t>JRK</t>
  </si>
  <si>
    <t>PRRG4</t>
  </si>
  <si>
    <t>ANKFN1</t>
  </si>
  <si>
    <t>LYVE1</t>
  </si>
  <si>
    <t>DCLK1</t>
  </si>
  <si>
    <t>FST</t>
  </si>
  <si>
    <t>TBX1</t>
  </si>
  <si>
    <t>FAM50B</t>
  </si>
  <si>
    <t>C11orf86</t>
  </si>
  <si>
    <t>FAM219A</t>
  </si>
  <si>
    <t>ICAM1</t>
  </si>
  <si>
    <t>IL17D</t>
  </si>
  <si>
    <t>ZNF83</t>
  </si>
  <si>
    <t>ZNF850</t>
  </si>
  <si>
    <t>VSTM2L</t>
  </si>
  <si>
    <t>CCM2</t>
  </si>
  <si>
    <t>B3GALT1</t>
  </si>
  <si>
    <t>FBLIM1</t>
  </si>
  <si>
    <t>TTLL7</t>
  </si>
  <si>
    <t>ANO5</t>
  </si>
  <si>
    <t>FOXD4</t>
  </si>
  <si>
    <t>CNOT3</t>
  </si>
  <si>
    <t>ZNF595</t>
  </si>
  <si>
    <t>RFTN1</t>
  </si>
  <si>
    <t>SYK</t>
  </si>
  <si>
    <t>IL32</t>
  </si>
  <si>
    <t>FDXR</t>
  </si>
  <si>
    <t>KCNJ5</t>
  </si>
  <si>
    <t>TM4SF18</t>
  </si>
  <si>
    <t>FOXD4L3</t>
  </si>
  <si>
    <t>ADAM12</t>
  </si>
  <si>
    <t>ZFP30</t>
  </si>
  <si>
    <t>TEK</t>
  </si>
  <si>
    <t>PRTFDC1</t>
  </si>
  <si>
    <t>RTL8B</t>
  </si>
  <si>
    <t>EPO</t>
  </si>
  <si>
    <t>ADAMTS6</t>
  </si>
  <si>
    <t>GPR50</t>
  </si>
  <si>
    <t>CNTN2</t>
  </si>
  <si>
    <t>NOX5,SPESP1</t>
  </si>
  <si>
    <t>KLHL4</t>
  </si>
  <si>
    <t>ASNS</t>
  </si>
  <si>
    <t>NCOR2</t>
  </si>
  <si>
    <t>PAGE4</t>
  </si>
  <si>
    <t>ZSWIM9</t>
  </si>
  <si>
    <t>FAM163B</t>
  </si>
  <si>
    <t>GRHL2</t>
  </si>
  <si>
    <t>OR1L8</t>
  </si>
  <si>
    <t>EGFR</t>
  </si>
  <si>
    <t>SLC28A3</t>
  </si>
  <si>
    <t>H2BC1</t>
  </si>
  <si>
    <t>MUC5B</t>
  </si>
  <si>
    <t>TSPYL5</t>
  </si>
  <si>
    <t>UBA7</t>
  </si>
  <si>
    <t>TSPAN1</t>
  </si>
  <si>
    <t>FABP12</t>
  </si>
  <si>
    <t>CEBPD</t>
  </si>
  <si>
    <t>WAS</t>
  </si>
  <si>
    <t>FAM90A21P</t>
  </si>
  <si>
    <t>NRP2</t>
  </si>
  <si>
    <t>TRPV6</t>
  </si>
  <si>
    <t>KLHDC7A</t>
  </si>
  <si>
    <t>SDC2</t>
  </si>
  <si>
    <t>VIPR2</t>
  </si>
  <si>
    <t>SPDYA</t>
  </si>
  <si>
    <t>CRYBB2</t>
  </si>
  <si>
    <t>OR9A2</t>
  </si>
  <si>
    <t>ENO3</t>
  </si>
  <si>
    <t>PTCH2</t>
  </si>
  <si>
    <t>PGGHG</t>
  </si>
  <si>
    <t>LAMB4</t>
  </si>
  <si>
    <t>CEACAM1</t>
  </si>
  <si>
    <t>TRIML2</t>
  </si>
  <si>
    <t>PTAFR</t>
  </si>
  <si>
    <t>CHRM2</t>
  </si>
  <si>
    <t>FBXL15</t>
  </si>
  <si>
    <t>CCDC159</t>
  </si>
  <si>
    <t>SELPLG</t>
  </si>
  <si>
    <t>GPR141</t>
  </si>
  <si>
    <t>RIMBP3</t>
  </si>
  <si>
    <t>PPL</t>
  </si>
  <si>
    <t>SLC24A2</t>
  </si>
  <si>
    <t>ABCB5</t>
  </si>
  <si>
    <t>NOXO1</t>
  </si>
  <si>
    <t>ZNF133</t>
  </si>
  <si>
    <t>ASB2</t>
  </si>
  <si>
    <t>SLC22A16</t>
  </si>
  <si>
    <t>SATB1</t>
  </si>
  <si>
    <t>NLRP14</t>
  </si>
  <si>
    <t>PRSS36</t>
  </si>
  <si>
    <t>EPHA7</t>
  </si>
  <si>
    <t>MRGPRF</t>
  </si>
  <si>
    <t>OTUD7A</t>
  </si>
  <si>
    <t>CIART</t>
  </si>
  <si>
    <t>TREML2</t>
  </si>
  <si>
    <t>CYP19A1</t>
  </si>
  <si>
    <t>CRYBG2</t>
  </si>
  <si>
    <t>EYA4</t>
  </si>
  <si>
    <t>TMEM151B</t>
  </si>
  <si>
    <t>HLA-DOA</t>
  </si>
  <si>
    <t>P2RY4</t>
  </si>
  <si>
    <t>CYGB</t>
  </si>
  <si>
    <t>GUCA1A</t>
  </si>
  <si>
    <t>KIF19</t>
  </si>
  <si>
    <t>IFITM10</t>
  </si>
  <si>
    <t>YPEL1</t>
  </si>
  <si>
    <t>OR2J2</t>
  </si>
  <si>
    <t>RGCC</t>
  </si>
  <si>
    <t>LOC107986372</t>
  </si>
  <si>
    <t>ATF3</t>
  </si>
  <si>
    <t>KCNMB1</t>
  </si>
  <si>
    <t>B3GALT2</t>
  </si>
  <si>
    <t>SCNN1D</t>
  </si>
  <si>
    <t>HAND1</t>
  </si>
  <si>
    <t>PTGDR2</t>
  </si>
  <si>
    <t>MCF2</t>
  </si>
  <si>
    <t>FNDC9</t>
  </si>
  <si>
    <t>SLC6A3</t>
  </si>
  <si>
    <t>TP53I3</t>
  </si>
  <si>
    <t>CCDC136</t>
  </si>
  <si>
    <t>CHRND</t>
  </si>
  <si>
    <t>C5orf47</t>
  </si>
  <si>
    <t>PRTG</t>
  </si>
  <si>
    <t>CHPT1</t>
  </si>
  <si>
    <t>NNT</t>
  </si>
  <si>
    <t>NAALADL2</t>
  </si>
  <si>
    <t>FAM81A</t>
  </si>
  <si>
    <t>KNDC1</t>
  </si>
  <si>
    <t>GYPA</t>
  </si>
  <si>
    <t>KLHL38</t>
  </si>
  <si>
    <t>CHST5</t>
  </si>
  <si>
    <t>ASB9</t>
  </si>
  <si>
    <t>UNC5C</t>
  </si>
  <si>
    <t>NRN1</t>
  </si>
  <si>
    <t>CEP295NL</t>
  </si>
  <si>
    <t>ANKRD22</t>
  </si>
  <si>
    <t>PCLO</t>
  </si>
  <si>
    <t>RXFP1</t>
  </si>
  <si>
    <t>CDH4</t>
  </si>
  <si>
    <t>BTBD16</t>
  </si>
  <si>
    <t>ADAMTS13</t>
  </si>
  <si>
    <t>TLR2</t>
  </si>
  <si>
    <t>ATP4A</t>
  </si>
  <si>
    <t>HMGN5</t>
  </si>
  <si>
    <t>SP5</t>
  </si>
  <si>
    <t>S100P</t>
  </si>
  <si>
    <t>ZFP3</t>
  </si>
  <si>
    <t>FAM214B</t>
  </si>
  <si>
    <t>MGMT</t>
  </si>
  <si>
    <t>DNAJB8</t>
  </si>
  <si>
    <t>GDPD4</t>
  </si>
  <si>
    <t>SYN2</t>
  </si>
  <si>
    <t>IL9R</t>
  </si>
  <si>
    <t>ROPN1</t>
  </si>
  <si>
    <t>APOD</t>
  </si>
  <si>
    <t>MNS1</t>
  </si>
  <si>
    <t>ASB18</t>
  </si>
  <si>
    <t>BFSP2</t>
  </si>
  <si>
    <t>TKTL2</t>
  </si>
  <si>
    <t>DAPK2</t>
  </si>
  <si>
    <t>TNNT2</t>
  </si>
  <si>
    <t>LGALS2</t>
  </si>
  <si>
    <t>LYPD1</t>
  </si>
  <si>
    <t>SLC8A2</t>
  </si>
  <si>
    <t>GPR15</t>
  </si>
  <si>
    <t>SERPIND1</t>
  </si>
  <si>
    <t>MOCOS</t>
  </si>
  <si>
    <t>KCNK15</t>
  </si>
  <si>
    <t>MLIP</t>
  </si>
  <si>
    <t>KIAA1217</t>
  </si>
  <si>
    <t>UBASH3A</t>
  </si>
  <si>
    <t>ABCB11</t>
  </si>
  <si>
    <t>RINL</t>
  </si>
  <si>
    <t>SLC2A5</t>
  </si>
  <si>
    <t>OPRL1</t>
  </si>
  <si>
    <t>TMEM163</t>
  </si>
  <si>
    <t>RHCE</t>
  </si>
  <si>
    <t>SLCO1B3</t>
  </si>
  <si>
    <t>CXCL17</t>
  </si>
  <si>
    <t>CHST10</t>
  </si>
  <si>
    <t>EMILIN1</t>
  </si>
  <si>
    <t>IQCM</t>
  </si>
  <si>
    <t>ADSS1</t>
  </si>
  <si>
    <t>SAG</t>
  </si>
  <si>
    <t>MORN4</t>
  </si>
  <si>
    <t>KCNQ1</t>
  </si>
  <si>
    <t>DIO1</t>
  </si>
  <si>
    <t>ZNF418</t>
  </si>
  <si>
    <t>CFHR1</t>
  </si>
  <si>
    <t>PPDPF</t>
  </si>
  <si>
    <t>NTN3</t>
  </si>
  <si>
    <t>PSG9</t>
  </si>
  <si>
    <t>CLCNKB</t>
  </si>
  <si>
    <t>YBX2</t>
  </si>
  <si>
    <t>SMIM6</t>
  </si>
  <si>
    <t>PSG11</t>
  </si>
  <si>
    <t>NRXN2</t>
  </si>
  <si>
    <t>P2RY6</t>
  </si>
  <si>
    <t>PCDHB1</t>
  </si>
  <si>
    <t>LGALS7</t>
  </si>
  <si>
    <t>MAGIX</t>
  </si>
  <si>
    <t>LYPD6</t>
  </si>
  <si>
    <t>PARD3B</t>
  </si>
  <si>
    <t>CALR3</t>
  </si>
  <si>
    <t>SLC18A2</t>
  </si>
  <si>
    <t>ASIC3</t>
  </si>
  <si>
    <t>YIPF7</t>
  </si>
  <si>
    <t>LGALS14</t>
  </si>
  <si>
    <t>CA14</t>
  </si>
  <si>
    <t>HSPB8</t>
  </si>
  <si>
    <t>SUSD2</t>
  </si>
  <si>
    <t>DSG3</t>
  </si>
  <si>
    <t>MAML3</t>
  </si>
  <si>
    <t>KRT19</t>
  </si>
  <si>
    <t>TRIM22</t>
  </si>
  <si>
    <t>KRT33A</t>
  </si>
  <si>
    <t>ALB</t>
  </si>
  <si>
    <t>CCIN</t>
  </si>
  <si>
    <t>KRTAP1</t>
  </si>
  <si>
    <t>HAP1</t>
  </si>
  <si>
    <t>RAX2</t>
  </si>
  <si>
    <t>PKD2L2</t>
  </si>
  <si>
    <t>GGT6</t>
  </si>
  <si>
    <t>FOXD4L5</t>
  </si>
  <si>
    <t>SYPL2</t>
  </si>
  <si>
    <t>WFIKKN2</t>
  </si>
  <si>
    <t>GPNMB</t>
  </si>
  <si>
    <t>CD19</t>
  </si>
  <si>
    <t>NHSL2</t>
  </si>
  <si>
    <t>PRAC2</t>
  </si>
  <si>
    <t>FAM184B</t>
  </si>
  <si>
    <t>NYNRIN</t>
  </si>
  <si>
    <t>TLX1</t>
  </si>
  <si>
    <t>TRARG1</t>
  </si>
  <si>
    <t>CNFN</t>
  </si>
  <si>
    <t>ATP5MGL</t>
  </si>
  <si>
    <t>ZSCAN10</t>
  </si>
  <si>
    <t>KRT80</t>
  </si>
  <si>
    <t>TRPC1</t>
  </si>
  <si>
    <t>SPATA32</t>
  </si>
  <si>
    <t>BCO1</t>
  </si>
  <si>
    <t>GLIS3</t>
  </si>
  <si>
    <t>SSUH2</t>
  </si>
  <si>
    <t>SEZ6</t>
  </si>
  <si>
    <t>CETP</t>
  </si>
  <si>
    <t>SCRN2</t>
  </si>
  <si>
    <t>ZNF846</t>
  </si>
  <si>
    <t>EFCAB5</t>
  </si>
  <si>
    <t>AQP8</t>
  </si>
  <si>
    <t>BCL11B</t>
  </si>
  <si>
    <t>PPP1R13L</t>
  </si>
  <si>
    <t>LTBP2</t>
  </si>
  <si>
    <t>NPIPA3</t>
  </si>
  <si>
    <t>SLC5A2</t>
  </si>
  <si>
    <t>FRMPD1</t>
  </si>
  <si>
    <t>CTXND1</t>
  </si>
  <si>
    <t>LRRC26</t>
  </si>
  <si>
    <t>KCNK9</t>
  </si>
  <si>
    <t>GABRG3</t>
  </si>
  <si>
    <t>VSIG8</t>
  </si>
  <si>
    <t>CEP112</t>
  </si>
  <si>
    <t>PLGLB1</t>
  </si>
  <si>
    <t>ISM2</t>
  </si>
  <si>
    <t>SNHG28</t>
  </si>
  <si>
    <t>PNPLA7</t>
  </si>
  <si>
    <t>HEY1</t>
  </si>
  <si>
    <t>NRXN3</t>
  </si>
  <si>
    <t>FBXL22</t>
  </si>
  <si>
    <t>H4-16</t>
  </si>
  <si>
    <t>AKR1C3</t>
  </si>
  <si>
    <t>RPGRIP1</t>
  </si>
  <si>
    <t>SPTY2D1OS</t>
  </si>
  <si>
    <t>BICRA</t>
  </si>
  <si>
    <t>LRRC4</t>
  </si>
  <si>
    <t>HCAR3</t>
  </si>
  <si>
    <t>FXYD3</t>
  </si>
  <si>
    <t>IFIT2</t>
  </si>
  <si>
    <t>PRR36</t>
  </si>
  <si>
    <t>RBM46</t>
  </si>
  <si>
    <t>KRT4</t>
  </si>
  <si>
    <t>ODF3B</t>
  </si>
  <si>
    <t>ANO7</t>
  </si>
  <si>
    <t>KRT2</t>
  </si>
  <si>
    <t>PHGDH</t>
  </si>
  <si>
    <t>SCX</t>
  </si>
  <si>
    <t>CXCL2</t>
  </si>
  <si>
    <t>KRT6A</t>
  </si>
  <si>
    <t>HLA-DOB</t>
  </si>
  <si>
    <t>SBK3</t>
  </si>
  <si>
    <t>TMEM229B</t>
  </si>
  <si>
    <t>SMIM35</t>
  </si>
  <si>
    <t>H3C3</t>
  </si>
  <si>
    <t>SEC14L5</t>
  </si>
  <si>
    <t>SIK1</t>
  </si>
  <si>
    <t>SLN</t>
  </si>
  <si>
    <t>CCDC28B</t>
  </si>
  <si>
    <t>SV2A</t>
  </si>
  <si>
    <t>PAQR6</t>
  </si>
  <si>
    <t>FAM181B</t>
  </si>
  <si>
    <t>DMRT1</t>
  </si>
  <si>
    <t>POU3F1</t>
  </si>
  <si>
    <t>SYTL1</t>
  </si>
  <si>
    <t>SPI1</t>
  </si>
  <si>
    <t>RAD9B</t>
  </si>
  <si>
    <t>DYRK1B</t>
  </si>
  <si>
    <t>BDKRB2</t>
  </si>
  <si>
    <t>C11orf21</t>
  </si>
  <si>
    <t>CORO1A</t>
  </si>
  <si>
    <t>RASL11B</t>
  </si>
  <si>
    <t>SPDYE2B</t>
  </si>
  <si>
    <t>GFRA1</t>
  </si>
  <si>
    <t>ELAPOR1</t>
  </si>
  <si>
    <t>AURKC</t>
  </si>
  <si>
    <t>PPP1R27</t>
  </si>
  <si>
    <t>TMEM273</t>
  </si>
  <si>
    <t>FAM166B</t>
  </si>
  <si>
    <t>INPP5A</t>
  </si>
  <si>
    <t>SPAG4</t>
  </si>
  <si>
    <t>RGPD6</t>
  </si>
  <si>
    <t>CAND2</t>
  </si>
  <si>
    <t>NR1I3</t>
  </si>
  <si>
    <t>CYP27B1</t>
  </si>
  <si>
    <t>KRT23</t>
  </si>
  <si>
    <t>TBX2</t>
  </si>
  <si>
    <t>TXNIP</t>
  </si>
  <si>
    <t>KLHL33</t>
  </si>
  <si>
    <t>SERINC2</t>
  </si>
  <si>
    <t>SEMA3B</t>
  </si>
  <si>
    <t>C1orf87</t>
  </si>
  <si>
    <t>VSTM5</t>
  </si>
  <si>
    <t>EIF4E3</t>
  </si>
  <si>
    <t>GRIN2C</t>
  </si>
  <si>
    <t>TRAF3IP3</t>
  </si>
  <si>
    <t>OR52H1</t>
  </si>
  <si>
    <t>CD79B</t>
  </si>
  <si>
    <t>CASQ1</t>
  </si>
  <si>
    <t>WNK3</t>
  </si>
  <si>
    <t>CLEC2D</t>
  </si>
  <si>
    <t>NECTIN4</t>
  </si>
  <si>
    <t>CADM3</t>
  </si>
  <si>
    <t>LCT</t>
  </si>
  <si>
    <t>CRAT</t>
  </si>
  <si>
    <t>NAT16</t>
  </si>
  <si>
    <t>SPRR4</t>
  </si>
  <si>
    <t>PLCD4</t>
  </si>
  <si>
    <t>EFCAB12</t>
  </si>
  <si>
    <t>ABCC3</t>
  </si>
  <si>
    <t>PTGFR</t>
  </si>
  <si>
    <t>TRABD2B</t>
  </si>
  <si>
    <t>PINK1</t>
  </si>
  <si>
    <t>ADAMTS10</t>
  </si>
  <si>
    <t>TEX38</t>
  </si>
  <si>
    <t>TCF21</t>
  </si>
  <si>
    <t>MAGEE1</t>
  </si>
  <si>
    <t>TMEM178A</t>
  </si>
  <si>
    <t>AJAP1</t>
  </si>
  <si>
    <t>ALOX12B</t>
  </si>
  <si>
    <t>VWCE</t>
  </si>
  <si>
    <t>CATIP</t>
  </si>
  <si>
    <t>POF1B</t>
  </si>
  <si>
    <t>GNG11</t>
  </si>
  <si>
    <t>KLF12</t>
  </si>
  <si>
    <t>FOSB</t>
  </si>
  <si>
    <t>NEXMIF</t>
  </si>
  <si>
    <t>EVA1A</t>
  </si>
  <si>
    <t>RAG1</t>
  </si>
  <si>
    <t>WDR86</t>
  </si>
  <si>
    <t>DMRTC1</t>
  </si>
  <si>
    <t>PSTK</t>
  </si>
  <si>
    <t>TAF9B</t>
  </si>
  <si>
    <t>CXCR3</t>
  </si>
  <si>
    <t>MAP2K6</t>
  </si>
  <si>
    <t>PALM3</t>
  </si>
  <si>
    <t>LIF</t>
  </si>
  <si>
    <t>SASH3</t>
  </si>
  <si>
    <t>HES7</t>
  </si>
  <si>
    <t>THEGL</t>
  </si>
  <si>
    <t>GCNT3</t>
  </si>
  <si>
    <t>HEPH</t>
  </si>
  <si>
    <t>SHH</t>
  </si>
  <si>
    <t>GATA1</t>
  </si>
  <si>
    <t>GNAT2</t>
  </si>
  <si>
    <t>KCNJ4</t>
  </si>
  <si>
    <t>TRIM54</t>
  </si>
  <si>
    <t>FRMPD4</t>
  </si>
  <si>
    <t>LGALS7B</t>
  </si>
  <si>
    <t>RSPH6A</t>
  </si>
  <si>
    <t>XCL1</t>
  </si>
  <si>
    <t>SOHLH1</t>
  </si>
  <si>
    <t>APBB3</t>
  </si>
  <si>
    <t>CACNG7</t>
  </si>
  <si>
    <t>IL7</t>
  </si>
  <si>
    <t>ASPN</t>
  </si>
  <si>
    <t>DHFR2</t>
  </si>
  <si>
    <t>CPSF4L</t>
  </si>
  <si>
    <t>UTS2B</t>
  </si>
  <si>
    <t>FAM221B</t>
  </si>
  <si>
    <t>CLDN9</t>
  </si>
  <si>
    <t>NECAB2</t>
  </si>
  <si>
    <t>LRRC19</t>
  </si>
  <si>
    <t>ZBTB7C</t>
  </si>
  <si>
    <t>RORA</t>
  </si>
  <si>
    <t>ADGRD2</t>
  </si>
  <si>
    <t>OBP2A</t>
  </si>
  <si>
    <t>SEC31B</t>
  </si>
  <si>
    <t>TSSK4</t>
  </si>
  <si>
    <t>CNTN1</t>
  </si>
  <si>
    <t>COL15A1</t>
  </si>
  <si>
    <t>HPGD</t>
  </si>
  <si>
    <t>MUC6</t>
  </si>
  <si>
    <t>SPTBN5</t>
  </si>
  <si>
    <t>REN</t>
  </si>
  <si>
    <t>KRTAP5-8</t>
  </si>
  <si>
    <t>SLC38A4</t>
  </si>
  <si>
    <t>NEFL</t>
  </si>
  <si>
    <t>ACTL10</t>
  </si>
  <si>
    <t>F5</t>
  </si>
  <si>
    <t>TTLL1</t>
  </si>
  <si>
    <t>FGL1</t>
  </si>
  <si>
    <t>FOXD4L1</t>
  </si>
  <si>
    <t>PROX1</t>
  </si>
  <si>
    <t>CASTOR1</t>
  </si>
  <si>
    <t>NECAB1</t>
  </si>
  <si>
    <t>RTN1</t>
  </si>
  <si>
    <t>AKAP14</t>
  </si>
  <si>
    <t>ANKRD45</t>
  </si>
  <si>
    <t>STMN2</t>
  </si>
  <si>
    <t>LYG2</t>
  </si>
  <si>
    <t>H2BC13</t>
  </si>
  <si>
    <t>SLCO5A1</t>
  </si>
  <si>
    <t>NKAIN3</t>
  </si>
  <si>
    <t>CCN2</t>
  </si>
  <si>
    <t>TAGLN3</t>
  </si>
  <si>
    <t>XKR4</t>
  </si>
  <si>
    <t>ABCA4</t>
  </si>
  <si>
    <t>ERFL</t>
  </si>
  <si>
    <t>FAM20A</t>
  </si>
  <si>
    <t>RP1</t>
  </si>
  <si>
    <t>ZNF648</t>
  </si>
  <si>
    <t>ITPR2</t>
  </si>
  <si>
    <t>TLL2</t>
  </si>
  <si>
    <t>DLGAP2</t>
  </si>
  <si>
    <t>RPE65</t>
  </si>
  <si>
    <t>ILDR1</t>
  </si>
  <si>
    <t>EID2B</t>
  </si>
  <si>
    <t>GIMAP6</t>
  </si>
  <si>
    <t>TMEM140</t>
  </si>
  <si>
    <t>GUCY2D</t>
  </si>
  <si>
    <t>ATP6V1C2</t>
  </si>
  <si>
    <t>MOGAT3</t>
  </si>
  <si>
    <t>RELB</t>
  </si>
  <si>
    <t>SIMC1</t>
  </si>
  <si>
    <t>CD22</t>
  </si>
  <si>
    <t>TFPI2</t>
  </si>
  <si>
    <t>WNT9A</t>
  </si>
  <si>
    <t>ABCA3</t>
  </si>
  <si>
    <t>NACAD</t>
  </si>
  <si>
    <t>RBP7</t>
  </si>
  <si>
    <t>LRRTM2</t>
  </si>
  <si>
    <t>RSPH10B</t>
  </si>
  <si>
    <t>DCST2</t>
  </si>
  <si>
    <t>BTLA</t>
  </si>
  <si>
    <t>ALPK3</t>
  </si>
  <si>
    <t>STRA8</t>
  </si>
  <si>
    <t>SLC3A1</t>
  </si>
  <si>
    <t>SCNN1A</t>
  </si>
  <si>
    <t>ANKRD2</t>
  </si>
  <si>
    <t>GPR22</t>
  </si>
  <si>
    <t>DNAJC12</t>
  </si>
  <si>
    <t>DRP2</t>
  </si>
  <si>
    <t>RBBP8NL</t>
  </si>
  <si>
    <t>CYP3A43</t>
  </si>
  <si>
    <t>IFNE</t>
  </si>
  <si>
    <t>FBLN7</t>
  </si>
  <si>
    <t>ASB4</t>
  </si>
  <si>
    <t>NPBWR1</t>
  </si>
  <si>
    <t>ZCWPW2</t>
  </si>
  <si>
    <t>H3C8</t>
  </si>
  <si>
    <t>IL6</t>
  </si>
  <si>
    <t>NPC1L1</t>
  </si>
  <si>
    <t>CALML4</t>
  </si>
  <si>
    <t>ZC2HC1B</t>
  </si>
  <si>
    <t>NOX3</t>
  </si>
  <si>
    <t>MCHR2</t>
  </si>
  <si>
    <t>PLCH2</t>
  </si>
  <si>
    <t>CDK15</t>
  </si>
  <si>
    <t>TMEM244</t>
  </si>
  <si>
    <t>LSAMP</t>
  </si>
  <si>
    <t>LOC100418997</t>
  </si>
  <si>
    <t>GOLGA8T</t>
  </si>
  <si>
    <t>IP6K3</t>
  </si>
  <si>
    <t>PID1</t>
  </si>
  <si>
    <t>TTLL2</t>
  </si>
  <si>
    <t>ABCG8</t>
  </si>
  <si>
    <t>C15orf62</t>
  </si>
  <si>
    <t>MAP1LC3B2</t>
  </si>
  <si>
    <t>SMLR1</t>
  </si>
  <si>
    <t>SLC7A10</t>
  </si>
  <si>
    <t>CEL</t>
  </si>
  <si>
    <t>POU3F2</t>
  </si>
  <si>
    <t>DLEU7</t>
  </si>
  <si>
    <t>CHADL</t>
  </si>
  <si>
    <t>TCEA3</t>
  </si>
  <si>
    <t>MEI4</t>
  </si>
  <si>
    <t>PDE1B</t>
  </si>
  <si>
    <t>NPIPB6</t>
  </si>
  <si>
    <t>SKIDA1</t>
  </si>
  <si>
    <t>KCNQ5</t>
  </si>
  <si>
    <t>NAALAD2</t>
  </si>
  <si>
    <t>LOC101927668</t>
  </si>
  <si>
    <t>CNTNAP3C</t>
  </si>
  <si>
    <t>GLYATL3</t>
  </si>
  <si>
    <t>PCDH15</t>
  </si>
  <si>
    <t>MYO10</t>
  </si>
  <si>
    <t>ATP13A4</t>
  </si>
  <si>
    <t>MUC22</t>
  </si>
  <si>
    <t>CACNA1S</t>
  </si>
  <si>
    <t>SMCO2</t>
  </si>
  <si>
    <t>SCGB3A1</t>
  </si>
  <si>
    <t>FCN3</t>
  </si>
  <si>
    <t>ZNF137P</t>
  </si>
  <si>
    <t>GMCL2</t>
  </si>
  <si>
    <t>CLIC5</t>
  </si>
  <si>
    <t>GRM2</t>
  </si>
  <si>
    <t>GLRA1</t>
  </si>
  <si>
    <t>NRP1</t>
  </si>
  <si>
    <t>GJB4</t>
  </si>
  <si>
    <t>IHO1</t>
  </si>
  <si>
    <t>FGF10</t>
  </si>
  <si>
    <t>FUT3</t>
  </si>
  <si>
    <t>GPR35</t>
  </si>
  <si>
    <t>EIF2S3B</t>
  </si>
  <si>
    <t>PLCXD3</t>
  </si>
  <si>
    <t>GLTPD2</t>
  </si>
  <si>
    <t>C9orf153</t>
  </si>
  <si>
    <t>COL14A1</t>
  </si>
  <si>
    <t>PRLR</t>
  </si>
  <si>
    <t>LEFTY1</t>
  </si>
  <si>
    <t>FAM81B</t>
  </si>
  <si>
    <t>CEMP1</t>
  </si>
  <si>
    <t>MAN1C1</t>
  </si>
  <si>
    <t>PLD4</t>
  </si>
  <si>
    <t>LRRC14B</t>
  </si>
  <si>
    <t>C4orf51</t>
  </si>
  <si>
    <t>TRIM73</t>
  </si>
  <si>
    <t>GLRA3</t>
  </si>
  <si>
    <t>NPR3</t>
  </si>
  <si>
    <t>RRAD</t>
  </si>
  <si>
    <t>ALDH3A1</t>
  </si>
  <si>
    <t>C4orf54</t>
  </si>
  <si>
    <t>WDR49</t>
  </si>
  <si>
    <t>C1orf210</t>
  </si>
  <si>
    <t>SYTL5</t>
  </si>
  <si>
    <t>SULT1B1</t>
  </si>
  <si>
    <t>KLHL3</t>
  </si>
  <si>
    <t>ACTA2</t>
  </si>
  <si>
    <t>LDB2</t>
  </si>
  <si>
    <t>FGG</t>
  </si>
  <si>
    <t>PLCL1</t>
  </si>
  <si>
    <t>MTTP</t>
  </si>
  <si>
    <t>TDO2</t>
  </si>
  <si>
    <t>C9orf43</t>
  </si>
  <si>
    <t>ZNF836</t>
  </si>
  <si>
    <t>KCNK7</t>
  </si>
  <si>
    <t>FGB</t>
  </si>
  <si>
    <t>KDR</t>
  </si>
  <si>
    <t>CDHR3</t>
  </si>
  <si>
    <t>NPB</t>
  </si>
  <si>
    <t>TMPRSS11E</t>
  </si>
  <si>
    <t>TSSK1B</t>
  </si>
  <si>
    <t>WWC3</t>
  </si>
  <si>
    <t>SYT15</t>
  </si>
  <si>
    <t>SPATA18</t>
  </si>
  <si>
    <t>CLUL1</t>
  </si>
  <si>
    <t>SH3PXD2B</t>
  </si>
  <si>
    <t>NEURL3</t>
  </si>
  <si>
    <t>FGF12</t>
  </si>
  <si>
    <t>PXDN</t>
  </si>
  <si>
    <t>HACD1</t>
  </si>
  <si>
    <t>PTH2R</t>
  </si>
  <si>
    <t>PROK2</t>
  </si>
  <si>
    <t>PKD2L1</t>
  </si>
  <si>
    <t>SLC2A12</t>
  </si>
  <si>
    <t>NEUROD2</t>
  </si>
  <si>
    <t>FEZF2</t>
  </si>
  <si>
    <t>DDIT4L</t>
  </si>
  <si>
    <t>GCM1</t>
  </si>
  <si>
    <t>LRTM1</t>
  </si>
  <si>
    <t>HOXD8</t>
  </si>
  <si>
    <t>RNF39</t>
  </si>
  <si>
    <t>NPAS4</t>
  </si>
  <si>
    <t>CYP8B1</t>
  </si>
  <si>
    <t>ALPK2</t>
  </si>
  <si>
    <t>FOXD4L6</t>
  </si>
  <si>
    <t>SLC51A</t>
  </si>
  <si>
    <t>IL17B</t>
  </si>
  <si>
    <t>LHFPL5</t>
  </si>
  <si>
    <t>CLDN11</t>
  </si>
  <si>
    <t>OR9A4</t>
  </si>
  <si>
    <t>GLIPR1L2</t>
  </si>
  <si>
    <t>SLCO2A1</t>
  </si>
  <si>
    <t>GAP43</t>
  </si>
  <si>
    <t>VGF</t>
  </si>
  <si>
    <t>OTOA</t>
  </si>
  <si>
    <t>METTL7A</t>
  </si>
  <si>
    <t>HHLA2</t>
  </si>
  <si>
    <t>P3H2</t>
  </si>
  <si>
    <t>OR10H1</t>
  </si>
  <si>
    <t>ARSD</t>
  </si>
  <si>
    <t>MLC1</t>
  </si>
  <si>
    <t>PLCL2</t>
  </si>
  <si>
    <t>SGPP2</t>
  </si>
  <si>
    <t>MGAT3</t>
  </si>
  <si>
    <t>SLC2A7</t>
  </si>
  <si>
    <t>PRKG1</t>
  </si>
  <si>
    <t>RFPL1</t>
  </si>
  <si>
    <t>UTS2R</t>
  </si>
  <si>
    <t>HOXB8</t>
  </si>
  <si>
    <t>CLIP3</t>
  </si>
  <si>
    <t>DOK5</t>
  </si>
  <si>
    <t>WNT8B</t>
  </si>
  <si>
    <t>ZC3H6</t>
  </si>
  <si>
    <t>OPRD1</t>
  </si>
  <si>
    <t>WFDC13</t>
  </si>
  <si>
    <t>ALOX15</t>
  </si>
  <si>
    <t>TAFA2</t>
  </si>
  <si>
    <t>C9orf131</t>
  </si>
  <si>
    <t>ADIG</t>
  </si>
  <si>
    <t>GRM3</t>
  </si>
  <si>
    <t>TAF15</t>
  </si>
  <si>
    <t>XKR7</t>
  </si>
  <si>
    <t>ZFP42</t>
  </si>
  <si>
    <t>GALNS</t>
  </si>
  <si>
    <t>CCL28</t>
  </si>
  <si>
    <t>IQCA1</t>
  </si>
  <si>
    <t>HTR2B</t>
  </si>
  <si>
    <t>CASS4</t>
  </si>
  <si>
    <t>COL6A6</t>
  </si>
  <si>
    <t>BOLL</t>
  </si>
  <si>
    <t>ABCA12</t>
  </si>
  <si>
    <t>NLRP12</t>
  </si>
  <si>
    <t>MOGAT1</t>
  </si>
  <si>
    <t>OR4F16</t>
  </si>
  <si>
    <t>C10orf143</t>
  </si>
  <si>
    <t>ADAM23</t>
  </si>
  <si>
    <t>PLA2G4</t>
  </si>
  <si>
    <t>BICC1</t>
  </si>
  <si>
    <t>HOXD13</t>
  </si>
  <si>
    <t>CABP5</t>
  </si>
  <si>
    <t>ZNF611</t>
  </si>
  <si>
    <t>KIF1A</t>
  </si>
  <si>
    <t>ZNF841</t>
  </si>
  <si>
    <t>ITGAM</t>
  </si>
  <si>
    <t>KIF26B</t>
  </si>
  <si>
    <t>CYP2A7</t>
  </si>
  <si>
    <t>NCKAP1L</t>
  </si>
  <si>
    <t>CYP2D6</t>
  </si>
  <si>
    <t>COMP</t>
  </si>
  <si>
    <t>CYP26A1</t>
  </si>
  <si>
    <t>PRDM8</t>
  </si>
  <si>
    <t>CBY3</t>
  </si>
  <si>
    <t>ZNF610</t>
  </si>
  <si>
    <t>ADCY5</t>
  </si>
  <si>
    <t>ZNF300</t>
  </si>
  <si>
    <t>INSC</t>
  </si>
  <si>
    <t>KLK3</t>
  </si>
  <si>
    <t>LY6K</t>
  </si>
  <si>
    <t>RASGEF1B</t>
  </si>
  <si>
    <t>TMC4</t>
  </si>
  <si>
    <t>PINLYP</t>
  </si>
  <si>
    <t>LRP1B</t>
  </si>
  <si>
    <t>ATP2B2</t>
  </si>
  <si>
    <t>TMPRSS4</t>
  </si>
  <si>
    <t>CDH2</t>
  </si>
  <si>
    <t>CSAG2</t>
  </si>
  <si>
    <t>GRIA4</t>
  </si>
  <si>
    <t>GALR1</t>
  </si>
  <si>
    <t>HLA-DRB1</t>
  </si>
  <si>
    <t>MTUS2</t>
  </si>
  <si>
    <t>CAPS</t>
  </si>
  <si>
    <t>SLC47A2</t>
  </si>
  <si>
    <t>PPP1R32</t>
  </si>
  <si>
    <t>RERG</t>
  </si>
  <si>
    <t>PDZD2</t>
  </si>
  <si>
    <t>P2RX1</t>
  </si>
  <si>
    <t>GLIPR1L1</t>
  </si>
  <si>
    <t>ZBTB18</t>
  </si>
  <si>
    <t>KCNJ2</t>
  </si>
  <si>
    <t>TMEM154</t>
  </si>
  <si>
    <t>RASSF10</t>
  </si>
  <si>
    <t>SERPINA1</t>
  </si>
  <si>
    <t>LPO</t>
  </si>
  <si>
    <t>CD300C</t>
  </si>
  <si>
    <t>CYCSP24</t>
  </si>
  <si>
    <t>RASD1</t>
  </si>
  <si>
    <t>ABI3</t>
  </si>
  <si>
    <t>PLPP3</t>
  </si>
  <si>
    <t>LRRIQ3</t>
  </si>
  <si>
    <t>KCP</t>
  </si>
  <si>
    <t>UNC45B</t>
  </si>
  <si>
    <t>FGF8</t>
  </si>
  <si>
    <t>CTAGE6</t>
  </si>
  <si>
    <t>GLP2R</t>
  </si>
  <si>
    <t>P4HA3</t>
  </si>
  <si>
    <t>OR1A1</t>
  </si>
  <si>
    <t>HAGHL</t>
  </si>
  <si>
    <t>PPFIBP2</t>
  </si>
  <si>
    <t>ESYT3</t>
  </si>
  <si>
    <t>RGS11</t>
  </si>
  <si>
    <t>MGAM</t>
  </si>
  <si>
    <t>PLIN4</t>
  </si>
  <si>
    <t>CCT6B</t>
  </si>
  <si>
    <t>HSD17B2</t>
  </si>
  <si>
    <t>COL13A1</t>
  </si>
  <si>
    <t>GRB14</t>
  </si>
  <si>
    <t>CREG2</t>
  </si>
  <si>
    <t>CLEC3A</t>
  </si>
  <si>
    <t>SPRY1</t>
  </si>
  <si>
    <t>TBC1D3L</t>
  </si>
  <si>
    <t>LDLRAD1</t>
  </si>
  <si>
    <t>CES4A</t>
  </si>
  <si>
    <t>GPR119</t>
  </si>
  <si>
    <t>SERTAD4</t>
  </si>
  <si>
    <t>COX8C</t>
  </si>
  <si>
    <t>TEPP</t>
  </si>
  <si>
    <t>TNFRSF19</t>
  </si>
  <si>
    <t>DQX1</t>
  </si>
  <si>
    <t>SLC12A3</t>
  </si>
  <si>
    <t>ACCSL</t>
  </si>
  <si>
    <t>ZFP14</t>
  </si>
  <si>
    <t>ACP3</t>
  </si>
  <si>
    <t>APOBR</t>
  </si>
  <si>
    <t>MORN5</t>
  </si>
  <si>
    <t>PHTF1</t>
  </si>
  <si>
    <t>GALR2</t>
  </si>
  <si>
    <t>ACSM2A</t>
  </si>
  <si>
    <t>OTC</t>
  </si>
  <si>
    <t>IL31RA</t>
  </si>
  <si>
    <t>AFAP1L2</t>
  </si>
  <si>
    <t>PERCC1</t>
  </si>
  <si>
    <t>GNG13</t>
  </si>
  <si>
    <t>LIPC</t>
  </si>
  <si>
    <t>NCF4</t>
  </si>
  <si>
    <t>PRPH</t>
  </si>
  <si>
    <t>FOXJ1</t>
  </si>
  <si>
    <t>SLC28A2</t>
  </si>
  <si>
    <t>IGFBP4</t>
  </si>
  <si>
    <t>KRT15</t>
  </si>
  <si>
    <t>CAMK2N2</t>
  </si>
  <si>
    <t>PLA2G10</t>
  </si>
  <si>
    <t>VRTN</t>
  </si>
  <si>
    <t>CCK</t>
  </si>
  <si>
    <t>ACE</t>
  </si>
  <si>
    <t>KLHL1</t>
  </si>
  <si>
    <t>SERHL2</t>
  </si>
  <si>
    <t>NLRP4</t>
  </si>
  <si>
    <t>SLC27A1</t>
  </si>
  <si>
    <t>SLITRK5</t>
  </si>
  <si>
    <t>PLGLB2</t>
  </si>
  <si>
    <t>C17orf67</t>
  </si>
  <si>
    <t>SLPI</t>
  </si>
  <si>
    <t>HCAR1</t>
  </si>
  <si>
    <t>MYOM2</t>
  </si>
  <si>
    <t>CARD9</t>
  </si>
  <si>
    <t>KCNC2</t>
  </si>
  <si>
    <t>TSLP</t>
  </si>
  <si>
    <t>KRT82</t>
  </si>
  <si>
    <t>TFEC</t>
  </si>
  <si>
    <t>PRSS56</t>
  </si>
  <si>
    <t>ERP27</t>
  </si>
  <si>
    <t>WNT2</t>
  </si>
  <si>
    <t>FAM228A</t>
  </si>
  <si>
    <t>PGM5</t>
  </si>
  <si>
    <t>CLEC7A</t>
  </si>
  <si>
    <t>EXOC3L1</t>
  </si>
  <si>
    <t>DCDC2B</t>
  </si>
  <si>
    <t>JAM2</t>
  </si>
  <si>
    <t>BMPR1B</t>
  </si>
  <si>
    <t>SCN4A</t>
  </si>
  <si>
    <t>ADHFE1</t>
  </si>
  <si>
    <t>CLEC4D</t>
  </si>
  <si>
    <t>NRAP</t>
  </si>
  <si>
    <t>PRSS27</t>
  </si>
  <si>
    <t>SPATA1</t>
  </si>
  <si>
    <t>GALNT8</t>
  </si>
  <si>
    <t>HCN1</t>
  </si>
  <si>
    <t>PLEKHA6</t>
  </si>
  <si>
    <t>CARD16</t>
  </si>
  <si>
    <t>INHBE</t>
  </si>
  <si>
    <t>RASSF6</t>
  </si>
  <si>
    <t>FAM71A</t>
  </si>
  <si>
    <t>HTRA1</t>
  </si>
  <si>
    <t>CLVS1</t>
  </si>
  <si>
    <t>OR56A1</t>
  </si>
  <si>
    <t>RIMBP3B</t>
  </si>
  <si>
    <t>CFAP99</t>
  </si>
  <si>
    <t>KRTAP5-2</t>
  </si>
  <si>
    <t>C20orf203</t>
  </si>
  <si>
    <t>VSIG10L2</t>
  </si>
  <si>
    <t>ZNF773</t>
  </si>
  <si>
    <t>PLPPR4</t>
  </si>
  <si>
    <t>OR10D3</t>
  </si>
  <si>
    <t>BIN2</t>
  </si>
  <si>
    <t>CNR2</t>
  </si>
  <si>
    <t>DEUP1</t>
  </si>
  <si>
    <t>CXCL1</t>
  </si>
  <si>
    <t>LDB3</t>
  </si>
  <si>
    <t>TMEM8B</t>
  </si>
  <si>
    <t>FAM180B</t>
  </si>
  <si>
    <t>ISM1</t>
  </si>
  <si>
    <t>ONECUT1</t>
  </si>
  <si>
    <t>NR4A3</t>
  </si>
  <si>
    <t>SYT9</t>
  </si>
  <si>
    <t>EFCAB6</t>
  </si>
  <si>
    <t>ADAM8</t>
  </si>
  <si>
    <t>HKDC1</t>
  </si>
  <si>
    <t>SORCS1</t>
  </si>
  <si>
    <t>KCNJ1</t>
  </si>
  <si>
    <t>CRTAC1</t>
  </si>
  <si>
    <t>NES</t>
  </si>
  <si>
    <t>IL12RB2</t>
  </si>
  <si>
    <t>EBLN1</t>
  </si>
  <si>
    <t>KCNS2</t>
  </si>
  <si>
    <t>MDGA1</t>
  </si>
  <si>
    <t>SYCE3</t>
  </si>
  <si>
    <t>PLPP4</t>
  </si>
  <si>
    <t>HOXC8</t>
  </si>
  <si>
    <t>AP3B2</t>
  </si>
  <si>
    <t>SLC30A10</t>
  </si>
  <si>
    <t>C2orf73</t>
  </si>
  <si>
    <t>SPATA4</t>
  </si>
  <si>
    <t>DNAAF1</t>
  </si>
  <si>
    <t>PIGR</t>
  </si>
  <si>
    <t>VARS2</t>
  </si>
  <si>
    <t>LIN7B</t>
  </si>
  <si>
    <t>MYBPH</t>
  </si>
  <si>
    <t>TGFB2</t>
  </si>
  <si>
    <t>NFATC2</t>
  </si>
  <si>
    <t>SCIN</t>
  </si>
  <si>
    <t>NPHS2</t>
  </si>
  <si>
    <t>TLCD3B</t>
  </si>
  <si>
    <t>SPTSSB</t>
  </si>
  <si>
    <t>SLC22A18</t>
  </si>
  <si>
    <t>CCDC190</t>
  </si>
  <si>
    <t>SPATA12</t>
  </si>
  <si>
    <t>SYT5</t>
  </si>
  <si>
    <t>S100A7</t>
  </si>
  <si>
    <t>CACNB2</t>
  </si>
  <si>
    <t>SHANK2</t>
  </si>
  <si>
    <t>SPRR2E</t>
  </si>
  <si>
    <t>ASPRV1</t>
  </si>
  <si>
    <t>ADRA2A</t>
  </si>
  <si>
    <t>SLC22A18AS</t>
  </si>
  <si>
    <t>C2CD4D</t>
  </si>
  <si>
    <t>ROBO4</t>
  </si>
  <si>
    <t>PAX5</t>
  </si>
  <si>
    <t>PPP1R3G</t>
  </si>
  <si>
    <t>KCNA2</t>
  </si>
  <si>
    <t>CAPN13</t>
  </si>
  <si>
    <t>RUNDC3A</t>
  </si>
  <si>
    <t>KLF18</t>
  </si>
  <si>
    <t>CABYR</t>
  </si>
  <si>
    <t>FUT6</t>
  </si>
  <si>
    <t>LRRC2</t>
  </si>
  <si>
    <t>NPPA</t>
  </si>
  <si>
    <t>SHC4</t>
  </si>
  <si>
    <t>GRAP</t>
  </si>
  <si>
    <t>BECN2</t>
  </si>
  <si>
    <t>FSIP2</t>
  </si>
  <si>
    <t>DCST1</t>
  </si>
  <si>
    <t>CFH</t>
  </si>
  <si>
    <t>TDRD10</t>
  </si>
  <si>
    <t>GRM1</t>
  </si>
  <si>
    <t>PADI1</t>
  </si>
  <si>
    <t>CARD14</t>
  </si>
  <si>
    <t>CD2</t>
  </si>
  <si>
    <t>NEUROD1</t>
  </si>
  <si>
    <t>C4orf47</t>
  </si>
  <si>
    <t>BRDT</t>
  </si>
  <si>
    <t>C2CD4A</t>
  </si>
  <si>
    <t>SYN1</t>
  </si>
  <si>
    <t>SRD5A2</t>
  </si>
  <si>
    <t>ADGRL2</t>
  </si>
  <si>
    <t>CCDC177</t>
  </si>
  <si>
    <t>ZNF709</t>
  </si>
  <si>
    <t>FAM166A</t>
  </si>
  <si>
    <t>UBE2U</t>
  </si>
  <si>
    <t>SOX15</t>
  </si>
  <si>
    <t>ARMH1</t>
  </si>
  <si>
    <t>HES3</t>
  </si>
  <si>
    <t>TCHH</t>
  </si>
  <si>
    <t>TBC1D3D</t>
  </si>
  <si>
    <t>RAB33A</t>
  </si>
  <si>
    <t>MAGEB1</t>
  </si>
  <si>
    <t>TMEM61</t>
  </si>
  <si>
    <t>PDZD9</t>
  </si>
  <si>
    <t>DDX3Y</t>
  </si>
  <si>
    <t>FSTL4</t>
  </si>
  <si>
    <t>ZFY</t>
  </si>
  <si>
    <t>IFI44</t>
  </si>
  <si>
    <t>COL4A1</t>
  </si>
  <si>
    <t>CCL27</t>
  </si>
  <si>
    <t>SCUBE1</t>
  </si>
  <si>
    <t>CYP2J2</t>
  </si>
  <si>
    <t>MYPN</t>
  </si>
  <si>
    <t>ORM1</t>
  </si>
  <si>
    <t>DOK2</t>
  </si>
  <si>
    <t>MYLK3</t>
  </si>
  <si>
    <t>EPN3</t>
  </si>
  <si>
    <t>IDUA</t>
  </si>
  <si>
    <t>TNFRSF9</t>
  </si>
  <si>
    <t>NPIPB13</t>
  </si>
  <si>
    <t>CPA5</t>
  </si>
  <si>
    <t>CLEC18C</t>
  </si>
  <si>
    <t>PIK3CG</t>
  </si>
  <si>
    <t>HSD17B1</t>
  </si>
  <si>
    <t>PBOV1</t>
  </si>
  <si>
    <t>COL4A2</t>
  </si>
  <si>
    <t>KCNE2</t>
  </si>
  <si>
    <t>DKK4</t>
  </si>
  <si>
    <t>MUC21</t>
  </si>
  <si>
    <t>DLX3</t>
  </si>
  <si>
    <t>POU5F1B</t>
  </si>
  <si>
    <t>MEIKIN</t>
  </si>
  <si>
    <t>ETV2</t>
  </si>
  <si>
    <t>ACTN2</t>
  </si>
  <si>
    <t>FYB1</t>
  </si>
  <si>
    <t>RIMKLB</t>
  </si>
  <si>
    <t>FBLL1</t>
  </si>
  <si>
    <t>IL7R</t>
  </si>
  <si>
    <t>KLB</t>
  </si>
  <si>
    <t>CDKL4</t>
  </si>
  <si>
    <t>PPEF1</t>
  </si>
  <si>
    <t>GNRHR</t>
  </si>
  <si>
    <t>MAP3K7CL</t>
  </si>
  <si>
    <t>SYT3</t>
  </si>
  <si>
    <t>FXYD7</t>
  </si>
  <si>
    <t>GLRB</t>
  </si>
  <si>
    <t>AKT3</t>
  </si>
  <si>
    <t>CPLX1</t>
  </si>
  <si>
    <t>ENAM</t>
  </si>
  <si>
    <t>TBX4</t>
  </si>
  <si>
    <t>LYZL4</t>
  </si>
  <si>
    <t>SLC9A9</t>
  </si>
  <si>
    <t>CYP39A1</t>
  </si>
  <si>
    <t>ERN2</t>
  </si>
  <si>
    <t>FRMD7</t>
  </si>
  <si>
    <t>GRK1</t>
  </si>
  <si>
    <t>VWF</t>
  </si>
  <si>
    <t>HTR3C</t>
  </si>
  <si>
    <t>TSPOAP1</t>
  </si>
  <si>
    <t>IMPG2</t>
  </si>
  <si>
    <t>PRDM12</t>
  </si>
  <si>
    <t>CRB2</t>
  </si>
  <si>
    <t>BARHL1</t>
  </si>
  <si>
    <t>CCRL2</t>
  </si>
  <si>
    <t>MGAM2</t>
  </si>
  <si>
    <t>KY</t>
  </si>
  <si>
    <t>KRTAP19-2</t>
  </si>
  <si>
    <t>BACE1</t>
  </si>
  <si>
    <t>HBA2</t>
  </si>
  <si>
    <t>AOC3</t>
  </si>
  <si>
    <t>SPATC1</t>
  </si>
  <si>
    <t>SCRT2</t>
  </si>
  <si>
    <t>ZAR1L</t>
  </si>
  <si>
    <t>MYO16</t>
  </si>
  <si>
    <t>NOS2</t>
  </si>
  <si>
    <t>MARCHF4</t>
  </si>
  <si>
    <t>CCDC63</t>
  </si>
  <si>
    <t>KCNT1</t>
  </si>
  <si>
    <t>WIPF1</t>
  </si>
  <si>
    <t>NEDD9</t>
  </si>
  <si>
    <t>PGAM2</t>
  </si>
  <si>
    <t>STAB1</t>
  </si>
  <si>
    <t>BTBD17</t>
  </si>
  <si>
    <t>GALR3</t>
  </si>
  <si>
    <t>ZNF571</t>
  </si>
  <si>
    <t>ANXA10</t>
  </si>
  <si>
    <t>ZNF521</t>
  </si>
  <si>
    <t>GPR156</t>
  </si>
  <si>
    <t>CTAGE1</t>
  </si>
  <si>
    <t>TCAP</t>
  </si>
  <si>
    <t>APCDD1</t>
  </si>
  <si>
    <t>NANOGP8</t>
  </si>
  <si>
    <t>PRSS48</t>
  </si>
  <si>
    <t>KRTAP2-2</t>
  </si>
  <si>
    <t>HK3</t>
  </si>
  <si>
    <t>GOLGA8R</t>
  </si>
  <si>
    <t>TTLL13P</t>
  </si>
  <si>
    <t>HPD</t>
  </si>
  <si>
    <t>OR52B2</t>
  </si>
  <si>
    <t>HBZ</t>
  </si>
  <si>
    <t>HRH4</t>
  </si>
  <si>
    <t>GPR182</t>
  </si>
  <si>
    <t>NGB</t>
  </si>
  <si>
    <t>ZNF750</t>
  </si>
  <si>
    <t>KRTAP5-10</t>
  </si>
  <si>
    <t>PIANP</t>
  </si>
  <si>
    <t>SPOCK3</t>
  </si>
  <si>
    <t>HLA-DPB1</t>
  </si>
  <si>
    <t>TENM4</t>
  </si>
  <si>
    <t>NTN5</t>
  </si>
  <si>
    <t>ASIC4</t>
  </si>
  <si>
    <t>LRRC4C</t>
  </si>
  <si>
    <t>LSP1</t>
  </si>
  <si>
    <t>SLA2</t>
  </si>
  <si>
    <t>CRTAM</t>
  </si>
  <si>
    <t>LEXM</t>
  </si>
  <si>
    <t>CCDC92</t>
  </si>
  <si>
    <t>CLEC17A</t>
  </si>
  <si>
    <t>STX19</t>
  </si>
  <si>
    <t>CPNE5</t>
  </si>
  <si>
    <t>ITGA8</t>
  </si>
  <si>
    <t>DLK2</t>
  </si>
  <si>
    <t>GMFG</t>
  </si>
  <si>
    <t>SOX10</t>
  </si>
  <si>
    <t>LRRC7</t>
  </si>
  <si>
    <t>MB</t>
  </si>
  <si>
    <t>PPP2R3A</t>
  </si>
  <si>
    <t>EPS8L3</t>
  </si>
  <si>
    <t>ZFP69</t>
  </si>
  <si>
    <t>SLC25A34</t>
  </si>
  <si>
    <t>FAM71F1</t>
  </si>
  <si>
    <t>TSPAN19</t>
  </si>
  <si>
    <t>FA2H</t>
  </si>
  <si>
    <t>BEAN1</t>
  </si>
  <si>
    <t>POU5F1</t>
  </si>
  <si>
    <t>C13orf46</t>
  </si>
  <si>
    <t>WNT5A</t>
  </si>
  <si>
    <t>DRD1</t>
  </si>
  <si>
    <t>LIPG</t>
  </si>
  <si>
    <t>ZNF662</t>
  </si>
  <si>
    <t>C4B</t>
  </si>
  <si>
    <t>GALNT9</t>
  </si>
  <si>
    <t>APOL3</t>
  </si>
  <si>
    <t>MAG</t>
  </si>
  <si>
    <t>BFSP1</t>
  </si>
  <si>
    <t>PDE1C</t>
  </si>
  <si>
    <t>FOXS1</t>
  </si>
  <si>
    <t>EFCC1</t>
  </si>
  <si>
    <t>ALOX5</t>
  </si>
  <si>
    <t>OAS2</t>
  </si>
  <si>
    <t>DUSP15</t>
  </si>
  <si>
    <t>DCT</t>
  </si>
  <si>
    <t>LEMD1</t>
  </si>
  <si>
    <t>SCN7A</t>
  </si>
  <si>
    <t>CGB1</t>
  </si>
  <si>
    <t>TRIM55</t>
  </si>
  <si>
    <t>DTX1</t>
  </si>
  <si>
    <t>LGALS9</t>
  </si>
  <si>
    <t>ZG16</t>
  </si>
  <si>
    <t>SNHG28,VSIG8</t>
  </si>
  <si>
    <t>SOHLH2</t>
  </si>
  <si>
    <t>DGCR6</t>
  </si>
  <si>
    <t>CCDC169</t>
  </si>
  <si>
    <t>GRK7</t>
  </si>
  <si>
    <t>CCDC187</t>
  </si>
  <si>
    <t>C12orf56</t>
  </si>
  <si>
    <t>FNDC1</t>
  </si>
  <si>
    <t>GAST</t>
  </si>
  <si>
    <t>AQP5</t>
  </si>
  <si>
    <t>CYP4A22</t>
  </si>
  <si>
    <t>KCNMA1</t>
  </si>
  <si>
    <t>PKNOX2</t>
  </si>
  <si>
    <t>MAJIN</t>
  </si>
  <si>
    <t>FER1L6</t>
  </si>
  <si>
    <t>NKD2</t>
  </si>
  <si>
    <t>CAMK1G</t>
  </si>
  <si>
    <t>WDR97</t>
  </si>
  <si>
    <t>TCP11X2</t>
  </si>
  <si>
    <t>TEX12</t>
  </si>
  <si>
    <t>PLEKHS1</t>
  </si>
  <si>
    <t>HTR2C</t>
  </si>
  <si>
    <t>TMEM170B</t>
  </si>
  <si>
    <t>ARMCX4</t>
  </si>
  <si>
    <t>CYP4F12</t>
  </si>
  <si>
    <t>TMEM132B</t>
  </si>
  <si>
    <t>DUSP26</t>
  </si>
  <si>
    <t>IGFBP2</t>
  </si>
  <si>
    <t>ADRA1A</t>
  </si>
  <si>
    <t>TRPC5</t>
  </si>
  <si>
    <t>CSMD1</t>
  </si>
  <si>
    <t>CACNA1E</t>
  </si>
  <si>
    <t>TGM4</t>
  </si>
  <si>
    <t>SLC32A1</t>
  </si>
  <si>
    <t>DNAJC5B</t>
  </si>
  <si>
    <t>SPAG8</t>
  </si>
  <si>
    <t>UNC5D</t>
  </si>
  <si>
    <t>COL8A2</t>
  </si>
  <si>
    <t>SMIM32</t>
  </si>
  <si>
    <t>C4orf50</t>
  </si>
  <si>
    <t>IQCA1L</t>
  </si>
  <si>
    <t>CDYL2</t>
  </si>
  <si>
    <t>HSPA12B</t>
  </si>
  <si>
    <t>CPXM1</t>
  </si>
  <si>
    <t>NRCAM</t>
  </si>
  <si>
    <t>NUP210L</t>
  </si>
  <si>
    <t>CLIC3</t>
  </si>
  <si>
    <t>EYS</t>
  </si>
  <si>
    <t>SAMD9L</t>
  </si>
  <si>
    <t>TNFSF18</t>
  </si>
  <si>
    <t>AK7</t>
  </si>
  <si>
    <t>IL1A</t>
  </si>
  <si>
    <t>C6orf58</t>
  </si>
  <si>
    <t>GNG8</t>
  </si>
  <si>
    <t>NCAM1</t>
  </si>
  <si>
    <t>PRR18</t>
  </si>
  <si>
    <t>IDI2</t>
  </si>
  <si>
    <t>MAL2</t>
  </si>
  <si>
    <t>NDUFA4L2</t>
  </si>
  <si>
    <t>SMOC2</t>
  </si>
  <si>
    <t>S100A1</t>
  </si>
  <si>
    <t>H2BU1</t>
  </si>
  <si>
    <t>SNCB</t>
  </si>
  <si>
    <t>CABLES2</t>
  </si>
  <si>
    <t>TSNAXIP1</t>
  </si>
  <si>
    <t>GHR</t>
  </si>
  <si>
    <t>FOXQ1</t>
  </si>
  <si>
    <t>CXCL13</t>
  </si>
  <si>
    <t>NID1</t>
  </si>
  <si>
    <t>THBD</t>
  </si>
  <si>
    <t>ATP6V1B1</t>
  </si>
  <si>
    <t>CD80</t>
  </si>
  <si>
    <t>CLCNKA</t>
  </si>
  <si>
    <t>C2</t>
  </si>
  <si>
    <t>GADL1</t>
  </si>
  <si>
    <t>DNAH11</t>
  </si>
  <si>
    <t>CABP1</t>
  </si>
  <si>
    <t>CAV3</t>
  </si>
  <si>
    <t>AFF3</t>
  </si>
  <si>
    <t>KSR2</t>
  </si>
  <si>
    <t>TMPRSS13</t>
  </si>
  <si>
    <t>CNGA3</t>
  </si>
  <si>
    <t>RNF183</t>
  </si>
  <si>
    <t>ZSCAN5B</t>
  </si>
  <si>
    <t>CCDC73</t>
  </si>
  <si>
    <t>PEAK3</t>
  </si>
  <si>
    <t>ZNF429</t>
  </si>
  <si>
    <t>KRT37</t>
  </si>
  <si>
    <t>GZMM</t>
  </si>
  <si>
    <t>CFB</t>
  </si>
  <si>
    <t>CELF4</t>
  </si>
  <si>
    <t>TTN</t>
  </si>
  <si>
    <t>CALHM5</t>
  </si>
  <si>
    <t>KCNH4</t>
  </si>
  <si>
    <t>ITGA11</t>
  </si>
  <si>
    <t>GPR37L1</t>
  </si>
  <si>
    <t>TBC1D3I</t>
  </si>
  <si>
    <t>SERPINF1</t>
  </si>
  <si>
    <t>MYH13</t>
  </si>
  <si>
    <t>LRRC15</t>
  </si>
  <si>
    <t>PNPLA1</t>
  </si>
  <si>
    <t>RCVRN</t>
  </si>
  <si>
    <t>ADGRD1</t>
  </si>
  <si>
    <t>SNTB1</t>
  </si>
  <si>
    <t>GNAO1</t>
  </si>
  <si>
    <t>RNF225</t>
  </si>
  <si>
    <t>FCGRT</t>
  </si>
  <si>
    <t>TRK-CTT4-1</t>
  </si>
  <si>
    <t>FAM107A</t>
  </si>
  <si>
    <t>HEPHL1</t>
  </si>
  <si>
    <t>FLT4</t>
  </si>
  <si>
    <t>OR1F1</t>
  </si>
  <si>
    <t>MYOM1</t>
  </si>
  <si>
    <t>BCL2L10</t>
  </si>
  <si>
    <t>SLC7A9</t>
  </si>
  <si>
    <t>TRPM1</t>
  </si>
  <si>
    <t>KRT86</t>
  </si>
  <si>
    <t>IFITM1</t>
  </si>
  <si>
    <t>ODF3L1</t>
  </si>
  <si>
    <t>ANGPTL2</t>
  </si>
  <si>
    <t>OSCAR</t>
  </si>
  <si>
    <t>GREM1</t>
  </si>
  <si>
    <t>EPGN</t>
  </si>
  <si>
    <t>FXYD4</t>
  </si>
  <si>
    <t>FSCN3</t>
  </si>
  <si>
    <t>SLC8A3</t>
  </si>
  <si>
    <t>AOPEP</t>
  </si>
  <si>
    <t>HYAL1</t>
  </si>
  <si>
    <t>RAB9B</t>
  </si>
  <si>
    <t>TSHR</t>
  </si>
  <si>
    <t>VIL1</t>
  </si>
  <si>
    <t>SPNS3</t>
  </si>
  <si>
    <t>SCEL</t>
  </si>
  <si>
    <t>AQP11</t>
  </si>
  <si>
    <t>LARGE1</t>
  </si>
  <si>
    <t>PROM2</t>
  </si>
  <si>
    <t>KLRC1</t>
  </si>
  <si>
    <t>TSKS</t>
  </si>
  <si>
    <t>CCDC181</t>
  </si>
  <si>
    <t>LGR5</t>
  </si>
  <si>
    <t>SLC9C1</t>
  </si>
  <si>
    <t>SLC39A5</t>
  </si>
  <si>
    <t>DPF3</t>
  </si>
  <si>
    <t>SULT1A2</t>
  </si>
  <si>
    <t>PPEF2</t>
  </si>
  <si>
    <t>CLEC6A</t>
  </si>
  <si>
    <t>TEX14</t>
  </si>
  <si>
    <t>TTYH1</t>
  </si>
  <si>
    <t>KISS1</t>
  </si>
  <si>
    <t>VSIG2</t>
  </si>
  <si>
    <t>RRH</t>
  </si>
  <si>
    <t>TAS2R13</t>
  </si>
  <si>
    <t>GPR152</t>
  </si>
  <si>
    <t>PRSS33</t>
  </si>
  <si>
    <t>MYO15A</t>
  </si>
  <si>
    <t>UPK2</t>
  </si>
  <si>
    <t>ZNF432</t>
  </si>
  <si>
    <t>GP5</t>
  </si>
  <si>
    <t>DEFB108B</t>
  </si>
  <si>
    <t>MACROD2</t>
  </si>
  <si>
    <t>GNAT1</t>
  </si>
  <si>
    <t>TSHZ2</t>
  </si>
  <si>
    <t>CALY</t>
  </si>
  <si>
    <t>UBL4B</t>
  </si>
  <si>
    <t>SFTPA2</t>
  </si>
  <si>
    <t>CD4</t>
  </si>
  <si>
    <t>SSC5D</t>
  </si>
  <si>
    <t>SRGN</t>
  </si>
  <si>
    <t>CDHR5</t>
  </si>
  <si>
    <t>IL17REL</t>
  </si>
  <si>
    <t>ADGRL4</t>
  </si>
  <si>
    <t>AKR7A3</t>
  </si>
  <si>
    <t>ZNF423</t>
  </si>
  <si>
    <t>IFI44L</t>
  </si>
  <si>
    <t>MTMR7</t>
  </si>
  <si>
    <t>CACNA1D</t>
  </si>
  <si>
    <t>TNFRSF14</t>
  </si>
  <si>
    <t>TAS2R10</t>
  </si>
  <si>
    <t>TRMT9B</t>
  </si>
  <si>
    <t>RHBDL1</t>
  </si>
  <si>
    <t>LONRF2</t>
  </si>
  <si>
    <t>SLC13A1</t>
  </si>
  <si>
    <t>CXCR4</t>
  </si>
  <si>
    <t>PCBP3</t>
  </si>
  <si>
    <t>HDGFL1</t>
  </si>
  <si>
    <t>ONECUT3</t>
  </si>
  <si>
    <t>BASP1</t>
  </si>
  <si>
    <t>CLTRN</t>
  </si>
  <si>
    <t>CYP4F3</t>
  </si>
  <si>
    <t>MYOZ2</t>
  </si>
  <si>
    <t>ACSL5</t>
  </si>
  <si>
    <t>IGFALS</t>
  </si>
  <si>
    <t>CD93</t>
  </si>
  <si>
    <t>THRB</t>
  </si>
  <si>
    <t>SYCP2</t>
  </si>
  <si>
    <t>PNMA8C</t>
  </si>
  <si>
    <t>PTGDS</t>
  </si>
  <si>
    <t>KRT20</t>
  </si>
  <si>
    <t>C17orf98</t>
  </si>
  <si>
    <t>ANKK1</t>
  </si>
  <si>
    <t>TPBGL</t>
  </si>
  <si>
    <t>DCN</t>
  </si>
  <si>
    <t>ATOH8</t>
  </si>
  <si>
    <t>DEGS2</t>
  </si>
  <si>
    <t>LMNTD1</t>
  </si>
  <si>
    <t>GPT</t>
  </si>
  <si>
    <t>TSPAN7</t>
  </si>
  <si>
    <t>CALCB</t>
  </si>
  <si>
    <t>IKZF3</t>
  </si>
  <si>
    <t>DNAAF6</t>
  </si>
  <si>
    <t>EYA1</t>
  </si>
  <si>
    <t>GSTA4</t>
  </si>
  <si>
    <t>NPIPB5</t>
  </si>
  <si>
    <t>OR2A1</t>
  </si>
  <si>
    <t>LHX3</t>
  </si>
  <si>
    <t>ARHGEF35-AS1</t>
  </si>
  <si>
    <t>SUSD4</t>
  </si>
  <si>
    <t>PANX2</t>
  </si>
  <si>
    <t>DRC7</t>
  </si>
  <si>
    <t>NPY1R</t>
  </si>
  <si>
    <t>THBS2</t>
  </si>
  <si>
    <t>ARL10</t>
  </si>
  <si>
    <t>FOXA2</t>
  </si>
  <si>
    <t>ALOX15B</t>
  </si>
  <si>
    <t>RASL10B</t>
  </si>
  <si>
    <t>NPR1</t>
  </si>
  <si>
    <t>FLRT3</t>
  </si>
  <si>
    <t>SPON1</t>
  </si>
  <si>
    <t>FBN1</t>
  </si>
  <si>
    <t>TMOD4</t>
  </si>
  <si>
    <t>C2CD6</t>
  </si>
  <si>
    <t>KCNIP4</t>
  </si>
  <si>
    <t>CATSPERG</t>
  </si>
  <si>
    <t>CYTIP</t>
  </si>
  <si>
    <t>MEOX1</t>
  </si>
  <si>
    <t>SPARC</t>
  </si>
  <si>
    <t>KRT17</t>
  </si>
  <si>
    <t>LRTM2</t>
  </si>
  <si>
    <t>KRT81</t>
  </si>
  <si>
    <t>CFAP77</t>
  </si>
  <si>
    <t>KLF1</t>
  </si>
  <si>
    <t>SCN2B</t>
  </si>
  <si>
    <t>PPP1R1B</t>
  </si>
  <si>
    <t>SOX5</t>
  </si>
  <si>
    <t>COL25A1</t>
  </si>
  <si>
    <t>CCKBR</t>
  </si>
  <si>
    <t>PRLHR</t>
  </si>
  <si>
    <t>CDK5R2</t>
  </si>
  <si>
    <t>SCCPDH</t>
  </si>
  <si>
    <t>CEACAM20</t>
  </si>
  <si>
    <t>TMED6</t>
  </si>
  <si>
    <t>ABCA6,ABCA9</t>
  </si>
  <si>
    <t>FBP2</t>
  </si>
  <si>
    <t>GPM6B</t>
  </si>
  <si>
    <t>YPEL3</t>
  </si>
  <si>
    <t>LRRN3</t>
  </si>
  <si>
    <t>PRR23D2</t>
  </si>
  <si>
    <t>DNAH7</t>
  </si>
  <si>
    <t>IHH</t>
  </si>
  <si>
    <t>GSG1</t>
  </si>
  <si>
    <t>SLC35G5</t>
  </si>
  <si>
    <t>TRIM71</t>
  </si>
  <si>
    <t>YPEL4</t>
  </si>
  <si>
    <t>MARCHF10</t>
  </si>
  <si>
    <t>SAP25</t>
  </si>
  <si>
    <t>CHAT</t>
  </si>
  <si>
    <t>HTR3A</t>
  </si>
  <si>
    <t>TACSTD2</t>
  </si>
  <si>
    <t>TEKT2</t>
  </si>
  <si>
    <t>MYRIP</t>
  </si>
  <si>
    <t>PLPPR1</t>
  </si>
  <si>
    <t>LRRC34</t>
  </si>
  <si>
    <t>SLC22A14</t>
  </si>
  <si>
    <t>TCP11</t>
  </si>
  <si>
    <t>CHRNG</t>
  </si>
  <si>
    <t>HORMAD2</t>
  </si>
  <si>
    <t>GCM2</t>
  </si>
  <si>
    <t>DHH</t>
  </si>
  <si>
    <t>FN3K</t>
  </si>
  <si>
    <t>RNF180</t>
  </si>
  <si>
    <t>OR2A42</t>
  </si>
  <si>
    <t>C3orf70</t>
  </si>
  <si>
    <t>NUPR1</t>
  </si>
  <si>
    <t>PLIN1</t>
  </si>
  <si>
    <t>EFCAB13</t>
  </si>
  <si>
    <t>PRR23B</t>
  </si>
  <si>
    <t>LRIT3</t>
  </si>
  <si>
    <t>GALNT15</t>
  </si>
  <si>
    <t>RNF148</t>
  </si>
  <si>
    <t>SPEM2</t>
  </si>
  <si>
    <t>PAK5</t>
  </si>
  <si>
    <t>PARP10</t>
  </si>
  <si>
    <t>GGN</t>
  </si>
  <si>
    <t>IRGM</t>
  </si>
  <si>
    <t>G6PC2</t>
  </si>
  <si>
    <t>AZGP1</t>
  </si>
  <si>
    <t>SLC16A2</t>
  </si>
  <si>
    <t>SHC2</t>
  </si>
  <si>
    <t>PRICKLE2</t>
  </si>
  <si>
    <t>SPATA9</t>
  </si>
  <si>
    <t>ZNF331</t>
  </si>
  <si>
    <t>GFRA3</t>
  </si>
  <si>
    <t>ZNF880</t>
  </si>
  <si>
    <t>NNAT</t>
  </si>
  <si>
    <t>TKTL1</t>
  </si>
  <si>
    <t>ZNF528</t>
  </si>
  <si>
    <t>GRAP2</t>
  </si>
  <si>
    <t>NXF3</t>
  </si>
  <si>
    <t>ZBTB32</t>
  </si>
  <si>
    <t>ZNF404</t>
  </si>
  <si>
    <t>CPLX4</t>
  </si>
  <si>
    <t>GDF7</t>
  </si>
  <si>
    <t>TMEM220</t>
  </si>
  <si>
    <t>MYBPHL</t>
  </si>
  <si>
    <t>SOX6</t>
  </si>
  <si>
    <t>RARRES1</t>
  </si>
  <si>
    <t>ISLR</t>
  </si>
  <si>
    <t>FBLN2</t>
  </si>
  <si>
    <t>EFEMP2</t>
  </si>
  <si>
    <t>HCAR2</t>
  </si>
  <si>
    <t>TEX11</t>
  </si>
  <si>
    <t>GP6</t>
  </si>
  <si>
    <t>DYDC2</t>
  </si>
  <si>
    <t>PGC</t>
  </si>
  <si>
    <t>SPDYE5</t>
  </si>
  <si>
    <t>NPY4R2</t>
  </si>
  <si>
    <t>PBX1</t>
  </si>
  <si>
    <t>CCDC85A</t>
  </si>
  <si>
    <t>PROX2</t>
  </si>
  <si>
    <t>HSD3B2</t>
  </si>
  <si>
    <t>ZNF853</t>
  </si>
  <si>
    <t>RNF112</t>
  </si>
  <si>
    <t>KCNQ3</t>
  </si>
  <si>
    <t>VSTM1</t>
  </si>
  <si>
    <t>JPH3</t>
  </si>
  <si>
    <t>INHA</t>
  </si>
  <si>
    <t>CLEC18A</t>
  </si>
  <si>
    <t>DMBT1</t>
  </si>
  <si>
    <t>DLC1</t>
  </si>
  <si>
    <t>FSTL5</t>
  </si>
  <si>
    <t>C7orf31</t>
  </si>
  <si>
    <t>CXCL8</t>
  </si>
  <si>
    <t>BMP5</t>
  </si>
  <si>
    <t>NPIPB3</t>
  </si>
  <si>
    <t>ERG</t>
  </si>
  <si>
    <t>UPB1</t>
  </si>
  <si>
    <t>KRT34</t>
  </si>
  <si>
    <t>GGT5</t>
  </si>
  <si>
    <t>RHOXF1</t>
  </si>
  <si>
    <t>NTRK3</t>
  </si>
  <si>
    <t>SEMA3A</t>
  </si>
  <si>
    <t>FAM170A</t>
  </si>
  <si>
    <t>MMRN1</t>
  </si>
  <si>
    <t>RBMS3</t>
  </si>
  <si>
    <t>SMIM38</t>
  </si>
  <si>
    <t>FGD2</t>
  </si>
  <si>
    <t>ZPLD1</t>
  </si>
  <si>
    <t>GPR55</t>
  </si>
  <si>
    <t>CCDC183</t>
  </si>
  <si>
    <t>SCN1A</t>
  </si>
  <si>
    <t>CAVIN2</t>
  </si>
  <si>
    <t>SLC39A2</t>
  </si>
  <si>
    <t>HRC</t>
  </si>
  <si>
    <t>FILIP1L</t>
  </si>
  <si>
    <t>SMIM22</t>
  </si>
  <si>
    <t>RNF224</t>
  </si>
  <si>
    <t>CLPSL2</t>
  </si>
  <si>
    <t>HHIP</t>
  </si>
  <si>
    <t>CA9</t>
  </si>
  <si>
    <t>ADAM28</t>
  </si>
  <si>
    <t>JAKMIP2</t>
  </si>
  <si>
    <t>QPRT</t>
  </si>
  <si>
    <t>RPL17P47</t>
  </si>
  <si>
    <t>CLDN2</t>
  </si>
  <si>
    <t>SPN</t>
  </si>
  <si>
    <t>C17orf107</t>
  </si>
  <si>
    <t>PRCD</t>
  </si>
  <si>
    <t>PRB3</t>
  </si>
  <si>
    <t>POU2F3</t>
  </si>
  <si>
    <t>ABO</t>
  </si>
  <si>
    <t>HAO2</t>
  </si>
  <si>
    <t>A1BG</t>
  </si>
  <si>
    <t>TMEM88</t>
  </si>
  <si>
    <t>GPR151</t>
  </si>
  <si>
    <t>BST2</t>
  </si>
  <si>
    <t>MUC20</t>
  </si>
  <si>
    <t>DHRS9</t>
  </si>
  <si>
    <t>GPA33</t>
  </si>
  <si>
    <t>IL1RN</t>
  </si>
  <si>
    <t>CFAP91</t>
  </si>
  <si>
    <t>NCKAP5</t>
  </si>
  <si>
    <t>OR6P1</t>
  </si>
  <si>
    <t>SHBG</t>
  </si>
  <si>
    <t>SLC22A1</t>
  </si>
  <si>
    <t>SPX</t>
  </si>
  <si>
    <t>RELN</t>
  </si>
  <si>
    <t>GPBAR1</t>
  </si>
  <si>
    <t>PKHD1</t>
  </si>
  <si>
    <t>PRKN</t>
  </si>
  <si>
    <t>COL20A1</t>
  </si>
  <si>
    <t>FGF7</t>
  </si>
  <si>
    <t>MPIG6B</t>
  </si>
  <si>
    <t>PYGM</t>
  </si>
  <si>
    <t>SPRR2D</t>
  </si>
  <si>
    <t>CACNA1G</t>
  </si>
  <si>
    <t>NMUR1</t>
  </si>
  <si>
    <t>HSPB7</t>
  </si>
  <si>
    <t>FTCD</t>
  </si>
  <si>
    <t>KCNH8</t>
  </si>
  <si>
    <t>EDN2</t>
  </si>
  <si>
    <t>RAB40AL</t>
  </si>
  <si>
    <t>KCNMB2</t>
  </si>
  <si>
    <t>RASEF</t>
  </si>
  <si>
    <t>CPAMD8</t>
  </si>
  <si>
    <t>CGB5</t>
  </si>
  <si>
    <t>REELD1</t>
  </si>
  <si>
    <t>RNU1-149P</t>
  </si>
  <si>
    <t>ZNF419</t>
  </si>
  <si>
    <t>ST8SIA1</t>
  </si>
  <si>
    <t>OR13A1</t>
  </si>
  <si>
    <t>SLC25A47</t>
  </si>
  <si>
    <t>GALNT3</t>
  </si>
  <si>
    <t>DUSP13</t>
  </si>
  <si>
    <t>ACTL7B</t>
  </si>
  <si>
    <t>RGS4</t>
  </si>
  <si>
    <t>C9orf24</t>
  </si>
  <si>
    <t>CDH23</t>
  </si>
  <si>
    <t>RNF222</t>
  </si>
  <si>
    <t>FAM229A</t>
  </si>
  <si>
    <t>CNDP1</t>
  </si>
  <si>
    <t>LY6D</t>
  </si>
  <si>
    <t>NTRK2</t>
  </si>
  <si>
    <t>COLGALT2</t>
  </si>
  <si>
    <t>PRSS35</t>
  </si>
  <si>
    <t>PDE6A</t>
  </si>
  <si>
    <t>IFFO1</t>
  </si>
  <si>
    <t>SYNGR4</t>
  </si>
  <si>
    <t>SGCZ</t>
  </si>
  <si>
    <t>PAH</t>
  </si>
  <si>
    <t>IRAG2</t>
  </si>
  <si>
    <t>SMPX</t>
  </si>
  <si>
    <t>RNASE1</t>
  </si>
  <si>
    <t>COL10A1</t>
  </si>
  <si>
    <t>FRMPD2</t>
  </si>
  <si>
    <t>TIMP3</t>
  </si>
  <si>
    <t>MANSC4</t>
  </si>
  <si>
    <t>RPS4Y1</t>
  </si>
  <si>
    <t>PIWIL4</t>
  </si>
  <si>
    <t>BDKRB1</t>
  </si>
  <si>
    <t>LCTL</t>
  </si>
  <si>
    <t>mTOR</t>
  </si>
  <si>
    <t>ADTRP</t>
  </si>
  <si>
    <t>MMP13</t>
  </si>
  <si>
    <t>AMPK</t>
  </si>
  <si>
    <t>VANGL2</t>
  </si>
  <si>
    <t>Pi3K-Akt</t>
  </si>
  <si>
    <t>MIP</t>
  </si>
  <si>
    <t>cGMP</t>
  </si>
  <si>
    <t>TNFRSF8</t>
  </si>
  <si>
    <t>TAF1L</t>
  </si>
  <si>
    <t>GAL3ST2</t>
  </si>
  <si>
    <t>AOAH</t>
  </si>
  <si>
    <t>cAMP</t>
  </si>
  <si>
    <t>CHRM1</t>
  </si>
  <si>
    <t>GRIN3B</t>
  </si>
  <si>
    <t>PTPRR</t>
  </si>
  <si>
    <t>MUC13</t>
  </si>
  <si>
    <t>Sphingolipid</t>
  </si>
  <si>
    <t>ZNF550</t>
  </si>
  <si>
    <t>QPRT,SPN</t>
  </si>
  <si>
    <t>STXBP6</t>
  </si>
  <si>
    <t>Phospholipase D</t>
  </si>
  <si>
    <t>MEI1</t>
  </si>
  <si>
    <t>NFAM1</t>
  </si>
  <si>
    <t>ZNF625</t>
  </si>
  <si>
    <t>Phosphatidylinositol</t>
  </si>
  <si>
    <t>CCDC80</t>
  </si>
  <si>
    <t>ZNF80</t>
  </si>
  <si>
    <t>SPDYE2</t>
  </si>
  <si>
    <t>ZNF20</t>
  </si>
  <si>
    <t>Calcium</t>
  </si>
  <si>
    <t>OR7D2</t>
  </si>
  <si>
    <t>LSP1,MIR7847</t>
  </si>
  <si>
    <t>FoxO</t>
  </si>
  <si>
    <t>PGBD5</t>
  </si>
  <si>
    <t>HIF1</t>
  </si>
  <si>
    <t>MAGEA9B</t>
  </si>
  <si>
    <t>RAPSN</t>
  </si>
  <si>
    <t>SLC12A5</t>
  </si>
  <si>
    <t>TNF</t>
  </si>
  <si>
    <t>NFkB</t>
  </si>
  <si>
    <t>LTA</t>
  </si>
  <si>
    <t>CSMD3</t>
  </si>
  <si>
    <t>JAK-STAT</t>
  </si>
  <si>
    <t>CFAP53</t>
  </si>
  <si>
    <t>SCN3A</t>
  </si>
  <si>
    <t>Apelin</t>
  </si>
  <si>
    <t>ABCA9</t>
  </si>
  <si>
    <t>SCN9A</t>
  </si>
  <si>
    <t>VEGF</t>
  </si>
  <si>
    <t>ABCA6</t>
  </si>
  <si>
    <t>Hippo</t>
  </si>
  <si>
    <t>MGAT4C</t>
  </si>
  <si>
    <t>SLC5A1</t>
  </si>
  <si>
    <t>TUSC3</t>
  </si>
  <si>
    <t>TGF-beta</t>
  </si>
  <si>
    <t>CSRNP3</t>
  </si>
  <si>
    <t>Hedgehog</t>
  </si>
  <si>
    <t>Notch</t>
  </si>
  <si>
    <t>DMRTA1</t>
  </si>
  <si>
    <t>HAS2</t>
  </si>
  <si>
    <t>Wnt</t>
  </si>
  <si>
    <t>SLC40A1</t>
  </si>
  <si>
    <t>Rap1</t>
  </si>
  <si>
    <t>Ras</t>
  </si>
  <si>
    <t>EXO5</t>
  </si>
  <si>
    <t>ErbB</t>
  </si>
  <si>
    <t>ZNF91</t>
  </si>
  <si>
    <t>MAPK</t>
  </si>
  <si>
    <t>KOT up</t>
  </si>
  <si>
    <t>KOT down</t>
  </si>
  <si>
    <t>KO up</t>
  </si>
  <si>
    <t>KO down</t>
  </si>
  <si>
    <t>KO-T (up)</t>
  </si>
  <si>
    <t>KO (up)</t>
  </si>
  <si>
    <t>KO-T (down)</t>
  </si>
  <si>
    <t>KO (down)</t>
  </si>
  <si>
    <t>NGS data used</t>
  </si>
  <si>
    <t xml:space="preserve">Optimized (minus_added) </t>
  </si>
  <si>
    <t>Signaling Pathway</t>
  </si>
  <si>
    <t>Signal Transduction</t>
  </si>
  <si>
    <t>Developmental Biology</t>
  </si>
  <si>
    <t>Metabolism</t>
  </si>
  <si>
    <t>Gene expression (Transcription)</t>
  </si>
  <si>
    <t>Neuronal System</t>
  </si>
  <si>
    <t>Nervous system development</t>
  </si>
  <si>
    <t>Post-translational protein modification</t>
  </si>
  <si>
    <t>Extracellular matrix organization</t>
  </si>
  <si>
    <t>Signaling by Receptor Tyrosine Kinases</t>
  </si>
  <si>
    <t>Cell Cycle</t>
  </si>
  <si>
    <t>Cellular Senescence</t>
  </si>
  <si>
    <t>Apoptosis</t>
  </si>
  <si>
    <t>DNA Repair</t>
  </si>
  <si>
    <t>Chromatin organization</t>
  </si>
  <si>
    <t>mRNA Splicing</t>
  </si>
  <si>
    <t>Integrins A member 10</t>
  </si>
  <si>
    <t>Integrins A member 2</t>
  </si>
  <si>
    <t>Integrins A member 2B</t>
  </si>
  <si>
    <t>Integrins A member 3</t>
  </si>
  <si>
    <t>Integrins A member 5</t>
  </si>
  <si>
    <t>Integrins A member 6</t>
  </si>
  <si>
    <t>Integrins A member 7</t>
  </si>
  <si>
    <t>Integrins A member 9</t>
  </si>
  <si>
    <t>Integrins A member V</t>
  </si>
  <si>
    <t>Integrins A member X</t>
  </si>
  <si>
    <t>Integrins B member 1</t>
  </si>
  <si>
    <t>Integrins B member 4</t>
  </si>
  <si>
    <t>Integrins B member 5</t>
  </si>
  <si>
    <t>Integrins B member 6</t>
  </si>
  <si>
    <t>Integrins B member 7</t>
  </si>
  <si>
    <t>Integrins B member 8</t>
  </si>
  <si>
    <t>Collagen type I member A1</t>
  </si>
  <si>
    <t>Collagen type IV member A3</t>
  </si>
  <si>
    <t>Collagen type IV member A4</t>
  </si>
  <si>
    <t>Collagen type IV  member A5</t>
  </si>
  <si>
    <t>Collagen type V  member A1</t>
  </si>
  <si>
    <t>Collagen type VI  member A1</t>
  </si>
  <si>
    <t>Collagen type VI  member A2</t>
  </si>
  <si>
    <t>RNA-seq data used</t>
  </si>
  <si>
    <t>Change upon Tks4 deletion</t>
  </si>
  <si>
    <t>Restored upon EZH2 inhibition</t>
  </si>
  <si>
    <t>are regulated by Tks4</t>
  </si>
  <si>
    <t>are regulated by EZH2</t>
  </si>
  <si>
    <t>areregulated by Tks4</t>
  </si>
  <si>
    <t>of the invasion markers</t>
  </si>
  <si>
    <t>of the Proliferation markers</t>
  </si>
  <si>
    <t>of the EMT markers</t>
  </si>
  <si>
    <t>of the Senescence markers</t>
  </si>
  <si>
    <t>of the Splicing markers</t>
  </si>
  <si>
    <t>TKS4</t>
  </si>
  <si>
    <t>EZH2</t>
  </si>
  <si>
    <t>Mese.</t>
  </si>
  <si>
    <t>Epith.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</si>
</sst>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4D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DDDDDD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1"/>
    <xf numFmtId="0" fontId="4" fillId="0" borderId="1"/>
  </cellStyleXfs>
  <cellXfs count="88">
    <xf numFmtId="0" fontId="0" fillId="0" borderId="0" xfId="0"/>
    <xf numFmtId="0" fontId="7" fillId="0" borderId="1" xfId="1"/>
    <xf numFmtId="0" fontId="8" fillId="0" borderId="1" xfId="1" applyFont="1"/>
    <xf numFmtId="1" fontId="7" fillId="0" borderId="1" xfId="1" applyNumberFormat="1"/>
    <xf numFmtId="0" fontId="7" fillId="0" borderId="1" xfId="1" applyAlignment="1">
      <alignment horizontal="right" vertical="top"/>
    </xf>
    <xf numFmtId="0" fontId="7" fillId="0" borderId="1" xfId="1" applyAlignment="1">
      <alignment horizontal="left" vertical="top"/>
    </xf>
    <xf numFmtId="0" fontId="8" fillId="3" borderId="1" xfId="1" applyFont="1" applyFill="1"/>
    <xf numFmtId="0" fontId="7" fillId="3" borderId="1" xfId="1" applyFill="1"/>
    <xf numFmtId="1" fontId="7" fillId="3" borderId="1" xfId="1" applyNumberFormat="1" applyFill="1"/>
    <xf numFmtId="0" fontId="7" fillId="3" borderId="1" xfId="1" applyFill="1" applyAlignment="1">
      <alignment horizontal="right" vertical="top"/>
    </xf>
    <xf numFmtId="0" fontId="7" fillId="3" borderId="1" xfId="1" applyFill="1" applyAlignment="1">
      <alignment horizontal="left" vertical="top"/>
    </xf>
    <xf numFmtId="0" fontId="8" fillId="4" borderId="1" xfId="1" applyFont="1" applyFill="1" applyAlignment="1">
      <alignment vertical="center" wrapText="1"/>
    </xf>
    <xf numFmtId="0" fontId="7" fillId="5" borderId="2" xfId="1" applyFill="1" applyBorder="1" applyAlignment="1">
      <alignment vertical="top"/>
    </xf>
    <xf numFmtId="0" fontId="8" fillId="4" borderId="1" xfId="1" applyFont="1" applyFill="1" applyAlignment="1">
      <alignment vertical="center"/>
    </xf>
    <xf numFmtId="0" fontId="8" fillId="4" borderId="1" xfId="1" applyFont="1" applyFill="1" applyAlignment="1">
      <alignment horizontal="center" vertical="center" wrapText="1"/>
    </xf>
    <xf numFmtId="0" fontId="8" fillId="4" borderId="1" xfId="1" applyFont="1" applyFill="1" applyAlignment="1">
      <alignment horizontal="center" vertical="center"/>
    </xf>
    <xf numFmtId="9" fontId="9" fillId="4" borderId="1" xfId="1" applyNumberFormat="1" applyFont="1" applyFill="1" applyAlignment="1">
      <alignment horizontal="center" vertical="center"/>
    </xf>
    <xf numFmtId="0" fontId="8" fillId="3" borderId="1" xfId="1" applyFont="1" applyFill="1" applyAlignment="1">
      <alignment vertical="center" wrapText="1"/>
    </xf>
    <xf numFmtId="0" fontId="8" fillId="6" borderId="1" xfId="1" applyFont="1" applyFill="1" applyAlignment="1">
      <alignment vertical="center" wrapText="1"/>
    </xf>
    <xf numFmtId="0" fontId="8" fillId="6" borderId="1" xfId="1" applyFont="1" applyFill="1" applyAlignment="1">
      <alignment vertical="center"/>
    </xf>
    <xf numFmtId="0" fontId="8" fillId="6" borderId="1" xfId="1" applyFont="1" applyFill="1" applyAlignment="1">
      <alignment horizontal="center" vertical="center" wrapText="1"/>
    </xf>
    <xf numFmtId="0" fontId="8" fillId="6" borderId="1" xfId="1" applyFont="1" applyFill="1" applyAlignment="1">
      <alignment horizontal="center" vertical="center"/>
    </xf>
    <xf numFmtId="9" fontId="9" fillId="6" borderId="1" xfId="1" applyNumberFormat="1" applyFont="1" applyFill="1" applyAlignment="1">
      <alignment horizontal="center" vertical="center"/>
    </xf>
    <xf numFmtId="0" fontId="8" fillId="2" borderId="1" xfId="1" applyFont="1" applyFill="1" applyAlignment="1">
      <alignment vertical="center" wrapText="1"/>
    </xf>
    <xf numFmtId="1" fontId="7" fillId="7" borderId="1" xfId="1" applyNumberFormat="1" applyFill="1"/>
    <xf numFmtId="0" fontId="8" fillId="2" borderId="1" xfId="1" applyFont="1" applyFill="1" applyAlignment="1">
      <alignment horizontal="center" vertical="center" wrapText="1"/>
    </xf>
    <xf numFmtId="0" fontId="8" fillId="2" borderId="1" xfId="1" applyFont="1" applyFill="1" applyAlignment="1">
      <alignment horizontal="center" vertical="center"/>
    </xf>
    <xf numFmtId="9" fontId="9" fillId="2" borderId="1" xfId="1" applyNumberFormat="1" applyFont="1" applyFill="1" applyAlignment="1">
      <alignment horizontal="center" vertical="center"/>
    </xf>
    <xf numFmtId="0" fontId="8" fillId="3" borderId="1" xfId="1" applyFont="1" applyFill="1" applyAlignment="1">
      <alignment vertical="center"/>
    </xf>
    <xf numFmtId="0" fontId="8" fillId="8" borderId="1" xfId="1" applyFont="1" applyFill="1" applyAlignment="1">
      <alignment vertical="center"/>
    </xf>
    <xf numFmtId="0" fontId="8" fillId="8" borderId="1" xfId="1" applyFont="1" applyFill="1" applyAlignment="1">
      <alignment vertical="center" wrapText="1"/>
    </xf>
    <xf numFmtId="0" fontId="8" fillId="8" borderId="1" xfId="1" applyFont="1" applyFill="1" applyAlignment="1">
      <alignment horizontal="center" vertical="center" wrapText="1"/>
    </xf>
    <xf numFmtId="0" fontId="8" fillId="8" borderId="1" xfId="1" applyFont="1" applyFill="1" applyAlignment="1">
      <alignment horizontal="center" vertical="center"/>
    </xf>
    <xf numFmtId="9" fontId="9" fillId="8" borderId="1" xfId="1" applyNumberFormat="1" applyFont="1" applyFill="1" applyAlignment="1">
      <alignment horizontal="center" vertical="center"/>
    </xf>
    <xf numFmtId="0" fontId="7" fillId="5" borderId="2" xfId="1" applyFill="1" applyBorder="1" applyAlignment="1">
      <alignment vertical="top" wrapText="1"/>
    </xf>
    <xf numFmtId="0" fontId="8" fillId="3" borderId="1" xfId="1" applyFont="1" applyFill="1" applyAlignment="1">
      <alignment horizontal="center" wrapText="1"/>
    </xf>
    <xf numFmtId="0" fontId="8" fillId="9" borderId="1" xfId="1" applyFont="1" applyFill="1" applyAlignment="1">
      <alignment vertical="center"/>
    </xf>
    <xf numFmtId="0" fontId="8" fillId="10" borderId="1" xfId="1" applyFont="1" applyFill="1" applyAlignment="1">
      <alignment vertical="center"/>
    </xf>
    <xf numFmtId="0" fontId="8" fillId="10" borderId="1" xfId="1" applyFont="1" applyFill="1" applyAlignment="1">
      <alignment horizontal="center" vertical="center" wrapText="1"/>
    </xf>
    <xf numFmtId="0" fontId="8" fillId="10" borderId="1" xfId="1" applyFont="1" applyFill="1" applyAlignment="1">
      <alignment horizontal="center" vertical="center"/>
    </xf>
    <xf numFmtId="9" fontId="9" fillId="10" borderId="1" xfId="1" applyNumberFormat="1" applyFont="1" applyFill="1" applyAlignment="1">
      <alignment horizontal="center" vertical="center"/>
    </xf>
    <xf numFmtId="0" fontId="8" fillId="10" borderId="1" xfId="1" applyFont="1" applyFill="1" applyAlignment="1">
      <alignment vertical="center" wrapText="1"/>
    </xf>
    <xf numFmtId="0" fontId="9" fillId="11" borderId="1" xfId="1" applyFont="1" applyFill="1" applyAlignment="1">
      <alignment vertical="center" wrapText="1"/>
    </xf>
    <xf numFmtId="0" fontId="7" fillId="11" borderId="1" xfId="1" applyFill="1" applyAlignment="1">
      <alignment horizontal="left" vertical="center" wrapText="1"/>
    </xf>
    <xf numFmtId="1" fontId="8" fillId="11" borderId="1" xfId="1" applyNumberFormat="1" applyFont="1" applyFill="1" applyAlignment="1">
      <alignment vertical="center" wrapText="1"/>
    </xf>
    <xf numFmtId="0" fontId="8" fillId="11" borderId="1" xfId="1" applyFont="1" applyFill="1" applyAlignment="1">
      <alignment vertical="center" wrapText="1"/>
    </xf>
    <xf numFmtId="0" fontId="9" fillId="11" borderId="1" xfId="1" applyFont="1" applyFill="1" applyAlignment="1">
      <alignment vertical="center"/>
    </xf>
    <xf numFmtId="0" fontId="6" fillId="0" borderId="1" xfId="1" applyFont="1"/>
    <xf numFmtId="0" fontId="5" fillId="0" borderId="1" xfId="1" applyFont="1"/>
    <xf numFmtId="0" fontId="4" fillId="0" borderId="1" xfId="2"/>
    <xf numFmtId="0" fontId="4" fillId="12" borderId="1" xfId="2" applyFill="1"/>
    <xf numFmtId="0" fontId="4" fillId="13" borderId="1" xfId="2" applyFill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4" fillId="12" borderId="8" xfId="2" applyFill="1" applyBorder="1"/>
    <xf numFmtId="0" fontId="4" fillId="12" borderId="9" xfId="2" applyFill="1" applyBorder="1" applyAlignment="1">
      <alignment horizontal="center" vertical="center"/>
    </xf>
    <xf numFmtId="0" fontId="4" fillId="12" borderId="10" xfId="2" applyFill="1" applyBorder="1" applyAlignment="1">
      <alignment horizontal="center" vertical="center"/>
    </xf>
    <xf numFmtId="0" fontId="8" fillId="11" borderId="1" xfId="1" applyFont="1" applyFill="1" applyAlignment="1">
      <alignment vertical="center"/>
    </xf>
    <xf numFmtId="0" fontId="3" fillId="0" borderId="1" xfId="1" applyFont="1"/>
    <xf numFmtId="0" fontId="1" fillId="0" borderId="1" xfId="1" applyFont="1"/>
    <xf numFmtId="1" fontId="8" fillId="11" borderId="1" xfId="1" applyNumberFormat="1" applyFont="1" applyFill="1" applyAlignment="1">
      <alignment horizontal="center" vertical="center"/>
    </xf>
    <xf numFmtId="1" fontId="8" fillId="14" borderId="1" xfId="1" applyNumberFormat="1" applyFont="1" applyFill="1" applyAlignment="1">
      <alignment horizontal="center" vertical="center" wrapText="1"/>
    </xf>
    <xf numFmtId="0" fontId="8" fillId="16" borderId="1" xfId="1" applyFont="1" applyFill="1" applyAlignment="1">
      <alignment vertical="center" wrapText="1"/>
    </xf>
    <xf numFmtId="1" fontId="8" fillId="15" borderId="1" xfId="1" applyNumberFormat="1" applyFont="1" applyFill="1" applyAlignment="1">
      <alignment horizontal="center" vertical="center"/>
    </xf>
    <xf numFmtId="1" fontId="8" fillId="16" borderId="1" xfId="1" applyNumberFormat="1" applyFont="1" applyFill="1" applyAlignment="1">
      <alignment horizontal="center" vertical="center" wrapText="1"/>
    </xf>
    <xf numFmtId="1" fontId="8" fillId="17" borderId="1" xfId="1" applyNumberFormat="1" applyFont="1" applyFill="1" applyAlignment="1">
      <alignment horizontal="center" vertical="center"/>
    </xf>
    <xf numFmtId="1" fontId="8" fillId="17" borderId="1" xfId="1" applyNumberFormat="1" applyFont="1" applyFill="1" applyAlignment="1">
      <alignment horizontal="center" vertical="center" wrapText="1"/>
    </xf>
    <xf numFmtId="1" fontId="8" fillId="18" borderId="1" xfId="1" applyNumberFormat="1" applyFont="1" applyFill="1" applyAlignment="1">
      <alignment horizontal="center" vertical="center"/>
    </xf>
    <xf numFmtId="1" fontId="8" fillId="18" borderId="1" xfId="1" applyNumberFormat="1" applyFont="1" applyFill="1" applyAlignment="1">
      <alignment horizontal="center" vertical="center" wrapText="1"/>
    </xf>
    <xf numFmtId="0" fontId="1" fillId="0" borderId="0" xfId="0" applyFont="1"/>
    <xf numFmtId="9" fontId="1" fillId="0" borderId="0" xfId="0" applyNumberFormat="1" applyFont="1"/>
    <xf numFmtId="0" fontId="10" fillId="0" borderId="1" xfId="1" applyFont="1"/>
    <xf numFmtId="0" fontId="10" fillId="0" borderId="0" xfId="0" applyFont="1"/>
    <xf numFmtId="2" fontId="10" fillId="0" borderId="1" xfId="1" applyNumberFormat="1" applyFont="1"/>
    <xf numFmtId="0" fontId="1" fillId="11" borderId="1" xfId="1" applyFont="1" applyFill="1" applyAlignment="1">
      <alignment horizontal="left" vertical="center"/>
    </xf>
    <xf numFmtId="0" fontId="8" fillId="16" borderId="1" xfId="1" applyFont="1" applyFill="1" applyAlignment="1">
      <alignment horizontal="center" vertical="center" textRotation="90"/>
    </xf>
    <xf numFmtId="1" fontId="8" fillId="17" borderId="1" xfId="1" applyNumberFormat="1" applyFont="1" applyFill="1" applyAlignment="1">
      <alignment horizontal="center" vertical="center"/>
    </xf>
    <xf numFmtId="1" fontId="8" fillId="18" borderId="1" xfId="1" applyNumberFormat="1" applyFont="1" applyFill="1" applyAlignment="1">
      <alignment horizontal="center" vertical="center"/>
    </xf>
    <xf numFmtId="0" fontId="8" fillId="10" borderId="1" xfId="1" applyFont="1" applyFill="1" applyAlignment="1">
      <alignment horizontal="center" vertical="center" wrapText="1"/>
    </xf>
    <xf numFmtId="0" fontId="11" fillId="11" borderId="1" xfId="1" applyFont="1" applyFill="1" applyAlignment="1">
      <alignment horizontal="center" vertical="center" textRotation="90"/>
    </xf>
    <xf numFmtId="0" fontId="8" fillId="14" borderId="1" xfId="1" applyFont="1" applyFill="1" applyAlignment="1">
      <alignment horizontal="center" vertical="center" textRotation="90" wrapText="1"/>
    </xf>
    <xf numFmtId="0" fontId="8" fillId="15" borderId="1" xfId="1" applyFont="1" applyFill="1" applyAlignment="1">
      <alignment horizontal="center" vertical="center" textRotation="90"/>
    </xf>
    <xf numFmtId="0" fontId="2" fillId="12" borderId="1" xfId="2" applyFont="1" applyFill="1" applyAlignment="1">
      <alignment horizontal="center"/>
    </xf>
    <xf numFmtId="0" fontId="4" fillId="12" borderId="1" xfId="2" applyFill="1" applyAlignment="1">
      <alignment horizontal="center"/>
    </xf>
    <xf numFmtId="0" fontId="4" fillId="0" borderId="6" xfId="2" applyBorder="1" applyAlignment="1">
      <alignment horizontal="center" vertical="center"/>
    </xf>
  </cellXfs>
  <cellStyles count="3">
    <cellStyle name="Normal" xfId="0" builtinId="0"/>
    <cellStyle name="Normal 2" xfId="1" xr:uid="{59ADFFAE-9B3B-45CF-B8DC-0FDE78037818}"/>
    <cellStyle name="Normal 3" xfId="2" xr:uid="{6C541B4D-53FA-4A22-892A-2E60A674C0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'A (Markers)'!$X$5</c:f>
              <c:strCache>
                <c:ptCount val="1"/>
                <c:pt idx="0">
                  <c:v>TKS4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'A (Markers)'!$W$6:$W$10</c:f>
              <c:strCache>
                <c:ptCount val="5"/>
                <c:pt idx="0">
                  <c:v>EMT</c:v>
                </c:pt>
                <c:pt idx="1">
                  <c:v>Invasion</c:v>
                </c:pt>
                <c:pt idx="2">
                  <c:v>Proliferation </c:v>
                </c:pt>
                <c:pt idx="3">
                  <c:v>Senescence</c:v>
                </c:pt>
                <c:pt idx="4">
                  <c:v>Splicing</c:v>
                </c:pt>
              </c:strCache>
            </c:strRef>
          </c:cat>
          <c:val>
            <c:numRef>
              <c:f>'A (Markers)'!$X$6:$X$10</c:f>
              <c:numCache>
                <c:formatCode>0%</c:formatCode>
                <c:ptCount val="5"/>
                <c:pt idx="0">
                  <c:v>0.83333333333333348</c:v>
                </c:pt>
                <c:pt idx="1">
                  <c:v>0.8571428571428571</c:v>
                </c:pt>
                <c:pt idx="2">
                  <c:v>0.76315789473684215</c:v>
                </c:pt>
                <c:pt idx="3">
                  <c:v>0.66666666666666652</c:v>
                </c:pt>
                <c:pt idx="4">
                  <c:v>0.60465116279069764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5B-478E-B2C2-06EB0E6B489C}"/>
            </c:ext>
          </c:extLst>
        </c:ser>
        <c:ser>
          <c:idx val="1"/>
          <c:order val="1"/>
          <c:tx>
            <c:strRef>
              <c:f>'A (Markers)'!$Y$5</c:f>
              <c:strCache>
                <c:ptCount val="1"/>
                <c:pt idx="0">
                  <c:v>EZH2</c:v>
                </c:pt>
              </c:strCache>
            </c:strRef>
          </c:tx>
          <c:spPr>
            <a:ln w="28575" cap="rnd">
              <a:gradFill>
                <a:gsLst>
                  <a:gs pos="0">
                    <a:schemeClr val="accent6">
                      <a:lumMod val="60000"/>
                      <a:lumOff val="40000"/>
                    </a:schemeClr>
                  </a:gs>
                  <a:gs pos="100000">
                    <a:schemeClr val="accent6">
                      <a:lumMod val="60000"/>
                      <a:lumOff val="40000"/>
                    </a:schemeClr>
                  </a:gs>
                </a:gsLst>
                <a:lin ang="5400000" scaled="1"/>
              </a:gradFill>
              <a:prstDash val="sysDot"/>
              <a:round/>
            </a:ln>
            <a:effectLst/>
          </c:spPr>
          <c:marker>
            <c:symbol val="none"/>
          </c:marker>
          <c:cat>
            <c:strRef>
              <c:f>'A (Markers)'!$W$6:$W$10</c:f>
              <c:strCache>
                <c:ptCount val="5"/>
                <c:pt idx="0">
                  <c:v>EMT</c:v>
                </c:pt>
                <c:pt idx="1">
                  <c:v>Invasion</c:v>
                </c:pt>
                <c:pt idx="2">
                  <c:v>Proliferation </c:v>
                </c:pt>
                <c:pt idx="3">
                  <c:v>Senescence</c:v>
                </c:pt>
                <c:pt idx="4">
                  <c:v>Splicing</c:v>
                </c:pt>
              </c:strCache>
            </c:strRef>
          </c:cat>
          <c:val>
            <c:numRef>
              <c:f>'A (Markers)'!$Y$6:$Y$10</c:f>
              <c:numCache>
                <c:formatCode>0%</c:formatCode>
                <c:ptCount val="5"/>
                <c:pt idx="0">
                  <c:v>0.58333333333333337</c:v>
                </c:pt>
                <c:pt idx="1">
                  <c:v>0.74285714285714288</c:v>
                </c:pt>
                <c:pt idx="2">
                  <c:v>0.21052631578947367</c:v>
                </c:pt>
                <c:pt idx="3">
                  <c:v>0.16666666666666663</c:v>
                </c:pt>
                <c:pt idx="4">
                  <c:v>6.9767441860465115E-2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5B-478E-B2C2-06EB0E6B4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776496"/>
        <c:axId val="956059392"/>
      </c:radarChart>
      <c:catAx>
        <c:axId val="829776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059392"/>
        <c:crosses val="autoZero"/>
        <c:auto val="1"/>
        <c:lblAlgn val="ctr"/>
        <c:lblOffset val="100"/>
        <c:noMultiLvlLbl val="0"/>
      </c:catAx>
      <c:valAx>
        <c:axId val="95605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776496"/>
        <c:crosses val="autoZero"/>
        <c:crossBetween val="between"/>
        <c:majorUnit val="0.2"/>
        <c:min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63497732087907"/>
          <c:y val="4.6138896890424039E-2"/>
          <c:w val="0.13013792973299285"/>
          <c:h val="0.138462507571169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2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47122</xdr:colOff>
      <xdr:row>3</xdr:row>
      <xdr:rowOff>31583</xdr:rowOff>
    </xdr:from>
    <xdr:to>
      <xdr:col>29</xdr:col>
      <xdr:colOff>7620</xdr:colOff>
      <xdr:row>20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EF85CA6-8866-B0AB-825C-5A71921305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F48C8-DD92-4C98-B8DF-CBCAFF3307AA}">
  <dimension ref="A1:AI153"/>
  <sheetViews>
    <sheetView tabSelected="1" topLeftCell="P1" zoomScaleNormal="100" workbookViewId="0">
      <pane ySplit="1" topLeftCell="A2" activePane="bottomLeft" state="frozen"/>
      <selection pane="bottomLeft" activeCell="AE19" sqref="AE19"/>
    </sheetView>
  </sheetViews>
  <sheetFormatPr defaultColWidth="9.109375" defaultRowHeight="14.4" x14ac:dyDescent="0.3"/>
  <cols>
    <col min="1" max="1" width="5.88671875" style="5" customWidth="1"/>
    <col min="2" max="2" width="23.88671875" style="1" customWidth="1"/>
    <col min="3" max="3" width="15.33203125" style="1" customWidth="1"/>
    <col min="4" max="4" width="31" style="1" customWidth="1"/>
    <col min="5" max="9" width="9.44140625" style="4" customWidth="1"/>
    <col min="10" max="10" width="2" style="1" customWidth="1"/>
    <col min="11" max="14" width="5.109375" style="3" customWidth="1"/>
    <col min="15" max="15" width="4.6640625" style="3" customWidth="1"/>
    <col min="16" max="16" width="11.5546875" style="1" customWidth="1"/>
    <col min="17" max="17" width="12.5546875" style="1" customWidth="1"/>
    <col min="18" max="18" width="10.6640625" style="1" customWidth="1"/>
    <col min="19" max="19" width="9.33203125" style="2" customWidth="1"/>
    <col min="20" max="20" width="24.5546875" style="2" customWidth="1"/>
    <col min="21" max="21" width="6.6640625" style="2" customWidth="1"/>
    <col min="22" max="22" width="7.5546875" style="74" customWidth="1"/>
    <col min="23" max="35" width="9.109375" style="74"/>
    <col min="36" max="16384" width="9.109375" style="1"/>
  </cols>
  <sheetData>
    <row r="1" spans="1:28" ht="39.75" customHeight="1" x14ac:dyDescent="0.3">
      <c r="A1" s="77" t="s">
        <v>264</v>
      </c>
      <c r="B1" s="42" t="s">
        <v>263</v>
      </c>
      <c r="C1" s="42" t="s">
        <v>262</v>
      </c>
      <c r="D1" s="42" t="s">
        <v>261</v>
      </c>
      <c r="E1" s="43" t="s">
        <v>260</v>
      </c>
      <c r="F1" s="43" t="s">
        <v>259</v>
      </c>
      <c r="G1" s="43" t="s">
        <v>255</v>
      </c>
      <c r="H1" s="43" t="s">
        <v>258</v>
      </c>
      <c r="I1" s="43" t="s">
        <v>257</v>
      </c>
      <c r="J1" s="42"/>
      <c r="K1" s="44" t="s">
        <v>256</v>
      </c>
      <c r="L1" s="44" t="s">
        <v>255</v>
      </c>
      <c r="M1" s="44" t="s">
        <v>254</v>
      </c>
      <c r="N1" s="44" t="s">
        <v>253</v>
      </c>
      <c r="O1" s="44"/>
      <c r="P1" s="45" t="s">
        <v>2319</v>
      </c>
      <c r="Q1" s="45" t="s">
        <v>252</v>
      </c>
      <c r="R1" s="45" t="s">
        <v>2320</v>
      </c>
      <c r="S1" s="60" t="s">
        <v>251</v>
      </c>
      <c r="T1" s="46" t="s">
        <v>250</v>
      </c>
      <c r="U1" s="46"/>
    </row>
    <row r="2" spans="1:28" x14ac:dyDescent="0.3">
      <c r="A2" s="5">
        <v>1</v>
      </c>
      <c r="B2" s="1" t="s">
        <v>202</v>
      </c>
      <c r="C2" s="1" t="s">
        <v>4</v>
      </c>
      <c r="D2" s="1" t="s">
        <v>249</v>
      </c>
      <c r="E2" s="4">
        <v>645785</v>
      </c>
      <c r="F2" s="4">
        <v>451779</v>
      </c>
      <c r="G2" s="4">
        <v>468135</v>
      </c>
      <c r="H2" s="4">
        <v>498131</v>
      </c>
      <c r="I2" s="4">
        <v>482540</v>
      </c>
      <c r="K2" s="3">
        <f t="shared" ref="K2:K39" si="0">(F2/E2*100)-100</f>
        <v>-30.041887005737195</v>
      </c>
      <c r="L2" s="3">
        <f t="shared" ref="L2:L39" si="1">(G2/E2*100)-100</f>
        <v>-27.509155523897277</v>
      </c>
      <c r="M2" s="3">
        <f t="shared" ref="M2:M39" si="2">(H2/E2*100)-100</f>
        <v>-22.864265970872651</v>
      </c>
      <c r="N2" s="3">
        <f t="shared" ref="N2:N39" si="3">(I2/E2*100)-100</f>
        <v>-25.278536974380017</v>
      </c>
      <c r="P2" s="1" t="s">
        <v>10</v>
      </c>
      <c r="Q2" s="1" t="s">
        <v>9</v>
      </c>
      <c r="R2" s="1" t="s">
        <v>0</v>
      </c>
      <c r="T2" s="39"/>
      <c r="U2" s="39"/>
      <c r="V2" s="74">
        <f>Z40/AB40*100</f>
        <v>76.31578947368422</v>
      </c>
      <c r="Z2" s="74">
        <v>1</v>
      </c>
      <c r="AA2" s="74">
        <v>0</v>
      </c>
      <c r="AB2" s="74">
        <v>1</v>
      </c>
    </row>
    <row r="3" spans="1:28" x14ac:dyDescent="0.3">
      <c r="A3" s="5">
        <v>2</v>
      </c>
      <c r="B3" s="1" t="s">
        <v>202</v>
      </c>
      <c r="C3" s="1" t="s">
        <v>248</v>
      </c>
      <c r="D3" s="1" t="s">
        <v>247</v>
      </c>
      <c r="E3" s="4">
        <v>211159</v>
      </c>
      <c r="F3" s="4">
        <v>186642</v>
      </c>
      <c r="G3" s="4">
        <v>143328</v>
      </c>
      <c r="H3" s="4">
        <v>166456</v>
      </c>
      <c r="I3" s="4">
        <v>161224</v>
      </c>
      <c r="K3" s="3">
        <f t="shared" si="0"/>
        <v>-11.610681997925738</v>
      </c>
      <c r="L3" s="3">
        <f t="shared" si="1"/>
        <v>-32.123186792890664</v>
      </c>
      <c r="M3" s="3">
        <f t="shared" si="2"/>
        <v>-21.170302947068322</v>
      </c>
      <c r="N3" s="3">
        <f t="shared" si="3"/>
        <v>-23.648056677669445</v>
      </c>
      <c r="P3" s="1" t="s">
        <v>10</v>
      </c>
      <c r="Q3" s="1" t="s">
        <v>9</v>
      </c>
      <c r="R3" s="1" t="s">
        <v>0</v>
      </c>
      <c r="T3" s="37"/>
      <c r="U3" s="37"/>
      <c r="V3" s="74">
        <f>AA40/AB40*100</f>
        <v>21.052631578947366</v>
      </c>
      <c r="Z3" s="74">
        <v>1</v>
      </c>
      <c r="AA3" s="74">
        <v>0</v>
      </c>
      <c r="AB3" s="74">
        <v>1</v>
      </c>
    </row>
    <row r="4" spans="1:28" x14ac:dyDescent="0.3">
      <c r="A4" s="5">
        <v>3</v>
      </c>
      <c r="B4" s="1" t="s">
        <v>202</v>
      </c>
      <c r="C4" s="1" t="s">
        <v>246</v>
      </c>
      <c r="D4" s="1" t="s">
        <v>245</v>
      </c>
      <c r="E4" s="4">
        <v>292623</v>
      </c>
      <c r="F4" s="4">
        <v>340921</v>
      </c>
      <c r="G4" s="4">
        <v>234509</v>
      </c>
      <c r="H4" s="4">
        <v>348831</v>
      </c>
      <c r="I4" s="4">
        <v>337905</v>
      </c>
      <c r="K4" s="3">
        <f t="shared" si="0"/>
        <v>16.505196105569283</v>
      </c>
      <c r="L4" s="3">
        <f t="shared" si="1"/>
        <v>-19.859682936747973</v>
      </c>
      <c r="M4" s="3">
        <f t="shared" si="2"/>
        <v>19.208332906162525</v>
      </c>
      <c r="N4" s="3">
        <f t="shared" si="3"/>
        <v>15.474518407643956</v>
      </c>
      <c r="P4" s="1" t="s">
        <v>10</v>
      </c>
      <c r="Q4" s="1" t="s">
        <v>9</v>
      </c>
      <c r="R4" s="1" t="s">
        <v>10</v>
      </c>
      <c r="T4" s="37"/>
      <c r="U4" s="37"/>
      <c r="W4" s="75"/>
      <c r="X4" s="75"/>
      <c r="Y4" s="75"/>
      <c r="Z4" s="74">
        <v>1</v>
      </c>
      <c r="AA4" s="74">
        <v>1</v>
      </c>
      <c r="AB4" s="74">
        <v>1</v>
      </c>
    </row>
    <row r="5" spans="1:28" x14ac:dyDescent="0.3">
      <c r="A5" s="5">
        <v>4</v>
      </c>
      <c r="B5" s="1" t="s">
        <v>202</v>
      </c>
      <c r="C5" s="1" t="s">
        <v>244</v>
      </c>
      <c r="D5" s="1" t="s">
        <v>243</v>
      </c>
      <c r="E5" s="4">
        <v>70813.899999999994</v>
      </c>
      <c r="F5" s="4">
        <v>62547.5</v>
      </c>
      <c r="G5" s="4">
        <v>60038.7</v>
      </c>
      <c r="H5" s="4">
        <v>66938.399999999994</v>
      </c>
      <c r="I5" s="4">
        <v>64841.9</v>
      </c>
      <c r="K5" s="3">
        <f t="shared" si="0"/>
        <v>-11.673414400280166</v>
      </c>
      <c r="L5" s="3">
        <f t="shared" si="1"/>
        <v>-15.216221673993374</v>
      </c>
      <c r="M5" s="3">
        <f t="shared" si="2"/>
        <v>-5.4727955952150609</v>
      </c>
      <c r="N5" s="3">
        <f t="shared" si="3"/>
        <v>-8.4333725440909149</v>
      </c>
      <c r="P5" s="47" t="s">
        <v>10</v>
      </c>
      <c r="Q5" s="1" t="s">
        <v>9</v>
      </c>
      <c r="R5" s="1" t="s">
        <v>0</v>
      </c>
      <c r="T5" s="37"/>
      <c r="U5" s="37"/>
      <c r="W5" s="72"/>
      <c r="X5" s="72" t="s">
        <v>2329</v>
      </c>
      <c r="Y5" s="72" t="s">
        <v>2330</v>
      </c>
      <c r="Z5" s="74">
        <v>1</v>
      </c>
      <c r="AA5" s="74">
        <v>0</v>
      </c>
      <c r="AB5" s="74">
        <v>1</v>
      </c>
    </row>
    <row r="6" spans="1:28" x14ac:dyDescent="0.3">
      <c r="A6" s="5">
        <v>5</v>
      </c>
      <c r="B6" s="1" t="s">
        <v>202</v>
      </c>
      <c r="C6" s="1" t="s">
        <v>242</v>
      </c>
      <c r="D6" s="1" t="s">
        <v>241</v>
      </c>
      <c r="E6" s="4">
        <v>3443.23</v>
      </c>
      <c r="F6" s="4">
        <v>7632.73</v>
      </c>
      <c r="G6" s="4">
        <v>2685.84</v>
      </c>
      <c r="H6" s="4">
        <v>4815.71</v>
      </c>
      <c r="I6" s="4">
        <v>4665.84</v>
      </c>
      <c r="K6" s="3">
        <f t="shared" si="0"/>
        <v>121.67354489824959</v>
      </c>
      <c r="L6" s="3">
        <f t="shared" si="1"/>
        <v>-21.996497474754804</v>
      </c>
      <c r="M6" s="3">
        <f t="shared" si="2"/>
        <v>39.860247500166992</v>
      </c>
      <c r="N6" s="3">
        <f t="shared" si="3"/>
        <v>35.507648341818594</v>
      </c>
      <c r="P6" s="1" t="s">
        <v>10</v>
      </c>
      <c r="Q6" s="1" t="s">
        <v>9</v>
      </c>
      <c r="R6" s="1" t="s">
        <v>10</v>
      </c>
      <c r="T6" s="37"/>
      <c r="U6" s="37"/>
      <c r="W6" s="72" t="s">
        <v>119</v>
      </c>
      <c r="X6" s="73">
        <f>T79</f>
        <v>0.83333333333333348</v>
      </c>
      <c r="Y6" s="73">
        <f>T85</f>
        <v>0.58333333333333337</v>
      </c>
      <c r="Z6" s="74">
        <v>1</v>
      </c>
      <c r="AA6" s="74">
        <v>1</v>
      </c>
      <c r="AB6" s="74">
        <v>1</v>
      </c>
    </row>
    <row r="7" spans="1:28" x14ac:dyDescent="0.3">
      <c r="A7" s="5">
        <v>6</v>
      </c>
      <c r="B7" s="1" t="s">
        <v>202</v>
      </c>
      <c r="C7" s="1" t="s">
        <v>240</v>
      </c>
      <c r="D7" s="1" t="s">
        <v>239</v>
      </c>
      <c r="E7" s="4">
        <v>117285</v>
      </c>
      <c r="F7" s="4">
        <v>60566.1</v>
      </c>
      <c r="G7" s="4">
        <v>93360.8</v>
      </c>
      <c r="H7" s="4">
        <v>58599</v>
      </c>
      <c r="I7" s="4">
        <v>56763.7</v>
      </c>
      <c r="K7" s="3">
        <f t="shared" si="0"/>
        <v>-48.359892569382282</v>
      </c>
      <c r="L7" s="3">
        <f t="shared" si="1"/>
        <v>-20.398345909536602</v>
      </c>
      <c r="M7" s="3">
        <f t="shared" si="2"/>
        <v>-50.037089141833995</v>
      </c>
      <c r="N7" s="3">
        <f t="shared" si="3"/>
        <v>-51.601909877648467</v>
      </c>
      <c r="P7" s="1" t="s">
        <v>10</v>
      </c>
      <c r="Q7" s="1" t="s">
        <v>9</v>
      </c>
      <c r="R7" s="1" t="s">
        <v>0</v>
      </c>
      <c r="T7" s="37"/>
      <c r="U7" s="37"/>
      <c r="V7" s="74" t="s">
        <v>268</v>
      </c>
      <c r="W7" s="72" t="s">
        <v>144</v>
      </c>
      <c r="X7" s="73">
        <f>T50</f>
        <v>0.8571428571428571</v>
      </c>
      <c r="Y7" s="73">
        <f>T57</f>
        <v>0.74285714285714288</v>
      </c>
      <c r="Z7" s="74">
        <v>1</v>
      </c>
      <c r="AA7" s="74">
        <v>0</v>
      </c>
      <c r="AB7" s="74">
        <v>1</v>
      </c>
    </row>
    <row r="8" spans="1:28" x14ac:dyDescent="0.3">
      <c r="A8" s="5">
        <v>7</v>
      </c>
      <c r="B8" s="1" t="s">
        <v>202</v>
      </c>
      <c r="C8" s="1" t="s">
        <v>5</v>
      </c>
      <c r="D8" s="1" t="s">
        <v>88</v>
      </c>
      <c r="E8" s="4">
        <v>657284</v>
      </c>
      <c r="F8" s="4">
        <v>478698</v>
      </c>
      <c r="G8" s="4">
        <v>548244</v>
      </c>
      <c r="H8" s="4">
        <v>503384</v>
      </c>
      <c r="I8" s="4">
        <v>487850</v>
      </c>
      <c r="K8" s="3">
        <f t="shared" si="0"/>
        <v>-27.170294728001892</v>
      </c>
      <c r="L8" s="3">
        <f t="shared" si="1"/>
        <v>-16.589480346395163</v>
      </c>
      <c r="M8" s="3">
        <f t="shared" si="2"/>
        <v>-23.414536182228687</v>
      </c>
      <c r="N8" s="3">
        <f t="shared" si="3"/>
        <v>-25.777898138399834</v>
      </c>
      <c r="P8" s="1" t="s">
        <v>10</v>
      </c>
      <c r="Q8" s="1" t="s">
        <v>9</v>
      </c>
      <c r="R8" s="1" t="s">
        <v>0</v>
      </c>
      <c r="T8" s="37"/>
      <c r="U8" s="37"/>
      <c r="W8" s="62" t="s">
        <v>202</v>
      </c>
      <c r="X8" s="73">
        <f>T11</f>
        <v>0.76315789473684215</v>
      </c>
      <c r="Y8" s="73">
        <f>T18</f>
        <v>0.21052631578947367</v>
      </c>
      <c r="Z8" s="74">
        <v>1</v>
      </c>
      <c r="AA8" s="74">
        <v>0</v>
      </c>
      <c r="AB8" s="74">
        <v>1</v>
      </c>
    </row>
    <row r="9" spans="1:28" x14ac:dyDescent="0.3">
      <c r="A9" s="5">
        <v>8</v>
      </c>
      <c r="B9" s="1" t="s">
        <v>202</v>
      </c>
      <c r="C9" s="1" t="s">
        <v>87</v>
      </c>
      <c r="D9" s="1" t="s">
        <v>86</v>
      </c>
      <c r="E9" s="4">
        <v>43229.1</v>
      </c>
      <c r="F9" s="4">
        <v>60385.3</v>
      </c>
      <c r="G9" s="4">
        <v>32511.1</v>
      </c>
      <c r="H9" s="4">
        <v>45887.5</v>
      </c>
      <c r="I9" s="4">
        <v>44450.9</v>
      </c>
      <c r="K9" s="3">
        <f t="shared" si="0"/>
        <v>39.686692528875255</v>
      </c>
      <c r="L9" s="3">
        <f t="shared" si="1"/>
        <v>-24.79348401886692</v>
      </c>
      <c r="M9" s="3">
        <f t="shared" si="2"/>
        <v>6.1495612908897073</v>
      </c>
      <c r="N9" s="3">
        <f t="shared" si="3"/>
        <v>2.8263368888087115</v>
      </c>
      <c r="P9" s="1" t="s">
        <v>10</v>
      </c>
      <c r="Q9" s="1" t="s">
        <v>9</v>
      </c>
      <c r="R9" s="1" t="s">
        <v>0</v>
      </c>
      <c r="T9" s="37"/>
      <c r="U9" s="37"/>
      <c r="W9" s="72" t="s">
        <v>267</v>
      </c>
      <c r="X9" s="73">
        <f>T94</f>
        <v>0.66666666666666652</v>
      </c>
      <c r="Y9" s="73">
        <f>T99</f>
        <v>0.16666666666666663</v>
      </c>
      <c r="Z9" s="74">
        <v>1</v>
      </c>
      <c r="AA9" s="74">
        <v>0</v>
      </c>
      <c r="AB9" s="74">
        <v>1</v>
      </c>
    </row>
    <row r="10" spans="1:28" x14ac:dyDescent="0.3">
      <c r="A10" s="5">
        <v>9</v>
      </c>
      <c r="B10" s="1" t="s">
        <v>202</v>
      </c>
      <c r="C10" s="1" t="s">
        <v>238</v>
      </c>
      <c r="D10" s="1" t="s">
        <v>237</v>
      </c>
      <c r="E10" s="4">
        <v>38850.9</v>
      </c>
      <c r="F10" s="4">
        <v>37440</v>
      </c>
      <c r="G10" s="4">
        <v>26676.400000000001</v>
      </c>
      <c r="H10" s="4">
        <v>31048.9</v>
      </c>
      <c r="I10" s="4">
        <v>30075</v>
      </c>
      <c r="K10" s="3">
        <f t="shared" si="0"/>
        <v>-3.631576102484118</v>
      </c>
      <c r="L10" s="3">
        <f t="shared" si="1"/>
        <v>-31.336468395841536</v>
      </c>
      <c r="M10" s="3">
        <f t="shared" si="2"/>
        <v>-20.081902864541107</v>
      </c>
      <c r="N10" s="3">
        <f t="shared" si="3"/>
        <v>-22.588665899631678</v>
      </c>
      <c r="P10" s="1" t="s">
        <v>10</v>
      </c>
      <c r="Q10" s="1" t="s">
        <v>9</v>
      </c>
      <c r="R10" s="1" t="s">
        <v>0</v>
      </c>
      <c r="T10" s="37"/>
      <c r="U10" s="37"/>
      <c r="W10" s="72" t="s">
        <v>13</v>
      </c>
      <c r="X10" s="73">
        <f>T113</f>
        <v>0.60465116279069764</v>
      </c>
      <c r="Y10" s="73">
        <f>T118</f>
        <v>6.9767441860465115E-2</v>
      </c>
      <c r="Z10" s="74">
        <v>1</v>
      </c>
      <c r="AA10" s="74">
        <v>0</v>
      </c>
      <c r="AB10" s="74">
        <v>1</v>
      </c>
    </row>
    <row r="11" spans="1:28" ht="15.6" x14ac:dyDescent="0.3">
      <c r="A11" s="5">
        <v>10</v>
      </c>
      <c r="B11" s="1" t="s">
        <v>202</v>
      </c>
      <c r="C11" s="1" t="s">
        <v>236</v>
      </c>
      <c r="D11" s="1" t="s">
        <v>235</v>
      </c>
      <c r="E11" s="4">
        <v>117326</v>
      </c>
      <c r="F11" s="4">
        <v>111332</v>
      </c>
      <c r="G11" s="4">
        <v>96366.2</v>
      </c>
      <c r="H11" s="4">
        <v>107564</v>
      </c>
      <c r="I11" s="4">
        <v>104218</v>
      </c>
      <c r="K11" s="3">
        <f t="shared" si="0"/>
        <v>-5.1088420298995914</v>
      </c>
      <c r="L11" s="3">
        <f t="shared" si="1"/>
        <v>-17.864582445493767</v>
      </c>
      <c r="M11" s="3">
        <f t="shared" si="2"/>
        <v>-8.3204063890356821</v>
      </c>
      <c r="N11" s="3">
        <f t="shared" si="3"/>
        <v>-11.172289177164487</v>
      </c>
      <c r="P11" s="1" t="s">
        <v>10</v>
      </c>
      <c r="Q11" s="1" t="s">
        <v>9</v>
      </c>
      <c r="R11" s="1" t="s">
        <v>0</v>
      </c>
      <c r="T11" s="40">
        <f>V2/100</f>
        <v>0.76315789473684215</v>
      </c>
      <c r="U11" s="40"/>
      <c r="Z11" s="74">
        <v>1</v>
      </c>
      <c r="AA11" s="74">
        <v>0</v>
      </c>
      <c r="AB11" s="74">
        <v>1</v>
      </c>
    </row>
    <row r="12" spans="1:28" x14ac:dyDescent="0.3">
      <c r="A12" s="5">
        <v>11</v>
      </c>
      <c r="B12" s="1" t="s">
        <v>202</v>
      </c>
      <c r="C12" s="1" t="s">
        <v>234</v>
      </c>
      <c r="D12" s="1" t="s">
        <v>233</v>
      </c>
      <c r="E12" s="4">
        <v>61518.3</v>
      </c>
      <c r="F12" s="4">
        <v>64076.5</v>
      </c>
      <c r="G12" s="4">
        <v>55635.7</v>
      </c>
      <c r="H12" s="4">
        <v>73381.600000000006</v>
      </c>
      <c r="I12" s="4">
        <v>71099.100000000006</v>
      </c>
      <c r="K12" s="3">
        <f t="shared" si="0"/>
        <v>4.1584374080558177</v>
      </c>
      <c r="L12" s="3">
        <f t="shared" si="1"/>
        <v>-9.5623578674963454</v>
      </c>
      <c r="M12" s="3">
        <f t="shared" si="2"/>
        <v>19.284180479629654</v>
      </c>
      <c r="N12" s="3">
        <f t="shared" si="3"/>
        <v>15.573902399773715</v>
      </c>
      <c r="P12" s="47" t="s">
        <v>0</v>
      </c>
      <c r="Q12" s="1" t="s">
        <v>9</v>
      </c>
      <c r="R12" s="1" t="s">
        <v>10</v>
      </c>
      <c r="T12" s="39" t="s">
        <v>2325</v>
      </c>
      <c r="U12" s="39"/>
      <c r="Z12" s="74">
        <v>0</v>
      </c>
      <c r="AA12" s="74">
        <v>1</v>
      </c>
      <c r="AB12" s="74">
        <v>1</v>
      </c>
    </row>
    <row r="13" spans="1:28" x14ac:dyDescent="0.3">
      <c r="A13" s="5">
        <v>12</v>
      </c>
      <c r="B13" s="1" t="s">
        <v>202</v>
      </c>
      <c r="C13" s="1" t="s">
        <v>232</v>
      </c>
      <c r="D13" s="1" t="s">
        <v>231</v>
      </c>
      <c r="E13" s="4">
        <v>312.44200000000001</v>
      </c>
      <c r="F13" s="4">
        <v>417.61</v>
      </c>
      <c r="G13" s="4">
        <v>225.00200000000001</v>
      </c>
      <c r="H13" s="4">
        <v>295.58499999999998</v>
      </c>
      <c r="I13" s="4">
        <v>286.55599999999998</v>
      </c>
      <c r="K13" s="3">
        <f t="shared" si="0"/>
        <v>33.660007297354383</v>
      </c>
      <c r="L13" s="3">
        <f t="shared" si="1"/>
        <v>-27.985994200523606</v>
      </c>
      <c r="M13" s="3">
        <f t="shared" si="2"/>
        <v>-5.3952413567958359</v>
      </c>
      <c r="N13" s="3">
        <f t="shared" si="3"/>
        <v>-8.2850577067103757</v>
      </c>
      <c r="P13" s="1" t="s">
        <v>10</v>
      </c>
      <c r="Q13" s="1" t="s">
        <v>9</v>
      </c>
      <c r="R13" s="1" t="s">
        <v>0</v>
      </c>
      <c r="S13" s="2" t="s">
        <v>122</v>
      </c>
      <c r="T13" s="38" t="s">
        <v>2321</v>
      </c>
      <c r="U13" s="38"/>
      <c r="Z13" s="74">
        <v>1</v>
      </c>
      <c r="AA13" s="74">
        <v>0</v>
      </c>
      <c r="AB13" s="74">
        <v>1</v>
      </c>
    </row>
    <row r="14" spans="1:28" ht="15" customHeight="1" x14ac:dyDescent="0.3">
      <c r="A14" s="5">
        <v>13</v>
      </c>
      <c r="B14" s="1" t="s">
        <v>202</v>
      </c>
      <c r="C14" s="1" t="s">
        <v>230</v>
      </c>
      <c r="D14" s="1" t="s">
        <v>229</v>
      </c>
      <c r="E14" s="4">
        <v>27387.4</v>
      </c>
      <c r="F14" s="4">
        <v>35454.1</v>
      </c>
      <c r="G14" s="4">
        <v>23477</v>
      </c>
      <c r="H14" s="4">
        <v>28321.200000000001</v>
      </c>
      <c r="I14" s="4">
        <v>27446.799999999999</v>
      </c>
      <c r="K14" s="3">
        <f t="shared" si="0"/>
        <v>29.454055514579693</v>
      </c>
      <c r="L14" s="3">
        <f t="shared" si="1"/>
        <v>-14.278098687717716</v>
      </c>
      <c r="M14" s="3">
        <f t="shared" si="2"/>
        <v>3.409597114001329</v>
      </c>
      <c r="N14" s="3">
        <f t="shared" si="3"/>
        <v>0.21688805801207423</v>
      </c>
      <c r="P14" s="47" t="s">
        <v>0</v>
      </c>
      <c r="Q14" s="1" t="s">
        <v>9</v>
      </c>
      <c r="R14" s="1" t="s">
        <v>0</v>
      </c>
      <c r="T14" s="41"/>
      <c r="U14" s="41"/>
      <c r="Z14" s="74">
        <v>0</v>
      </c>
      <c r="AA14" s="74">
        <v>0</v>
      </c>
      <c r="AB14" s="74">
        <v>1</v>
      </c>
    </row>
    <row r="15" spans="1:28" x14ac:dyDescent="0.3">
      <c r="A15" s="5">
        <v>14</v>
      </c>
      <c r="B15" s="1" t="s">
        <v>202</v>
      </c>
      <c r="C15" s="1" t="s">
        <v>228</v>
      </c>
      <c r="D15" s="1" t="s">
        <v>227</v>
      </c>
      <c r="E15" s="4">
        <v>64306.400000000001</v>
      </c>
      <c r="F15" s="4">
        <v>59140</v>
      </c>
      <c r="G15" s="4">
        <v>48570.7</v>
      </c>
      <c r="H15" s="4">
        <v>54672.5</v>
      </c>
      <c r="I15" s="4">
        <v>52968.2</v>
      </c>
      <c r="K15" s="3">
        <f t="shared" si="0"/>
        <v>-8.034037047634456</v>
      </c>
      <c r="L15" s="3">
        <f t="shared" si="1"/>
        <v>-24.469881691402421</v>
      </c>
      <c r="M15" s="3">
        <f t="shared" si="2"/>
        <v>-14.981246034609313</v>
      </c>
      <c r="N15" s="3">
        <f t="shared" si="3"/>
        <v>-17.631526566562584</v>
      </c>
      <c r="P15" s="1" t="s">
        <v>10</v>
      </c>
      <c r="Q15" s="1" t="s">
        <v>9</v>
      </c>
      <c r="R15" s="1" t="s">
        <v>0</v>
      </c>
      <c r="T15" s="41"/>
      <c r="U15" s="41"/>
      <c r="Z15" s="74">
        <v>1</v>
      </c>
      <c r="AA15" s="74">
        <v>0</v>
      </c>
      <c r="AB15" s="74">
        <v>1</v>
      </c>
    </row>
    <row r="16" spans="1:28" x14ac:dyDescent="0.3">
      <c r="A16" s="5">
        <v>15</v>
      </c>
      <c r="B16" s="1" t="s">
        <v>202</v>
      </c>
      <c r="C16" s="1" t="s">
        <v>226</v>
      </c>
      <c r="D16" s="1" t="s">
        <v>225</v>
      </c>
      <c r="E16" s="4">
        <v>22852.5</v>
      </c>
      <c r="F16" s="4">
        <v>19098.400000000001</v>
      </c>
      <c r="G16" s="4">
        <v>17406.3</v>
      </c>
      <c r="H16" s="4">
        <v>20502.400000000001</v>
      </c>
      <c r="I16" s="4">
        <v>19859.900000000001</v>
      </c>
      <c r="K16" s="3">
        <f t="shared" si="0"/>
        <v>-16.427524340881732</v>
      </c>
      <c r="L16" s="3">
        <f t="shared" si="1"/>
        <v>-23.831965868066945</v>
      </c>
      <c r="M16" s="3">
        <f t="shared" si="2"/>
        <v>-10.283776392079631</v>
      </c>
      <c r="N16" s="3">
        <f t="shared" si="3"/>
        <v>-13.095284979761516</v>
      </c>
      <c r="P16" s="1" t="s">
        <v>10</v>
      </c>
      <c r="Q16" s="1" t="s">
        <v>9</v>
      </c>
      <c r="R16" s="1" t="s">
        <v>0</v>
      </c>
      <c r="T16" s="41"/>
      <c r="U16" s="41"/>
      <c r="Z16" s="74">
        <v>1</v>
      </c>
      <c r="AA16" s="74">
        <v>0</v>
      </c>
      <c r="AB16" s="74">
        <v>1</v>
      </c>
    </row>
    <row r="17" spans="1:28" x14ac:dyDescent="0.3">
      <c r="A17" s="5">
        <v>16</v>
      </c>
      <c r="B17" s="1" t="s">
        <v>202</v>
      </c>
      <c r="C17" s="1" t="s">
        <v>95</v>
      </c>
      <c r="D17" s="1" t="s">
        <v>94</v>
      </c>
      <c r="E17" s="4">
        <v>183234</v>
      </c>
      <c r="F17" s="4">
        <v>187924</v>
      </c>
      <c r="G17" s="4">
        <v>153250</v>
      </c>
      <c r="H17" s="4">
        <v>176584</v>
      </c>
      <c r="I17" s="4">
        <v>171051</v>
      </c>
      <c r="K17" s="3">
        <f t="shared" si="0"/>
        <v>2.5595686390080346</v>
      </c>
      <c r="L17" s="3">
        <f t="shared" si="1"/>
        <v>-16.363775281879995</v>
      </c>
      <c r="M17" s="3">
        <f t="shared" si="2"/>
        <v>-3.6292391150114014</v>
      </c>
      <c r="N17" s="3">
        <f t="shared" si="3"/>
        <v>-6.6488752087494731</v>
      </c>
      <c r="P17" s="1" t="s">
        <v>10</v>
      </c>
      <c r="Q17" s="1" t="s">
        <v>9</v>
      </c>
      <c r="R17" s="1" t="s">
        <v>0</v>
      </c>
      <c r="T17" s="39"/>
      <c r="U17" s="39"/>
      <c r="Z17" s="74">
        <v>1</v>
      </c>
      <c r="AA17" s="74">
        <v>0</v>
      </c>
      <c r="AB17" s="74">
        <v>1</v>
      </c>
    </row>
    <row r="18" spans="1:28" ht="15.6" x14ac:dyDescent="0.3">
      <c r="A18" s="5">
        <v>17</v>
      </c>
      <c r="B18" s="1" t="s">
        <v>202</v>
      </c>
      <c r="C18" s="1" t="s">
        <v>93</v>
      </c>
      <c r="D18" s="1" t="s">
        <v>92</v>
      </c>
      <c r="E18" s="4">
        <v>113480</v>
      </c>
      <c r="F18" s="4">
        <v>136255</v>
      </c>
      <c r="G18" s="4">
        <v>100498</v>
      </c>
      <c r="H18" s="4">
        <v>122186</v>
      </c>
      <c r="I18" s="4">
        <v>118385</v>
      </c>
      <c r="K18" s="3">
        <f t="shared" si="0"/>
        <v>20.069615791328872</v>
      </c>
      <c r="L18" s="3">
        <f t="shared" si="1"/>
        <v>-11.439901304194564</v>
      </c>
      <c r="M18" s="3">
        <f t="shared" si="2"/>
        <v>7.6718364469509908</v>
      </c>
      <c r="N18" s="3">
        <f t="shared" si="3"/>
        <v>4.3223475502291109</v>
      </c>
      <c r="P18" s="47" t="s">
        <v>0</v>
      </c>
      <c r="Q18" s="1" t="s">
        <v>9</v>
      </c>
      <c r="R18" s="1" t="s">
        <v>0</v>
      </c>
      <c r="T18" s="40">
        <f>V3/100</f>
        <v>0.21052631578947367</v>
      </c>
      <c r="U18" s="40"/>
      <c r="Z18" s="74">
        <v>0</v>
      </c>
      <c r="AA18" s="74">
        <v>0</v>
      </c>
      <c r="AB18" s="74">
        <v>1</v>
      </c>
    </row>
    <row r="19" spans="1:28" x14ac:dyDescent="0.3">
      <c r="A19" s="5">
        <v>18</v>
      </c>
      <c r="B19" s="1" t="s">
        <v>202</v>
      </c>
      <c r="C19" s="1" t="s">
        <v>91</v>
      </c>
      <c r="D19" s="1" t="s">
        <v>90</v>
      </c>
      <c r="E19" s="4">
        <v>167244</v>
      </c>
      <c r="F19" s="4">
        <v>217866</v>
      </c>
      <c r="G19" s="4">
        <v>161257</v>
      </c>
      <c r="H19" s="4">
        <v>238604</v>
      </c>
      <c r="I19" s="4">
        <v>231202</v>
      </c>
      <c r="K19" s="3">
        <f t="shared" si="0"/>
        <v>30.268350434096277</v>
      </c>
      <c r="L19" s="3">
        <f t="shared" si="1"/>
        <v>-3.5797995742747162</v>
      </c>
      <c r="M19" s="3">
        <f t="shared" si="2"/>
        <v>42.668197364329956</v>
      </c>
      <c r="N19" s="3">
        <f t="shared" si="3"/>
        <v>38.242328573820288</v>
      </c>
      <c r="P19" s="1" t="s">
        <v>0</v>
      </c>
      <c r="R19" s="1" t="s">
        <v>10</v>
      </c>
      <c r="T19" s="39" t="s">
        <v>2325</v>
      </c>
      <c r="U19" s="39"/>
      <c r="Z19" s="74">
        <v>0</v>
      </c>
      <c r="AA19" s="74">
        <v>1</v>
      </c>
      <c r="AB19" s="74">
        <v>1</v>
      </c>
    </row>
    <row r="20" spans="1:28" x14ac:dyDescent="0.3">
      <c r="A20" s="5">
        <v>19</v>
      </c>
      <c r="B20" s="1" t="s">
        <v>202</v>
      </c>
      <c r="C20" s="1" t="s">
        <v>3</v>
      </c>
      <c r="D20" s="1" t="s">
        <v>89</v>
      </c>
      <c r="E20" s="4">
        <v>402270</v>
      </c>
      <c r="F20" s="4">
        <v>343483</v>
      </c>
      <c r="G20" s="4">
        <v>220103</v>
      </c>
      <c r="H20" s="4">
        <v>256232</v>
      </c>
      <c r="I20" s="4">
        <v>248228</v>
      </c>
      <c r="K20" s="3">
        <f t="shared" si="0"/>
        <v>-14.613816590846938</v>
      </c>
      <c r="L20" s="3">
        <f t="shared" si="1"/>
        <v>-45.284758992716334</v>
      </c>
      <c r="M20" s="3">
        <f t="shared" si="2"/>
        <v>-36.303477763691049</v>
      </c>
      <c r="N20" s="3">
        <f t="shared" si="3"/>
        <v>-38.293186168493797</v>
      </c>
      <c r="P20" s="1" t="s">
        <v>10</v>
      </c>
      <c r="Q20" s="1" t="s">
        <v>9</v>
      </c>
      <c r="R20" s="1" t="s">
        <v>0</v>
      </c>
      <c r="T20" s="38" t="s">
        <v>2322</v>
      </c>
      <c r="U20" s="38"/>
      <c r="Z20" s="74">
        <v>1</v>
      </c>
      <c r="AA20" s="74">
        <v>0</v>
      </c>
      <c r="AB20" s="74">
        <v>1</v>
      </c>
    </row>
    <row r="21" spans="1:28" x14ac:dyDescent="0.3">
      <c r="A21" s="5">
        <v>20</v>
      </c>
      <c r="B21" s="1" t="s">
        <v>202</v>
      </c>
      <c r="C21" s="1" t="s">
        <v>224</v>
      </c>
      <c r="D21" s="1" t="s">
        <v>223</v>
      </c>
      <c r="E21" s="4">
        <v>76459.600000000006</v>
      </c>
      <c r="F21" s="4">
        <v>61101.1</v>
      </c>
      <c r="G21" s="4">
        <v>64033.7</v>
      </c>
      <c r="H21" s="4">
        <v>49494.6</v>
      </c>
      <c r="I21" s="4">
        <v>47944.6</v>
      </c>
      <c r="K21" s="3">
        <f t="shared" si="0"/>
        <v>-20.087078666380691</v>
      </c>
      <c r="L21" s="3">
        <f t="shared" si="1"/>
        <v>-16.251589074491633</v>
      </c>
      <c r="M21" s="3">
        <f t="shared" si="2"/>
        <v>-35.266990672198133</v>
      </c>
      <c r="N21" s="3">
        <f t="shared" si="3"/>
        <v>-37.29420504423252</v>
      </c>
      <c r="P21" s="1" t="s">
        <v>10</v>
      </c>
      <c r="Q21" s="1" t="s">
        <v>9</v>
      </c>
      <c r="R21" s="1" t="s">
        <v>0</v>
      </c>
      <c r="T21" s="81"/>
      <c r="U21" s="38"/>
      <c r="Z21" s="74">
        <v>1</v>
      </c>
      <c r="AA21" s="74">
        <v>0</v>
      </c>
      <c r="AB21" s="74">
        <v>1</v>
      </c>
    </row>
    <row r="22" spans="1:28" x14ac:dyDescent="0.3">
      <c r="A22" s="5">
        <v>21</v>
      </c>
      <c r="B22" s="1" t="s">
        <v>202</v>
      </c>
      <c r="C22" s="1" t="s">
        <v>222</v>
      </c>
      <c r="D22" s="1" t="s">
        <v>221</v>
      </c>
      <c r="E22" s="4">
        <v>34401.300000000003</v>
      </c>
      <c r="F22" s="4">
        <v>28119.4</v>
      </c>
      <c r="G22" s="4">
        <v>23325.599999999999</v>
      </c>
      <c r="H22" s="4">
        <v>17502</v>
      </c>
      <c r="I22" s="4">
        <v>16958.5</v>
      </c>
      <c r="K22" s="3">
        <f t="shared" si="0"/>
        <v>-18.260647126707426</v>
      </c>
      <c r="L22" s="3">
        <f t="shared" si="1"/>
        <v>-32.195585631938343</v>
      </c>
      <c r="M22" s="3">
        <f t="shared" si="2"/>
        <v>-49.124015662198815</v>
      </c>
      <c r="N22" s="3">
        <f t="shared" si="3"/>
        <v>-50.703897817815033</v>
      </c>
      <c r="P22" s="1" t="s">
        <v>10</v>
      </c>
      <c r="Q22" s="1" t="s">
        <v>9</v>
      </c>
      <c r="R22" s="1" t="s">
        <v>0</v>
      </c>
      <c r="T22" s="81"/>
      <c r="U22" s="38"/>
      <c r="Z22" s="74">
        <v>1</v>
      </c>
      <c r="AA22" s="74">
        <v>0</v>
      </c>
      <c r="AB22" s="74">
        <v>1</v>
      </c>
    </row>
    <row r="23" spans="1:28" x14ac:dyDescent="0.3">
      <c r="A23" s="5">
        <v>22</v>
      </c>
      <c r="B23" s="1" t="s">
        <v>202</v>
      </c>
      <c r="C23" s="1" t="s">
        <v>220</v>
      </c>
      <c r="D23" s="1" t="s">
        <v>219</v>
      </c>
      <c r="E23" s="4">
        <v>45860.5</v>
      </c>
      <c r="F23" s="4">
        <v>45760.6</v>
      </c>
      <c r="G23" s="4">
        <v>43932.3</v>
      </c>
      <c r="H23" s="4">
        <v>50703.1</v>
      </c>
      <c r="I23" s="4">
        <v>49126.7</v>
      </c>
      <c r="K23" s="3">
        <f t="shared" si="0"/>
        <v>-0.21783451990275182</v>
      </c>
      <c r="L23" s="3">
        <f t="shared" si="1"/>
        <v>-4.2044897024672565</v>
      </c>
      <c r="M23" s="3">
        <f t="shared" si="2"/>
        <v>10.559413874685177</v>
      </c>
      <c r="N23" s="3">
        <f t="shared" si="3"/>
        <v>7.1220331221857549</v>
      </c>
      <c r="P23" s="1" t="s">
        <v>0</v>
      </c>
      <c r="R23" s="1" t="s">
        <v>0</v>
      </c>
      <c r="T23" s="81"/>
      <c r="U23" s="38"/>
      <c r="Z23" s="74">
        <v>0</v>
      </c>
      <c r="AA23" s="74">
        <v>0</v>
      </c>
      <c r="AB23" s="74">
        <v>1</v>
      </c>
    </row>
    <row r="24" spans="1:28" x14ac:dyDescent="0.3">
      <c r="A24" s="5">
        <v>23</v>
      </c>
      <c r="B24" s="1" t="s">
        <v>202</v>
      </c>
      <c r="C24" s="1" t="s">
        <v>85</v>
      </c>
      <c r="D24" s="1" t="s">
        <v>84</v>
      </c>
      <c r="E24" s="4">
        <v>23567.3</v>
      </c>
      <c r="F24" s="4">
        <v>23221.1</v>
      </c>
      <c r="G24" s="4">
        <v>16028.9</v>
      </c>
      <c r="H24" s="4">
        <v>19160.099999999999</v>
      </c>
      <c r="I24" s="4">
        <v>18561.3</v>
      </c>
      <c r="K24" s="3">
        <f t="shared" si="0"/>
        <v>-1.4689845676000317</v>
      </c>
      <c r="L24" s="3">
        <f t="shared" si="1"/>
        <v>-31.986693426909312</v>
      </c>
      <c r="M24" s="3">
        <f t="shared" si="2"/>
        <v>-18.70048753993882</v>
      </c>
      <c r="N24" s="3">
        <f t="shared" si="3"/>
        <v>-21.241296202789457</v>
      </c>
      <c r="P24" s="1" t="s">
        <v>10</v>
      </c>
      <c r="Q24" s="1" t="s">
        <v>9</v>
      </c>
      <c r="R24" s="1" t="s">
        <v>0</v>
      </c>
      <c r="T24" s="37"/>
      <c r="U24" s="37"/>
      <c r="Z24" s="74">
        <v>1</v>
      </c>
      <c r="AA24" s="74">
        <v>0</v>
      </c>
      <c r="AB24" s="74">
        <v>1</v>
      </c>
    </row>
    <row r="25" spans="1:28" x14ac:dyDescent="0.3">
      <c r="A25" s="5">
        <v>24</v>
      </c>
      <c r="B25" s="1" t="s">
        <v>202</v>
      </c>
      <c r="C25" s="1" t="s">
        <v>218</v>
      </c>
      <c r="D25" s="1" t="s">
        <v>217</v>
      </c>
      <c r="E25" s="4">
        <v>107619</v>
      </c>
      <c r="F25" s="4">
        <v>110363</v>
      </c>
      <c r="G25" s="4">
        <v>73528</v>
      </c>
      <c r="H25" s="4">
        <v>96637.2</v>
      </c>
      <c r="I25" s="4">
        <v>93611.199999999997</v>
      </c>
      <c r="K25" s="3">
        <f t="shared" si="0"/>
        <v>2.5497356414759622</v>
      </c>
      <c r="L25" s="3">
        <f t="shared" si="1"/>
        <v>-31.677491892695528</v>
      </c>
      <c r="M25" s="3">
        <f t="shared" si="2"/>
        <v>-10.204331948819444</v>
      </c>
      <c r="N25" s="3">
        <f t="shared" si="3"/>
        <v>-13.016103104470403</v>
      </c>
      <c r="P25" s="1" t="s">
        <v>10</v>
      </c>
      <c r="Q25" s="1" t="s">
        <v>9</v>
      </c>
      <c r="R25" s="1" t="s">
        <v>0</v>
      </c>
      <c r="T25" s="37"/>
      <c r="U25" s="37"/>
      <c r="Z25" s="74">
        <v>1</v>
      </c>
      <c r="AA25" s="74">
        <v>0</v>
      </c>
      <c r="AB25" s="74">
        <v>1</v>
      </c>
    </row>
    <row r="26" spans="1:28" x14ac:dyDescent="0.3">
      <c r="A26" s="5">
        <v>25</v>
      </c>
      <c r="B26" s="1" t="s">
        <v>202</v>
      </c>
      <c r="C26" s="1" t="s">
        <v>82</v>
      </c>
      <c r="D26" s="61" t="s">
        <v>81</v>
      </c>
      <c r="E26" s="4">
        <v>224425</v>
      </c>
      <c r="F26" s="4">
        <v>301439</v>
      </c>
      <c r="G26" s="4">
        <v>186745</v>
      </c>
      <c r="H26" s="4">
        <v>312754</v>
      </c>
      <c r="I26" s="4">
        <v>303032</v>
      </c>
      <c r="K26" s="3">
        <f t="shared" si="0"/>
        <v>34.316141249860749</v>
      </c>
      <c r="L26" s="3">
        <f t="shared" si="1"/>
        <v>-16.789573354127214</v>
      </c>
      <c r="M26" s="3">
        <f t="shared" si="2"/>
        <v>39.357914670825437</v>
      </c>
      <c r="N26" s="3">
        <f t="shared" si="3"/>
        <v>35.025955218892733</v>
      </c>
      <c r="P26" s="1" t="s">
        <v>10</v>
      </c>
      <c r="Q26" s="1" t="s">
        <v>9</v>
      </c>
      <c r="R26" s="1" t="s">
        <v>10</v>
      </c>
      <c r="T26" s="37"/>
      <c r="U26" s="37"/>
      <c r="Z26" s="74">
        <v>1</v>
      </c>
      <c r="AA26" s="74">
        <v>1</v>
      </c>
      <c r="AB26" s="74">
        <v>1</v>
      </c>
    </row>
    <row r="27" spans="1:28" x14ac:dyDescent="0.3">
      <c r="A27" s="5">
        <v>26</v>
      </c>
      <c r="B27" s="1" t="s">
        <v>202</v>
      </c>
      <c r="C27" s="1" t="s">
        <v>216</v>
      </c>
      <c r="D27" s="1" t="s">
        <v>215</v>
      </c>
      <c r="E27" s="4">
        <v>321891</v>
      </c>
      <c r="F27" s="4">
        <v>369673</v>
      </c>
      <c r="G27" s="4">
        <v>262221</v>
      </c>
      <c r="H27" s="4">
        <v>329326</v>
      </c>
      <c r="I27" s="4">
        <v>319080</v>
      </c>
      <c r="K27" s="3">
        <f t="shared" si="0"/>
        <v>14.844155319657901</v>
      </c>
      <c r="L27" s="3">
        <f t="shared" si="1"/>
        <v>-18.537330959859077</v>
      </c>
      <c r="M27" s="3">
        <f t="shared" si="2"/>
        <v>2.3097880959703758</v>
      </c>
      <c r="N27" s="3">
        <f t="shared" si="3"/>
        <v>-0.87327697885308453</v>
      </c>
      <c r="P27" s="1" t="s">
        <v>10</v>
      </c>
      <c r="Q27" s="1" t="s">
        <v>9</v>
      </c>
      <c r="R27" s="1" t="s">
        <v>0</v>
      </c>
      <c r="T27" s="37"/>
      <c r="U27" s="37"/>
      <c r="Z27" s="74">
        <v>1</v>
      </c>
      <c r="AA27" s="74">
        <v>0</v>
      </c>
      <c r="AB27" s="74">
        <v>1</v>
      </c>
    </row>
    <row r="28" spans="1:28" x14ac:dyDescent="0.3">
      <c r="A28" s="5">
        <v>27</v>
      </c>
      <c r="B28" s="1" t="s">
        <v>202</v>
      </c>
      <c r="C28" s="1" t="s">
        <v>214</v>
      </c>
      <c r="D28" s="1" t="s">
        <v>213</v>
      </c>
      <c r="E28" s="4">
        <v>349764</v>
      </c>
      <c r="F28" s="4">
        <v>397511</v>
      </c>
      <c r="G28" s="4">
        <v>294809</v>
      </c>
      <c r="H28" s="4">
        <v>398833</v>
      </c>
      <c r="I28" s="4">
        <v>386410</v>
      </c>
      <c r="K28" s="3">
        <f t="shared" si="0"/>
        <v>13.651204812387775</v>
      </c>
      <c r="L28" s="3">
        <f t="shared" si="1"/>
        <v>-15.712022964055762</v>
      </c>
      <c r="M28" s="3">
        <f t="shared" si="2"/>
        <v>14.029173957296919</v>
      </c>
      <c r="N28" s="3">
        <f t="shared" si="3"/>
        <v>10.477350442012323</v>
      </c>
      <c r="P28" s="1" t="s">
        <v>10</v>
      </c>
      <c r="Q28" s="1" t="s">
        <v>9</v>
      </c>
      <c r="R28" s="1" t="s">
        <v>10</v>
      </c>
      <c r="T28" s="37"/>
      <c r="U28" s="37"/>
      <c r="Z28" s="74">
        <v>1</v>
      </c>
      <c r="AA28" s="74">
        <v>0</v>
      </c>
      <c r="AB28" s="74">
        <v>1</v>
      </c>
    </row>
    <row r="29" spans="1:28" x14ac:dyDescent="0.3">
      <c r="A29" s="5">
        <v>28</v>
      </c>
      <c r="B29" s="1" t="s">
        <v>202</v>
      </c>
      <c r="C29" s="1" t="s">
        <v>212</v>
      </c>
      <c r="D29" s="1" t="s">
        <v>211</v>
      </c>
      <c r="E29" s="4">
        <v>194398</v>
      </c>
      <c r="F29" s="4">
        <v>203353</v>
      </c>
      <c r="G29" s="4">
        <v>164431</v>
      </c>
      <c r="H29" s="4">
        <v>224619</v>
      </c>
      <c r="I29" s="4">
        <v>217614</v>
      </c>
      <c r="K29" s="3">
        <f t="shared" si="0"/>
        <v>4.606528873753831</v>
      </c>
      <c r="L29" s="3">
        <f t="shared" si="1"/>
        <v>-15.41528205022685</v>
      </c>
      <c r="M29" s="3">
        <f t="shared" si="2"/>
        <v>15.545941830677279</v>
      </c>
      <c r="N29" s="3">
        <f t="shared" si="3"/>
        <v>11.942509696601817</v>
      </c>
      <c r="P29" s="1" t="s">
        <v>10</v>
      </c>
      <c r="Q29" s="1" t="s">
        <v>9</v>
      </c>
      <c r="R29" s="1" t="s">
        <v>10</v>
      </c>
      <c r="T29" s="37"/>
      <c r="U29" s="37"/>
      <c r="Z29" s="74">
        <v>1</v>
      </c>
      <c r="AA29" s="74">
        <v>1</v>
      </c>
      <c r="AB29" s="74">
        <v>1</v>
      </c>
    </row>
    <row r="30" spans="1:28" x14ac:dyDescent="0.3">
      <c r="A30" s="5">
        <v>29</v>
      </c>
      <c r="B30" s="1" t="s">
        <v>202</v>
      </c>
      <c r="C30" s="1" t="s">
        <v>210</v>
      </c>
      <c r="D30" s="1" t="s">
        <v>209</v>
      </c>
      <c r="E30" s="4">
        <v>182143</v>
      </c>
      <c r="F30" s="4">
        <v>205924</v>
      </c>
      <c r="G30" s="4">
        <v>157945</v>
      </c>
      <c r="H30" s="4">
        <v>210518</v>
      </c>
      <c r="I30" s="4">
        <v>203954</v>
      </c>
      <c r="K30" s="3">
        <f t="shared" si="0"/>
        <v>13.056225053941134</v>
      </c>
      <c r="L30" s="3">
        <f t="shared" si="1"/>
        <v>-13.285166050850165</v>
      </c>
      <c r="M30" s="3">
        <f t="shared" si="2"/>
        <v>15.578419154181063</v>
      </c>
      <c r="N30" s="3">
        <f t="shared" si="3"/>
        <v>11.974657274778593</v>
      </c>
      <c r="P30" s="47" t="s">
        <v>0</v>
      </c>
      <c r="Q30" s="1" t="s">
        <v>9</v>
      </c>
      <c r="R30" s="1" t="s">
        <v>10</v>
      </c>
      <c r="T30" s="37"/>
      <c r="U30" s="37"/>
      <c r="Z30" s="74">
        <v>0</v>
      </c>
      <c r="AA30" s="74">
        <v>1</v>
      </c>
      <c r="AB30" s="74">
        <v>1</v>
      </c>
    </row>
    <row r="31" spans="1:28" x14ac:dyDescent="0.3">
      <c r="A31" s="5">
        <v>30</v>
      </c>
      <c r="B31" s="1" t="s">
        <v>202</v>
      </c>
      <c r="C31" s="1" t="s">
        <v>208</v>
      </c>
      <c r="D31" s="1" t="s">
        <v>207</v>
      </c>
      <c r="E31" s="4">
        <v>490657</v>
      </c>
      <c r="F31" s="4">
        <v>495679</v>
      </c>
      <c r="G31" s="4">
        <v>444305</v>
      </c>
      <c r="H31" s="4">
        <v>538181</v>
      </c>
      <c r="I31" s="4">
        <v>521388</v>
      </c>
      <c r="K31" s="3">
        <f t="shared" si="0"/>
        <v>1.0235255993494405</v>
      </c>
      <c r="L31" s="3">
        <f t="shared" si="1"/>
        <v>-9.4469252451305152</v>
      </c>
      <c r="M31" s="3">
        <f t="shared" si="2"/>
        <v>9.6857886466513321</v>
      </c>
      <c r="N31" s="3">
        <f t="shared" si="3"/>
        <v>6.2632348055770279</v>
      </c>
      <c r="P31" s="1" t="s">
        <v>0</v>
      </c>
      <c r="R31" s="1" t="s">
        <v>0</v>
      </c>
      <c r="T31" s="37"/>
      <c r="U31" s="37"/>
      <c r="Z31" s="74">
        <v>0</v>
      </c>
      <c r="AA31" s="74">
        <v>0</v>
      </c>
      <c r="AB31" s="74">
        <v>1</v>
      </c>
    </row>
    <row r="32" spans="1:28" x14ac:dyDescent="0.3">
      <c r="A32" s="5">
        <v>31</v>
      </c>
      <c r="B32" s="1" t="s">
        <v>202</v>
      </c>
      <c r="C32" s="1" t="s">
        <v>206</v>
      </c>
      <c r="D32" s="1" t="s">
        <v>205</v>
      </c>
      <c r="E32" s="4">
        <v>79218</v>
      </c>
      <c r="F32" s="4">
        <v>66655.3</v>
      </c>
      <c r="G32" s="4">
        <v>58965.599999999999</v>
      </c>
      <c r="H32" s="4">
        <v>62986.2</v>
      </c>
      <c r="I32" s="4">
        <v>61023.4</v>
      </c>
      <c r="K32" s="3">
        <f t="shared" si="0"/>
        <v>-15.858390769774545</v>
      </c>
      <c r="L32" s="3">
        <f t="shared" si="1"/>
        <v>-25.565401802620613</v>
      </c>
      <c r="M32" s="3">
        <f t="shared" si="2"/>
        <v>-20.490040142391891</v>
      </c>
      <c r="N32" s="3">
        <f t="shared" si="3"/>
        <v>-22.967759852558757</v>
      </c>
      <c r="P32" s="1" t="s">
        <v>10</v>
      </c>
      <c r="Q32" s="1" t="s">
        <v>9</v>
      </c>
      <c r="R32" s="1" t="s">
        <v>0</v>
      </c>
      <c r="T32" s="37"/>
      <c r="U32" s="37"/>
      <c r="Z32" s="74">
        <v>1</v>
      </c>
      <c r="AA32" s="74">
        <v>0</v>
      </c>
      <c r="AB32" s="74">
        <v>1</v>
      </c>
    </row>
    <row r="33" spans="1:28" x14ac:dyDescent="0.3">
      <c r="A33" s="5">
        <v>32</v>
      </c>
      <c r="B33" s="1" t="s">
        <v>202</v>
      </c>
      <c r="C33" s="1" t="s">
        <v>204</v>
      </c>
      <c r="D33" s="1" t="s">
        <v>203</v>
      </c>
      <c r="E33" s="4">
        <v>27323.200000000001</v>
      </c>
      <c r="F33" s="4">
        <v>17571.5</v>
      </c>
      <c r="G33" s="4">
        <v>24190.7</v>
      </c>
      <c r="H33" s="4">
        <v>15551.5</v>
      </c>
      <c r="I33" s="4">
        <v>15067.8</v>
      </c>
      <c r="K33" s="3">
        <f t="shared" si="0"/>
        <v>-35.690182701879721</v>
      </c>
      <c r="L33" s="3">
        <f t="shared" si="1"/>
        <v>-11.464616150377708</v>
      </c>
      <c r="M33" s="3">
        <f t="shared" si="2"/>
        <v>-43.083167418164777</v>
      </c>
      <c r="N33" s="3">
        <f t="shared" si="3"/>
        <v>-44.853457867306915</v>
      </c>
      <c r="P33" s="47" t="s">
        <v>0</v>
      </c>
      <c r="Q33" s="1" t="s">
        <v>9</v>
      </c>
      <c r="R33" s="1" t="s">
        <v>0</v>
      </c>
      <c r="T33" s="37"/>
      <c r="U33" s="37"/>
      <c r="Z33" s="74">
        <v>0</v>
      </c>
      <c r="AA33" s="74">
        <v>0</v>
      </c>
      <c r="AB33" s="74">
        <v>1</v>
      </c>
    </row>
    <row r="34" spans="1:28" x14ac:dyDescent="0.3">
      <c r="A34" s="5">
        <v>33</v>
      </c>
      <c r="B34" s="1" t="s">
        <v>202</v>
      </c>
      <c r="C34" s="1" t="s">
        <v>201</v>
      </c>
      <c r="D34" s="1" t="s">
        <v>200</v>
      </c>
      <c r="E34" s="4">
        <v>242.989</v>
      </c>
      <c r="F34" s="4">
        <v>140.83699999999999</v>
      </c>
      <c r="G34" s="4">
        <v>150.45699999999999</v>
      </c>
      <c r="H34" s="4">
        <v>153.85599999999999</v>
      </c>
      <c r="I34" s="4">
        <v>149.072</v>
      </c>
      <c r="K34" s="3">
        <f t="shared" si="0"/>
        <v>-42.039763116848917</v>
      </c>
      <c r="L34" s="3">
        <f t="shared" si="1"/>
        <v>-38.080736165011587</v>
      </c>
      <c r="M34" s="3">
        <f t="shared" si="2"/>
        <v>-36.681907411446616</v>
      </c>
      <c r="N34" s="3">
        <f t="shared" si="3"/>
        <v>-38.650720814522465</v>
      </c>
      <c r="P34" s="1" t="s">
        <v>10</v>
      </c>
      <c r="Q34" s="1" t="s">
        <v>9</v>
      </c>
      <c r="R34" s="1" t="s">
        <v>0</v>
      </c>
      <c r="S34" s="2" t="s">
        <v>122</v>
      </c>
      <c r="T34" s="37"/>
      <c r="U34" s="37"/>
      <c r="Z34" s="74">
        <v>1</v>
      </c>
      <c r="AA34" s="74">
        <v>0</v>
      </c>
      <c r="AB34" s="74">
        <v>1</v>
      </c>
    </row>
    <row r="35" spans="1:28" x14ac:dyDescent="0.3">
      <c r="A35" s="5">
        <v>1</v>
      </c>
      <c r="B35" s="1" t="s">
        <v>193</v>
      </c>
      <c r="C35" s="1" t="s">
        <v>199</v>
      </c>
      <c r="D35" s="1" t="s">
        <v>198</v>
      </c>
      <c r="E35" s="4">
        <v>189857</v>
      </c>
      <c r="F35" s="4">
        <v>253643</v>
      </c>
      <c r="G35" s="4">
        <v>293767</v>
      </c>
      <c r="H35" s="4">
        <v>316502</v>
      </c>
      <c r="I35" s="4">
        <v>306761</v>
      </c>
      <c r="K35" s="3">
        <f t="shared" si="0"/>
        <v>33.596865008927779</v>
      </c>
      <c r="L35" s="3">
        <f t="shared" si="1"/>
        <v>54.730665711561869</v>
      </c>
      <c r="M35" s="3">
        <f t="shared" si="2"/>
        <v>66.705467799449053</v>
      </c>
      <c r="N35" s="3">
        <f t="shared" si="3"/>
        <v>61.574764164608098</v>
      </c>
      <c r="P35" s="1" t="s">
        <v>10</v>
      </c>
      <c r="Q35" s="1" t="s">
        <v>14</v>
      </c>
      <c r="R35" s="1" t="s">
        <v>0</v>
      </c>
      <c r="T35" s="36"/>
      <c r="U35" s="36"/>
      <c r="Z35" s="74">
        <v>1</v>
      </c>
      <c r="AA35" s="74">
        <v>0</v>
      </c>
      <c r="AB35" s="74">
        <v>1</v>
      </c>
    </row>
    <row r="36" spans="1:28" x14ac:dyDescent="0.3">
      <c r="A36" s="5">
        <v>2</v>
      </c>
      <c r="B36" s="1" t="s">
        <v>193</v>
      </c>
      <c r="C36" s="1" t="s">
        <v>108</v>
      </c>
      <c r="D36" s="1" t="s">
        <v>197</v>
      </c>
      <c r="E36" s="4">
        <v>36869.599999999999</v>
      </c>
      <c r="F36" s="4">
        <v>39537.699999999997</v>
      </c>
      <c r="G36" s="4">
        <v>41196.400000000001</v>
      </c>
      <c r="H36" s="4">
        <v>35683.800000000003</v>
      </c>
      <c r="I36" s="4">
        <v>34577.9</v>
      </c>
      <c r="K36" s="3">
        <f t="shared" si="0"/>
        <v>7.236585154164942</v>
      </c>
      <c r="L36" s="3">
        <f t="shared" si="1"/>
        <v>11.735413457157122</v>
      </c>
      <c r="M36" s="3">
        <f t="shared" si="2"/>
        <v>-3.2161997960379267</v>
      </c>
      <c r="N36" s="3">
        <f t="shared" si="3"/>
        <v>-6.2156898908585845</v>
      </c>
      <c r="P36" s="47" t="s">
        <v>0</v>
      </c>
      <c r="Q36" s="1" t="s">
        <v>14</v>
      </c>
      <c r="R36" s="1" t="s">
        <v>0</v>
      </c>
      <c r="T36" s="36"/>
      <c r="U36" s="36"/>
      <c r="Z36" s="74">
        <v>0</v>
      </c>
      <c r="AA36" s="74">
        <v>0</v>
      </c>
      <c r="AB36" s="74">
        <v>1</v>
      </c>
    </row>
    <row r="37" spans="1:28" ht="15" customHeight="1" x14ac:dyDescent="0.3">
      <c r="A37" s="5">
        <v>3</v>
      </c>
      <c r="B37" s="1" t="s">
        <v>193</v>
      </c>
      <c r="C37" s="1" t="s">
        <v>196</v>
      </c>
      <c r="D37" s="1" t="s">
        <v>195</v>
      </c>
      <c r="E37" s="4">
        <v>10039.9</v>
      </c>
      <c r="F37" s="4">
        <v>11076.5</v>
      </c>
      <c r="G37" s="4">
        <v>13784.5</v>
      </c>
      <c r="H37" s="4">
        <v>11701.1</v>
      </c>
      <c r="I37" s="4">
        <v>11340.5</v>
      </c>
      <c r="K37" s="3">
        <f t="shared" si="0"/>
        <v>10.324804031912677</v>
      </c>
      <c r="L37" s="3">
        <f t="shared" si="1"/>
        <v>37.297184234902744</v>
      </c>
      <c r="M37" s="3">
        <f t="shared" si="2"/>
        <v>16.545981533680632</v>
      </c>
      <c r="N37" s="3">
        <f t="shared" si="3"/>
        <v>12.95431229394714</v>
      </c>
      <c r="P37" s="1" t="s">
        <v>10</v>
      </c>
      <c r="Q37" s="1" t="s">
        <v>14</v>
      </c>
      <c r="R37" s="1" t="s">
        <v>0</v>
      </c>
      <c r="T37" s="36"/>
      <c r="U37" s="36"/>
      <c r="Z37" s="74">
        <v>1</v>
      </c>
      <c r="AA37" s="74">
        <v>0</v>
      </c>
      <c r="AB37" s="74">
        <v>1</v>
      </c>
    </row>
    <row r="38" spans="1:28" x14ac:dyDescent="0.3">
      <c r="A38" s="5">
        <v>4</v>
      </c>
      <c r="B38" s="1" t="s">
        <v>193</v>
      </c>
      <c r="C38" s="1" t="s">
        <v>114</v>
      </c>
      <c r="D38" s="1" t="s">
        <v>194</v>
      </c>
      <c r="E38" s="4">
        <v>23597.1</v>
      </c>
      <c r="F38" s="4">
        <v>40980.800000000003</v>
      </c>
      <c r="G38" s="4">
        <v>44975.199999999997</v>
      </c>
      <c r="H38" s="4">
        <v>69405.3</v>
      </c>
      <c r="I38" s="4">
        <v>67285.399999999994</v>
      </c>
      <c r="K38" s="3">
        <f t="shared" si="0"/>
        <v>73.668798284535001</v>
      </c>
      <c r="L38" s="3">
        <f t="shared" si="1"/>
        <v>90.596302087968439</v>
      </c>
      <c r="M38" s="3">
        <f t="shared" si="2"/>
        <v>194.12639688775317</v>
      </c>
      <c r="N38" s="3">
        <f t="shared" si="3"/>
        <v>185.1426658360561</v>
      </c>
      <c r="P38" s="1" t="s">
        <v>10</v>
      </c>
      <c r="Q38" s="1" t="s">
        <v>14</v>
      </c>
      <c r="R38" s="1" t="s">
        <v>0</v>
      </c>
      <c r="T38" s="36"/>
      <c r="U38" s="36"/>
      <c r="Z38" s="74">
        <v>1</v>
      </c>
      <c r="AA38" s="74">
        <v>0</v>
      </c>
      <c r="AB38" s="74">
        <v>1</v>
      </c>
    </row>
    <row r="39" spans="1:28" x14ac:dyDescent="0.3">
      <c r="A39" s="5">
        <v>5</v>
      </c>
      <c r="B39" s="1" t="s">
        <v>193</v>
      </c>
      <c r="C39" s="1" t="s">
        <v>192</v>
      </c>
      <c r="D39" s="1" t="s">
        <v>191</v>
      </c>
      <c r="E39" s="4">
        <v>6039.88</v>
      </c>
      <c r="F39" s="4">
        <v>3427.15</v>
      </c>
      <c r="G39" s="4">
        <v>24325</v>
      </c>
      <c r="H39" s="4">
        <v>16951.7</v>
      </c>
      <c r="I39" s="4">
        <v>16433.7</v>
      </c>
      <c r="K39" s="3">
        <f t="shared" si="0"/>
        <v>-43.257978635337125</v>
      </c>
      <c r="L39" s="3">
        <f t="shared" si="1"/>
        <v>302.73978953224241</v>
      </c>
      <c r="M39" s="3">
        <f t="shared" si="2"/>
        <v>180.66286085154013</v>
      </c>
      <c r="N39" s="3">
        <f t="shared" si="3"/>
        <v>172.08653152049379</v>
      </c>
      <c r="P39" s="1" t="s">
        <v>10</v>
      </c>
      <c r="Q39" s="1" t="s">
        <v>14</v>
      </c>
      <c r="R39" s="1" t="s">
        <v>10</v>
      </c>
      <c r="T39" s="36"/>
      <c r="U39" s="36"/>
      <c r="Z39" s="74">
        <v>1</v>
      </c>
      <c r="AA39" s="74">
        <v>1</v>
      </c>
      <c r="AB39" s="74">
        <v>1</v>
      </c>
    </row>
    <row r="40" spans="1:28" ht="4.5" customHeight="1" x14ac:dyDescent="0.3">
      <c r="A40" s="10"/>
      <c r="B40" s="7"/>
      <c r="C40" s="7"/>
      <c r="D40" s="7"/>
      <c r="E40" s="9"/>
      <c r="F40" s="9"/>
      <c r="G40" s="9"/>
      <c r="H40" s="9"/>
      <c r="I40" s="9"/>
      <c r="J40" s="7"/>
      <c r="K40" s="8"/>
      <c r="L40" s="8"/>
      <c r="M40" s="8"/>
      <c r="N40" s="8"/>
      <c r="O40" s="8"/>
      <c r="P40" s="7"/>
      <c r="Q40" s="7"/>
      <c r="R40" s="7"/>
      <c r="S40" s="6"/>
      <c r="T40" s="35"/>
      <c r="U40" s="35"/>
      <c r="Z40" s="74">
        <f>SUM(Z2:Z39)</f>
        <v>29</v>
      </c>
      <c r="AA40" s="74">
        <f>SUM(AA2:AA39)</f>
        <v>8</v>
      </c>
      <c r="AB40" s="74">
        <f>SUM(AB2:AB39)</f>
        <v>38</v>
      </c>
    </row>
    <row r="41" spans="1:28" x14ac:dyDescent="0.3">
      <c r="A41" s="5">
        <v>1</v>
      </c>
      <c r="B41" s="1" t="s">
        <v>144</v>
      </c>
      <c r="C41" s="1" t="s">
        <v>1</v>
      </c>
      <c r="D41" s="61" t="s">
        <v>190</v>
      </c>
      <c r="E41" s="4">
        <v>37473.9</v>
      </c>
      <c r="F41" s="4">
        <v>39814.300000000003</v>
      </c>
      <c r="G41" s="4">
        <v>106081</v>
      </c>
      <c r="H41" s="4">
        <v>46713.4</v>
      </c>
      <c r="I41" s="4">
        <v>45267.6</v>
      </c>
      <c r="K41" s="3">
        <f t="shared" ref="K41:K76" si="4">(F41/E41*100)-100</f>
        <v>6.2454134744448879</v>
      </c>
      <c r="L41" s="3">
        <f t="shared" ref="L41:L76" si="5">(G41/E41*100)-100</f>
        <v>183.07969013099785</v>
      </c>
      <c r="M41" s="3">
        <f t="shared" ref="M41:M76" si="6">(H41/E41*100)-100</f>
        <v>24.655827122343823</v>
      </c>
      <c r="N41" s="3">
        <f t="shared" ref="N41:N76" si="7">(I41/E41*100)-100</f>
        <v>20.797675181926607</v>
      </c>
      <c r="P41" s="1" t="s">
        <v>10</v>
      </c>
      <c r="Q41" s="1" t="s">
        <v>14</v>
      </c>
      <c r="R41" s="1" t="s">
        <v>10</v>
      </c>
      <c r="T41" s="32"/>
      <c r="U41" s="32"/>
      <c r="V41" s="74">
        <f>Z77/AB77*100</f>
        <v>85.714285714285708</v>
      </c>
      <c r="Z41" s="74">
        <v>1</v>
      </c>
      <c r="AA41" s="74">
        <v>1</v>
      </c>
      <c r="AB41" s="74">
        <v>1</v>
      </c>
    </row>
    <row r="42" spans="1:28" x14ac:dyDescent="0.3">
      <c r="A42" s="5">
        <v>2</v>
      </c>
      <c r="B42" s="1" t="s">
        <v>144</v>
      </c>
      <c r="C42" s="1" t="s">
        <v>189</v>
      </c>
      <c r="D42" s="1" t="s">
        <v>188</v>
      </c>
      <c r="E42" s="4">
        <v>154842</v>
      </c>
      <c r="F42" s="4">
        <v>107277</v>
      </c>
      <c r="G42" s="4">
        <v>270280</v>
      </c>
      <c r="H42" s="4">
        <v>148087</v>
      </c>
      <c r="I42" s="4">
        <v>143573</v>
      </c>
      <c r="K42" s="3">
        <f t="shared" si="4"/>
        <v>-30.718409733793166</v>
      </c>
      <c r="L42" s="3">
        <f t="shared" si="5"/>
        <v>74.552124100696204</v>
      </c>
      <c r="M42" s="3">
        <f t="shared" si="6"/>
        <v>-4.3625114632980626</v>
      </c>
      <c r="N42" s="3">
        <f t="shared" si="7"/>
        <v>-7.2777411813332265</v>
      </c>
      <c r="P42" s="1" t="s">
        <v>10</v>
      </c>
      <c r="Q42" s="1" t="s">
        <v>14</v>
      </c>
      <c r="R42" s="1" t="s">
        <v>10</v>
      </c>
      <c r="T42" s="29"/>
      <c r="U42" s="29"/>
      <c r="V42" s="74">
        <f>AA77/AB77*100</f>
        <v>74.285714285714292</v>
      </c>
      <c r="Z42" s="74">
        <v>1</v>
      </c>
      <c r="AA42" s="74">
        <v>1</v>
      </c>
      <c r="AB42" s="74">
        <v>1</v>
      </c>
    </row>
    <row r="43" spans="1:28" x14ac:dyDescent="0.3">
      <c r="A43" s="5">
        <v>3</v>
      </c>
      <c r="B43" s="1" t="s">
        <v>144</v>
      </c>
      <c r="C43" s="1" t="s">
        <v>187</v>
      </c>
      <c r="D43" s="1" t="s">
        <v>186</v>
      </c>
      <c r="E43" s="4">
        <v>6090.23</v>
      </c>
      <c r="F43" s="4">
        <v>5248.1</v>
      </c>
      <c r="G43" s="4">
        <v>9154.18</v>
      </c>
      <c r="H43" s="4">
        <v>4784.82</v>
      </c>
      <c r="I43" s="4">
        <v>4636.4399999999996</v>
      </c>
      <c r="K43" s="3">
        <f t="shared" si="4"/>
        <v>-13.827556594742717</v>
      </c>
      <c r="L43" s="3">
        <f t="shared" si="5"/>
        <v>50.309265824115045</v>
      </c>
      <c r="M43" s="3">
        <f t="shared" si="6"/>
        <v>-21.43449426376344</v>
      </c>
      <c r="N43" s="3">
        <f t="shared" si="7"/>
        <v>-23.87085545209294</v>
      </c>
      <c r="P43" s="1" t="s">
        <v>10</v>
      </c>
      <c r="Q43" s="1" t="s">
        <v>14</v>
      </c>
      <c r="R43" s="1" t="s">
        <v>10</v>
      </c>
      <c r="T43" s="29"/>
      <c r="U43" s="29"/>
      <c r="Z43" s="74">
        <v>1</v>
      </c>
      <c r="AA43" s="74">
        <v>1</v>
      </c>
      <c r="AB43" s="74">
        <v>1</v>
      </c>
    </row>
    <row r="44" spans="1:28" x14ac:dyDescent="0.3">
      <c r="A44" s="5">
        <v>4</v>
      </c>
      <c r="B44" s="1" t="s">
        <v>144</v>
      </c>
      <c r="C44" s="24" t="s">
        <v>185</v>
      </c>
      <c r="D44" s="61" t="s">
        <v>2311</v>
      </c>
      <c r="E44" s="4">
        <v>14444.8</v>
      </c>
      <c r="F44" s="4">
        <v>7610.73</v>
      </c>
      <c r="G44" s="4">
        <v>19555.599999999999</v>
      </c>
      <c r="H44" s="4">
        <v>5981.83</v>
      </c>
      <c r="I44" s="4">
        <v>5799.95</v>
      </c>
      <c r="K44" s="3">
        <f t="shared" si="4"/>
        <v>-47.311627713779359</v>
      </c>
      <c r="L44" s="3">
        <f t="shared" si="5"/>
        <v>35.381590607000447</v>
      </c>
      <c r="M44" s="3">
        <f t="shared" si="6"/>
        <v>-58.5883501329198</v>
      </c>
      <c r="N44" s="3">
        <f t="shared" si="7"/>
        <v>-59.847488369517052</v>
      </c>
      <c r="P44" s="1" t="s">
        <v>10</v>
      </c>
      <c r="Q44" s="1" t="s">
        <v>14</v>
      </c>
      <c r="R44" s="1" t="s">
        <v>10</v>
      </c>
      <c r="T44" s="29"/>
      <c r="U44" s="29"/>
      <c r="Z44" s="74">
        <v>1</v>
      </c>
      <c r="AA44" s="74">
        <v>1</v>
      </c>
      <c r="AB44" s="74">
        <v>1</v>
      </c>
    </row>
    <row r="45" spans="1:28" x14ac:dyDescent="0.3">
      <c r="A45" s="5">
        <v>5</v>
      </c>
      <c r="B45" s="1" t="s">
        <v>144</v>
      </c>
      <c r="C45" s="1" t="s">
        <v>184</v>
      </c>
      <c r="D45" s="61" t="s">
        <v>2312</v>
      </c>
      <c r="E45" s="4">
        <v>4055.18</v>
      </c>
      <c r="F45" s="4">
        <v>1507.99</v>
      </c>
      <c r="G45" s="4">
        <v>5849.13</v>
      </c>
      <c r="H45" s="4">
        <v>1194.47</v>
      </c>
      <c r="I45" s="4">
        <v>1157.81</v>
      </c>
      <c r="K45" s="3">
        <f t="shared" si="4"/>
        <v>-62.813241335773007</v>
      </c>
      <c r="L45" s="3">
        <f t="shared" si="5"/>
        <v>44.238480166108531</v>
      </c>
      <c r="M45" s="3">
        <f t="shared" si="6"/>
        <v>-70.544587416588172</v>
      </c>
      <c r="N45" s="3">
        <f t="shared" si="7"/>
        <v>-71.448616337622497</v>
      </c>
      <c r="P45" s="1" t="s">
        <v>10</v>
      </c>
      <c r="Q45" s="1" t="s">
        <v>14</v>
      </c>
      <c r="R45" s="1" t="s">
        <v>10</v>
      </c>
      <c r="T45" s="29"/>
      <c r="U45" s="29"/>
      <c r="Z45" s="74">
        <v>1</v>
      </c>
      <c r="AA45" s="74">
        <v>1</v>
      </c>
      <c r="AB45" s="74">
        <v>1</v>
      </c>
    </row>
    <row r="46" spans="1:28" x14ac:dyDescent="0.3">
      <c r="A46" s="5">
        <v>6</v>
      </c>
      <c r="B46" s="1" t="s">
        <v>144</v>
      </c>
      <c r="C46" s="1" t="s">
        <v>183</v>
      </c>
      <c r="D46" s="61" t="s">
        <v>2313</v>
      </c>
      <c r="E46" s="4">
        <v>12674</v>
      </c>
      <c r="F46" s="4">
        <v>4928.05</v>
      </c>
      <c r="G46" s="4">
        <v>13696.4</v>
      </c>
      <c r="H46" s="4">
        <v>6028.64</v>
      </c>
      <c r="I46" s="4">
        <v>5842.5</v>
      </c>
      <c r="K46" s="3">
        <f t="shared" si="4"/>
        <v>-61.116853400662777</v>
      </c>
      <c r="L46" s="3">
        <f t="shared" si="5"/>
        <v>8.0669086318447114</v>
      </c>
      <c r="M46" s="3">
        <f t="shared" si="6"/>
        <v>-52.433012466466778</v>
      </c>
      <c r="N46" s="3">
        <f t="shared" si="7"/>
        <v>-53.901688496133815</v>
      </c>
      <c r="P46" s="1" t="s">
        <v>0</v>
      </c>
      <c r="R46" s="1" t="s">
        <v>10</v>
      </c>
      <c r="T46" s="29"/>
      <c r="U46" s="29"/>
      <c r="Z46" s="74">
        <v>0</v>
      </c>
      <c r="AA46" s="74">
        <v>1</v>
      </c>
      <c r="AB46" s="74">
        <v>1</v>
      </c>
    </row>
    <row r="47" spans="1:28" x14ac:dyDescent="0.3">
      <c r="A47" s="5">
        <v>7</v>
      </c>
      <c r="B47" s="1" t="s">
        <v>144</v>
      </c>
      <c r="C47" s="1" t="s">
        <v>182</v>
      </c>
      <c r="D47" s="61" t="s">
        <v>2314</v>
      </c>
      <c r="E47" s="4">
        <v>22541</v>
      </c>
      <c r="F47" s="4">
        <v>19471.400000000001</v>
      </c>
      <c r="G47" s="4">
        <v>28147.200000000001</v>
      </c>
      <c r="H47" s="4">
        <v>16133.7</v>
      </c>
      <c r="I47" s="4">
        <v>15638</v>
      </c>
      <c r="K47" s="3">
        <f t="shared" si="4"/>
        <v>-13.617851914289517</v>
      </c>
      <c r="L47" s="3">
        <f t="shared" si="5"/>
        <v>24.871123730091838</v>
      </c>
      <c r="M47" s="3">
        <f t="shared" si="6"/>
        <v>-28.425092054478512</v>
      </c>
      <c r="N47" s="3">
        <f t="shared" si="7"/>
        <v>-30.624195909675706</v>
      </c>
      <c r="P47" s="1" t="s">
        <v>10</v>
      </c>
      <c r="Q47" s="1" t="s">
        <v>14</v>
      </c>
      <c r="R47" s="1" t="s">
        <v>10</v>
      </c>
      <c r="T47" s="29"/>
      <c r="U47" s="29"/>
      <c r="Z47" s="74">
        <v>1</v>
      </c>
      <c r="AA47" s="74">
        <v>1</v>
      </c>
      <c r="AB47" s="74">
        <v>1</v>
      </c>
    </row>
    <row r="48" spans="1:28" x14ac:dyDescent="0.3">
      <c r="A48" s="5">
        <v>8</v>
      </c>
      <c r="B48" s="1" t="s">
        <v>144</v>
      </c>
      <c r="C48" s="1" t="s">
        <v>181</v>
      </c>
      <c r="D48" s="61" t="s">
        <v>2315</v>
      </c>
      <c r="E48" s="4">
        <v>281.19799999999998</v>
      </c>
      <c r="F48" s="4">
        <v>169.28899999999999</v>
      </c>
      <c r="G48" s="4">
        <v>367.416</v>
      </c>
      <c r="H48" s="4">
        <v>302.22699999999998</v>
      </c>
      <c r="I48" s="4">
        <v>292.78300000000002</v>
      </c>
      <c r="K48" s="3">
        <f t="shared" si="4"/>
        <v>-39.797224731328107</v>
      </c>
      <c r="L48" s="3">
        <f t="shared" si="5"/>
        <v>30.660957759301283</v>
      </c>
      <c r="M48" s="3">
        <f t="shared" si="6"/>
        <v>7.478360443530903</v>
      </c>
      <c r="N48" s="3">
        <f t="shared" si="7"/>
        <v>4.1198728298210057</v>
      </c>
      <c r="P48" s="1" t="s">
        <v>10</v>
      </c>
      <c r="Q48" s="1" t="s">
        <v>14</v>
      </c>
      <c r="R48" s="1" t="s">
        <v>0</v>
      </c>
      <c r="S48" s="2" t="s">
        <v>122</v>
      </c>
      <c r="T48" s="29"/>
      <c r="U48" s="29"/>
      <c r="Z48" s="74">
        <v>1</v>
      </c>
      <c r="AA48" s="74">
        <v>0</v>
      </c>
      <c r="AB48" s="74">
        <v>1</v>
      </c>
    </row>
    <row r="49" spans="1:28" x14ac:dyDescent="0.3">
      <c r="A49" s="5">
        <v>9</v>
      </c>
      <c r="B49" s="1" t="s">
        <v>144</v>
      </c>
      <c r="C49" s="1" t="s">
        <v>180</v>
      </c>
      <c r="D49" s="61" t="s">
        <v>2316</v>
      </c>
      <c r="E49" s="4">
        <v>65828.100000000006</v>
      </c>
      <c r="F49" s="4">
        <v>31492.3</v>
      </c>
      <c r="G49" s="4">
        <v>96451</v>
      </c>
      <c r="H49" s="4">
        <v>60826.6</v>
      </c>
      <c r="I49" s="4">
        <v>58960</v>
      </c>
      <c r="K49" s="3">
        <f t="shared" si="4"/>
        <v>-52.159791942954456</v>
      </c>
      <c r="L49" s="3">
        <f t="shared" si="5"/>
        <v>46.519495473817386</v>
      </c>
      <c r="M49" s="3">
        <f t="shared" si="6"/>
        <v>-7.5978191684098562</v>
      </c>
      <c r="N49" s="3">
        <f t="shared" si="7"/>
        <v>-10.433386350206078</v>
      </c>
      <c r="P49" s="1" t="s">
        <v>10</v>
      </c>
      <c r="Q49" s="1" t="s">
        <v>14</v>
      </c>
      <c r="R49" s="1" t="s">
        <v>10</v>
      </c>
      <c r="T49" s="29"/>
      <c r="U49" s="29"/>
      <c r="Z49" s="74">
        <v>1</v>
      </c>
      <c r="AA49" s="74">
        <v>1</v>
      </c>
      <c r="AB49" s="74">
        <v>1</v>
      </c>
    </row>
    <row r="50" spans="1:28" ht="15.75" customHeight="1" thickBot="1" x14ac:dyDescent="0.35">
      <c r="A50" s="5">
        <v>10</v>
      </c>
      <c r="B50" s="1" t="s">
        <v>144</v>
      </c>
      <c r="C50" s="1" t="s">
        <v>179</v>
      </c>
      <c r="D50" s="61" t="s">
        <v>2317</v>
      </c>
      <c r="E50" s="4">
        <v>56419.1</v>
      </c>
      <c r="F50" s="4">
        <v>25469</v>
      </c>
      <c r="G50" s="4">
        <v>83719.7</v>
      </c>
      <c r="H50" s="4">
        <v>38975.4</v>
      </c>
      <c r="I50" s="4">
        <v>37780.300000000003</v>
      </c>
      <c r="K50" s="3">
        <f t="shared" si="4"/>
        <v>-54.857486205912537</v>
      </c>
      <c r="L50" s="3">
        <f t="shared" si="5"/>
        <v>48.388932116960376</v>
      </c>
      <c r="M50" s="3">
        <f t="shared" si="6"/>
        <v>-30.918075616236337</v>
      </c>
      <c r="N50" s="3">
        <f t="shared" si="7"/>
        <v>-33.036329895372305</v>
      </c>
      <c r="P50" s="1" t="s">
        <v>10</v>
      </c>
      <c r="Q50" s="1" t="s">
        <v>14</v>
      </c>
      <c r="R50" s="1" t="s">
        <v>10</v>
      </c>
      <c r="T50" s="33">
        <f>V41/100</f>
        <v>0.8571428571428571</v>
      </c>
      <c r="U50" s="33"/>
      <c r="Z50" s="74">
        <v>1</v>
      </c>
      <c r="AA50" s="74">
        <v>1</v>
      </c>
      <c r="AB50" s="74">
        <v>1</v>
      </c>
    </row>
    <row r="51" spans="1:28" x14ac:dyDescent="0.3">
      <c r="A51" s="5">
        <v>11</v>
      </c>
      <c r="B51" s="1" t="s">
        <v>144</v>
      </c>
      <c r="C51" s="1" t="s">
        <v>178</v>
      </c>
      <c r="D51" s="34" t="s">
        <v>177</v>
      </c>
      <c r="E51" s="4">
        <v>48541.599999999999</v>
      </c>
      <c r="F51" s="4">
        <v>40229.9</v>
      </c>
      <c r="G51" s="4">
        <v>53807</v>
      </c>
      <c r="H51" s="4">
        <v>53599.1</v>
      </c>
      <c r="I51" s="4">
        <v>51936.3</v>
      </c>
      <c r="K51" s="3">
        <f t="shared" si="4"/>
        <v>-17.122838966989136</v>
      </c>
      <c r="L51" s="3">
        <f t="shared" si="5"/>
        <v>10.847190863094752</v>
      </c>
      <c r="M51" s="3">
        <f t="shared" si="6"/>
        <v>10.418898429388392</v>
      </c>
      <c r="N51" s="3">
        <f t="shared" si="7"/>
        <v>6.9933829952041293</v>
      </c>
      <c r="P51" s="47" t="s">
        <v>0</v>
      </c>
      <c r="Q51" s="1" t="s">
        <v>14</v>
      </c>
      <c r="R51" s="1" t="s">
        <v>0</v>
      </c>
      <c r="T51" s="32" t="s">
        <v>2324</v>
      </c>
      <c r="U51" s="32"/>
      <c r="Z51" s="74">
        <v>0</v>
      </c>
      <c r="AA51" s="74">
        <v>0</v>
      </c>
      <c r="AB51" s="74">
        <v>1</v>
      </c>
    </row>
    <row r="52" spans="1:28" ht="15" customHeight="1" x14ac:dyDescent="0.3">
      <c r="A52" s="5">
        <v>12</v>
      </c>
      <c r="B52" s="1" t="s">
        <v>144</v>
      </c>
      <c r="C52" s="1" t="s">
        <v>176</v>
      </c>
      <c r="D52" s="1" t="s">
        <v>175</v>
      </c>
      <c r="E52" s="4">
        <v>126235</v>
      </c>
      <c r="F52" s="4">
        <v>158610</v>
      </c>
      <c r="G52" s="4">
        <v>252158</v>
      </c>
      <c r="H52" s="4">
        <v>249590</v>
      </c>
      <c r="I52" s="4">
        <v>241947</v>
      </c>
      <c r="K52" s="3">
        <f t="shared" si="4"/>
        <v>25.64661147859151</v>
      </c>
      <c r="L52" s="3">
        <f t="shared" si="5"/>
        <v>99.75284192181249</v>
      </c>
      <c r="M52" s="3">
        <f t="shared" si="6"/>
        <v>97.718540816730695</v>
      </c>
      <c r="N52" s="3">
        <f t="shared" si="7"/>
        <v>91.663960074464285</v>
      </c>
      <c r="P52" s="1" t="s">
        <v>10</v>
      </c>
      <c r="Q52" s="1" t="s">
        <v>14</v>
      </c>
      <c r="R52" s="1" t="s">
        <v>0</v>
      </c>
      <c r="T52" s="31" t="s">
        <v>2323</v>
      </c>
      <c r="U52" s="31"/>
      <c r="Z52" s="74">
        <v>1</v>
      </c>
      <c r="AA52" s="74">
        <v>0</v>
      </c>
      <c r="AB52" s="74">
        <v>1</v>
      </c>
    </row>
    <row r="53" spans="1:28" ht="15" customHeight="1" x14ac:dyDescent="0.3">
      <c r="A53" s="5">
        <v>13</v>
      </c>
      <c r="B53" s="1" t="s">
        <v>144</v>
      </c>
      <c r="C53" s="1" t="s">
        <v>174</v>
      </c>
      <c r="D53" s="1" t="s">
        <v>173</v>
      </c>
      <c r="E53" s="4">
        <v>67775.600000000006</v>
      </c>
      <c r="F53" s="4">
        <v>57237.2</v>
      </c>
      <c r="G53" s="4">
        <v>73409.899999999994</v>
      </c>
      <c r="H53" s="4">
        <v>67313.5</v>
      </c>
      <c r="I53" s="4">
        <v>65251.1</v>
      </c>
      <c r="K53" s="3">
        <f t="shared" si="4"/>
        <v>-15.548958622277055</v>
      </c>
      <c r="L53" s="3">
        <f t="shared" si="5"/>
        <v>8.3131687509959278</v>
      </c>
      <c r="M53" s="3">
        <f t="shared" si="6"/>
        <v>-0.68180879254481397</v>
      </c>
      <c r="N53" s="3">
        <f t="shared" si="7"/>
        <v>-3.7247918129828577</v>
      </c>
      <c r="P53" s="1" t="s">
        <v>0</v>
      </c>
      <c r="R53" s="1" t="s">
        <v>0</v>
      </c>
      <c r="T53" s="32"/>
      <c r="U53" s="32"/>
      <c r="Z53" s="74">
        <v>0</v>
      </c>
      <c r="AA53" s="74">
        <v>0</v>
      </c>
      <c r="AB53" s="74">
        <v>1</v>
      </c>
    </row>
    <row r="54" spans="1:28" ht="15" thickBot="1" x14ac:dyDescent="0.35">
      <c r="A54" s="5">
        <v>14</v>
      </c>
      <c r="B54" s="1" t="s">
        <v>144</v>
      </c>
      <c r="C54" s="1" t="s">
        <v>172</v>
      </c>
      <c r="D54" s="1" t="s">
        <v>171</v>
      </c>
      <c r="E54" s="4">
        <v>57.712200000000003</v>
      </c>
      <c r="F54" s="4">
        <v>355.68</v>
      </c>
      <c r="G54" s="4">
        <v>127.36799999999999</v>
      </c>
      <c r="H54" s="4">
        <v>307.71100000000001</v>
      </c>
      <c r="I54" s="4">
        <v>298.14299999999997</v>
      </c>
      <c r="K54" s="3">
        <f t="shared" si="4"/>
        <v>516.29949993242326</v>
      </c>
      <c r="L54" s="3">
        <f t="shared" si="5"/>
        <v>120.69510432802767</v>
      </c>
      <c r="M54" s="3">
        <f t="shared" si="6"/>
        <v>433.18189221689693</v>
      </c>
      <c r="N54" s="3">
        <f t="shared" si="7"/>
        <v>416.60307525965038</v>
      </c>
      <c r="P54" s="1" t="s">
        <v>10</v>
      </c>
      <c r="Q54" s="1" t="s">
        <v>14</v>
      </c>
      <c r="R54" s="1" t="s">
        <v>0</v>
      </c>
      <c r="S54" s="2" t="s">
        <v>122</v>
      </c>
      <c r="T54" s="31"/>
      <c r="U54" s="31"/>
      <c r="Z54" s="74">
        <v>1</v>
      </c>
      <c r="AA54" s="74">
        <v>0</v>
      </c>
      <c r="AB54" s="74">
        <v>1</v>
      </c>
    </row>
    <row r="55" spans="1:28" x14ac:dyDescent="0.3">
      <c r="A55" s="5">
        <v>15</v>
      </c>
      <c r="B55" s="1" t="s">
        <v>144</v>
      </c>
      <c r="C55" s="1" t="s">
        <v>170</v>
      </c>
      <c r="D55" s="34" t="s">
        <v>169</v>
      </c>
      <c r="E55" s="4">
        <v>12400</v>
      </c>
      <c r="F55" s="4">
        <v>29956.9</v>
      </c>
      <c r="G55" s="4">
        <v>78921.7</v>
      </c>
      <c r="H55" s="4">
        <v>55421.1</v>
      </c>
      <c r="I55" s="4">
        <v>53725.9</v>
      </c>
      <c r="K55" s="3">
        <f t="shared" si="4"/>
        <v>141.58790322580646</v>
      </c>
      <c r="L55" s="3">
        <f t="shared" si="5"/>
        <v>536.46532258064519</v>
      </c>
      <c r="M55" s="3">
        <f t="shared" si="6"/>
        <v>346.94435483870967</v>
      </c>
      <c r="N55" s="3">
        <f t="shared" si="7"/>
        <v>333.27338709677417</v>
      </c>
      <c r="P55" s="1" t="s">
        <v>10</v>
      </c>
      <c r="Q55" s="1" t="s">
        <v>14</v>
      </c>
      <c r="R55" s="1" t="s">
        <v>10</v>
      </c>
      <c r="T55" s="30"/>
      <c r="U55" s="30"/>
      <c r="Z55" s="74">
        <v>1</v>
      </c>
      <c r="AA55" s="74">
        <v>1</v>
      </c>
      <c r="AB55" s="74">
        <v>1</v>
      </c>
    </row>
    <row r="56" spans="1:28" x14ac:dyDescent="0.3">
      <c r="A56" s="5">
        <v>16</v>
      </c>
      <c r="B56" s="1" t="s">
        <v>144</v>
      </c>
      <c r="C56" s="1" t="s">
        <v>168</v>
      </c>
      <c r="D56" s="1" t="s">
        <v>167</v>
      </c>
      <c r="E56" s="4">
        <v>274.233</v>
      </c>
      <c r="F56" s="4">
        <v>138</v>
      </c>
      <c r="G56" s="4">
        <v>653.31299999999999</v>
      </c>
      <c r="H56" s="4">
        <v>445.11500000000001</v>
      </c>
      <c r="I56" s="4">
        <v>431.13200000000001</v>
      </c>
      <c r="K56" s="3">
        <f t="shared" si="4"/>
        <v>-49.677828707704762</v>
      </c>
      <c r="L56" s="3">
        <f t="shared" si="5"/>
        <v>138.23281661944401</v>
      </c>
      <c r="M56" s="3">
        <f t="shared" si="6"/>
        <v>62.312704889637644</v>
      </c>
      <c r="N56" s="3">
        <f t="shared" si="7"/>
        <v>57.213756185433567</v>
      </c>
      <c r="P56" s="1" t="s">
        <v>10</v>
      </c>
      <c r="Q56" s="1" t="s">
        <v>14</v>
      </c>
      <c r="R56" s="1" t="s">
        <v>10</v>
      </c>
      <c r="S56" s="2" t="s">
        <v>122</v>
      </c>
      <c r="T56" s="32"/>
      <c r="U56" s="32"/>
      <c r="Z56" s="74">
        <v>1</v>
      </c>
      <c r="AA56" s="74">
        <v>1</v>
      </c>
      <c r="AB56" s="74">
        <v>1</v>
      </c>
    </row>
    <row r="57" spans="1:28" ht="15" customHeight="1" x14ac:dyDescent="0.3">
      <c r="A57" s="5">
        <v>17</v>
      </c>
      <c r="B57" s="1" t="s">
        <v>144</v>
      </c>
      <c r="C57" s="1" t="s">
        <v>166</v>
      </c>
      <c r="D57" s="1" t="s">
        <v>165</v>
      </c>
      <c r="E57" s="4">
        <v>246.66900000000001</v>
      </c>
      <c r="F57" s="4">
        <v>271.745</v>
      </c>
      <c r="G57" s="4">
        <v>547.35799999999995</v>
      </c>
      <c r="H57" s="4">
        <v>291.26</v>
      </c>
      <c r="I57" s="4">
        <v>282.06099999999998</v>
      </c>
      <c r="K57" s="3">
        <f t="shared" si="4"/>
        <v>10.16584978250205</v>
      </c>
      <c r="L57" s="3">
        <f t="shared" si="5"/>
        <v>121.89979283979744</v>
      </c>
      <c r="M57" s="3">
        <f t="shared" si="6"/>
        <v>18.07726143131076</v>
      </c>
      <c r="N57" s="3">
        <f t="shared" si="7"/>
        <v>14.347972384044994</v>
      </c>
      <c r="P57" s="1" t="s">
        <v>10</v>
      </c>
      <c r="Q57" s="1" t="s">
        <v>14</v>
      </c>
      <c r="R57" s="1" t="s">
        <v>10</v>
      </c>
      <c r="S57" s="2" t="s">
        <v>122</v>
      </c>
      <c r="T57" s="33">
        <f>V42/100</f>
        <v>0.74285714285714288</v>
      </c>
      <c r="U57" s="33"/>
      <c r="Z57" s="74">
        <v>1</v>
      </c>
      <c r="AA57" s="74">
        <v>1</v>
      </c>
      <c r="AB57" s="74">
        <v>1</v>
      </c>
    </row>
    <row r="58" spans="1:28" x14ac:dyDescent="0.3">
      <c r="A58" s="5">
        <v>18</v>
      </c>
      <c r="B58" s="1" t="s">
        <v>144</v>
      </c>
      <c r="C58" s="1" t="s">
        <v>8</v>
      </c>
      <c r="D58" s="1" t="s">
        <v>164</v>
      </c>
      <c r="E58" s="4">
        <v>12336.1</v>
      </c>
      <c r="F58" s="4">
        <v>14860.7</v>
      </c>
      <c r="G58" s="4">
        <v>2149.4499999999998</v>
      </c>
      <c r="H58" s="4">
        <v>2120.77</v>
      </c>
      <c r="I58" s="4">
        <v>2055.87</v>
      </c>
      <c r="K58" s="3">
        <f t="shared" si="4"/>
        <v>20.465138901273505</v>
      </c>
      <c r="L58" s="3">
        <f t="shared" si="5"/>
        <v>-82.575935668485187</v>
      </c>
      <c r="M58" s="3">
        <f t="shared" si="6"/>
        <v>-82.808424056225221</v>
      </c>
      <c r="N58" s="3">
        <f t="shared" si="7"/>
        <v>-83.334522255818285</v>
      </c>
      <c r="P58" s="1" t="s">
        <v>10</v>
      </c>
      <c r="Q58" s="1" t="s">
        <v>9</v>
      </c>
      <c r="R58" s="1" t="s">
        <v>0</v>
      </c>
      <c r="T58" s="32" t="s">
        <v>2324</v>
      </c>
      <c r="U58" s="32"/>
      <c r="Z58" s="74">
        <v>1</v>
      </c>
      <c r="AA58" s="74">
        <v>0</v>
      </c>
      <c r="AB58" s="74">
        <v>1</v>
      </c>
    </row>
    <row r="59" spans="1:28" ht="15" customHeight="1" x14ac:dyDescent="0.3">
      <c r="A59" s="5">
        <v>19</v>
      </c>
      <c r="B59" s="1" t="s">
        <v>144</v>
      </c>
      <c r="C59" s="1" t="s">
        <v>163</v>
      </c>
      <c r="D59" s="1" t="s">
        <v>162</v>
      </c>
      <c r="E59" s="4">
        <v>48771.6</v>
      </c>
      <c r="F59" s="4">
        <v>51596.7</v>
      </c>
      <c r="G59" s="4">
        <v>74714.2</v>
      </c>
      <c r="H59" s="4">
        <v>63446.7</v>
      </c>
      <c r="I59" s="4">
        <v>61497.7</v>
      </c>
      <c r="K59" s="3">
        <f t="shared" si="4"/>
        <v>5.7925103953940322</v>
      </c>
      <c r="L59" s="3">
        <f t="shared" si="5"/>
        <v>53.192021586333027</v>
      </c>
      <c r="M59" s="3">
        <f t="shared" si="6"/>
        <v>30.08943729547525</v>
      </c>
      <c r="N59" s="3">
        <f t="shared" si="7"/>
        <v>26.093259191824743</v>
      </c>
      <c r="P59" s="1" t="s">
        <v>10</v>
      </c>
      <c r="Q59" s="1" t="s">
        <v>14</v>
      </c>
      <c r="R59" s="1" t="s">
        <v>10</v>
      </c>
      <c r="T59" s="31" t="s">
        <v>2322</v>
      </c>
      <c r="U59" s="31"/>
      <c r="Z59" s="74">
        <v>1</v>
      </c>
      <c r="AA59" s="74">
        <v>1</v>
      </c>
      <c r="AB59" s="74">
        <v>1</v>
      </c>
    </row>
    <row r="60" spans="1:28" x14ac:dyDescent="0.3">
      <c r="A60" s="5">
        <v>20</v>
      </c>
      <c r="B60" s="1" t="s">
        <v>144</v>
      </c>
      <c r="C60" s="1" t="s">
        <v>161</v>
      </c>
      <c r="D60" s="1" t="s">
        <v>160</v>
      </c>
      <c r="E60" s="4">
        <v>6950.74</v>
      </c>
      <c r="F60" s="4">
        <v>4987.71</v>
      </c>
      <c r="G60" s="4">
        <v>9505.2099999999991</v>
      </c>
      <c r="H60" s="4">
        <v>4302.16</v>
      </c>
      <c r="I60" s="4">
        <v>4169.68</v>
      </c>
      <c r="K60" s="3">
        <f t="shared" si="4"/>
        <v>-28.242028906274726</v>
      </c>
      <c r="L60" s="3">
        <f t="shared" si="5"/>
        <v>36.75105096723513</v>
      </c>
      <c r="M60" s="3">
        <f t="shared" si="6"/>
        <v>-38.105007524378699</v>
      </c>
      <c r="N60" s="3">
        <f t="shared" si="7"/>
        <v>-40.01099163542299</v>
      </c>
      <c r="P60" s="1" t="s">
        <v>10</v>
      </c>
      <c r="Q60" s="1" t="s">
        <v>14</v>
      </c>
      <c r="R60" s="1" t="s">
        <v>10</v>
      </c>
      <c r="T60" s="30"/>
      <c r="U60" s="30"/>
      <c r="Z60" s="74">
        <v>1</v>
      </c>
      <c r="AA60" s="74">
        <v>1</v>
      </c>
      <c r="AB60" s="74">
        <v>1</v>
      </c>
    </row>
    <row r="61" spans="1:28" x14ac:dyDescent="0.3">
      <c r="A61" s="5">
        <v>21</v>
      </c>
      <c r="B61" s="1" t="s">
        <v>144</v>
      </c>
      <c r="C61" s="1" t="s">
        <v>159</v>
      </c>
      <c r="D61" s="61" t="s">
        <v>2295</v>
      </c>
      <c r="E61" s="4">
        <v>1033.6500000000001</v>
      </c>
      <c r="F61" s="4">
        <v>1012.89</v>
      </c>
      <c r="G61" s="4">
        <v>1680.01</v>
      </c>
      <c r="H61" s="4">
        <v>1309.94</v>
      </c>
      <c r="I61" s="4">
        <v>1269.3599999999999</v>
      </c>
      <c r="K61" s="3">
        <f t="shared" si="4"/>
        <v>-2.0084167755043012</v>
      </c>
      <c r="L61" s="3">
        <f t="shared" si="5"/>
        <v>62.531804769506095</v>
      </c>
      <c r="M61" s="3">
        <f t="shared" si="6"/>
        <v>26.729550621583712</v>
      </c>
      <c r="N61" s="3">
        <f t="shared" si="7"/>
        <v>22.803656943839769</v>
      </c>
      <c r="P61" s="1" t="s">
        <v>10</v>
      </c>
      <c r="Q61" s="1" t="s">
        <v>14</v>
      </c>
      <c r="R61" s="1" t="s">
        <v>10</v>
      </c>
      <c r="T61" s="30"/>
      <c r="U61" s="30"/>
      <c r="Z61" s="74">
        <v>1</v>
      </c>
      <c r="AA61" s="74">
        <v>1</v>
      </c>
      <c r="AB61" s="74">
        <v>1</v>
      </c>
    </row>
    <row r="62" spans="1:28" x14ac:dyDescent="0.3">
      <c r="A62" s="5">
        <v>22</v>
      </c>
      <c r="B62" s="1" t="s">
        <v>144</v>
      </c>
      <c r="C62" s="1" t="s">
        <v>158</v>
      </c>
      <c r="D62" s="61" t="s">
        <v>2296</v>
      </c>
      <c r="E62" s="4">
        <v>82460.2</v>
      </c>
      <c r="F62" s="4">
        <v>89951.4</v>
      </c>
      <c r="G62" s="4">
        <v>100447</v>
      </c>
      <c r="H62" s="4">
        <v>97978.8</v>
      </c>
      <c r="I62" s="4">
        <v>94954.8</v>
      </c>
      <c r="K62" s="3">
        <f t="shared" si="4"/>
        <v>9.0846250676083713</v>
      </c>
      <c r="L62" s="3">
        <f t="shared" si="5"/>
        <v>21.812704795768127</v>
      </c>
      <c r="M62" s="3">
        <f t="shared" si="6"/>
        <v>18.819503227011339</v>
      </c>
      <c r="N62" s="3">
        <f t="shared" si="7"/>
        <v>15.152279523940052</v>
      </c>
      <c r="P62" s="1" t="s">
        <v>10</v>
      </c>
      <c r="Q62" s="1" t="s">
        <v>14</v>
      </c>
      <c r="R62" s="1" t="s">
        <v>10</v>
      </c>
      <c r="T62" s="30"/>
      <c r="U62" s="30"/>
      <c r="Z62" s="74">
        <v>1</v>
      </c>
      <c r="AA62" s="74">
        <v>1</v>
      </c>
      <c r="AB62" s="74">
        <v>1</v>
      </c>
    </row>
    <row r="63" spans="1:28" x14ac:dyDescent="0.3">
      <c r="A63" s="5">
        <v>23</v>
      </c>
      <c r="B63" s="1" t="s">
        <v>144</v>
      </c>
      <c r="C63" s="1" t="s">
        <v>157</v>
      </c>
      <c r="D63" s="61" t="s">
        <v>2297</v>
      </c>
      <c r="E63" s="4">
        <v>1711.47</v>
      </c>
      <c r="F63" s="4">
        <v>1281.8</v>
      </c>
      <c r="G63" s="4">
        <v>2444.2800000000002</v>
      </c>
      <c r="H63" s="4">
        <v>1296.6500000000001</v>
      </c>
      <c r="I63" s="4">
        <v>1256.9000000000001</v>
      </c>
      <c r="K63" s="3">
        <f t="shared" si="4"/>
        <v>-25.105318819494357</v>
      </c>
      <c r="L63" s="3">
        <f t="shared" si="5"/>
        <v>42.817577871654208</v>
      </c>
      <c r="M63" s="3">
        <f t="shared" si="6"/>
        <v>-24.237643663049894</v>
      </c>
      <c r="N63" s="3">
        <f t="shared" si="7"/>
        <v>-26.560208475754749</v>
      </c>
      <c r="P63" s="1" t="s">
        <v>10</v>
      </c>
      <c r="Q63" s="1" t="s">
        <v>14</v>
      </c>
      <c r="R63" s="1" t="s">
        <v>10</v>
      </c>
      <c r="T63" s="29"/>
      <c r="U63" s="29"/>
      <c r="Z63" s="74">
        <v>1</v>
      </c>
      <c r="AA63" s="74">
        <v>1</v>
      </c>
      <c r="AB63" s="74">
        <v>1</v>
      </c>
    </row>
    <row r="64" spans="1:28" x14ac:dyDescent="0.3">
      <c r="A64" s="5">
        <v>24</v>
      </c>
      <c r="B64" s="1" t="s">
        <v>144</v>
      </c>
      <c r="C64" s="1" t="s">
        <v>156</v>
      </c>
      <c r="D64" s="61" t="s">
        <v>2298</v>
      </c>
      <c r="E64" s="4">
        <v>214470</v>
      </c>
      <c r="F64" s="4">
        <v>159543</v>
      </c>
      <c r="G64" s="4">
        <v>400850</v>
      </c>
      <c r="H64" s="4">
        <v>208217</v>
      </c>
      <c r="I64" s="4">
        <v>201825</v>
      </c>
      <c r="K64" s="3">
        <f t="shared" si="4"/>
        <v>-25.610574905581203</v>
      </c>
      <c r="L64" s="3">
        <f t="shared" si="5"/>
        <v>86.902597099827489</v>
      </c>
      <c r="M64" s="3">
        <f t="shared" si="6"/>
        <v>-2.9155592856809847</v>
      </c>
      <c r="N64" s="3">
        <f t="shared" si="7"/>
        <v>-5.8959295006294639</v>
      </c>
      <c r="P64" s="1" t="s">
        <v>10</v>
      </c>
      <c r="Q64" s="1" t="s">
        <v>14</v>
      </c>
      <c r="R64" s="1" t="s">
        <v>10</v>
      </c>
      <c r="T64" s="29"/>
      <c r="U64" s="29"/>
      <c r="Z64" s="74">
        <v>1</v>
      </c>
      <c r="AA64" s="74">
        <v>1</v>
      </c>
      <c r="AB64" s="74">
        <v>1</v>
      </c>
    </row>
    <row r="65" spans="1:34" x14ac:dyDescent="0.3">
      <c r="A65" s="5">
        <v>25</v>
      </c>
      <c r="B65" s="1" t="s">
        <v>144</v>
      </c>
      <c r="C65" s="1" t="s">
        <v>155</v>
      </c>
      <c r="D65" s="61" t="s">
        <v>2299</v>
      </c>
      <c r="E65" s="4">
        <v>51049.2</v>
      </c>
      <c r="F65" s="4">
        <v>65604.800000000003</v>
      </c>
      <c r="G65" s="4">
        <v>60687.5</v>
      </c>
      <c r="H65" s="4">
        <v>62819.3</v>
      </c>
      <c r="I65" s="4">
        <v>60879.8</v>
      </c>
      <c r="K65" s="3">
        <f t="shared" si="4"/>
        <v>28.512885608393503</v>
      </c>
      <c r="L65" s="3">
        <f t="shared" si="5"/>
        <v>18.880413405107248</v>
      </c>
      <c r="M65" s="3">
        <f t="shared" si="6"/>
        <v>23.05638482091787</v>
      </c>
      <c r="N65" s="3">
        <f t="shared" si="7"/>
        <v>19.257108828345991</v>
      </c>
      <c r="P65" s="1" t="s">
        <v>10</v>
      </c>
      <c r="Q65" s="1" t="s">
        <v>14</v>
      </c>
      <c r="R65" s="1" t="s">
        <v>0</v>
      </c>
      <c r="T65" s="29"/>
      <c r="U65" s="29"/>
      <c r="Z65" s="74">
        <v>1</v>
      </c>
      <c r="AA65" s="74">
        <v>0</v>
      </c>
      <c r="AB65" s="74">
        <v>1</v>
      </c>
    </row>
    <row r="66" spans="1:34" x14ac:dyDescent="0.3">
      <c r="A66" s="5">
        <v>26</v>
      </c>
      <c r="B66" s="1" t="s">
        <v>144</v>
      </c>
      <c r="C66" s="1" t="s">
        <v>154</v>
      </c>
      <c r="D66" s="61" t="s">
        <v>2300</v>
      </c>
      <c r="E66" s="4">
        <v>197943</v>
      </c>
      <c r="F66" s="4">
        <v>155695</v>
      </c>
      <c r="G66" s="4">
        <v>278446</v>
      </c>
      <c r="H66" s="4">
        <v>184703</v>
      </c>
      <c r="I66" s="4">
        <v>178963</v>
      </c>
      <c r="K66" s="3">
        <f t="shared" si="4"/>
        <v>-21.343518083488675</v>
      </c>
      <c r="L66" s="3">
        <f t="shared" si="5"/>
        <v>40.669788777577395</v>
      </c>
      <c r="M66" s="3">
        <f t="shared" si="6"/>
        <v>-6.688794248849419</v>
      </c>
      <c r="N66" s="3">
        <f t="shared" si="7"/>
        <v>-9.5886189458581583</v>
      </c>
      <c r="P66" s="1" t="s">
        <v>10</v>
      </c>
      <c r="Q66" s="1" t="s">
        <v>14</v>
      </c>
      <c r="R66" s="1" t="s">
        <v>10</v>
      </c>
      <c r="T66" s="29"/>
      <c r="U66" s="29"/>
      <c r="Z66" s="74">
        <v>1</v>
      </c>
      <c r="AA66" s="74">
        <v>1</v>
      </c>
      <c r="AB66" s="74">
        <v>1</v>
      </c>
    </row>
    <row r="67" spans="1:34" x14ac:dyDescent="0.3">
      <c r="A67" s="5">
        <v>27</v>
      </c>
      <c r="B67" s="1" t="s">
        <v>144</v>
      </c>
      <c r="C67" s="1" t="s">
        <v>153</v>
      </c>
      <c r="D67" s="61" t="s">
        <v>2301</v>
      </c>
      <c r="E67" s="4">
        <v>6000.08</v>
      </c>
      <c r="F67" s="4">
        <v>5788.6</v>
      </c>
      <c r="G67" s="4">
        <v>10643.9</v>
      </c>
      <c r="H67" s="4">
        <v>7601.79</v>
      </c>
      <c r="I67" s="4">
        <v>7369.18</v>
      </c>
      <c r="K67" s="3">
        <f t="shared" si="4"/>
        <v>-3.5246196717377103</v>
      </c>
      <c r="L67" s="3">
        <f t="shared" si="5"/>
        <v>77.395968053759276</v>
      </c>
      <c r="M67" s="3">
        <f t="shared" si="6"/>
        <v>26.694810735856862</v>
      </c>
      <c r="N67" s="3">
        <f t="shared" si="7"/>
        <v>22.818029092945437</v>
      </c>
      <c r="P67" s="1" t="s">
        <v>10</v>
      </c>
      <c r="Q67" s="1" t="s">
        <v>14</v>
      </c>
      <c r="R67" s="1" t="s">
        <v>10</v>
      </c>
      <c r="T67" s="29"/>
      <c r="U67" s="29"/>
      <c r="Z67" s="74">
        <v>1</v>
      </c>
      <c r="AA67" s="74">
        <v>1</v>
      </c>
      <c r="AB67" s="74">
        <v>1</v>
      </c>
    </row>
    <row r="68" spans="1:34" x14ac:dyDescent="0.3">
      <c r="A68" s="5">
        <v>28</v>
      </c>
      <c r="B68" s="1" t="s">
        <v>144</v>
      </c>
      <c r="C68" s="1" t="s">
        <v>152</v>
      </c>
      <c r="D68" s="61" t="s">
        <v>2302</v>
      </c>
      <c r="E68" s="4">
        <v>2079.83</v>
      </c>
      <c r="F68" s="4">
        <v>1160.9000000000001</v>
      </c>
      <c r="G68" s="4">
        <v>3174.1</v>
      </c>
      <c r="H68" s="4">
        <v>1938.64</v>
      </c>
      <c r="I68" s="4">
        <v>1878.1</v>
      </c>
      <c r="K68" s="3">
        <f t="shared" si="4"/>
        <v>-44.182938028588872</v>
      </c>
      <c r="L68" s="3">
        <f t="shared" si="5"/>
        <v>52.613434751878771</v>
      </c>
      <c r="M68" s="3">
        <f t="shared" si="6"/>
        <v>-6.7885356014674159</v>
      </c>
      <c r="N68" s="3">
        <f t="shared" si="7"/>
        <v>-9.6993504276791924</v>
      </c>
      <c r="P68" s="1" t="s">
        <v>10</v>
      </c>
      <c r="Q68" s="1" t="s">
        <v>14</v>
      </c>
      <c r="R68" s="1" t="s">
        <v>10</v>
      </c>
      <c r="T68" s="29"/>
      <c r="U68" s="29"/>
      <c r="Z68" s="74">
        <v>1</v>
      </c>
      <c r="AA68" s="74">
        <v>1</v>
      </c>
      <c r="AB68" s="74">
        <v>1</v>
      </c>
    </row>
    <row r="69" spans="1:34" x14ac:dyDescent="0.3">
      <c r="A69" s="5">
        <v>29</v>
      </c>
      <c r="B69" s="1" t="s">
        <v>144</v>
      </c>
      <c r="C69" s="1" t="s">
        <v>151</v>
      </c>
      <c r="D69" s="61" t="s">
        <v>2303</v>
      </c>
      <c r="E69" s="4">
        <v>90784.3</v>
      </c>
      <c r="F69" s="4">
        <v>69031.600000000006</v>
      </c>
      <c r="G69" s="4">
        <v>91285.9</v>
      </c>
      <c r="H69" s="4">
        <v>74502.2</v>
      </c>
      <c r="I69" s="4">
        <v>72200.5</v>
      </c>
      <c r="K69" s="3">
        <f t="shared" si="4"/>
        <v>-23.96086107399627</v>
      </c>
      <c r="L69" s="3">
        <f t="shared" si="5"/>
        <v>0.55251844206540568</v>
      </c>
      <c r="M69" s="3">
        <f t="shared" si="6"/>
        <v>-17.934929277419116</v>
      </c>
      <c r="N69" s="3">
        <f t="shared" si="7"/>
        <v>-20.470279552742056</v>
      </c>
      <c r="P69" s="1" t="s">
        <v>0</v>
      </c>
      <c r="R69" s="1" t="s">
        <v>10</v>
      </c>
      <c r="T69" s="29"/>
      <c r="U69" s="29"/>
      <c r="Z69" s="74">
        <v>0</v>
      </c>
      <c r="AA69" s="74">
        <v>1</v>
      </c>
      <c r="AB69" s="74">
        <v>1</v>
      </c>
    </row>
    <row r="70" spans="1:34" x14ac:dyDescent="0.3">
      <c r="A70" s="5">
        <v>30</v>
      </c>
      <c r="B70" s="1" t="s">
        <v>144</v>
      </c>
      <c r="C70" s="1" t="s">
        <v>150</v>
      </c>
      <c r="D70" s="61" t="s">
        <v>2304</v>
      </c>
      <c r="E70" s="4">
        <v>704.28800000000001</v>
      </c>
      <c r="F70" s="4">
        <v>396.89800000000002</v>
      </c>
      <c r="G70" s="4">
        <v>2451.64</v>
      </c>
      <c r="H70" s="4">
        <v>301.06900000000002</v>
      </c>
      <c r="I70" s="4">
        <v>291.91699999999997</v>
      </c>
      <c r="K70" s="3">
        <f t="shared" si="4"/>
        <v>-43.645497296560499</v>
      </c>
      <c r="L70" s="3">
        <f t="shared" si="5"/>
        <v>248.10191285383252</v>
      </c>
      <c r="M70" s="3">
        <f t="shared" si="6"/>
        <v>-57.252004861647507</v>
      </c>
      <c r="N70" s="3">
        <f t="shared" si="7"/>
        <v>-58.551473260938714</v>
      </c>
      <c r="P70" s="1" t="s">
        <v>10</v>
      </c>
      <c r="Q70" s="1" t="s">
        <v>14</v>
      </c>
      <c r="R70" s="1" t="s">
        <v>10</v>
      </c>
      <c r="S70" s="2" t="s">
        <v>122</v>
      </c>
      <c r="T70" s="29"/>
      <c r="U70" s="29"/>
      <c r="Z70" s="74">
        <v>1</v>
      </c>
      <c r="AA70" s="74">
        <v>1</v>
      </c>
      <c r="AB70" s="74">
        <v>1</v>
      </c>
    </row>
    <row r="71" spans="1:34" x14ac:dyDescent="0.3">
      <c r="A71" s="5">
        <v>31</v>
      </c>
      <c r="B71" s="1" t="s">
        <v>144</v>
      </c>
      <c r="C71" s="1" t="s">
        <v>149</v>
      </c>
      <c r="D71" s="61" t="s">
        <v>2305</v>
      </c>
      <c r="E71" s="4">
        <v>305873</v>
      </c>
      <c r="F71" s="4">
        <v>297170</v>
      </c>
      <c r="G71" s="4">
        <v>347943</v>
      </c>
      <c r="H71" s="4">
        <v>299983</v>
      </c>
      <c r="I71" s="4">
        <v>290691</v>
      </c>
      <c r="K71" s="3">
        <f t="shared" si="4"/>
        <v>-2.8452985389360919</v>
      </c>
      <c r="L71" s="3">
        <f t="shared" si="5"/>
        <v>13.754074403428888</v>
      </c>
      <c r="M71" s="3">
        <f t="shared" si="6"/>
        <v>-1.9256358030947496</v>
      </c>
      <c r="N71" s="3">
        <f t="shared" si="7"/>
        <v>-4.9634979223403235</v>
      </c>
      <c r="P71" s="47" t="s">
        <v>0</v>
      </c>
      <c r="Q71" s="1" t="s">
        <v>14</v>
      </c>
      <c r="R71" s="1" t="s">
        <v>10</v>
      </c>
      <c r="T71" s="29"/>
      <c r="U71" s="29"/>
      <c r="Z71" s="74">
        <v>0</v>
      </c>
      <c r="AA71" s="74">
        <v>1</v>
      </c>
      <c r="AB71" s="74">
        <v>1</v>
      </c>
    </row>
    <row r="72" spans="1:34" x14ac:dyDescent="0.3">
      <c r="A72" s="5">
        <v>32</v>
      </c>
      <c r="B72" s="1" t="s">
        <v>144</v>
      </c>
      <c r="C72" s="1" t="s">
        <v>148</v>
      </c>
      <c r="D72" s="61" t="s">
        <v>2306</v>
      </c>
      <c r="E72" s="4">
        <v>208981</v>
      </c>
      <c r="F72" s="4">
        <v>114283</v>
      </c>
      <c r="G72" s="4">
        <v>535225</v>
      </c>
      <c r="H72" s="4">
        <v>202392</v>
      </c>
      <c r="I72" s="4">
        <v>196222</v>
      </c>
      <c r="K72" s="3">
        <f t="shared" si="4"/>
        <v>-45.314167316646014</v>
      </c>
      <c r="L72" s="3">
        <f t="shared" si="5"/>
        <v>156.11179963728762</v>
      </c>
      <c r="M72" s="3">
        <f t="shared" si="6"/>
        <v>-3.1529182078753593</v>
      </c>
      <c r="N72" s="3">
        <f t="shared" si="7"/>
        <v>-6.1053397198788417</v>
      </c>
      <c r="P72" s="1" t="s">
        <v>10</v>
      </c>
      <c r="Q72" s="1" t="s">
        <v>14</v>
      </c>
      <c r="R72" s="1" t="s">
        <v>10</v>
      </c>
      <c r="T72" s="29"/>
      <c r="U72" s="29"/>
      <c r="Z72" s="74">
        <v>1</v>
      </c>
      <c r="AA72" s="74">
        <v>1</v>
      </c>
      <c r="AB72" s="74">
        <v>1</v>
      </c>
    </row>
    <row r="73" spans="1:34" x14ac:dyDescent="0.3">
      <c r="A73" s="5">
        <v>33</v>
      </c>
      <c r="B73" s="1" t="s">
        <v>144</v>
      </c>
      <c r="C73" s="1" t="s">
        <v>147</v>
      </c>
      <c r="D73" s="61" t="s">
        <v>2307</v>
      </c>
      <c r="E73" s="4">
        <v>50048.6</v>
      </c>
      <c r="F73" s="4">
        <v>80681.3</v>
      </c>
      <c r="G73" s="4">
        <v>73276.800000000003</v>
      </c>
      <c r="H73" s="4">
        <v>96343.2</v>
      </c>
      <c r="I73" s="4">
        <v>93395.4</v>
      </c>
      <c r="K73" s="3">
        <f t="shared" si="4"/>
        <v>61.205907857562465</v>
      </c>
      <c r="L73" s="3">
        <f t="shared" si="5"/>
        <v>46.411288227842562</v>
      </c>
      <c r="M73" s="3">
        <f t="shared" si="6"/>
        <v>92.499290689449879</v>
      </c>
      <c r="N73" s="3">
        <f t="shared" si="7"/>
        <v>86.609415647990147</v>
      </c>
      <c r="P73" s="1" t="s">
        <v>10</v>
      </c>
      <c r="Q73" s="1" t="s">
        <v>14</v>
      </c>
      <c r="R73" s="1" t="s">
        <v>0</v>
      </c>
      <c r="T73" s="29"/>
      <c r="U73" s="29"/>
      <c r="Z73" s="74">
        <v>1</v>
      </c>
      <c r="AA73" s="74">
        <v>0</v>
      </c>
      <c r="AB73" s="74">
        <v>1</v>
      </c>
    </row>
    <row r="74" spans="1:34" x14ac:dyDescent="0.3">
      <c r="A74" s="5">
        <v>34</v>
      </c>
      <c r="B74" s="1" t="s">
        <v>144</v>
      </c>
      <c r="C74" s="1" t="s">
        <v>146</v>
      </c>
      <c r="D74" s="61" t="s">
        <v>2308</v>
      </c>
      <c r="E74" s="4">
        <v>105.872</v>
      </c>
      <c r="F74" s="4">
        <v>358.517</v>
      </c>
      <c r="G74" s="4">
        <v>268.75700000000001</v>
      </c>
      <c r="H74" s="4">
        <v>495.62799999999999</v>
      </c>
      <c r="I74" s="4">
        <v>480.24599999999998</v>
      </c>
      <c r="K74" s="3">
        <f t="shared" si="4"/>
        <v>238.63249962218526</v>
      </c>
      <c r="L74" s="3">
        <f t="shared" si="5"/>
        <v>153.85087653014961</v>
      </c>
      <c r="M74" s="3">
        <f t="shared" si="6"/>
        <v>368.13888469094752</v>
      </c>
      <c r="N74" s="3">
        <f t="shared" si="7"/>
        <v>353.61001964636546</v>
      </c>
      <c r="P74" s="1" t="s">
        <v>10</v>
      </c>
      <c r="Q74" s="1" t="s">
        <v>14</v>
      </c>
      <c r="R74" s="1" t="s">
        <v>0</v>
      </c>
      <c r="S74" s="2" t="s">
        <v>122</v>
      </c>
      <c r="T74" s="29"/>
      <c r="U74" s="29"/>
      <c r="Z74" s="74">
        <v>1</v>
      </c>
      <c r="AA74" s="74">
        <v>0</v>
      </c>
      <c r="AB74" s="74">
        <v>1</v>
      </c>
    </row>
    <row r="75" spans="1:34" x14ac:dyDescent="0.3">
      <c r="A75" s="5">
        <v>35</v>
      </c>
      <c r="B75" s="1" t="s">
        <v>144</v>
      </c>
      <c r="C75" s="1" t="s">
        <v>145</v>
      </c>
      <c r="D75" s="61" t="s">
        <v>2309</v>
      </c>
      <c r="E75" s="4">
        <v>310.25299999999999</v>
      </c>
      <c r="F75" s="4">
        <v>245.28899999999999</v>
      </c>
      <c r="G75" s="4">
        <v>586.44000000000005</v>
      </c>
      <c r="H75" s="4">
        <v>221.97800000000001</v>
      </c>
      <c r="I75" s="4">
        <v>215.13300000000001</v>
      </c>
      <c r="K75" s="3">
        <f t="shared" si="4"/>
        <v>-20.939040073746256</v>
      </c>
      <c r="L75" s="3">
        <f t="shared" si="5"/>
        <v>89.019928896739145</v>
      </c>
      <c r="M75" s="3">
        <f t="shared" si="6"/>
        <v>-28.452585470567556</v>
      </c>
      <c r="N75" s="3">
        <f t="shared" si="7"/>
        <v>-30.658849390658588</v>
      </c>
      <c r="P75" s="1" t="s">
        <v>10</v>
      </c>
      <c r="Q75" s="1" t="s">
        <v>14</v>
      </c>
      <c r="R75" s="1" t="s">
        <v>10</v>
      </c>
      <c r="S75" s="2" t="s">
        <v>122</v>
      </c>
      <c r="T75" s="29"/>
      <c r="U75" s="29"/>
      <c r="Z75" s="74">
        <v>1</v>
      </c>
      <c r="AA75" s="74">
        <v>1</v>
      </c>
      <c r="AB75" s="74">
        <v>1</v>
      </c>
    </row>
    <row r="76" spans="1:34" x14ac:dyDescent="0.3">
      <c r="A76" s="5">
        <v>36</v>
      </c>
      <c r="B76" s="1" t="s">
        <v>144</v>
      </c>
      <c r="C76" s="1" t="s">
        <v>143</v>
      </c>
      <c r="D76" s="61" t="s">
        <v>2310</v>
      </c>
      <c r="E76" s="4">
        <v>30237.599999999999</v>
      </c>
      <c r="F76" s="4">
        <v>13361.7</v>
      </c>
      <c r="G76" s="4">
        <v>37312.699999999997</v>
      </c>
      <c r="H76" s="4">
        <v>15645.6</v>
      </c>
      <c r="I76" s="4">
        <v>15160.9</v>
      </c>
      <c r="K76" s="3">
        <f t="shared" si="4"/>
        <v>-55.810977061671558</v>
      </c>
      <c r="L76" s="3">
        <f t="shared" si="5"/>
        <v>23.398351721036065</v>
      </c>
      <c r="M76" s="3">
        <f t="shared" si="6"/>
        <v>-48.257798237955384</v>
      </c>
      <c r="N76" s="3">
        <f t="shared" si="7"/>
        <v>-49.860769373230674</v>
      </c>
      <c r="P76" s="1" t="s">
        <v>10</v>
      </c>
      <c r="Q76" s="1" t="s">
        <v>14</v>
      </c>
      <c r="R76" s="1" t="s">
        <v>10</v>
      </c>
      <c r="T76" s="29"/>
      <c r="U76" s="29"/>
      <c r="Z76" s="74">
        <v>1</v>
      </c>
      <c r="AA76" s="74">
        <v>1</v>
      </c>
      <c r="AB76" s="74">
        <v>1</v>
      </c>
    </row>
    <row r="77" spans="1:34" ht="4.5" customHeight="1" x14ac:dyDescent="0.3">
      <c r="A77" s="10"/>
      <c r="B77" s="7"/>
      <c r="C77" s="7"/>
      <c r="D77" s="7"/>
      <c r="E77" s="9"/>
      <c r="F77" s="9"/>
      <c r="G77" s="9"/>
      <c r="H77" s="9"/>
      <c r="I77" s="9"/>
      <c r="J77" s="7"/>
      <c r="K77" s="8"/>
      <c r="L77" s="8"/>
      <c r="M77" s="8"/>
      <c r="N77" s="8"/>
      <c r="O77" s="8"/>
      <c r="P77" s="7"/>
      <c r="Q77" s="7"/>
      <c r="R77" s="7"/>
      <c r="S77" s="6"/>
      <c r="T77" s="28"/>
      <c r="U77" s="28"/>
      <c r="Z77" s="74">
        <f>SUM(Z42:Z76)</f>
        <v>30</v>
      </c>
      <c r="AA77" s="74">
        <f>SUM(AA42:AA76)</f>
        <v>26</v>
      </c>
      <c r="AB77" s="74">
        <f>SUM(AB42:AB76)</f>
        <v>35</v>
      </c>
    </row>
    <row r="78" spans="1:34" x14ac:dyDescent="0.3">
      <c r="A78" s="5">
        <v>1</v>
      </c>
      <c r="B78" s="47" t="s">
        <v>265</v>
      </c>
      <c r="C78" s="3" t="s">
        <v>142</v>
      </c>
      <c r="D78" s="1" t="s">
        <v>141</v>
      </c>
      <c r="E78" s="4">
        <v>50794.1</v>
      </c>
      <c r="F78" s="4">
        <v>51248.5</v>
      </c>
      <c r="G78" s="4">
        <v>26174.5</v>
      </c>
      <c r="H78" s="4">
        <v>32028.1</v>
      </c>
      <c r="I78" s="4">
        <v>31042.9</v>
      </c>
      <c r="K78" s="3">
        <f t="shared" ref="K78:K89" si="8">(F78/E78*100)-100</f>
        <v>0.89459208845121907</v>
      </c>
      <c r="L78" s="3">
        <f t="shared" ref="L78:L89" si="9">(G78/E78*100)-100</f>
        <v>-48.469408848665495</v>
      </c>
      <c r="M78" s="3">
        <f>(H78/E78*100)-100</f>
        <v>-36.945235765571191</v>
      </c>
      <c r="N78" s="3">
        <f t="shared" ref="N78:N89" si="10">(I78/E78*100)-100</f>
        <v>-38.884831112274846</v>
      </c>
      <c r="P78" s="1" t="s">
        <v>10</v>
      </c>
      <c r="Q78" s="1" t="s">
        <v>9</v>
      </c>
      <c r="R78" s="1" t="s">
        <v>10</v>
      </c>
      <c r="T78" s="26"/>
      <c r="U78" s="79" t="s">
        <v>2332</v>
      </c>
      <c r="V78" s="74">
        <f>Z90/AB90*100</f>
        <v>83.333333333333343</v>
      </c>
      <c r="Z78" s="74">
        <v>1</v>
      </c>
      <c r="AA78" s="74">
        <v>1</v>
      </c>
      <c r="AB78" s="74">
        <v>1</v>
      </c>
      <c r="AC78" s="74">
        <v>1</v>
      </c>
      <c r="AD78" s="74">
        <v>1</v>
      </c>
      <c r="AE78" s="74">
        <v>1</v>
      </c>
      <c r="AF78" s="74">
        <v>1</v>
      </c>
      <c r="AG78" s="74">
        <v>1</v>
      </c>
      <c r="AH78" s="74">
        <v>1</v>
      </c>
    </row>
    <row r="79" spans="1:34" ht="15.6" x14ac:dyDescent="0.3">
      <c r="A79" s="5">
        <v>2</v>
      </c>
      <c r="B79" s="47" t="s">
        <v>265</v>
      </c>
      <c r="C79" s="24" t="s">
        <v>140</v>
      </c>
      <c r="D79" s="24" t="s">
        <v>139</v>
      </c>
      <c r="E79" s="4">
        <v>3879.85</v>
      </c>
      <c r="F79" s="4">
        <v>6486.2</v>
      </c>
      <c r="G79" s="4">
        <v>1093.0999999999999</v>
      </c>
      <c r="H79" s="4">
        <v>4464.3599999999997</v>
      </c>
      <c r="I79" s="4">
        <v>4328.78</v>
      </c>
      <c r="K79" s="3">
        <f t="shared" si="8"/>
        <v>67.176566104359722</v>
      </c>
      <c r="L79" s="3">
        <f t="shared" si="9"/>
        <v>-71.826230395504979</v>
      </c>
      <c r="M79" s="3">
        <f>(H79/E79*100)-100</f>
        <v>15.065273142002894</v>
      </c>
      <c r="N79" s="3">
        <f t="shared" si="10"/>
        <v>11.570808149799603</v>
      </c>
      <c r="P79" s="1" t="s">
        <v>10</v>
      </c>
      <c r="Q79" s="1" t="s">
        <v>9</v>
      </c>
      <c r="R79" s="1" t="s">
        <v>10</v>
      </c>
      <c r="T79" s="27">
        <f>V78/100</f>
        <v>0.83333333333333348</v>
      </c>
      <c r="U79" s="79"/>
      <c r="V79" s="74">
        <f>AA90/AB90*100</f>
        <v>58.333333333333336</v>
      </c>
      <c r="Z79" s="74">
        <v>1</v>
      </c>
      <c r="AA79" s="74">
        <v>1</v>
      </c>
      <c r="AB79" s="74">
        <v>1</v>
      </c>
      <c r="AC79" s="74">
        <v>1</v>
      </c>
      <c r="AD79" s="74">
        <v>1</v>
      </c>
      <c r="AE79" s="74">
        <v>1</v>
      </c>
      <c r="AF79" s="74">
        <v>1</v>
      </c>
      <c r="AG79" s="74">
        <v>1</v>
      </c>
      <c r="AH79" s="74">
        <v>1</v>
      </c>
    </row>
    <row r="80" spans="1:34" x14ac:dyDescent="0.3">
      <c r="A80" s="5">
        <v>3</v>
      </c>
      <c r="B80" s="47" t="s">
        <v>265</v>
      </c>
      <c r="C80" s="24" t="s">
        <v>138</v>
      </c>
      <c r="D80" s="24" t="s">
        <v>137</v>
      </c>
      <c r="E80" s="4">
        <v>93.732600000000005</v>
      </c>
      <c r="F80" s="4">
        <v>95.483800000000002</v>
      </c>
      <c r="G80" s="4">
        <v>93.348299999999995</v>
      </c>
      <c r="H80" s="4">
        <v>114.31</v>
      </c>
      <c r="I80" s="4">
        <v>110.68</v>
      </c>
      <c r="K80" s="3">
        <f t="shared" si="8"/>
        <v>1.8682934219257845</v>
      </c>
      <c r="L80" s="3">
        <f t="shared" si="9"/>
        <v>-0.40999609527528946</v>
      </c>
      <c r="M80" s="3">
        <f>(H80/E80*100)-100</f>
        <v>21.953301199369264</v>
      </c>
      <c r="N80" s="3">
        <f t="shared" si="10"/>
        <v>18.080582422764337</v>
      </c>
      <c r="P80" s="1" t="s">
        <v>0</v>
      </c>
      <c r="R80" s="1" t="s">
        <v>0</v>
      </c>
      <c r="S80" s="2" t="s">
        <v>122</v>
      </c>
      <c r="T80" s="26" t="s">
        <v>2326</v>
      </c>
      <c r="U80" s="68" t="s">
        <v>2329</v>
      </c>
      <c r="V80" s="76">
        <f>AC90/AE90*100</f>
        <v>83.333333333333343</v>
      </c>
      <c r="W80" s="76"/>
      <c r="X80" s="76"/>
      <c r="Y80" s="76">
        <f>AF90/AH90*100</f>
        <v>83.333333333333343</v>
      </c>
      <c r="Z80" s="74">
        <v>0</v>
      </c>
      <c r="AA80" s="74">
        <v>0</v>
      </c>
      <c r="AB80" s="74">
        <v>1</v>
      </c>
      <c r="AC80" s="74">
        <v>0</v>
      </c>
      <c r="AD80" s="74">
        <v>0</v>
      </c>
      <c r="AE80" s="74">
        <v>1</v>
      </c>
      <c r="AF80" s="74">
        <v>0</v>
      </c>
      <c r="AG80" s="74">
        <v>0</v>
      </c>
      <c r="AH80" s="74">
        <v>1</v>
      </c>
    </row>
    <row r="81" spans="1:34" x14ac:dyDescent="0.3">
      <c r="A81" s="5">
        <v>4</v>
      </c>
      <c r="B81" s="47" t="s">
        <v>265</v>
      </c>
      <c r="C81" s="24" t="s">
        <v>136</v>
      </c>
      <c r="D81" s="1" t="s">
        <v>135</v>
      </c>
      <c r="E81" s="4">
        <v>39738.1</v>
      </c>
      <c r="F81" s="4">
        <v>39693.5</v>
      </c>
      <c r="G81" s="4">
        <v>31960.7</v>
      </c>
      <c r="H81" s="4">
        <v>23052.9</v>
      </c>
      <c r="I81" s="4">
        <v>22336.7</v>
      </c>
      <c r="K81" s="3">
        <f t="shared" si="8"/>
        <v>-0.11223485773098218</v>
      </c>
      <c r="L81" s="3">
        <f t="shared" si="9"/>
        <v>-19.571645347915464</v>
      </c>
      <c r="M81" s="3">
        <f>(H81/E81*100)-100</f>
        <v>-41.987915879219187</v>
      </c>
      <c r="N81" s="3">
        <f t="shared" si="10"/>
        <v>-43.790216442155007</v>
      </c>
      <c r="P81" s="1" t="s">
        <v>10</v>
      </c>
      <c r="Q81" s="1" t="s">
        <v>9</v>
      </c>
      <c r="R81" s="1" t="s">
        <v>0</v>
      </c>
      <c r="T81" s="25" t="s">
        <v>2321</v>
      </c>
      <c r="U81" s="69">
        <f>V80</f>
        <v>83.333333333333343</v>
      </c>
      <c r="V81" s="76">
        <f>AD90/AE90*100</f>
        <v>50</v>
      </c>
      <c r="W81" s="76"/>
      <c r="X81" s="76"/>
      <c r="Y81" s="76">
        <f>AG90/AH90*100</f>
        <v>66.666666666666657</v>
      </c>
      <c r="Z81" s="74">
        <v>1</v>
      </c>
      <c r="AA81" s="74">
        <v>0</v>
      </c>
      <c r="AB81" s="74">
        <v>1</v>
      </c>
      <c r="AC81" s="74">
        <v>1</v>
      </c>
      <c r="AD81" s="74">
        <v>0</v>
      </c>
      <c r="AE81" s="74">
        <v>1</v>
      </c>
      <c r="AF81" s="74">
        <v>1</v>
      </c>
      <c r="AG81" s="74">
        <v>0</v>
      </c>
      <c r="AH81" s="74">
        <v>1</v>
      </c>
    </row>
    <row r="82" spans="1:34" x14ac:dyDescent="0.3">
      <c r="A82" s="5">
        <v>5</v>
      </c>
      <c r="B82" s="47" t="s">
        <v>265</v>
      </c>
      <c r="C82" s="24" t="s">
        <v>134</v>
      </c>
      <c r="D82" s="1" t="s">
        <v>133</v>
      </c>
      <c r="E82" s="4">
        <v>178110</v>
      </c>
      <c r="F82" s="4">
        <v>159693</v>
      </c>
      <c r="G82" s="4">
        <v>147156</v>
      </c>
      <c r="H82" s="4">
        <v>132668</v>
      </c>
      <c r="I82" s="4">
        <v>158556</v>
      </c>
      <c r="K82" s="3">
        <f t="shared" si="8"/>
        <v>-10.340239178036043</v>
      </c>
      <c r="L82" s="3">
        <f t="shared" si="9"/>
        <v>-17.379147717702551</v>
      </c>
      <c r="M82" s="3">
        <f>(H82/G82*100)-100</f>
        <v>-9.8453342031585578</v>
      </c>
      <c r="N82" s="3">
        <f t="shared" si="10"/>
        <v>-10.978608724945261</v>
      </c>
      <c r="P82" s="1" t="s">
        <v>10</v>
      </c>
      <c r="Q82" s="1" t="s">
        <v>9</v>
      </c>
      <c r="R82" s="1" t="s">
        <v>10</v>
      </c>
      <c r="T82" s="23"/>
      <c r="U82" s="69" t="s">
        <v>2330</v>
      </c>
      <c r="Z82" s="74">
        <v>1</v>
      </c>
      <c r="AA82" s="74">
        <v>1</v>
      </c>
      <c r="AB82" s="74">
        <v>1</v>
      </c>
      <c r="AC82" s="74">
        <v>1</v>
      </c>
      <c r="AD82" s="74">
        <v>1</v>
      </c>
      <c r="AE82" s="74">
        <v>1</v>
      </c>
      <c r="AF82" s="74">
        <v>1</v>
      </c>
      <c r="AG82" s="74">
        <v>1</v>
      </c>
      <c r="AH82" s="74">
        <v>1</v>
      </c>
    </row>
    <row r="83" spans="1:34" x14ac:dyDescent="0.3">
      <c r="A83" s="5">
        <v>6</v>
      </c>
      <c r="B83" s="47" t="s">
        <v>265</v>
      </c>
      <c r="C83" s="24" t="s">
        <v>132</v>
      </c>
      <c r="D83" s="1" t="s">
        <v>131</v>
      </c>
      <c r="E83" s="4">
        <v>31446.799999999999</v>
      </c>
      <c r="F83" s="4">
        <v>27074.5</v>
      </c>
      <c r="G83" s="4">
        <v>25981.4</v>
      </c>
      <c r="H83" s="4">
        <v>22785.3</v>
      </c>
      <c r="I83" s="4">
        <v>22079.9</v>
      </c>
      <c r="K83" s="3">
        <f t="shared" si="8"/>
        <v>-13.903799432692679</v>
      </c>
      <c r="L83" s="3">
        <f t="shared" si="9"/>
        <v>-17.379828790210766</v>
      </c>
      <c r="M83" s="3">
        <f>(H83/G83*100)-100</f>
        <v>-12.301492606249099</v>
      </c>
      <c r="N83" s="3">
        <f t="shared" si="10"/>
        <v>-29.786496559268343</v>
      </c>
      <c r="P83" s="1" t="s">
        <v>10</v>
      </c>
      <c r="Q83" s="1" t="s">
        <v>9</v>
      </c>
      <c r="R83" s="1" t="s">
        <v>0</v>
      </c>
      <c r="T83" s="23"/>
      <c r="U83" s="69">
        <f>V81</f>
        <v>50</v>
      </c>
      <c r="Z83" s="74">
        <v>1</v>
      </c>
      <c r="AA83" s="74">
        <v>0</v>
      </c>
      <c r="AB83" s="74">
        <v>1</v>
      </c>
      <c r="AC83" s="74">
        <v>1</v>
      </c>
      <c r="AD83" s="74">
        <v>0</v>
      </c>
      <c r="AE83" s="74">
        <v>1</v>
      </c>
      <c r="AF83" s="74">
        <v>1</v>
      </c>
      <c r="AG83" s="74">
        <v>0</v>
      </c>
      <c r="AH83" s="74">
        <v>1</v>
      </c>
    </row>
    <row r="84" spans="1:34" x14ac:dyDescent="0.3">
      <c r="A84" s="5">
        <v>7</v>
      </c>
      <c r="B84" s="47" t="s">
        <v>266</v>
      </c>
      <c r="C84" s="24" t="s">
        <v>130</v>
      </c>
      <c r="D84" s="1" t="s">
        <v>129</v>
      </c>
      <c r="E84" s="4">
        <v>13149.8</v>
      </c>
      <c r="F84" s="4">
        <v>10988.5</v>
      </c>
      <c r="G84" s="4">
        <v>17775</v>
      </c>
      <c r="H84" s="4">
        <v>16183.6</v>
      </c>
      <c r="I84" s="4">
        <v>15684.2</v>
      </c>
      <c r="K84" s="3">
        <f t="shared" si="8"/>
        <v>-16.435991421922751</v>
      </c>
      <c r="L84" s="3">
        <f t="shared" si="9"/>
        <v>35.173158527125906</v>
      </c>
      <c r="M84" s="3">
        <f t="shared" ref="M84:M89" si="11">(H84/E84*100)-100</f>
        <v>23.07107332430914</v>
      </c>
      <c r="N84" s="3">
        <f t="shared" si="10"/>
        <v>19.273296932272757</v>
      </c>
      <c r="P84" s="1" t="s">
        <v>10</v>
      </c>
      <c r="Q84" s="1" t="s">
        <v>14</v>
      </c>
      <c r="R84" s="1" t="s">
        <v>10</v>
      </c>
      <c r="T84" s="26"/>
      <c r="U84" s="80" t="s">
        <v>2331</v>
      </c>
      <c r="Z84" s="74">
        <v>1</v>
      </c>
      <c r="AA84" s="74">
        <v>1</v>
      </c>
      <c r="AB84" s="74">
        <v>1</v>
      </c>
      <c r="AC84" s="74">
        <v>1</v>
      </c>
      <c r="AD84" s="74">
        <v>1</v>
      </c>
      <c r="AE84" s="74">
        <v>1</v>
      </c>
      <c r="AF84" s="74">
        <v>1</v>
      </c>
      <c r="AG84" s="74">
        <v>1</v>
      </c>
      <c r="AH84" s="74">
        <v>1</v>
      </c>
    </row>
    <row r="85" spans="1:34" ht="15.6" x14ac:dyDescent="0.3">
      <c r="A85" s="5">
        <v>8</v>
      </c>
      <c r="B85" s="47" t="s">
        <v>266</v>
      </c>
      <c r="C85" s="24" t="s">
        <v>128</v>
      </c>
      <c r="D85" s="1" t="s">
        <v>127</v>
      </c>
      <c r="E85" s="4">
        <v>18542.810000000001</v>
      </c>
      <c r="F85" s="4">
        <v>15396.8</v>
      </c>
      <c r="G85" s="4">
        <v>55151.9</v>
      </c>
      <c r="H85" s="4">
        <v>40378.800000000003</v>
      </c>
      <c r="I85" s="4">
        <v>39111.800000000003</v>
      </c>
      <c r="K85" s="3">
        <f t="shared" si="8"/>
        <v>-16.966198758440612</v>
      </c>
      <c r="L85" s="3">
        <f t="shared" si="9"/>
        <v>197.43010902878257</v>
      </c>
      <c r="M85" s="3">
        <f t="shared" si="11"/>
        <v>117.75987566070083</v>
      </c>
      <c r="N85" s="3">
        <f t="shared" si="10"/>
        <v>110.92703856643089</v>
      </c>
      <c r="P85" s="1" t="s">
        <v>10</v>
      </c>
      <c r="Q85" s="1" t="s">
        <v>14</v>
      </c>
      <c r="R85" s="1" t="s">
        <v>10</v>
      </c>
      <c r="T85" s="27">
        <f>V79/100</f>
        <v>0.58333333333333337</v>
      </c>
      <c r="U85" s="80"/>
      <c r="Z85" s="74">
        <v>1</v>
      </c>
      <c r="AA85" s="74">
        <v>1</v>
      </c>
      <c r="AB85" s="74">
        <v>1</v>
      </c>
      <c r="AC85" s="74">
        <v>1</v>
      </c>
      <c r="AD85" s="74">
        <v>1</v>
      </c>
      <c r="AE85" s="74">
        <v>1</v>
      </c>
      <c r="AF85" s="74">
        <v>1</v>
      </c>
      <c r="AG85" s="74">
        <v>1</v>
      </c>
      <c r="AH85" s="74">
        <v>1</v>
      </c>
    </row>
    <row r="86" spans="1:34" x14ac:dyDescent="0.3">
      <c r="A86" s="5">
        <v>9</v>
      </c>
      <c r="B86" s="47" t="s">
        <v>266</v>
      </c>
      <c r="C86" s="1" t="s">
        <v>126</v>
      </c>
      <c r="D86" s="1" t="s">
        <v>125</v>
      </c>
      <c r="E86" s="4">
        <v>11933.3</v>
      </c>
      <c r="F86" s="4">
        <v>9060.56</v>
      </c>
      <c r="G86" s="4">
        <v>12276.4</v>
      </c>
      <c r="H86" s="4">
        <v>9304.01</v>
      </c>
      <c r="I86" s="4">
        <v>9018.83</v>
      </c>
      <c r="K86" s="3">
        <f t="shared" si="8"/>
        <v>-24.073307467339291</v>
      </c>
      <c r="L86" s="3">
        <f t="shared" si="9"/>
        <v>2.8751476959432836</v>
      </c>
      <c r="M86" s="3">
        <f t="shared" si="11"/>
        <v>-22.033217969882585</v>
      </c>
      <c r="N86" s="3">
        <f t="shared" si="10"/>
        <v>-24.423001181567543</v>
      </c>
      <c r="P86" s="1" t="s">
        <v>0</v>
      </c>
      <c r="R86" s="1" t="s">
        <v>10</v>
      </c>
      <c r="S86" s="2" t="s">
        <v>122</v>
      </c>
      <c r="T86" s="26" t="s">
        <v>2326</v>
      </c>
      <c r="U86" s="70" t="s">
        <v>2329</v>
      </c>
      <c r="Z86" s="74">
        <v>0</v>
      </c>
      <c r="AA86" s="74">
        <v>1</v>
      </c>
      <c r="AB86" s="74">
        <v>1</v>
      </c>
      <c r="AC86" s="74">
        <v>0</v>
      </c>
      <c r="AD86" s="74">
        <v>1</v>
      </c>
      <c r="AE86" s="74">
        <v>1</v>
      </c>
      <c r="AF86" s="74">
        <v>0</v>
      </c>
      <c r="AG86" s="74">
        <v>1</v>
      </c>
      <c r="AH86" s="74">
        <v>1</v>
      </c>
    </row>
    <row r="87" spans="1:34" x14ac:dyDescent="0.3">
      <c r="A87" s="5">
        <v>10</v>
      </c>
      <c r="B87" s="47" t="s">
        <v>266</v>
      </c>
      <c r="C87" s="1" t="s">
        <v>124</v>
      </c>
      <c r="D87" s="24" t="s">
        <v>123</v>
      </c>
      <c r="E87" s="4">
        <v>110.648</v>
      </c>
      <c r="F87" s="4">
        <v>82.516400000000004</v>
      </c>
      <c r="G87" s="4">
        <v>226.08799999999999</v>
      </c>
      <c r="H87" s="4">
        <v>125.27800000000001</v>
      </c>
      <c r="I87" s="4">
        <v>121.402</v>
      </c>
      <c r="K87" s="3">
        <f t="shared" si="8"/>
        <v>-25.424408936447108</v>
      </c>
      <c r="L87" s="3">
        <f t="shared" si="9"/>
        <v>104.33085098691345</v>
      </c>
      <c r="M87" s="3">
        <f t="shared" si="11"/>
        <v>13.222109753452401</v>
      </c>
      <c r="N87" s="3">
        <f t="shared" si="10"/>
        <v>9.7191092473429421</v>
      </c>
      <c r="P87" s="1" t="s">
        <v>10</v>
      </c>
      <c r="Q87" s="1" t="s">
        <v>14</v>
      </c>
      <c r="R87" s="1" t="s">
        <v>10</v>
      </c>
      <c r="S87" s="2" t="s">
        <v>122</v>
      </c>
      <c r="T87" s="25" t="s">
        <v>2322</v>
      </c>
      <c r="U87" s="71">
        <f>Y80</f>
        <v>83.333333333333343</v>
      </c>
      <c r="Z87" s="74">
        <v>1</v>
      </c>
      <c r="AA87" s="74">
        <v>1</v>
      </c>
      <c r="AB87" s="74">
        <v>1</v>
      </c>
      <c r="AC87" s="74">
        <v>1</v>
      </c>
      <c r="AD87" s="74">
        <v>1</v>
      </c>
      <c r="AE87" s="74">
        <v>1</v>
      </c>
      <c r="AF87" s="74">
        <v>1</v>
      </c>
      <c r="AG87" s="74">
        <v>1</v>
      </c>
      <c r="AH87" s="74">
        <v>1</v>
      </c>
    </row>
    <row r="88" spans="1:34" ht="15" customHeight="1" x14ac:dyDescent="0.3">
      <c r="A88" s="5">
        <v>11</v>
      </c>
      <c r="B88" s="47" t="s">
        <v>266</v>
      </c>
      <c r="C88" s="1" t="s">
        <v>121</v>
      </c>
      <c r="D88" s="24" t="s">
        <v>120</v>
      </c>
      <c r="E88" s="4">
        <v>6548.75</v>
      </c>
      <c r="F88" s="4">
        <v>7285.72</v>
      </c>
      <c r="G88" s="4">
        <v>9186.14</v>
      </c>
      <c r="H88" s="4">
        <v>10406.5</v>
      </c>
      <c r="I88" s="4">
        <v>10081.4</v>
      </c>
      <c r="K88" s="3">
        <f t="shared" si="8"/>
        <v>11.25359801488834</v>
      </c>
      <c r="L88" s="3">
        <f t="shared" si="9"/>
        <v>40.273181904943698</v>
      </c>
      <c r="M88" s="3">
        <f t="shared" si="11"/>
        <v>58.908188585607945</v>
      </c>
      <c r="N88" s="3">
        <f t="shared" si="10"/>
        <v>53.943882420309194</v>
      </c>
      <c r="P88" s="1" t="s">
        <v>10</v>
      </c>
      <c r="Q88" s="1" t="s">
        <v>14</v>
      </c>
      <c r="R88" s="1" t="s">
        <v>0</v>
      </c>
      <c r="T88" s="23"/>
      <c r="U88" s="71" t="s">
        <v>2330</v>
      </c>
      <c r="Z88" s="74">
        <v>1</v>
      </c>
      <c r="AA88" s="74">
        <v>0</v>
      </c>
      <c r="AB88" s="74">
        <v>1</v>
      </c>
      <c r="AC88" s="74">
        <v>1</v>
      </c>
      <c r="AD88" s="74">
        <v>0</v>
      </c>
      <c r="AE88" s="74">
        <v>1</v>
      </c>
      <c r="AF88" s="74">
        <v>1</v>
      </c>
      <c r="AG88" s="74">
        <v>0</v>
      </c>
      <c r="AH88" s="74">
        <v>1</v>
      </c>
    </row>
    <row r="89" spans="1:34" x14ac:dyDescent="0.3">
      <c r="A89" s="5">
        <v>12</v>
      </c>
      <c r="B89" s="47" t="s">
        <v>266</v>
      </c>
      <c r="C89" s="1" t="s">
        <v>118</v>
      </c>
      <c r="D89" s="24" t="s">
        <v>117</v>
      </c>
      <c r="E89" s="4">
        <v>1933.96</v>
      </c>
      <c r="F89" s="4">
        <v>1832.46</v>
      </c>
      <c r="G89" s="4">
        <v>849.35799999999995</v>
      </c>
      <c r="H89" s="4">
        <v>1746.4</v>
      </c>
      <c r="I89" s="4">
        <v>1691.5</v>
      </c>
      <c r="K89" s="3">
        <f t="shared" si="8"/>
        <v>-5.2482988272766704</v>
      </c>
      <c r="L89" s="3">
        <f t="shared" si="9"/>
        <v>-56.081925169083128</v>
      </c>
      <c r="M89" s="3">
        <f t="shared" si="11"/>
        <v>-9.6982357442759906</v>
      </c>
      <c r="N89" s="3">
        <f t="shared" si="10"/>
        <v>-12.536970774990181</v>
      </c>
      <c r="P89" s="1" t="s">
        <v>10</v>
      </c>
      <c r="Q89" s="1" t="s">
        <v>9</v>
      </c>
      <c r="R89" s="62" t="s">
        <v>0</v>
      </c>
      <c r="T89" s="23"/>
      <c r="U89" s="71">
        <f>Y81</f>
        <v>66.666666666666657</v>
      </c>
      <c r="Z89" s="74">
        <v>1</v>
      </c>
      <c r="AA89" s="74">
        <v>0</v>
      </c>
      <c r="AB89" s="74">
        <v>1</v>
      </c>
      <c r="AC89" s="74">
        <v>1</v>
      </c>
      <c r="AD89" s="74">
        <v>0</v>
      </c>
      <c r="AE89" s="74">
        <v>1</v>
      </c>
      <c r="AF89" s="74">
        <v>1</v>
      </c>
      <c r="AG89" s="74">
        <v>0</v>
      </c>
      <c r="AH89" s="74">
        <v>1</v>
      </c>
    </row>
    <row r="90" spans="1:34" ht="4.5" customHeight="1" x14ac:dyDescent="0.3">
      <c r="A90" s="10"/>
      <c r="B90" s="7"/>
      <c r="C90" s="7"/>
      <c r="D90" s="8"/>
      <c r="E90" s="9"/>
      <c r="F90" s="9"/>
      <c r="G90" s="9"/>
      <c r="H90" s="9"/>
      <c r="I90" s="9"/>
      <c r="J90" s="7"/>
      <c r="K90" s="8"/>
      <c r="L90" s="8"/>
      <c r="M90" s="8"/>
      <c r="N90" s="8"/>
      <c r="O90" s="8"/>
      <c r="P90" s="7"/>
      <c r="Q90" s="7"/>
      <c r="R90" s="7"/>
      <c r="S90" s="6"/>
      <c r="T90" s="17"/>
      <c r="U90" s="17"/>
      <c r="Z90" s="74">
        <f>SUM(Z78:Z89)</f>
        <v>10</v>
      </c>
      <c r="AA90" s="74">
        <f>SUM(AA78:AA89)</f>
        <v>7</v>
      </c>
      <c r="AB90" s="74">
        <f>SUM(AB78:AB89)</f>
        <v>12</v>
      </c>
      <c r="AC90" s="74">
        <f>SUM(AC78:AC83)</f>
        <v>5</v>
      </c>
      <c r="AD90" s="74">
        <f>SUM(AD78:AD83)</f>
        <v>3</v>
      </c>
      <c r="AE90" s="74">
        <f>SUM(AE78:AE83)</f>
        <v>6</v>
      </c>
      <c r="AF90" s="74">
        <f>SUM(AF84:AF89)</f>
        <v>5</v>
      </c>
      <c r="AG90" s="74">
        <f>SUM(AG84:AG89)</f>
        <v>4</v>
      </c>
      <c r="AH90" s="74">
        <f>SUM(AH84:AH89)</f>
        <v>6</v>
      </c>
    </row>
    <row r="91" spans="1:34" x14ac:dyDescent="0.3">
      <c r="A91" s="5">
        <v>1</v>
      </c>
      <c r="B91" s="61" t="s">
        <v>98</v>
      </c>
      <c r="C91" s="1" t="s">
        <v>116</v>
      </c>
      <c r="D91" s="1" t="s">
        <v>115</v>
      </c>
      <c r="E91" s="4">
        <v>66715.899999999994</v>
      </c>
      <c r="F91" s="4">
        <v>56196.6</v>
      </c>
      <c r="G91" s="4">
        <v>86545</v>
      </c>
      <c r="H91" s="4">
        <v>75137.600000000006</v>
      </c>
      <c r="I91" s="4">
        <v>72815.399999999994</v>
      </c>
      <c r="K91" s="3">
        <f t="shared" ref="K91:K108" si="12">(F91/E91*100)-100</f>
        <v>-15.767305844633725</v>
      </c>
      <c r="L91" s="3">
        <f t="shared" ref="L91:L108" si="13">(G91/E91*100)-100</f>
        <v>29.721700524162912</v>
      </c>
      <c r="M91" s="3">
        <f t="shared" ref="M91:M108" si="14">(H91/E91*100)-100</f>
        <v>12.623227746309368</v>
      </c>
      <c r="N91" s="3">
        <f t="shared" ref="N91:N108" si="15">(I91/E91*100)-100</f>
        <v>9.1424982650312785</v>
      </c>
      <c r="P91" s="1" t="s">
        <v>10</v>
      </c>
      <c r="Q91" s="1" t="s">
        <v>14</v>
      </c>
      <c r="R91" s="48" t="s">
        <v>0</v>
      </c>
      <c r="T91" s="21"/>
      <c r="U91" s="82" t="str">
        <f>B92</f>
        <v>Senescence Promoting</v>
      </c>
      <c r="V91" s="74">
        <f>Z109/AB109*100</f>
        <v>66.666666666666657</v>
      </c>
      <c r="Z91" s="74">
        <v>1</v>
      </c>
      <c r="AA91" s="74">
        <v>0</v>
      </c>
      <c r="AB91" s="74">
        <v>1</v>
      </c>
      <c r="AC91" s="74">
        <v>1</v>
      </c>
      <c r="AD91" s="74">
        <v>0</v>
      </c>
      <c r="AE91" s="74">
        <v>1</v>
      </c>
      <c r="AF91" s="74">
        <v>1</v>
      </c>
      <c r="AG91" s="74">
        <v>0</v>
      </c>
      <c r="AH91" s="74">
        <v>1</v>
      </c>
    </row>
    <row r="92" spans="1:34" x14ac:dyDescent="0.3">
      <c r="A92" s="5">
        <v>2</v>
      </c>
      <c r="B92" s="1" t="s">
        <v>98</v>
      </c>
      <c r="C92" s="61" t="s">
        <v>114</v>
      </c>
      <c r="D92" s="1" t="s">
        <v>113</v>
      </c>
      <c r="E92" s="4">
        <v>23597.1</v>
      </c>
      <c r="F92" s="4">
        <v>40980.800000000003</v>
      </c>
      <c r="G92" s="4">
        <v>44975.199999999997</v>
      </c>
      <c r="H92" s="4">
        <v>69405.3</v>
      </c>
      <c r="I92" s="4">
        <v>67285.399999999994</v>
      </c>
      <c r="K92" s="3">
        <f t="shared" si="12"/>
        <v>73.668798284535001</v>
      </c>
      <c r="L92" s="3">
        <f t="shared" si="13"/>
        <v>90.596302087968439</v>
      </c>
      <c r="M92" s="3">
        <f t="shared" si="14"/>
        <v>194.12639688775317</v>
      </c>
      <c r="N92" s="3">
        <f t="shared" si="15"/>
        <v>185.1426658360561</v>
      </c>
      <c r="P92" s="1" t="s">
        <v>10</v>
      </c>
      <c r="Q92" s="1" t="s">
        <v>14</v>
      </c>
      <c r="R92" s="1" t="s">
        <v>0</v>
      </c>
      <c r="T92" s="19"/>
      <c r="U92" s="82"/>
      <c r="V92" s="74">
        <f>AA109/AB109*100</f>
        <v>16.666666666666664</v>
      </c>
      <c r="Z92" s="74">
        <v>1</v>
      </c>
      <c r="AA92" s="74">
        <v>0</v>
      </c>
      <c r="AB92" s="74">
        <v>1</v>
      </c>
      <c r="AC92" s="74">
        <v>1</v>
      </c>
      <c r="AD92" s="74">
        <v>0</v>
      </c>
      <c r="AE92" s="74">
        <v>1</v>
      </c>
      <c r="AF92" s="74">
        <v>1</v>
      </c>
      <c r="AG92" s="74">
        <v>0</v>
      </c>
      <c r="AH92" s="74">
        <v>1</v>
      </c>
    </row>
    <row r="93" spans="1:34" x14ac:dyDescent="0.3">
      <c r="A93" s="5">
        <v>3</v>
      </c>
      <c r="B93" s="1" t="s">
        <v>98</v>
      </c>
      <c r="C93" s="61" t="s">
        <v>112</v>
      </c>
      <c r="D93" s="1" t="s">
        <v>111</v>
      </c>
      <c r="E93" s="4">
        <v>6039.88</v>
      </c>
      <c r="F93" s="4">
        <v>3427.15</v>
      </c>
      <c r="G93" s="4">
        <v>24325</v>
      </c>
      <c r="H93" s="4">
        <v>16951.7</v>
      </c>
      <c r="I93" s="4">
        <v>16433.7</v>
      </c>
      <c r="K93" s="3">
        <f t="shared" si="12"/>
        <v>-43.257978635337125</v>
      </c>
      <c r="L93" s="3">
        <f t="shared" si="13"/>
        <v>302.73978953224241</v>
      </c>
      <c r="M93" s="3">
        <f t="shared" si="14"/>
        <v>180.66286085154013</v>
      </c>
      <c r="N93" s="3">
        <f t="shared" si="15"/>
        <v>172.08653152049379</v>
      </c>
      <c r="P93" s="1" t="s">
        <v>10</v>
      </c>
      <c r="Q93" s="1" t="s">
        <v>14</v>
      </c>
      <c r="R93" s="1" t="s">
        <v>10</v>
      </c>
      <c r="T93" s="19"/>
      <c r="U93" s="82"/>
      <c r="V93" s="74">
        <v>110.92703856643099</v>
      </c>
      <c r="Z93" s="74">
        <v>1</v>
      </c>
      <c r="AA93" s="74">
        <v>1</v>
      </c>
      <c r="AB93" s="74">
        <v>1</v>
      </c>
      <c r="AC93" s="74">
        <v>1</v>
      </c>
      <c r="AD93" s="74">
        <v>1</v>
      </c>
      <c r="AE93" s="74">
        <v>1</v>
      </c>
      <c r="AF93" s="74">
        <v>1</v>
      </c>
      <c r="AG93" s="74">
        <v>1</v>
      </c>
      <c r="AH93" s="74">
        <v>1</v>
      </c>
    </row>
    <row r="94" spans="1:34" ht="15.6" x14ac:dyDescent="0.3">
      <c r="A94" s="5">
        <v>4</v>
      </c>
      <c r="B94" s="1" t="s">
        <v>98</v>
      </c>
      <c r="C94" s="1" t="s">
        <v>110</v>
      </c>
      <c r="D94" s="1" t="s">
        <v>109</v>
      </c>
      <c r="E94" s="4">
        <v>189857</v>
      </c>
      <c r="F94" s="4">
        <v>253643</v>
      </c>
      <c r="G94" s="4">
        <v>293767</v>
      </c>
      <c r="H94" s="4">
        <v>316502</v>
      </c>
      <c r="I94" s="4">
        <v>306761</v>
      </c>
      <c r="K94" s="3">
        <f t="shared" si="12"/>
        <v>33.596865008927779</v>
      </c>
      <c r="L94" s="3">
        <f t="shared" si="13"/>
        <v>54.730665711561869</v>
      </c>
      <c r="M94" s="3">
        <f t="shared" si="14"/>
        <v>66.705467799449053</v>
      </c>
      <c r="N94" s="3">
        <f t="shared" si="15"/>
        <v>61.574764164608098</v>
      </c>
      <c r="P94" s="1" t="s">
        <v>10</v>
      </c>
      <c r="Q94" s="1" t="s">
        <v>14</v>
      </c>
      <c r="R94" s="1" t="s">
        <v>0</v>
      </c>
      <c r="T94" s="22">
        <f>V91/100</f>
        <v>0.66666666666666652</v>
      </c>
      <c r="U94" s="82"/>
      <c r="V94" s="76">
        <f>AC109/AE109*100</f>
        <v>70</v>
      </c>
      <c r="W94" s="76"/>
      <c r="X94" s="76"/>
      <c r="Y94" s="76">
        <f>AF109/AH109*100</f>
        <v>62.5</v>
      </c>
      <c r="Z94" s="74">
        <v>1</v>
      </c>
      <c r="AA94" s="74">
        <v>0</v>
      </c>
      <c r="AB94" s="74">
        <v>1</v>
      </c>
      <c r="AC94" s="74">
        <v>1</v>
      </c>
      <c r="AD94" s="74">
        <v>0</v>
      </c>
      <c r="AE94" s="74">
        <v>1</v>
      </c>
      <c r="AF94" s="74">
        <v>1</v>
      </c>
      <c r="AG94" s="74">
        <v>0</v>
      </c>
      <c r="AH94" s="74">
        <v>1</v>
      </c>
    </row>
    <row r="95" spans="1:34" x14ac:dyDescent="0.3">
      <c r="A95" s="5">
        <v>5</v>
      </c>
      <c r="B95" s="1" t="s">
        <v>98</v>
      </c>
      <c r="C95" s="1" t="s">
        <v>108</v>
      </c>
      <c r="D95" s="1" t="s">
        <v>107</v>
      </c>
      <c r="E95" s="4">
        <v>36869.599999999999</v>
      </c>
      <c r="F95" s="4">
        <v>39537.699999999997</v>
      </c>
      <c r="G95" s="4">
        <v>41196.400000000001</v>
      </c>
      <c r="H95" s="4">
        <v>35683.800000000003</v>
      </c>
      <c r="I95" s="4">
        <v>34577.9</v>
      </c>
      <c r="K95" s="3">
        <f t="shared" si="12"/>
        <v>7.236585154164942</v>
      </c>
      <c r="L95" s="3">
        <f t="shared" si="13"/>
        <v>11.735413457157122</v>
      </c>
      <c r="M95" s="3">
        <f t="shared" si="14"/>
        <v>-3.2161997960379267</v>
      </c>
      <c r="N95" s="3">
        <f t="shared" si="15"/>
        <v>-6.2156898908585845</v>
      </c>
      <c r="P95" s="47" t="s">
        <v>0</v>
      </c>
      <c r="Q95" s="1" t="s">
        <v>14</v>
      </c>
      <c r="R95" s="1" t="s">
        <v>0</v>
      </c>
      <c r="T95" s="21" t="s">
        <v>2327</v>
      </c>
      <c r="U95" s="82"/>
      <c r="V95" s="76">
        <f>AD109/AE109*100</f>
        <v>20</v>
      </c>
      <c r="W95" s="76"/>
      <c r="X95" s="76"/>
      <c r="Y95" s="76">
        <f>AG109/AH109*100</f>
        <v>12.5</v>
      </c>
      <c r="Z95" s="74">
        <v>0</v>
      </c>
      <c r="AA95" s="74">
        <v>0</v>
      </c>
      <c r="AB95" s="74">
        <v>1</v>
      </c>
      <c r="AC95" s="74">
        <v>0</v>
      </c>
      <c r="AD95" s="74">
        <v>0</v>
      </c>
      <c r="AE95" s="74">
        <v>1</v>
      </c>
      <c r="AF95" s="74">
        <v>0</v>
      </c>
      <c r="AG95" s="74">
        <v>0</v>
      </c>
      <c r="AH95" s="74">
        <v>1</v>
      </c>
    </row>
    <row r="96" spans="1:34" ht="15" customHeight="1" x14ac:dyDescent="0.3">
      <c r="A96" s="5">
        <v>6</v>
      </c>
      <c r="B96" s="1" t="s">
        <v>98</v>
      </c>
      <c r="C96" s="1" t="s">
        <v>106</v>
      </c>
      <c r="D96" s="1" t="s">
        <v>105</v>
      </c>
      <c r="E96" s="4">
        <v>10039.9</v>
      </c>
      <c r="F96" s="4">
        <v>11076.5</v>
      </c>
      <c r="G96" s="4">
        <v>13784.5</v>
      </c>
      <c r="H96" s="4">
        <v>11701.1</v>
      </c>
      <c r="I96" s="4">
        <v>11340.5</v>
      </c>
      <c r="K96" s="3">
        <f t="shared" si="12"/>
        <v>10.324804031912677</v>
      </c>
      <c r="L96" s="3">
        <f t="shared" si="13"/>
        <v>37.297184234902744</v>
      </c>
      <c r="M96" s="3">
        <f t="shared" si="14"/>
        <v>16.545981533680632</v>
      </c>
      <c r="N96" s="3">
        <f t="shared" si="15"/>
        <v>12.95431229394714</v>
      </c>
      <c r="P96" s="1" t="s">
        <v>10</v>
      </c>
      <c r="Q96" s="1" t="s">
        <v>14</v>
      </c>
      <c r="R96" s="1" t="s">
        <v>10</v>
      </c>
      <c r="T96" s="20" t="s">
        <v>2321</v>
      </c>
      <c r="U96" s="82"/>
      <c r="Z96" s="74">
        <v>1</v>
      </c>
      <c r="AA96" s="74">
        <v>1</v>
      </c>
      <c r="AB96" s="74">
        <v>1</v>
      </c>
      <c r="AC96" s="74">
        <v>1</v>
      </c>
      <c r="AD96" s="74">
        <v>1</v>
      </c>
      <c r="AE96" s="74">
        <v>1</v>
      </c>
      <c r="AF96" s="74">
        <v>1</v>
      </c>
      <c r="AG96" s="74">
        <v>1</v>
      </c>
      <c r="AH96" s="74">
        <v>1</v>
      </c>
    </row>
    <row r="97" spans="1:34" x14ac:dyDescent="0.3">
      <c r="A97" s="5">
        <v>7</v>
      </c>
      <c r="B97" s="47" t="s">
        <v>98</v>
      </c>
      <c r="C97" s="1" t="s">
        <v>104</v>
      </c>
      <c r="D97" s="1" t="s">
        <v>103</v>
      </c>
      <c r="E97" s="4">
        <v>23597.1</v>
      </c>
      <c r="F97" s="4">
        <v>40980.800000000003</v>
      </c>
      <c r="G97" s="4">
        <v>44975.199999999997</v>
      </c>
      <c r="H97" s="4">
        <v>69405.3</v>
      </c>
      <c r="I97" s="4">
        <v>67285.399999999994</v>
      </c>
      <c r="K97" s="3">
        <f t="shared" si="12"/>
        <v>73.668798284535001</v>
      </c>
      <c r="L97" s="3">
        <f t="shared" si="13"/>
        <v>90.596302087968439</v>
      </c>
      <c r="M97" s="3">
        <f t="shared" si="14"/>
        <v>194.12639688775317</v>
      </c>
      <c r="N97" s="3">
        <f t="shared" si="15"/>
        <v>185.1426658360561</v>
      </c>
      <c r="P97" s="1" t="s">
        <v>10</v>
      </c>
      <c r="Q97" s="1" t="s">
        <v>14</v>
      </c>
      <c r="R97" s="1" t="s">
        <v>0</v>
      </c>
      <c r="T97" s="19"/>
      <c r="U97" s="63" t="s">
        <v>2329</v>
      </c>
      <c r="Z97" s="74">
        <v>1</v>
      </c>
      <c r="AA97" s="74">
        <v>0</v>
      </c>
      <c r="AB97" s="74">
        <v>1</v>
      </c>
      <c r="AC97" s="74">
        <v>1</v>
      </c>
      <c r="AD97" s="74">
        <v>0</v>
      </c>
      <c r="AE97" s="74">
        <v>1</v>
      </c>
      <c r="AF97" s="74">
        <v>1</v>
      </c>
      <c r="AG97" s="74">
        <v>0</v>
      </c>
      <c r="AH97" s="74">
        <v>1</v>
      </c>
    </row>
    <row r="98" spans="1:34" x14ac:dyDescent="0.3">
      <c r="A98" s="5">
        <v>8</v>
      </c>
      <c r="B98" s="1" t="s">
        <v>98</v>
      </c>
      <c r="C98" s="1" t="s">
        <v>102</v>
      </c>
      <c r="D98" s="1" t="s">
        <v>101</v>
      </c>
      <c r="E98" s="4">
        <v>60297.5</v>
      </c>
      <c r="F98" s="4">
        <v>61664.9</v>
      </c>
      <c r="G98" s="4">
        <v>73270.5</v>
      </c>
      <c r="H98" s="4">
        <v>68891.899999999994</v>
      </c>
      <c r="I98" s="4">
        <v>66760.2</v>
      </c>
      <c r="K98" s="3">
        <f t="shared" si="12"/>
        <v>2.2677557112649822</v>
      </c>
      <c r="L98" s="3">
        <f t="shared" si="13"/>
        <v>21.514988183589708</v>
      </c>
      <c r="M98" s="3">
        <f t="shared" si="14"/>
        <v>14.253327252373651</v>
      </c>
      <c r="N98" s="3">
        <f t="shared" si="15"/>
        <v>10.718023135287538</v>
      </c>
      <c r="P98" s="1" t="s">
        <v>10</v>
      </c>
      <c r="Q98" s="1" t="s">
        <v>14</v>
      </c>
      <c r="R98" s="1" t="s">
        <v>0</v>
      </c>
      <c r="T98" s="21"/>
      <c r="U98" s="63">
        <f>V94</f>
        <v>70</v>
      </c>
      <c r="Z98" s="74">
        <v>1</v>
      </c>
      <c r="AA98" s="74">
        <v>0</v>
      </c>
      <c r="AB98" s="74">
        <v>1</v>
      </c>
      <c r="AC98" s="74">
        <v>1</v>
      </c>
      <c r="AD98" s="74">
        <v>0</v>
      </c>
      <c r="AE98" s="74">
        <v>1</v>
      </c>
      <c r="AF98" s="74">
        <v>1</v>
      </c>
      <c r="AG98" s="74">
        <v>0</v>
      </c>
      <c r="AH98" s="74">
        <v>1</v>
      </c>
    </row>
    <row r="99" spans="1:34" ht="15.6" x14ac:dyDescent="0.3">
      <c r="A99" s="5">
        <v>9</v>
      </c>
      <c r="B99" s="1" t="s">
        <v>98</v>
      </c>
      <c r="C99" s="61" t="s">
        <v>100</v>
      </c>
      <c r="D99" s="1" t="s">
        <v>99</v>
      </c>
      <c r="E99" s="4">
        <v>40328.9</v>
      </c>
      <c r="F99" s="4">
        <v>46948.7</v>
      </c>
      <c r="G99" s="4">
        <v>45680.3</v>
      </c>
      <c r="H99" s="4">
        <v>40833.699999999997</v>
      </c>
      <c r="I99" s="4">
        <v>39571.800000000003</v>
      </c>
      <c r="K99" s="3">
        <f t="shared" si="12"/>
        <v>16.414531514621018</v>
      </c>
      <c r="L99" s="3">
        <f t="shared" si="13"/>
        <v>13.269392420819813</v>
      </c>
      <c r="M99" s="3">
        <f t="shared" si="14"/>
        <v>1.2517078323485151</v>
      </c>
      <c r="N99" s="3">
        <f t="shared" si="15"/>
        <v>-1.8773137873832439</v>
      </c>
      <c r="P99" s="47" t="s">
        <v>0</v>
      </c>
      <c r="Q99" s="1" t="s">
        <v>14</v>
      </c>
      <c r="R99" s="1" t="s">
        <v>0</v>
      </c>
      <c r="T99" s="22">
        <f>V92/100</f>
        <v>0.16666666666666663</v>
      </c>
      <c r="U99" s="63" t="s">
        <v>2330</v>
      </c>
      <c r="Z99" s="74">
        <v>0</v>
      </c>
      <c r="AA99" s="74">
        <v>0</v>
      </c>
      <c r="AB99" s="74">
        <v>1</v>
      </c>
      <c r="AC99" s="74">
        <v>0</v>
      </c>
      <c r="AD99" s="74">
        <v>0</v>
      </c>
      <c r="AE99" s="74">
        <v>1</v>
      </c>
      <c r="AF99" s="74">
        <v>0</v>
      </c>
      <c r="AG99" s="74">
        <v>0</v>
      </c>
      <c r="AH99" s="74">
        <v>1</v>
      </c>
    </row>
    <row r="100" spans="1:34" x14ac:dyDescent="0.3">
      <c r="A100" s="5">
        <v>10</v>
      </c>
      <c r="B100" s="1" t="s">
        <v>98</v>
      </c>
      <c r="C100" s="61" t="s">
        <v>97</v>
      </c>
      <c r="D100" s="1" t="s">
        <v>96</v>
      </c>
      <c r="E100" s="4">
        <v>50711.9</v>
      </c>
      <c r="F100" s="4">
        <v>52086.400000000001</v>
      </c>
      <c r="G100" s="4">
        <v>55659.4</v>
      </c>
      <c r="H100" s="4">
        <v>60041.1</v>
      </c>
      <c r="I100" s="4">
        <v>58178.6</v>
      </c>
      <c r="K100" s="3">
        <f t="shared" si="12"/>
        <v>2.7104091938972914</v>
      </c>
      <c r="L100" s="3">
        <f t="shared" si="13"/>
        <v>9.7560927514055038</v>
      </c>
      <c r="M100" s="3">
        <f t="shared" si="14"/>
        <v>18.396471045257613</v>
      </c>
      <c r="N100" s="3">
        <f t="shared" si="15"/>
        <v>14.723763061529937</v>
      </c>
      <c r="P100" s="47" t="s">
        <v>0</v>
      </c>
      <c r="Q100" s="1" t="s">
        <v>14</v>
      </c>
      <c r="R100" s="1" t="s">
        <v>0</v>
      </c>
      <c r="T100" s="21" t="s">
        <v>2327</v>
      </c>
      <c r="U100" s="63">
        <f>V95</f>
        <v>20</v>
      </c>
      <c r="Z100" s="74">
        <v>0</v>
      </c>
      <c r="AA100" s="74">
        <v>0</v>
      </c>
      <c r="AB100" s="74">
        <v>1</v>
      </c>
      <c r="AC100" s="74">
        <v>0</v>
      </c>
      <c r="AD100" s="74">
        <v>0</v>
      </c>
      <c r="AE100" s="74">
        <v>1</v>
      </c>
      <c r="AF100" s="74">
        <v>0</v>
      </c>
      <c r="AG100" s="74">
        <v>0</v>
      </c>
      <c r="AH100" s="74">
        <v>1</v>
      </c>
    </row>
    <row r="101" spans="1:34" x14ac:dyDescent="0.3">
      <c r="A101" s="5">
        <v>11</v>
      </c>
      <c r="B101" s="61" t="s">
        <v>83</v>
      </c>
      <c r="C101" s="1" t="s">
        <v>95</v>
      </c>
      <c r="D101" s="1" t="s">
        <v>94</v>
      </c>
      <c r="E101" s="4">
        <v>183234</v>
      </c>
      <c r="F101" s="4">
        <v>187924</v>
      </c>
      <c r="G101" s="4">
        <v>153250</v>
      </c>
      <c r="H101" s="4">
        <v>176584</v>
      </c>
      <c r="I101" s="4">
        <v>171051</v>
      </c>
      <c r="K101" s="3">
        <f t="shared" si="12"/>
        <v>2.5595686390080346</v>
      </c>
      <c r="L101" s="3">
        <f t="shared" si="13"/>
        <v>-16.363775281879995</v>
      </c>
      <c r="M101" s="3">
        <f t="shared" si="14"/>
        <v>-3.6292391150114014</v>
      </c>
      <c r="N101" s="3">
        <f t="shared" si="15"/>
        <v>-6.6488752087494731</v>
      </c>
      <c r="P101" s="1" t="s">
        <v>10</v>
      </c>
      <c r="Q101" s="1" t="s">
        <v>9</v>
      </c>
      <c r="R101" s="1" t="s">
        <v>0</v>
      </c>
      <c r="T101" s="20" t="s">
        <v>2322</v>
      </c>
      <c r="U101" s="83" t="str">
        <f>B101</f>
        <v>Senescence Inhibiting</v>
      </c>
      <c r="Z101" s="74">
        <v>1</v>
      </c>
      <c r="AA101" s="74">
        <v>0</v>
      </c>
      <c r="AB101" s="74">
        <v>1</v>
      </c>
      <c r="AC101" s="74">
        <v>1</v>
      </c>
      <c r="AD101" s="74">
        <v>0</v>
      </c>
      <c r="AE101" s="74">
        <v>1</v>
      </c>
      <c r="AF101" s="74">
        <v>1</v>
      </c>
      <c r="AG101" s="74">
        <v>0</v>
      </c>
      <c r="AH101" s="74">
        <v>1</v>
      </c>
    </row>
    <row r="102" spans="1:34" x14ac:dyDescent="0.3">
      <c r="A102" s="5">
        <v>12</v>
      </c>
      <c r="B102" s="1" t="s">
        <v>83</v>
      </c>
      <c r="C102" s="1" t="s">
        <v>93</v>
      </c>
      <c r="D102" s="1" t="s">
        <v>92</v>
      </c>
      <c r="E102" s="4">
        <v>113480</v>
      </c>
      <c r="F102" s="4">
        <v>136255</v>
      </c>
      <c r="G102" s="4">
        <v>100498</v>
      </c>
      <c r="H102" s="4">
        <v>122186</v>
      </c>
      <c r="I102" s="4">
        <v>118385</v>
      </c>
      <c r="K102" s="3">
        <f t="shared" si="12"/>
        <v>20.069615791328872</v>
      </c>
      <c r="L102" s="3">
        <f t="shared" si="13"/>
        <v>-11.439901304194564</v>
      </c>
      <c r="M102" s="3">
        <f t="shared" si="14"/>
        <v>7.6718364469509908</v>
      </c>
      <c r="N102" s="3">
        <f t="shared" si="15"/>
        <v>4.3223475502291109</v>
      </c>
      <c r="P102" s="47" t="s">
        <v>0</v>
      </c>
      <c r="Q102" s="1" t="s">
        <v>9</v>
      </c>
      <c r="R102" s="1" t="s">
        <v>0</v>
      </c>
      <c r="T102" s="19"/>
      <c r="U102" s="83"/>
      <c r="Z102" s="74">
        <v>0</v>
      </c>
      <c r="AA102" s="74">
        <v>0</v>
      </c>
      <c r="AB102" s="74">
        <v>1</v>
      </c>
      <c r="AC102" s="74">
        <v>0</v>
      </c>
      <c r="AD102" s="74">
        <v>0</v>
      </c>
      <c r="AE102" s="74">
        <v>1</v>
      </c>
      <c r="AF102" s="74">
        <v>0</v>
      </c>
      <c r="AG102" s="74">
        <v>0</v>
      </c>
      <c r="AH102" s="74">
        <v>1</v>
      </c>
    </row>
    <row r="103" spans="1:34" ht="15" customHeight="1" x14ac:dyDescent="0.3">
      <c r="A103" s="5">
        <v>13</v>
      </c>
      <c r="B103" s="1" t="s">
        <v>83</v>
      </c>
      <c r="C103" s="1" t="s">
        <v>91</v>
      </c>
      <c r="D103" s="1" t="s">
        <v>90</v>
      </c>
      <c r="E103" s="4">
        <v>167244</v>
      </c>
      <c r="F103" s="4">
        <v>217866</v>
      </c>
      <c r="G103" s="4">
        <v>161257</v>
      </c>
      <c r="H103" s="4">
        <v>238604</v>
      </c>
      <c r="I103" s="4">
        <v>231202</v>
      </c>
      <c r="K103" s="3">
        <f t="shared" si="12"/>
        <v>30.268350434096277</v>
      </c>
      <c r="L103" s="3">
        <f t="shared" si="13"/>
        <v>-3.5797995742747162</v>
      </c>
      <c r="M103" s="3">
        <f t="shared" si="14"/>
        <v>42.668197364329956</v>
      </c>
      <c r="N103" s="3">
        <f t="shared" si="15"/>
        <v>38.242328573820288</v>
      </c>
      <c r="P103" s="1" t="s">
        <v>0</v>
      </c>
      <c r="R103" s="1" t="s">
        <v>0</v>
      </c>
      <c r="T103" s="19"/>
      <c r="U103" s="83"/>
      <c r="Z103" s="74">
        <v>0</v>
      </c>
      <c r="AA103" s="74">
        <v>0</v>
      </c>
      <c r="AB103" s="74">
        <v>1</v>
      </c>
      <c r="AC103" s="74">
        <v>0</v>
      </c>
      <c r="AD103" s="74">
        <v>0</v>
      </c>
      <c r="AE103" s="74">
        <v>1</v>
      </c>
      <c r="AF103" s="74">
        <v>0</v>
      </c>
      <c r="AG103" s="74">
        <v>0</v>
      </c>
      <c r="AH103" s="74">
        <v>1</v>
      </c>
    </row>
    <row r="104" spans="1:34" x14ac:dyDescent="0.3">
      <c r="A104" s="5">
        <v>14</v>
      </c>
      <c r="B104" s="1" t="s">
        <v>83</v>
      </c>
      <c r="C104" s="1" t="s">
        <v>3</v>
      </c>
      <c r="D104" s="1" t="s">
        <v>89</v>
      </c>
      <c r="E104" s="4">
        <v>402270</v>
      </c>
      <c r="F104" s="4">
        <v>343483</v>
      </c>
      <c r="G104" s="4">
        <v>220103</v>
      </c>
      <c r="H104" s="4">
        <v>256232</v>
      </c>
      <c r="I104" s="4">
        <v>248228</v>
      </c>
      <c r="K104" s="3">
        <f t="shared" si="12"/>
        <v>-14.613816590846938</v>
      </c>
      <c r="L104" s="3">
        <f t="shared" si="13"/>
        <v>-45.284758992716334</v>
      </c>
      <c r="M104" s="3">
        <f t="shared" si="14"/>
        <v>-36.303477763691049</v>
      </c>
      <c r="N104" s="3">
        <f t="shared" si="15"/>
        <v>-38.293186168493797</v>
      </c>
      <c r="P104" s="1" t="s">
        <v>10</v>
      </c>
      <c r="Q104" s="1" t="s">
        <v>9</v>
      </c>
      <c r="R104" s="1" t="s">
        <v>0</v>
      </c>
      <c r="T104" s="18"/>
      <c r="U104" s="83"/>
      <c r="Z104" s="74">
        <v>1</v>
      </c>
      <c r="AA104" s="74">
        <v>0</v>
      </c>
      <c r="AB104" s="74">
        <v>1</v>
      </c>
      <c r="AC104" s="74">
        <v>1</v>
      </c>
      <c r="AD104" s="74">
        <v>0</v>
      </c>
      <c r="AE104" s="74">
        <v>1</v>
      </c>
      <c r="AF104" s="74">
        <v>1</v>
      </c>
      <c r="AG104" s="74">
        <v>0</v>
      </c>
      <c r="AH104" s="74">
        <v>1</v>
      </c>
    </row>
    <row r="105" spans="1:34" x14ac:dyDescent="0.3">
      <c r="A105" s="5">
        <v>15</v>
      </c>
      <c r="B105" s="1" t="s">
        <v>83</v>
      </c>
      <c r="C105" s="1" t="s">
        <v>5</v>
      </c>
      <c r="D105" s="1" t="s">
        <v>88</v>
      </c>
      <c r="E105" s="4">
        <v>657284</v>
      </c>
      <c r="F105" s="4">
        <v>478698</v>
      </c>
      <c r="G105" s="4">
        <v>648244</v>
      </c>
      <c r="H105" s="4">
        <v>503384</v>
      </c>
      <c r="I105" s="4">
        <v>487850</v>
      </c>
      <c r="K105" s="3">
        <f t="shared" si="12"/>
        <v>-27.170294728001892</v>
      </c>
      <c r="L105" s="3">
        <f t="shared" si="13"/>
        <v>-1.3753567711978292</v>
      </c>
      <c r="M105" s="3">
        <f t="shared" si="14"/>
        <v>-23.414536182228687</v>
      </c>
      <c r="N105" s="3">
        <f t="shared" si="15"/>
        <v>-25.777898138399834</v>
      </c>
      <c r="P105" s="1" t="s">
        <v>0</v>
      </c>
      <c r="R105" s="1" t="s">
        <v>0</v>
      </c>
      <c r="T105" s="18"/>
      <c r="U105" s="64" t="s">
        <v>2329</v>
      </c>
      <c r="Z105" s="74">
        <v>0</v>
      </c>
      <c r="AA105" s="74">
        <v>0</v>
      </c>
      <c r="AB105" s="74">
        <v>1</v>
      </c>
      <c r="AC105" s="74">
        <v>0</v>
      </c>
      <c r="AD105" s="74">
        <v>0</v>
      </c>
      <c r="AE105" s="74">
        <v>1</v>
      </c>
      <c r="AF105" s="74">
        <v>0</v>
      </c>
      <c r="AG105" s="74">
        <v>0</v>
      </c>
      <c r="AH105" s="74">
        <v>1</v>
      </c>
    </row>
    <row r="106" spans="1:34" x14ac:dyDescent="0.3">
      <c r="A106" s="5">
        <v>16</v>
      </c>
      <c r="B106" s="1" t="s">
        <v>83</v>
      </c>
      <c r="C106" s="1" t="s">
        <v>87</v>
      </c>
      <c r="D106" s="1" t="s">
        <v>86</v>
      </c>
      <c r="E106" s="4">
        <v>43229.1</v>
      </c>
      <c r="F106" s="4">
        <v>60385.3</v>
      </c>
      <c r="G106" s="4">
        <v>32511.1</v>
      </c>
      <c r="H106" s="4">
        <v>45887.5</v>
      </c>
      <c r="I106" s="4">
        <v>44450.9</v>
      </c>
      <c r="K106" s="3">
        <f t="shared" si="12"/>
        <v>39.686692528875255</v>
      </c>
      <c r="L106" s="3">
        <f t="shared" si="13"/>
        <v>-24.79348401886692</v>
      </c>
      <c r="M106" s="3">
        <f t="shared" si="14"/>
        <v>6.1495612908897073</v>
      </c>
      <c r="N106" s="3">
        <f t="shared" si="15"/>
        <v>2.8263368888087115</v>
      </c>
      <c r="P106" s="1" t="s">
        <v>10</v>
      </c>
      <c r="Q106" s="1" t="s">
        <v>9</v>
      </c>
      <c r="R106" s="1" t="s">
        <v>0</v>
      </c>
      <c r="T106" s="18"/>
      <c r="U106" s="64">
        <f>Y94</f>
        <v>62.5</v>
      </c>
      <c r="Z106" s="74">
        <v>1</v>
      </c>
      <c r="AA106" s="74">
        <v>0</v>
      </c>
      <c r="AB106" s="74">
        <v>1</v>
      </c>
      <c r="AC106" s="74">
        <v>1</v>
      </c>
      <c r="AD106" s="74">
        <v>0</v>
      </c>
      <c r="AE106" s="74">
        <v>1</v>
      </c>
      <c r="AF106" s="74">
        <v>1</v>
      </c>
      <c r="AG106" s="74">
        <v>0</v>
      </c>
      <c r="AH106" s="74">
        <v>1</v>
      </c>
    </row>
    <row r="107" spans="1:34" x14ac:dyDescent="0.3">
      <c r="A107" s="5">
        <v>17</v>
      </c>
      <c r="B107" s="1" t="s">
        <v>83</v>
      </c>
      <c r="C107" s="1" t="s">
        <v>85</v>
      </c>
      <c r="D107" s="1" t="s">
        <v>84</v>
      </c>
      <c r="E107" s="4">
        <v>23567.3</v>
      </c>
      <c r="F107" s="4">
        <v>23221.1</v>
      </c>
      <c r="G107" s="4">
        <v>16028.9</v>
      </c>
      <c r="H107" s="4">
        <v>19160.099999999999</v>
      </c>
      <c r="I107" s="4">
        <v>18561.3</v>
      </c>
      <c r="K107" s="3">
        <f t="shared" si="12"/>
        <v>-1.4689845676000317</v>
      </c>
      <c r="L107" s="3">
        <f t="shared" si="13"/>
        <v>-31.986693426909312</v>
      </c>
      <c r="M107" s="3">
        <f t="shared" si="14"/>
        <v>-18.70048753993882</v>
      </c>
      <c r="N107" s="3">
        <f t="shared" si="15"/>
        <v>-21.241296202789457</v>
      </c>
      <c r="P107" s="1" t="s">
        <v>10</v>
      </c>
      <c r="Q107" s="1" t="s">
        <v>9</v>
      </c>
      <c r="R107" s="1" t="s">
        <v>0</v>
      </c>
      <c r="T107" s="18"/>
      <c r="U107" s="64" t="s">
        <v>2330</v>
      </c>
      <c r="Z107" s="74">
        <v>1</v>
      </c>
      <c r="AA107" s="74">
        <v>0</v>
      </c>
      <c r="AB107" s="74">
        <v>1</v>
      </c>
      <c r="AC107" s="74">
        <v>1</v>
      </c>
      <c r="AD107" s="74">
        <v>0</v>
      </c>
      <c r="AE107" s="74">
        <v>1</v>
      </c>
      <c r="AF107" s="74">
        <v>1</v>
      </c>
      <c r="AG107" s="74">
        <v>0</v>
      </c>
      <c r="AH107" s="74">
        <v>1</v>
      </c>
    </row>
    <row r="108" spans="1:34" x14ac:dyDescent="0.3">
      <c r="A108" s="5">
        <v>18</v>
      </c>
      <c r="B108" s="1" t="s">
        <v>83</v>
      </c>
      <c r="C108" s="61" t="s">
        <v>82</v>
      </c>
      <c r="D108" s="1" t="s">
        <v>81</v>
      </c>
      <c r="E108" s="4">
        <v>224425</v>
      </c>
      <c r="F108" s="4">
        <v>301439</v>
      </c>
      <c r="G108" s="4">
        <v>186745</v>
      </c>
      <c r="H108" s="4">
        <v>312754</v>
      </c>
      <c r="I108" s="4">
        <v>303032</v>
      </c>
      <c r="K108" s="3">
        <f t="shared" si="12"/>
        <v>34.316141249860749</v>
      </c>
      <c r="L108" s="3">
        <f t="shared" si="13"/>
        <v>-16.789573354127214</v>
      </c>
      <c r="M108" s="3">
        <f t="shared" si="14"/>
        <v>39.357914670825437</v>
      </c>
      <c r="N108" s="3">
        <f t="shared" si="15"/>
        <v>35.025955218892733</v>
      </c>
      <c r="P108" s="1" t="s">
        <v>10</v>
      </c>
      <c r="Q108" s="1" t="s">
        <v>9</v>
      </c>
      <c r="R108" s="1" t="s">
        <v>10</v>
      </c>
      <c r="T108" s="18"/>
      <c r="U108" s="64">
        <f>Y95</f>
        <v>12.5</v>
      </c>
      <c r="Z108" s="74">
        <v>1</v>
      </c>
      <c r="AA108" s="74">
        <v>1</v>
      </c>
      <c r="AB108" s="74">
        <v>1</v>
      </c>
      <c r="AC108" s="74">
        <v>1</v>
      </c>
      <c r="AD108" s="74">
        <v>1</v>
      </c>
      <c r="AE108" s="74">
        <v>1</v>
      </c>
      <c r="AF108" s="74">
        <v>1</v>
      </c>
      <c r="AG108" s="74">
        <v>1</v>
      </c>
      <c r="AH108" s="74">
        <v>1</v>
      </c>
    </row>
    <row r="109" spans="1:34" ht="4.5" customHeight="1" x14ac:dyDescent="0.3">
      <c r="A109" s="10"/>
      <c r="B109" s="7"/>
      <c r="C109" s="7"/>
      <c r="D109" s="7"/>
      <c r="E109" s="9"/>
      <c r="F109" s="9"/>
      <c r="G109" s="9"/>
      <c r="H109" s="9"/>
      <c r="I109" s="9"/>
      <c r="J109" s="7"/>
      <c r="K109" s="8"/>
      <c r="L109" s="8"/>
      <c r="M109" s="8"/>
      <c r="N109" s="8"/>
      <c r="O109" s="8"/>
      <c r="P109" s="7"/>
      <c r="Q109" s="7"/>
      <c r="R109" s="7"/>
      <c r="S109" s="6"/>
      <c r="T109" s="17"/>
      <c r="U109" s="17"/>
      <c r="Z109" s="74">
        <f>SUM(Z91:Z108)</f>
        <v>12</v>
      </c>
      <c r="AA109" s="74">
        <f>SUM(AA91:AA108)</f>
        <v>3</v>
      </c>
      <c r="AB109" s="74">
        <f>SUM(AB91:AB108)</f>
        <v>18</v>
      </c>
      <c r="AC109" s="74">
        <f>SUM(AC91:AC100)</f>
        <v>7</v>
      </c>
      <c r="AD109" s="74">
        <f>SUM(AD91:AD100)</f>
        <v>2</v>
      </c>
      <c r="AE109" s="74">
        <f>SUM(AE91:AE100)</f>
        <v>10</v>
      </c>
      <c r="AF109" s="74">
        <f>SUM(AF101:AF108)</f>
        <v>5</v>
      </c>
      <c r="AG109" s="74">
        <f>SUM(AG101:AG108)</f>
        <v>1</v>
      </c>
      <c r="AH109" s="74">
        <f>SUM(AH101:AH108)</f>
        <v>8</v>
      </c>
    </row>
    <row r="110" spans="1:34" x14ac:dyDescent="0.3">
      <c r="A110" s="5">
        <v>1</v>
      </c>
      <c r="B110" s="1" t="s">
        <v>61</v>
      </c>
      <c r="C110" s="1" t="s">
        <v>80</v>
      </c>
      <c r="D110" s="1" t="s">
        <v>79</v>
      </c>
      <c r="E110" s="4">
        <v>199682</v>
      </c>
      <c r="F110" s="4">
        <v>145723</v>
      </c>
      <c r="G110" s="4">
        <v>195838</v>
      </c>
      <c r="H110" s="4">
        <v>174227</v>
      </c>
      <c r="I110" s="4">
        <v>168821</v>
      </c>
      <c r="K110" s="3">
        <f t="shared" ref="K110:K152" si="16">(F110/E110*100)-100</f>
        <v>-27.022465720495589</v>
      </c>
      <c r="L110" s="3">
        <f t="shared" ref="L110:L152" si="17">(G110/E110*100)-100</f>
        <v>-1.9250608467463337</v>
      </c>
      <c r="M110" s="3">
        <f t="shared" ref="M110:M152" si="18">(H110/E110*100)-100</f>
        <v>-12.747768952634686</v>
      </c>
      <c r="N110" s="3">
        <f t="shared" ref="N110:N152" si="19">(I110/E110*100)-100</f>
        <v>-15.455073566971492</v>
      </c>
      <c r="P110" s="1" t="s">
        <v>0</v>
      </c>
      <c r="R110" s="1" t="s">
        <v>0</v>
      </c>
      <c r="T110" s="15"/>
      <c r="U110" s="84" t="str">
        <f>B110</f>
        <v>Splicing Factor</v>
      </c>
      <c r="V110" s="76">
        <f>Z153/AB153*100</f>
        <v>60.465116279069761</v>
      </c>
      <c r="W110" s="76"/>
      <c r="X110" s="76"/>
      <c r="Y110" s="76"/>
      <c r="Z110" s="74">
        <v>0</v>
      </c>
      <c r="AA110" s="74">
        <v>0</v>
      </c>
      <c r="AB110" s="74">
        <v>1</v>
      </c>
      <c r="AC110" s="74">
        <v>0</v>
      </c>
      <c r="AD110" s="74">
        <v>0</v>
      </c>
      <c r="AE110" s="74">
        <v>1</v>
      </c>
      <c r="AF110" s="74">
        <v>0</v>
      </c>
      <c r="AG110" s="74">
        <v>0</v>
      </c>
      <c r="AH110" s="74">
        <v>1</v>
      </c>
    </row>
    <row r="111" spans="1:34" ht="15" customHeight="1" x14ac:dyDescent="0.3">
      <c r="A111" s="5">
        <v>2</v>
      </c>
      <c r="B111" s="1" t="s">
        <v>61</v>
      </c>
      <c r="C111" s="1" t="s">
        <v>78</v>
      </c>
      <c r="D111" s="1" t="s">
        <v>77</v>
      </c>
      <c r="E111" s="4">
        <v>144368</v>
      </c>
      <c r="F111" s="4">
        <v>132653</v>
      </c>
      <c r="G111" s="4">
        <v>127152</v>
      </c>
      <c r="H111" s="4">
        <v>145038</v>
      </c>
      <c r="I111" s="4">
        <v>140541</v>
      </c>
      <c r="K111" s="3">
        <f t="shared" si="16"/>
        <v>-8.1146791532749631</v>
      </c>
      <c r="L111" s="3">
        <f t="shared" si="17"/>
        <v>-11.925080350216106</v>
      </c>
      <c r="M111" s="3">
        <f t="shared" si="18"/>
        <v>0.46409176548820597</v>
      </c>
      <c r="N111" s="3">
        <f t="shared" si="19"/>
        <v>-2.6508644574975051</v>
      </c>
      <c r="P111" s="47" t="s">
        <v>0</v>
      </c>
      <c r="Q111" s="1" t="s">
        <v>9</v>
      </c>
      <c r="R111" s="1" t="s">
        <v>0</v>
      </c>
      <c r="T111" s="13"/>
      <c r="U111" s="84"/>
      <c r="V111" s="76">
        <f>AA153/AB153*100</f>
        <v>6.9767441860465116</v>
      </c>
      <c r="W111" s="76"/>
      <c r="X111" s="76"/>
      <c r="Y111" s="76"/>
      <c r="Z111" s="74">
        <v>1</v>
      </c>
      <c r="AA111" s="74">
        <v>0</v>
      </c>
      <c r="AB111" s="74">
        <v>1</v>
      </c>
      <c r="AC111" s="74">
        <v>1</v>
      </c>
      <c r="AD111" s="74">
        <v>0</v>
      </c>
      <c r="AE111" s="74">
        <v>1</v>
      </c>
      <c r="AF111" s="74">
        <v>1</v>
      </c>
      <c r="AG111" s="74">
        <v>0</v>
      </c>
      <c r="AH111" s="74">
        <v>1</v>
      </c>
    </row>
    <row r="112" spans="1:34" x14ac:dyDescent="0.3">
      <c r="A112" s="5">
        <v>3</v>
      </c>
      <c r="B112" s="1" t="s">
        <v>61</v>
      </c>
      <c r="C112" s="1" t="s">
        <v>76</v>
      </c>
      <c r="D112" s="1" t="s">
        <v>75</v>
      </c>
      <c r="E112" s="4">
        <v>138632</v>
      </c>
      <c r="F112" s="4">
        <v>140162</v>
      </c>
      <c r="G112" s="4">
        <v>116820</v>
      </c>
      <c r="H112" s="4">
        <v>162438</v>
      </c>
      <c r="I112" s="4">
        <v>157362</v>
      </c>
      <c r="K112" s="3">
        <f t="shared" si="16"/>
        <v>1.1036412949391234</v>
      </c>
      <c r="L112" s="3">
        <f t="shared" si="17"/>
        <v>-15.733741127589582</v>
      </c>
      <c r="M112" s="3">
        <f t="shared" si="18"/>
        <v>17.172081481908947</v>
      </c>
      <c r="N112" s="3">
        <f t="shared" si="19"/>
        <v>13.510589185757979</v>
      </c>
      <c r="P112" s="1" t="s">
        <v>10</v>
      </c>
      <c r="Q112" s="1" t="s">
        <v>9</v>
      </c>
      <c r="R112" s="1" t="s">
        <v>0</v>
      </c>
      <c r="T112" s="13"/>
      <c r="U112" s="84"/>
      <c r="V112" s="76">
        <f>AC153/AE153*100</f>
        <v>54.54545454545454</v>
      </c>
      <c r="W112" s="76"/>
      <c r="X112" s="76"/>
      <c r="Y112" s="76">
        <f>AF153/AH153*100</f>
        <v>62.5</v>
      </c>
      <c r="Z112" s="74">
        <v>1</v>
      </c>
      <c r="AA112" s="74">
        <v>0</v>
      </c>
      <c r="AB112" s="74">
        <v>1</v>
      </c>
      <c r="AC112" s="74">
        <v>1</v>
      </c>
      <c r="AD112" s="74">
        <v>0</v>
      </c>
      <c r="AE112" s="74">
        <v>1</v>
      </c>
      <c r="AF112" s="74">
        <v>1</v>
      </c>
      <c r="AG112" s="74">
        <v>0</v>
      </c>
      <c r="AH112" s="74">
        <v>1</v>
      </c>
    </row>
    <row r="113" spans="1:34" ht="15.6" x14ac:dyDescent="0.3">
      <c r="A113" s="5">
        <v>4</v>
      </c>
      <c r="B113" s="1" t="s">
        <v>61</v>
      </c>
      <c r="C113" s="1" t="s">
        <v>74</v>
      </c>
      <c r="D113" s="1" t="s">
        <v>73</v>
      </c>
      <c r="E113" s="4">
        <v>544832</v>
      </c>
      <c r="F113" s="4">
        <v>579782</v>
      </c>
      <c r="G113" s="4">
        <v>531764</v>
      </c>
      <c r="H113" s="4">
        <v>587451</v>
      </c>
      <c r="I113" s="4">
        <v>569138</v>
      </c>
      <c r="K113" s="3">
        <f t="shared" si="16"/>
        <v>6.4148214495477447</v>
      </c>
      <c r="L113" s="3">
        <f t="shared" si="17"/>
        <v>-2.398537530835199</v>
      </c>
      <c r="M113" s="3">
        <f t="shared" si="18"/>
        <v>7.8224113121109013</v>
      </c>
      <c r="N113" s="3">
        <f t="shared" si="19"/>
        <v>4.4611917068013724</v>
      </c>
      <c r="P113" s="1" t="s">
        <v>0</v>
      </c>
      <c r="R113" s="1" t="s">
        <v>0</v>
      </c>
      <c r="T113" s="16">
        <f>V110/100</f>
        <v>0.60465116279069764</v>
      </c>
      <c r="U113" s="84"/>
      <c r="V113" s="76">
        <f>AD153/AE153*100</f>
        <v>9.0909090909090917</v>
      </c>
      <c r="W113" s="76"/>
      <c r="X113" s="76"/>
      <c r="Y113" s="76">
        <f>AG153/AH153*100</f>
        <v>6.25</v>
      </c>
      <c r="Z113" s="74">
        <v>0</v>
      </c>
      <c r="AA113" s="74">
        <v>0</v>
      </c>
      <c r="AB113" s="74">
        <v>1</v>
      </c>
      <c r="AC113" s="74">
        <v>0</v>
      </c>
      <c r="AD113" s="74">
        <v>0</v>
      </c>
      <c r="AE113" s="74">
        <v>1</v>
      </c>
      <c r="AF113" s="74">
        <v>0</v>
      </c>
      <c r="AG113" s="74">
        <v>0</v>
      </c>
      <c r="AH113" s="74">
        <v>1</v>
      </c>
    </row>
    <row r="114" spans="1:34" x14ac:dyDescent="0.3">
      <c r="A114" s="5">
        <v>5</v>
      </c>
      <c r="B114" s="1" t="s">
        <v>61</v>
      </c>
      <c r="C114" s="1" t="s">
        <v>72</v>
      </c>
      <c r="D114" s="1" t="s">
        <v>71</v>
      </c>
      <c r="E114" s="4">
        <v>184639</v>
      </c>
      <c r="F114" s="4">
        <v>152393</v>
      </c>
      <c r="G114" s="4">
        <v>167026</v>
      </c>
      <c r="H114" s="4">
        <v>173899</v>
      </c>
      <c r="I114" s="4">
        <v>168480</v>
      </c>
      <c r="K114" s="3">
        <f t="shared" si="16"/>
        <v>-17.464349351978726</v>
      </c>
      <c r="L114" s="3">
        <f t="shared" si="17"/>
        <v>-9.5391547831173256</v>
      </c>
      <c r="M114" s="3">
        <f t="shared" si="18"/>
        <v>-5.8167559399693403</v>
      </c>
      <c r="N114" s="3">
        <f t="shared" si="19"/>
        <v>-8.7516721819333867</v>
      </c>
      <c r="P114" s="47" t="s">
        <v>0</v>
      </c>
      <c r="Q114" s="1" t="s">
        <v>9</v>
      </c>
      <c r="R114" s="1" t="s">
        <v>0</v>
      </c>
      <c r="T114" s="15" t="s">
        <v>2328</v>
      </c>
      <c r="U114" s="84"/>
      <c r="Z114" s="74">
        <v>1</v>
      </c>
      <c r="AA114" s="74">
        <v>0</v>
      </c>
      <c r="AB114" s="74">
        <v>1</v>
      </c>
      <c r="AC114" s="74">
        <v>1</v>
      </c>
      <c r="AD114" s="74">
        <v>0</v>
      </c>
      <c r="AE114" s="74">
        <v>1</v>
      </c>
      <c r="AF114" s="74">
        <v>1</v>
      </c>
      <c r="AG114" s="74">
        <v>0</v>
      </c>
      <c r="AH114" s="74">
        <v>1</v>
      </c>
    </row>
    <row r="115" spans="1:34" x14ac:dyDescent="0.3">
      <c r="A115" s="5">
        <v>6</v>
      </c>
      <c r="B115" s="1" t="s">
        <v>61</v>
      </c>
      <c r="C115" s="1" t="s">
        <v>70</v>
      </c>
      <c r="D115" s="1" t="s">
        <v>69</v>
      </c>
      <c r="E115" s="4">
        <v>339245</v>
      </c>
      <c r="F115" s="4">
        <v>365396</v>
      </c>
      <c r="G115" s="4">
        <v>322742</v>
      </c>
      <c r="H115" s="4">
        <v>330995</v>
      </c>
      <c r="I115" s="4">
        <v>320719</v>
      </c>
      <c r="K115" s="3">
        <f t="shared" si="16"/>
        <v>7.7085881884773499</v>
      </c>
      <c r="L115" s="3">
        <f t="shared" si="17"/>
        <v>-4.8646258603664023</v>
      </c>
      <c r="M115" s="3">
        <f t="shared" si="18"/>
        <v>-2.4318707718610426</v>
      </c>
      <c r="N115" s="3">
        <f t="shared" si="19"/>
        <v>-5.4609500508482114</v>
      </c>
      <c r="P115" s="1" t="s">
        <v>0</v>
      </c>
      <c r="R115" s="1" t="s">
        <v>0</v>
      </c>
      <c r="T115" s="14" t="s">
        <v>2321</v>
      </c>
      <c r="U115" s="84"/>
      <c r="Z115" s="74">
        <v>0</v>
      </c>
      <c r="AA115" s="74">
        <v>0</v>
      </c>
      <c r="AB115" s="74">
        <v>1</v>
      </c>
      <c r="AC115" s="74">
        <v>0</v>
      </c>
      <c r="AD115" s="74">
        <v>0</v>
      </c>
      <c r="AE115" s="74">
        <v>1</v>
      </c>
      <c r="AF115" s="74">
        <v>0</v>
      </c>
      <c r="AG115" s="74">
        <v>0</v>
      </c>
      <c r="AH115" s="74">
        <v>1</v>
      </c>
    </row>
    <row r="116" spans="1:34" x14ac:dyDescent="0.3">
      <c r="A116" s="5">
        <v>7</v>
      </c>
      <c r="B116" s="1" t="s">
        <v>61</v>
      </c>
      <c r="C116" s="1" t="s">
        <v>68</v>
      </c>
      <c r="D116" s="1" t="s">
        <v>67</v>
      </c>
      <c r="E116" s="4">
        <v>54723.5</v>
      </c>
      <c r="F116" s="4">
        <v>44420.1</v>
      </c>
      <c r="G116" s="4">
        <v>41058.400000000001</v>
      </c>
      <c r="H116" s="4">
        <v>47580.4</v>
      </c>
      <c r="I116" s="4">
        <v>46098.6</v>
      </c>
      <c r="K116" s="3">
        <f t="shared" si="16"/>
        <v>-18.828108582236155</v>
      </c>
      <c r="L116" s="3">
        <f t="shared" si="17"/>
        <v>-24.971173261944131</v>
      </c>
      <c r="M116" s="3">
        <f t="shared" si="18"/>
        <v>-13.053075918024248</v>
      </c>
      <c r="N116" s="3">
        <f t="shared" si="19"/>
        <v>-15.760870558352451</v>
      </c>
      <c r="P116" s="1" t="s">
        <v>10</v>
      </c>
      <c r="Q116" s="1" t="s">
        <v>9</v>
      </c>
      <c r="R116" s="1" t="s">
        <v>0</v>
      </c>
      <c r="T116" s="13"/>
      <c r="U116" s="84"/>
      <c r="Z116" s="74">
        <v>1</v>
      </c>
      <c r="AA116" s="74">
        <v>0</v>
      </c>
      <c r="AB116" s="74">
        <v>1</v>
      </c>
      <c r="AC116" s="74">
        <v>1</v>
      </c>
      <c r="AD116" s="74">
        <v>0</v>
      </c>
      <c r="AE116" s="74">
        <v>1</v>
      </c>
      <c r="AF116" s="74">
        <v>1</v>
      </c>
      <c r="AG116" s="74">
        <v>0</v>
      </c>
      <c r="AH116" s="74">
        <v>1</v>
      </c>
    </row>
    <row r="117" spans="1:34" x14ac:dyDescent="0.3">
      <c r="A117" s="5">
        <v>8</v>
      </c>
      <c r="B117" s="1" t="s">
        <v>61</v>
      </c>
      <c r="C117" s="1" t="s">
        <v>66</v>
      </c>
      <c r="D117" s="1" t="s">
        <v>65</v>
      </c>
      <c r="E117" s="4">
        <v>74358.899999999994</v>
      </c>
      <c r="F117" s="4">
        <v>54120.9</v>
      </c>
      <c r="G117" s="4">
        <v>68468.899999999994</v>
      </c>
      <c r="H117" s="4">
        <v>63840.4</v>
      </c>
      <c r="I117" s="4">
        <v>61844.9</v>
      </c>
      <c r="K117" s="3">
        <f t="shared" si="16"/>
        <v>-27.216647906303066</v>
      </c>
      <c r="L117" s="3">
        <f t="shared" si="17"/>
        <v>-7.9210424038010245</v>
      </c>
      <c r="M117" s="3">
        <f t="shared" si="18"/>
        <v>-14.14558311110035</v>
      </c>
      <c r="N117" s="3">
        <f t="shared" si="19"/>
        <v>-16.829189242982338</v>
      </c>
      <c r="P117" s="1" t="s">
        <v>0</v>
      </c>
      <c r="R117" s="1" t="s">
        <v>0</v>
      </c>
      <c r="T117" s="15"/>
      <c r="U117" s="66" t="s">
        <v>2329</v>
      </c>
      <c r="Z117" s="74">
        <v>0</v>
      </c>
      <c r="AA117" s="74">
        <v>0</v>
      </c>
      <c r="AB117" s="74">
        <v>1</v>
      </c>
      <c r="AC117" s="74">
        <v>0</v>
      </c>
      <c r="AD117" s="74">
        <v>0</v>
      </c>
      <c r="AE117" s="74">
        <v>1</v>
      </c>
      <c r="AF117" s="74">
        <v>0</v>
      </c>
      <c r="AG117" s="74">
        <v>0</v>
      </c>
      <c r="AH117" s="74">
        <v>1</v>
      </c>
    </row>
    <row r="118" spans="1:34" ht="15.6" x14ac:dyDescent="0.3">
      <c r="A118" s="5">
        <v>9</v>
      </c>
      <c r="B118" s="1" t="s">
        <v>61</v>
      </c>
      <c r="C118" s="1" t="s">
        <v>64</v>
      </c>
      <c r="D118" s="1" t="s">
        <v>63</v>
      </c>
      <c r="E118" s="4">
        <v>95166.9</v>
      </c>
      <c r="F118" s="4">
        <v>121363</v>
      </c>
      <c r="G118" s="4">
        <v>79520.100000000006</v>
      </c>
      <c r="H118" s="4">
        <v>122534</v>
      </c>
      <c r="I118" s="4">
        <v>118691</v>
      </c>
      <c r="K118" s="3">
        <f t="shared" si="16"/>
        <v>27.526482421934517</v>
      </c>
      <c r="L118" s="3">
        <f t="shared" si="17"/>
        <v>-16.441430791588246</v>
      </c>
      <c r="M118" s="3">
        <f t="shared" si="18"/>
        <v>28.756952259661716</v>
      </c>
      <c r="N118" s="3">
        <f t="shared" si="19"/>
        <v>24.71878352662533</v>
      </c>
      <c r="P118" s="1" t="s">
        <v>10</v>
      </c>
      <c r="Q118" s="1" t="s">
        <v>9</v>
      </c>
      <c r="R118" s="1" t="s">
        <v>10</v>
      </c>
      <c r="T118" s="16">
        <f>V111/100</f>
        <v>6.9767441860465115E-2</v>
      </c>
      <c r="U118" s="66">
        <f>V112</f>
        <v>54.54545454545454</v>
      </c>
      <c r="Z118" s="74">
        <v>1</v>
      </c>
      <c r="AA118" s="74">
        <v>1</v>
      </c>
      <c r="AB118" s="74">
        <v>1</v>
      </c>
      <c r="AC118" s="74">
        <v>1</v>
      </c>
      <c r="AD118" s="74">
        <v>1</v>
      </c>
      <c r="AE118" s="74">
        <v>1</v>
      </c>
      <c r="AF118" s="74">
        <v>1</v>
      </c>
      <c r="AG118" s="74">
        <v>1</v>
      </c>
      <c r="AH118" s="74">
        <v>1</v>
      </c>
    </row>
    <row r="119" spans="1:34" x14ac:dyDescent="0.3">
      <c r="A119" s="5">
        <v>10</v>
      </c>
      <c r="B119" s="1" t="s">
        <v>61</v>
      </c>
      <c r="C119" s="1" t="s">
        <v>6</v>
      </c>
      <c r="D119" s="1" t="s">
        <v>62</v>
      </c>
      <c r="E119" s="4">
        <v>424917</v>
      </c>
      <c r="F119" s="4">
        <v>366069</v>
      </c>
      <c r="G119" s="4">
        <v>372787</v>
      </c>
      <c r="H119" s="4">
        <v>373936</v>
      </c>
      <c r="I119" s="4">
        <v>362301</v>
      </c>
      <c r="K119" s="3">
        <f t="shared" si="16"/>
        <v>-13.84929292073511</v>
      </c>
      <c r="L119" s="3">
        <f t="shared" si="17"/>
        <v>-12.268278275522036</v>
      </c>
      <c r="M119" s="3">
        <f t="shared" si="18"/>
        <v>-11.997872525693253</v>
      </c>
      <c r="N119" s="3">
        <f t="shared" si="19"/>
        <v>-14.736054335317249</v>
      </c>
      <c r="P119" s="47" t="s">
        <v>0</v>
      </c>
      <c r="Q119" s="1" t="s">
        <v>9</v>
      </c>
      <c r="R119" s="1" t="s">
        <v>0</v>
      </c>
      <c r="T119" s="15" t="s">
        <v>2328</v>
      </c>
      <c r="U119" s="66" t="s">
        <v>2330</v>
      </c>
      <c r="Z119" s="74">
        <v>1</v>
      </c>
      <c r="AA119" s="74">
        <v>0</v>
      </c>
      <c r="AB119" s="74">
        <v>1</v>
      </c>
      <c r="AC119" s="74">
        <v>1</v>
      </c>
      <c r="AD119" s="74">
        <v>0</v>
      </c>
      <c r="AE119" s="74">
        <v>1</v>
      </c>
      <c r="AF119" s="74">
        <v>1</v>
      </c>
      <c r="AG119" s="74">
        <v>0</v>
      </c>
      <c r="AH119" s="74">
        <v>1</v>
      </c>
    </row>
    <row r="120" spans="1:34" x14ac:dyDescent="0.3">
      <c r="A120" s="5">
        <v>11</v>
      </c>
      <c r="B120" s="1" t="s">
        <v>61</v>
      </c>
      <c r="C120" s="1" t="s">
        <v>60</v>
      </c>
      <c r="D120" s="1" t="s">
        <v>59</v>
      </c>
      <c r="E120" s="4">
        <v>49598.7</v>
      </c>
      <c r="F120" s="4">
        <v>42476</v>
      </c>
      <c r="G120" s="4">
        <v>50424</v>
      </c>
      <c r="H120" s="4">
        <v>49589.9</v>
      </c>
      <c r="I120" s="4">
        <v>48052.4</v>
      </c>
      <c r="K120" s="3">
        <f t="shared" si="16"/>
        <v>-14.36065864629515</v>
      </c>
      <c r="L120" s="3">
        <f t="shared" si="17"/>
        <v>1.6639549020438125</v>
      </c>
      <c r="M120" s="3">
        <f t="shared" si="18"/>
        <v>-1.7742400506463696E-2</v>
      </c>
      <c r="N120" s="3">
        <f t="shared" si="19"/>
        <v>-3.1176220344484733</v>
      </c>
      <c r="P120" s="1" t="s">
        <v>0</v>
      </c>
      <c r="R120" s="1" t="s">
        <v>0</v>
      </c>
      <c r="T120" s="14" t="s">
        <v>2322</v>
      </c>
      <c r="U120" s="66">
        <f>V113</f>
        <v>9.0909090909090917</v>
      </c>
      <c r="Z120" s="74">
        <v>0</v>
      </c>
      <c r="AA120" s="74">
        <v>0</v>
      </c>
      <c r="AB120" s="74">
        <v>1</v>
      </c>
      <c r="AC120" s="74">
        <v>0</v>
      </c>
      <c r="AD120" s="74">
        <v>0</v>
      </c>
      <c r="AE120" s="74">
        <v>1</v>
      </c>
      <c r="AF120" s="74">
        <v>0</v>
      </c>
      <c r="AG120" s="74">
        <v>0</v>
      </c>
      <c r="AH120" s="74">
        <v>1</v>
      </c>
    </row>
    <row r="121" spans="1:34" ht="15" customHeight="1" x14ac:dyDescent="0.3">
      <c r="A121" s="5">
        <v>12</v>
      </c>
      <c r="B121" s="47" t="s">
        <v>13</v>
      </c>
      <c r="C121" s="1" t="s">
        <v>58</v>
      </c>
      <c r="D121" s="1" t="s">
        <v>57</v>
      </c>
      <c r="E121" s="4">
        <v>738458</v>
      </c>
      <c r="F121" s="4">
        <v>681346</v>
      </c>
      <c r="G121" s="4">
        <v>671840</v>
      </c>
      <c r="H121" s="4">
        <v>669985</v>
      </c>
      <c r="I121" s="4">
        <v>649058</v>
      </c>
      <c r="K121" s="3">
        <f t="shared" si="16"/>
        <v>-7.7339537251949366</v>
      </c>
      <c r="L121" s="3">
        <f t="shared" si="17"/>
        <v>-9.0212307267305647</v>
      </c>
      <c r="M121" s="3">
        <f t="shared" si="18"/>
        <v>-9.2724298470596835</v>
      </c>
      <c r="N121" s="3">
        <f t="shared" si="19"/>
        <v>-12.106308009392535</v>
      </c>
      <c r="P121" s="1" t="s">
        <v>0</v>
      </c>
      <c r="R121" s="1" t="s">
        <v>0</v>
      </c>
      <c r="T121" s="13"/>
      <c r="U121" s="78" t="str">
        <f>B126</f>
        <v>Splicing</v>
      </c>
      <c r="Z121" s="74">
        <v>0</v>
      </c>
      <c r="AA121" s="74">
        <v>0</v>
      </c>
      <c r="AB121" s="74">
        <v>1</v>
      </c>
      <c r="AC121" s="74">
        <v>0</v>
      </c>
      <c r="AD121" s="74">
        <v>0</v>
      </c>
      <c r="AE121" s="74">
        <v>1</v>
      </c>
      <c r="AF121" s="74">
        <v>0</v>
      </c>
      <c r="AG121" s="74">
        <v>0</v>
      </c>
      <c r="AH121" s="74">
        <v>1</v>
      </c>
    </row>
    <row r="122" spans="1:34" x14ac:dyDescent="0.3">
      <c r="A122" s="5">
        <v>13</v>
      </c>
      <c r="B122" s="1" t="s">
        <v>13</v>
      </c>
      <c r="C122" s="1" t="s">
        <v>56</v>
      </c>
      <c r="D122" s="1" t="s">
        <v>55</v>
      </c>
      <c r="E122" s="4">
        <v>350613</v>
      </c>
      <c r="F122" s="4">
        <v>432662</v>
      </c>
      <c r="G122" s="4">
        <v>319771</v>
      </c>
      <c r="H122" s="4">
        <v>422117</v>
      </c>
      <c r="I122" s="4">
        <v>408959</v>
      </c>
      <c r="K122" s="3">
        <f t="shared" si="16"/>
        <v>23.401585223594097</v>
      </c>
      <c r="L122" s="3">
        <f t="shared" si="17"/>
        <v>-8.7965933949967621</v>
      </c>
      <c r="M122" s="3">
        <f t="shared" si="18"/>
        <v>20.393995659031461</v>
      </c>
      <c r="N122" s="3">
        <f t="shared" si="19"/>
        <v>16.641139946322596</v>
      </c>
      <c r="P122" s="1" t="s">
        <v>0</v>
      </c>
      <c r="R122" s="1" t="s">
        <v>10</v>
      </c>
      <c r="T122" s="13"/>
      <c r="U122" s="78"/>
      <c r="Z122" s="74">
        <v>0</v>
      </c>
      <c r="AA122" s="74">
        <v>1</v>
      </c>
      <c r="AB122" s="74">
        <v>1</v>
      </c>
      <c r="AC122" s="74">
        <v>0</v>
      </c>
      <c r="AD122" s="74">
        <v>1</v>
      </c>
      <c r="AE122" s="74">
        <v>1</v>
      </c>
      <c r="AF122" s="74">
        <v>0</v>
      </c>
      <c r="AG122" s="74">
        <v>1</v>
      </c>
      <c r="AH122" s="74">
        <v>1</v>
      </c>
    </row>
    <row r="123" spans="1:34" x14ac:dyDescent="0.3">
      <c r="A123" s="5">
        <v>14</v>
      </c>
      <c r="B123" s="1" t="s">
        <v>13</v>
      </c>
      <c r="C123" s="1" t="s">
        <v>54</v>
      </c>
      <c r="D123" s="1" t="s">
        <v>53</v>
      </c>
      <c r="E123" s="4">
        <v>44451.6</v>
      </c>
      <c r="F123" s="4">
        <v>48529.2</v>
      </c>
      <c r="G123" s="4">
        <v>43594.9</v>
      </c>
      <c r="H123" s="4">
        <v>54333.5</v>
      </c>
      <c r="I123" s="4">
        <v>52646.7</v>
      </c>
      <c r="K123" s="3">
        <f t="shared" si="16"/>
        <v>9.1731231271765239</v>
      </c>
      <c r="L123" s="3">
        <f t="shared" si="17"/>
        <v>-1.9272647103816212</v>
      </c>
      <c r="M123" s="3">
        <f t="shared" si="18"/>
        <v>22.230695857966865</v>
      </c>
      <c r="N123" s="3">
        <f t="shared" si="19"/>
        <v>18.436006802904743</v>
      </c>
      <c r="P123" s="1" t="s">
        <v>0</v>
      </c>
      <c r="R123" s="1" t="s">
        <v>0</v>
      </c>
      <c r="T123" s="11"/>
      <c r="U123" s="78"/>
      <c r="Z123" s="74">
        <v>0</v>
      </c>
      <c r="AA123" s="74">
        <v>0</v>
      </c>
      <c r="AB123" s="74">
        <v>1</v>
      </c>
      <c r="AC123" s="74">
        <v>0</v>
      </c>
      <c r="AD123" s="74">
        <v>0</v>
      </c>
      <c r="AE123" s="74">
        <v>1</v>
      </c>
      <c r="AF123" s="74">
        <v>0</v>
      </c>
      <c r="AG123" s="74">
        <v>0</v>
      </c>
      <c r="AH123" s="74">
        <v>1</v>
      </c>
    </row>
    <row r="124" spans="1:34" x14ac:dyDescent="0.3">
      <c r="A124" s="5">
        <v>15</v>
      </c>
      <c r="B124" s="1" t="s">
        <v>13</v>
      </c>
      <c r="C124" s="1" t="s">
        <v>52</v>
      </c>
      <c r="D124" s="1" t="s">
        <v>51</v>
      </c>
      <c r="E124" s="4">
        <v>103881</v>
      </c>
      <c r="F124" s="4">
        <v>102532</v>
      </c>
      <c r="G124" s="4">
        <v>120519</v>
      </c>
      <c r="H124" s="4">
        <v>104711</v>
      </c>
      <c r="I124" s="4">
        <v>101474</v>
      </c>
      <c r="K124" s="3">
        <f t="shared" si="16"/>
        <v>-1.298601284161677</v>
      </c>
      <c r="L124" s="3">
        <f t="shared" si="17"/>
        <v>16.016403384642047</v>
      </c>
      <c r="M124" s="3">
        <f t="shared" si="18"/>
        <v>0.79899115333891757</v>
      </c>
      <c r="N124" s="3">
        <f t="shared" si="19"/>
        <v>-2.317074344682851</v>
      </c>
      <c r="P124" s="1" t="s">
        <v>10</v>
      </c>
      <c r="Q124" s="1" t="s">
        <v>14</v>
      </c>
      <c r="R124" s="1" t="s">
        <v>0</v>
      </c>
      <c r="T124" s="11"/>
      <c r="U124" s="78"/>
      <c r="Z124" s="74">
        <v>1</v>
      </c>
      <c r="AA124" s="74">
        <v>0</v>
      </c>
      <c r="AB124" s="74">
        <v>1</v>
      </c>
      <c r="AC124" s="74">
        <v>1</v>
      </c>
      <c r="AD124" s="74">
        <v>0</v>
      </c>
      <c r="AE124" s="74">
        <v>1</v>
      </c>
      <c r="AF124" s="74">
        <v>1</v>
      </c>
      <c r="AG124" s="74">
        <v>0</v>
      </c>
      <c r="AH124" s="74">
        <v>1</v>
      </c>
    </row>
    <row r="125" spans="1:34" x14ac:dyDescent="0.3">
      <c r="A125" s="5">
        <v>16</v>
      </c>
      <c r="B125" s="1" t="s">
        <v>13</v>
      </c>
      <c r="C125" s="1" t="s">
        <v>50</v>
      </c>
      <c r="D125" s="1" t="s">
        <v>49</v>
      </c>
      <c r="E125" s="4">
        <v>407990</v>
      </c>
      <c r="F125" s="4">
        <v>445814</v>
      </c>
      <c r="G125" s="4">
        <v>373344</v>
      </c>
      <c r="H125" s="4">
        <v>401288</v>
      </c>
      <c r="I125" s="4">
        <v>388840</v>
      </c>
      <c r="K125" s="3">
        <f t="shared" si="16"/>
        <v>9.2708154611632665</v>
      </c>
      <c r="L125" s="3">
        <f t="shared" si="17"/>
        <v>-8.4918748008529548</v>
      </c>
      <c r="M125" s="3">
        <f t="shared" si="18"/>
        <v>-1.6426873207676636</v>
      </c>
      <c r="N125" s="3">
        <f t="shared" si="19"/>
        <v>-4.6937424936885748</v>
      </c>
      <c r="P125" s="1" t="s">
        <v>0</v>
      </c>
      <c r="R125" s="1" t="s">
        <v>0</v>
      </c>
      <c r="T125" s="11"/>
      <c r="U125" s="78"/>
      <c r="Z125" s="74">
        <v>0</v>
      </c>
      <c r="AA125" s="74">
        <v>0</v>
      </c>
      <c r="AB125" s="74">
        <v>1</v>
      </c>
      <c r="AC125" s="74">
        <v>0</v>
      </c>
      <c r="AD125" s="74">
        <v>0</v>
      </c>
      <c r="AE125" s="74">
        <v>1</v>
      </c>
      <c r="AF125" s="74">
        <v>0</v>
      </c>
      <c r="AG125" s="74">
        <v>0</v>
      </c>
      <c r="AH125" s="74">
        <v>1</v>
      </c>
    </row>
    <row r="126" spans="1:34" x14ac:dyDescent="0.3">
      <c r="A126" s="5">
        <v>17</v>
      </c>
      <c r="B126" s="1" t="s">
        <v>13</v>
      </c>
      <c r="C126" s="1" t="s">
        <v>48</v>
      </c>
      <c r="D126" s="1" t="s">
        <v>47</v>
      </c>
      <c r="E126" s="4">
        <v>172142</v>
      </c>
      <c r="F126" s="4">
        <v>155210</v>
      </c>
      <c r="G126" s="4">
        <v>153801</v>
      </c>
      <c r="H126" s="4">
        <v>154331</v>
      </c>
      <c r="I126" s="4">
        <v>149509</v>
      </c>
      <c r="K126" s="3">
        <f t="shared" si="16"/>
        <v>-9.8360655737704974</v>
      </c>
      <c r="L126" s="3">
        <f t="shared" si="17"/>
        <v>-10.654575873406841</v>
      </c>
      <c r="M126" s="3">
        <f t="shared" si="18"/>
        <v>-10.346690522940364</v>
      </c>
      <c r="N126" s="3">
        <f t="shared" si="19"/>
        <v>-13.147866296429683</v>
      </c>
      <c r="P126" s="47" t="s">
        <v>0</v>
      </c>
      <c r="Q126" s="1" t="s">
        <v>9</v>
      </c>
      <c r="R126" s="1" t="s">
        <v>0</v>
      </c>
      <c r="T126" s="11"/>
      <c r="U126" s="78"/>
      <c r="Z126" s="74">
        <v>1</v>
      </c>
      <c r="AA126" s="74">
        <v>0</v>
      </c>
      <c r="AB126" s="74">
        <v>1</v>
      </c>
      <c r="AC126" s="74">
        <v>1</v>
      </c>
      <c r="AD126" s="74">
        <v>0</v>
      </c>
      <c r="AE126" s="74">
        <v>1</v>
      </c>
      <c r="AF126" s="74">
        <v>1</v>
      </c>
      <c r="AG126" s="74">
        <v>0</v>
      </c>
      <c r="AH126" s="74">
        <v>1</v>
      </c>
    </row>
    <row r="127" spans="1:34" x14ac:dyDescent="0.3">
      <c r="A127" s="5">
        <v>18</v>
      </c>
      <c r="B127" s="1" t="s">
        <v>13</v>
      </c>
      <c r="C127" s="1" t="s">
        <v>46</v>
      </c>
      <c r="D127" s="1" t="s">
        <v>45</v>
      </c>
      <c r="E127" s="4">
        <v>44156</v>
      </c>
      <c r="F127" s="4">
        <v>65229.1</v>
      </c>
      <c r="G127" s="4">
        <v>53740.2</v>
      </c>
      <c r="H127" s="4">
        <v>69322.600000000006</v>
      </c>
      <c r="I127" s="4">
        <v>67178</v>
      </c>
      <c r="K127" s="3">
        <f t="shared" si="16"/>
        <v>47.724205091040858</v>
      </c>
      <c r="L127" s="3">
        <f t="shared" si="17"/>
        <v>21.705317510644079</v>
      </c>
      <c r="M127" s="3">
        <f t="shared" si="18"/>
        <v>56.994745900896845</v>
      </c>
      <c r="N127" s="3">
        <f t="shared" si="19"/>
        <v>52.13787480750068</v>
      </c>
      <c r="P127" s="1" t="s">
        <v>10</v>
      </c>
      <c r="Q127" s="1" t="s">
        <v>14</v>
      </c>
      <c r="R127" s="1" t="s">
        <v>0</v>
      </c>
      <c r="T127" s="11"/>
      <c r="U127" s="78"/>
      <c r="Z127" s="74">
        <v>1</v>
      </c>
      <c r="AA127" s="74">
        <v>0</v>
      </c>
      <c r="AB127" s="74">
        <v>1</v>
      </c>
      <c r="AC127" s="74">
        <v>1</v>
      </c>
      <c r="AD127" s="74">
        <v>0</v>
      </c>
      <c r="AE127" s="74">
        <v>1</v>
      </c>
      <c r="AF127" s="74">
        <v>1</v>
      </c>
      <c r="AG127" s="74">
        <v>0</v>
      </c>
      <c r="AH127" s="74">
        <v>1</v>
      </c>
    </row>
    <row r="128" spans="1:34" x14ac:dyDescent="0.3">
      <c r="A128" s="5">
        <v>19</v>
      </c>
      <c r="B128" s="1" t="s">
        <v>13</v>
      </c>
      <c r="C128" s="1" t="s">
        <v>44</v>
      </c>
      <c r="D128" s="1" t="s">
        <v>43</v>
      </c>
      <c r="E128" s="4">
        <v>118898</v>
      </c>
      <c r="F128" s="4">
        <v>150797</v>
      </c>
      <c r="G128" s="4">
        <v>134479</v>
      </c>
      <c r="H128" s="4">
        <v>161523</v>
      </c>
      <c r="I128" s="4">
        <v>156514</v>
      </c>
      <c r="K128" s="3">
        <f t="shared" si="16"/>
        <v>26.828878534542213</v>
      </c>
      <c r="L128" s="3">
        <f t="shared" si="17"/>
        <v>13.104509747851097</v>
      </c>
      <c r="M128" s="3">
        <f t="shared" si="18"/>
        <v>35.850056350821689</v>
      </c>
      <c r="N128" s="3">
        <f t="shared" si="19"/>
        <v>31.63720163501489</v>
      </c>
      <c r="P128" s="1" t="s">
        <v>10</v>
      </c>
      <c r="Q128" s="1" t="s">
        <v>14</v>
      </c>
      <c r="R128" s="1" t="s">
        <v>0</v>
      </c>
      <c r="T128" s="11"/>
      <c r="U128" s="67" t="s">
        <v>2329</v>
      </c>
      <c r="Z128" s="74">
        <v>1</v>
      </c>
      <c r="AA128" s="74">
        <v>0</v>
      </c>
      <c r="AB128" s="74">
        <v>1</v>
      </c>
      <c r="AC128" s="74">
        <v>1</v>
      </c>
      <c r="AD128" s="74">
        <v>0</v>
      </c>
      <c r="AE128" s="74">
        <v>1</v>
      </c>
      <c r="AF128" s="74">
        <v>1</v>
      </c>
      <c r="AG128" s="74">
        <v>0</v>
      </c>
      <c r="AH128" s="74">
        <v>1</v>
      </c>
    </row>
    <row r="129" spans="1:34" x14ac:dyDescent="0.3">
      <c r="A129" s="5">
        <v>20</v>
      </c>
      <c r="B129" s="1" t="s">
        <v>13</v>
      </c>
      <c r="C129" s="1" t="s">
        <v>42</v>
      </c>
      <c r="D129" s="1" t="s">
        <v>41</v>
      </c>
      <c r="E129" s="4">
        <v>241466</v>
      </c>
      <c r="F129" s="4">
        <v>212645</v>
      </c>
      <c r="G129" s="4">
        <v>202054</v>
      </c>
      <c r="H129" s="4">
        <v>202759</v>
      </c>
      <c r="I129" s="4">
        <v>196423</v>
      </c>
      <c r="K129" s="3">
        <f t="shared" si="16"/>
        <v>-11.935841899066531</v>
      </c>
      <c r="L129" s="3">
        <f t="shared" si="17"/>
        <v>-16.321966653690382</v>
      </c>
      <c r="M129" s="3">
        <f t="shared" si="18"/>
        <v>-16.030000082827399</v>
      </c>
      <c r="N129" s="3">
        <f t="shared" si="19"/>
        <v>-18.653971987774682</v>
      </c>
      <c r="P129" s="1" t="s">
        <v>10</v>
      </c>
      <c r="Q129" s="1" t="s">
        <v>9</v>
      </c>
      <c r="R129" s="1" t="s">
        <v>0</v>
      </c>
      <c r="T129" s="11"/>
      <c r="U129" s="67">
        <f>Y112</f>
        <v>62.5</v>
      </c>
      <c r="Z129" s="74">
        <v>1</v>
      </c>
      <c r="AA129" s="74">
        <v>0</v>
      </c>
      <c r="AB129" s="74">
        <v>1</v>
      </c>
      <c r="AC129" s="74">
        <v>1</v>
      </c>
      <c r="AD129" s="74">
        <v>0</v>
      </c>
      <c r="AE129" s="74">
        <v>1</v>
      </c>
      <c r="AF129" s="74">
        <v>1</v>
      </c>
      <c r="AG129" s="74">
        <v>0</v>
      </c>
      <c r="AH129" s="74">
        <v>1</v>
      </c>
    </row>
    <row r="130" spans="1:34" x14ac:dyDescent="0.3">
      <c r="A130" s="5">
        <v>21</v>
      </c>
      <c r="B130" s="1" t="s">
        <v>13</v>
      </c>
      <c r="C130" s="1" t="s">
        <v>40</v>
      </c>
      <c r="D130" s="1" t="s">
        <v>39</v>
      </c>
      <c r="E130" s="4">
        <v>183828</v>
      </c>
      <c r="F130" s="4">
        <v>144397</v>
      </c>
      <c r="G130" s="4">
        <v>174667</v>
      </c>
      <c r="H130" s="4">
        <v>152035</v>
      </c>
      <c r="I130" s="4">
        <v>147305</v>
      </c>
      <c r="K130" s="3">
        <f t="shared" si="16"/>
        <v>-21.449942337402348</v>
      </c>
      <c r="L130" s="3">
        <f t="shared" si="17"/>
        <v>-4.983462802184647</v>
      </c>
      <c r="M130" s="3">
        <f t="shared" si="18"/>
        <v>-17.294971386295884</v>
      </c>
      <c r="N130" s="3">
        <f t="shared" si="19"/>
        <v>-19.868028809539354</v>
      </c>
      <c r="P130" s="1" t="s">
        <v>0</v>
      </c>
      <c r="R130" s="1" t="s">
        <v>0</v>
      </c>
      <c r="T130" s="11"/>
      <c r="U130" s="67" t="s">
        <v>2330</v>
      </c>
      <c r="Z130" s="74">
        <v>0</v>
      </c>
      <c r="AA130" s="74">
        <v>0</v>
      </c>
      <c r="AB130" s="74">
        <v>1</v>
      </c>
      <c r="AC130" s="74">
        <v>0</v>
      </c>
      <c r="AD130" s="74">
        <v>0</v>
      </c>
      <c r="AE130" s="74">
        <v>1</v>
      </c>
      <c r="AF130" s="74">
        <v>0</v>
      </c>
      <c r="AG130" s="74">
        <v>0</v>
      </c>
      <c r="AH130" s="74">
        <v>1</v>
      </c>
    </row>
    <row r="131" spans="1:34" x14ac:dyDescent="0.3">
      <c r="A131" s="5">
        <v>22</v>
      </c>
      <c r="B131" s="1" t="s">
        <v>13</v>
      </c>
      <c r="C131" s="1" t="s">
        <v>38</v>
      </c>
      <c r="D131" s="1" t="s">
        <v>20</v>
      </c>
      <c r="E131" s="4">
        <v>113528</v>
      </c>
      <c r="F131" s="4">
        <v>144767</v>
      </c>
      <c r="G131" s="4">
        <v>123697</v>
      </c>
      <c r="H131" s="4">
        <v>152170</v>
      </c>
      <c r="I131" s="4">
        <v>147494</v>
      </c>
      <c r="K131" s="3">
        <f t="shared" si="16"/>
        <v>27.516559791417095</v>
      </c>
      <c r="L131" s="3">
        <f t="shared" si="17"/>
        <v>8.9572616447043885</v>
      </c>
      <c r="M131" s="3">
        <f t="shared" si="18"/>
        <v>34.037418081882862</v>
      </c>
      <c r="N131" s="3">
        <f t="shared" si="19"/>
        <v>29.918610386864913</v>
      </c>
      <c r="P131" s="1" t="s">
        <v>0</v>
      </c>
      <c r="R131" s="1" t="s">
        <v>0</v>
      </c>
      <c r="T131" s="11"/>
      <c r="U131" s="67">
        <f>Y113</f>
        <v>6.25</v>
      </c>
      <c r="Z131" s="74">
        <v>0</v>
      </c>
      <c r="AA131" s="74">
        <v>0</v>
      </c>
      <c r="AB131" s="74">
        <v>1</v>
      </c>
      <c r="AC131" s="74">
        <v>0</v>
      </c>
      <c r="AD131" s="74">
        <v>0</v>
      </c>
      <c r="AE131" s="74">
        <v>1</v>
      </c>
      <c r="AF131" s="74">
        <v>0</v>
      </c>
      <c r="AG131" s="74">
        <v>0</v>
      </c>
      <c r="AH131" s="74">
        <v>1</v>
      </c>
    </row>
    <row r="132" spans="1:34" x14ac:dyDescent="0.3">
      <c r="A132" s="5">
        <v>23</v>
      </c>
      <c r="B132" s="1" t="s">
        <v>13</v>
      </c>
      <c r="C132" s="1" t="s">
        <v>37</v>
      </c>
      <c r="D132" s="1" t="s">
        <v>20</v>
      </c>
      <c r="E132" s="4">
        <v>598809</v>
      </c>
      <c r="F132" s="4">
        <v>514407</v>
      </c>
      <c r="G132" s="4">
        <v>658016</v>
      </c>
      <c r="H132" s="4">
        <v>560911</v>
      </c>
      <c r="I132" s="4">
        <v>543567</v>
      </c>
      <c r="K132" s="3">
        <f t="shared" si="16"/>
        <v>-14.09497853238679</v>
      </c>
      <c r="L132" s="3">
        <f t="shared" si="17"/>
        <v>9.8874599413168625</v>
      </c>
      <c r="M132" s="3">
        <f t="shared" si="18"/>
        <v>-6.3288961922749962</v>
      </c>
      <c r="N132" s="3">
        <f t="shared" si="19"/>
        <v>-9.2253122448059344</v>
      </c>
      <c r="P132" s="47" t="s">
        <v>0</v>
      </c>
      <c r="Q132" s="1" t="s">
        <v>14</v>
      </c>
      <c r="R132" s="1" t="s">
        <v>0</v>
      </c>
      <c r="T132" s="11"/>
      <c r="U132" s="65"/>
      <c r="Z132" s="74">
        <v>1</v>
      </c>
      <c r="AA132" s="74">
        <v>0</v>
      </c>
      <c r="AB132" s="74">
        <v>1</v>
      </c>
      <c r="AC132" s="74">
        <v>1</v>
      </c>
      <c r="AD132" s="74">
        <v>0</v>
      </c>
      <c r="AE132" s="74">
        <v>1</v>
      </c>
      <c r="AF132" s="74">
        <v>1</v>
      </c>
      <c r="AG132" s="74">
        <v>0</v>
      </c>
      <c r="AH132" s="74">
        <v>1</v>
      </c>
    </row>
    <row r="133" spans="1:34" x14ac:dyDescent="0.3">
      <c r="A133" s="5">
        <v>24</v>
      </c>
      <c r="B133" s="1" t="s">
        <v>13</v>
      </c>
      <c r="C133" s="1" t="s">
        <v>36</v>
      </c>
      <c r="D133" s="1" t="s">
        <v>20</v>
      </c>
      <c r="E133" s="4">
        <v>572501</v>
      </c>
      <c r="F133" s="4">
        <v>342257</v>
      </c>
      <c r="G133" s="4">
        <v>512617</v>
      </c>
      <c r="H133" s="4">
        <v>382253</v>
      </c>
      <c r="I133" s="4">
        <v>370377</v>
      </c>
      <c r="K133" s="3">
        <f t="shared" si="16"/>
        <v>-40.217222327995941</v>
      </c>
      <c r="L133" s="3">
        <f t="shared" si="17"/>
        <v>-10.460069065381546</v>
      </c>
      <c r="M133" s="3">
        <f t="shared" si="18"/>
        <v>-33.231033657583126</v>
      </c>
      <c r="N133" s="3">
        <f t="shared" si="19"/>
        <v>-35.305440514514387</v>
      </c>
      <c r="P133" s="47" t="s">
        <v>0</v>
      </c>
      <c r="Q133" s="1" t="s">
        <v>9</v>
      </c>
      <c r="R133" s="1" t="s">
        <v>0</v>
      </c>
      <c r="T133" s="11"/>
      <c r="U133" s="65"/>
      <c r="Z133" s="74">
        <v>1</v>
      </c>
      <c r="AA133" s="74">
        <v>0</v>
      </c>
      <c r="AB133" s="74">
        <v>1</v>
      </c>
      <c r="AC133" s="74">
        <v>1</v>
      </c>
      <c r="AD133" s="74">
        <v>0</v>
      </c>
      <c r="AE133" s="74">
        <v>1</v>
      </c>
      <c r="AF133" s="74">
        <v>1</v>
      </c>
      <c r="AG133" s="74">
        <v>0</v>
      </c>
      <c r="AH133" s="74">
        <v>1</v>
      </c>
    </row>
    <row r="134" spans="1:34" x14ac:dyDescent="0.3">
      <c r="A134" s="5">
        <v>25</v>
      </c>
      <c r="B134" s="1" t="s">
        <v>13</v>
      </c>
      <c r="C134" s="1" t="s">
        <v>35</v>
      </c>
      <c r="D134" s="1" t="s">
        <v>20</v>
      </c>
      <c r="E134" s="4">
        <v>346344</v>
      </c>
      <c r="F134" s="4">
        <v>262574</v>
      </c>
      <c r="G134" s="4">
        <v>317384</v>
      </c>
      <c r="H134" s="4">
        <v>283272</v>
      </c>
      <c r="I134" s="4">
        <v>274424</v>
      </c>
      <c r="K134" s="3">
        <f t="shared" si="16"/>
        <v>-24.186935532303139</v>
      </c>
      <c r="L134" s="3">
        <f t="shared" si="17"/>
        <v>-8.3616289007460693</v>
      </c>
      <c r="M134" s="3">
        <f t="shared" si="18"/>
        <v>-18.210796202619363</v>
      </c>
      <c r="N134" s="3">
        <f t="shared" si="19"/>
        <v>-20.765481717598689</v>
      </c>
      <c r="P134" s="1" t="s">
        <v>0</v>
      </c>
      <c r="R134" s="1" t="s">
        <v>0</v>
      </c>
      <c r="T134" s="11"/>
      <c r="U134" s="65"/>
      <c r="Z134" s="74">
        <v>0</v>
      </c>
      <c r="AA134" s="74">
        <v>0</v>
      </c>
      <c r="AB134" s="74">
        <v>1</v>
      </c>
      <c r="AC134" s="74">
        <v>0</v>
      </c>
      <c r="AD134" s="74">
        <v>0</v>
      </c>
      <c r="AE134" s="74">
        <v>1</v>
      </c>
      <c r="AF134" s="74">
        <v>0</v>
      </c>
      <c r="AG134" s="74">
        <v>0</v>
      </c>
      <c r="AH134" s="74">
        <v>1</v>
      </c>
    </row>
    <row r="135" spans="1:34" x14ac:dyDescent="0.3">
      <c r="A135" s="5">
        <v>26</v>
      </c>
      <c r="B135" s="1" t="s">
        <v>13</v>
      </c>
      <c r="C135" s="1" t="s">
        <v>34</v>
      </c>
      <c r="D135" s="1" t="s">
        <v>20</v>
      </c>
      <c r="E135" s="4">
        <v>191054</v>
      </c>
      <c r="F135" s="4">
        <v>192889</v>
      </c>
      <c r="G135" s="4">
        <v>168009</v>
      </c>
      <c r="H135" s="4">
        <v>212645</v>
      </c>
      <c r="I135" s="4">
        <v>206038</v>
      </c>
      <c r="K135" s="3">
        <f t="shared" si="16"/>
        <v>0.96046144022108138</v>
      </c>
      <c r="L135" s="3">
        <f t="shared" si="17"/>
        <v>-12.062034817381473</v>
      </c>
      <c r="M135" s="3">
        <f t="shared" si="18"/>
        <v>11.30099343641065</v>
      </c>
      <c r="N135" s="3">
        <f t="shared" si="19"/>
        <v>7.8428088393857252</v>
      </c>
      <c r="P135" s="47" t="s">
        <v>0</v>
      </c>
      <c r="Q135" s="1" t="s">
        <v>9</v>
      </c>
      <c r="R135" s="1" t="s">
        <v>0</v>
      </c>
      <c r="T135" s="11"/>
      <c r="U135" s="65"/>
      <c r="Z135" s="74">
        <v>1</v>
      </c>
      <c r="AA135" s="74">
        <v>0</v>
      </c>
      <c r="AB135" s="74">
        <v>1</v>
      </c>
      <c r="AC135" s="74">
        <v>1</v>
      </c>
      <c r="AD135" s="74">
        <v>0</v>
      </c>
      <c r="AE135" s="74">
        <v>1</v>
      </c>
      <c r="AF135" s="74">
        <v>1</v>
      </c>
      <c r="AG135" s="74">
        <v>0</v>
      </c>
      <c r="AH135" s="74">
        <v>1</v>
      </c>
    </row>
    <row r="136" spans="1:34" x14ac:dyDescent="0.3">
      <c r="A136" s="5">
        <v>27</v>
      </c>
      <c r="B136" s="1" t="s">
        <v>13</v>
      </c>
      <c r="C136" s="1" t="s">
        <v>33</v>
      </c>
      <c r="D136" s="1" t="s">
        <v>20</v>
      </c>
      <c r="E136" s="4">
        <v>646277</v>
      </c>
      <c r="F136" s="4">
        <v>770074</v>
      </c>
      <c r="G136" s="4">
        <v>630020</v>
      </c>
      <c r="H136" s="4">
        <v>854325</v>
      </c>
      <c r="I136" s="4">
        <v>827731</v>
      </c>
      <c r="K136" s="3">
        <f t="shared" si="16"/>
        <v>19.155408594147701</v>
      </c>
      <c r="L136" s="3">
        <f t="shared" si="17"/>
        <v>-2.5154848462810833</v>
      </c>
      <c r="M136" s="3">
        <f t="shared" si="18"/>
        <v>32.191769163996241</v>
      </c>
      <c r="N136" s="3">
        <f t="shared" si="19"/>
        <v>28.076815359358278</v>
      </c>
      <c r="P136" s="47" t="s">
        <v>0</v>
      </c>
      <c r="R136" s="1" t="s">
        <v>10</v>
      </c>
      <c r="T136" s="11"/>
      <c r="U136" s="65"/>
      <c r="Z136" s="74">
        <v>0</v>
      </c>
      <c r="AA136" s="74">
        <v>0</v>
      </c>
      <c r="AB136" s="74">
        <v>1</v>
      </c>
      <c r="AC136" s="74">
        <v>0</v>
      </c>
      <c r="AD136" s="74">
        <v>0</v>
      </c>
      <c r="AE136" s="74">
        <v>1</v>
      </c>
      <c r="AF136" s="74">
        <v>0</v>
      </c>
      <c r="AG136" s="74">
        <v>0</v>
      </c>
      <c r="AH136" s="74">
        <v>1</v>
      </c>
    </row>
    <row r="137" spans="1:34" x14ac:dyDescent="0.3">
      <c r="A137" s="5">
        <v>28</v>
      </c>
      <c r="B137" s="1" t="s">
        <v>13</v>
      </c>
      <c r="C137" s="1" t="s">
        <v>32</v>
      </c>
      <c r="D137" s="1" t="s">
        <v>20</v>
      </c>
      <c r="E137" s="4">
        <v>158798</v>
      </c>
      <c r="F137" s="4">
        <v>111314</v>
      </c>
      <c r="G137" s="4">
        <v>94759.7</v>
      </c>
      <c r="H137" s="4">
        <v>92481.4</v>
      </c>
      <c r="I137" s="4">
        <v>89601.5</v>
      </c>
      <c r="K137" s="3">
        <f t="shared" si="16"/>
        <v>-29.90213982543861</v>
      </c>
      <c r="L137" s="3">
        <f t="shared" si="17"/>
        <v>-40.326893285809653</v>
      </c>
      <c r="M137" s="3">
        <f t="shared" si="18"/>
        <v>-41.761609088275677</v>
      </c>
      <c r="N137" s="3">
        <f t="shared" si="19"/>
        <v>-43.575170971926603</v>
      </c>
      <c r="P137" s="1" t="s">
        <v>10</v>
      </c>
      <c r="Q137" s="1" t="s">
        <v>9</v>
      </c>
      <c r="R137" s="1" t="s">
        <v>0</v>
      </c>
      <c r="T137" s="11"/>
      <c r="U137" s="65"/>
      <c r="Z137" s="74">
        <v>1</v>
      </c>
      <c r="AA137" s="74">
        <v>0</v>
      </c>
      <c r="AB137" s="74">
        <v>1</v>
      </c>
      <c r="AC137" s="74">
        <v>1</v>
      </c>
      <c r="AD137" s="74">
        <v>0</v>
      </c>
      <c r="AE137" s="74">
        <v>1</v>
      </c>
      <c r="AF137" s="74">
        <v>1</v>
      </c>
      <c r="AG137" s="74">
        <v>0</v>
      </c>
      <c r="AH137" s="74">
        <v>1</v>
      </c>
    </row>
    <row r="138" spans="1:34" x14ac:dyDescent="0.3">
      <c r="A138" s="5">
        <v>29</v>
      </c>
      <c r="B138" s="1" t="s">
        <v>13</v>
      </c>
      <c r="C138" s="1" t="s">
        <v>31</v>
      </c>
      <c r="D138" s="1" t="s">
        <v>20</v>
      </c>
      <c r="E138" s="4">
        <v>194130</v>
      </c>
      <c r="F138" s="4">
        <v>213413</v>
      </c>
      <c r="G138" s="4">
        <v>172138</v>
      </c>
      <c r="H138" s="4">
        <v>204462</v>
      </c>
      <c r="I138" s="4">
        <v>198085</v>
      </c>
      <c r="K138" s="3">
        <f t="shared" si="16"/>
        <v>9.933034564467107</v>
      </c>
      <c r="L138" s="3">
        <f t="shared" si="17"/>
        <v>-11.328491217225562</v>
      </c>
      <c r="M138" s="3">
        <f t="shared" si="18"/>
        <v>5.3222067686601804</v>
      </c>
      <c r="N138" s="3">
        <f t="shared" si="19"/>
        <v>2.0372945964044646</v>
      </c>
      <c r="P138" s="47" t="s">
        <v>0</v>
      </c>
      <c r="Q138" s="1" t="s">
        <v>9</v>
      </c>
      <c r="R138" s="1" t="s">
        <v>0</v>
      </c>
      <c r="T138" s="11"/>
      <c r="U138" s="65"/>
      <c r="Z138" s="74">
        <v>1</v>
      </c>
      <c r="AA138" s="74">
        <v>0</v>
      </c>
      <c r="AB138" s="74">
        <v>1</v>
      </c>
      <c r="AC138" s="74">
        <v>1</v>
      </c>
      <c r="AD138" s="74">
        <v>0</v>
      </c>
      <c r="AE138" s="74">
        <v>1</v>
      </c>
      <c r="AF138" s="74">
        <v>1</v>
      </c>
      <c r="AG138" s="74">
        <v>0</v>
      </c>
      <c r="AH138" s="74">
        <v>1</v>
      </c>
    </row>
    <row r="139" spans="1:34" x14ac:dyDescent="0.3">
      <c r="A139" s="5">
        <v>30</v>
      </c>
      <c r="B139" s="1" t="s">
        <v>13</v>
      </c>
      <c r="C139" s="1" t="s">
        <v>30</v>
      </c>
      <c r="D139" s="1" t="s">
        <v>20</v>
      </c>
      <c r="E139" s="4">
        <v>303826</v>
      </c>
      <c r="F139" s="4">
        <v>383927</v>
      </c>
      <c r="G139" s="4">
        <v>283751</v>
      </c>
      <c r="H139" s="4">
        <v>396208</v>
      </c>
      <c r="I139" s="4">
        <v>383946</v>
      </c>
      <c r="K139" s="3">
        <f t="shared" si="16"/>
        <v>26.364103137980294</v>
      </c>
      <c r="L139" s="3">
        <f t="shared" si="17"/>
        <v>-6.6074002883229213</v>
      </c>
      <c r="M139" s="3">
        <f t="shared" si="18"/>
        <v>30.406219349232771</v>
      </c>
      <c r="N139" s="3">
        <f t="shared" si="19"/>
        <v>26.370356717331632</v>
      </c>
      <c r="P139" s="1" t="s">
        <v>0</v>
      </c>
      <c r="R139" s="1" t="s">
        <v>10</v>
      </c>
      <c r="T139" s="11"/>
      <c r="U139" s="65"/>
      <c r="Z139" s="74">
        <v>0</v>
      </c>
      <c r="AA139" s="74">
        <v>1</v>
      </c>
      <c r="AB139" s="74">
        <v>1</v>
      </c>
      <c r="AC139" s="74">
        <v>0</v>
      </c>
      <c r="AD139" s="74">
        <v>1</v>
      </c>
      <c r="AE139" s="74">
        <v>1</v>
      </c>
      <c r="AF139" s="74">
        <v>0</v>
      </c>
      <c r="AG139" s="74">
        <v>1</v>
      </c>
      <c r="AH139" s="74">
        <v>1</v>
      </c>
    </row>
    <row r="140" spans="1:34" x14ac:dyDescent="0.3">
      <c r="A140" s="5">
        <v>31</v>
      </c>
      <c r="B140" s="1" t="s">
        <v>13</v>
      </c>
      <c r="C140" s="1" t="s">
        <v>29</v>
      </c>
      <c r="D140" s="1" t="s">
        <v>20</v>
      </c>
      <c r="E140" s="4">
        <v>234634</v>
      </c>
      <c r="F140" s="4">
        <v>140429</v>
      </c>
      <c r="G140" s="4">
        <v>220365</v>
      </c>
      <c r="H140" s="4">
        <v>138897</v>
      </c>
      <c r="I140" s="4">
        <v>134618</v>
      </c>
      <c r="K140" s="3">
        <f t="shared" si="16"/>
        <v>-40.149765166173701</v>
      </c>
      <c r="L140" s="3">
        <f t="shared" si="17"/>
        <v>-6.0813863293469836</v>
      </c>
      <c r="M140" s="3">
        <f t="shared" si="18"/>
        <v>-40.80269696633907</v>
      </c>
      <c r="N140" s="3">
        <f t="shared" si="19"/>
        <v>-42.626388332466739</v>
      </c>
      <c r="P140" s="1" t="s">
        <v>0</v>
      </c>
      <c r="R140" s="1" t="s">
        <v>0</v>
      </c>
      <c r="T140" s="11"/>
      <c r="U140" s="65"/>
      <c r="Z140" s="74">
        <v>0</v>
      </c>
      <c r="AA140" s="74">
        <v>0</v>
      </c>
      <c r="AB140" s="74">
        <v>1</v>
      </c>
      <c r="AC140" s="74">
        <v>0</v>
      </c>
      <c r="AD140" s="74">
        <v>0</v>
      </c>
      <c r="AE140" s="74">
        <v>1</v>
      </c>
      <c r="AF140" s="74">
        <v>0</v>
      </c>
      <c r="AG140" s="74">
        <v>0</v>
      </c>
      <c r="AH140" s="74">
        <v>1</v>
      </c>
    </row>
    <row r="141" spans="1:34" x14ac:dyDescent="0.3">
      <c r="A141" s="5">
        <v>32</v>
      </c>
      <c r="B141" s="1" t="s">
        <v>13</v>
      </c>
      <c r="C141" s="1" t="s">
        <v>28</v>
      </c>
      <c r="D141" s="1" t="s">
        <v>20</v>
      </c>
      <c r="E141" s="4">
        <v>352062</v>
      </c>
      <c r="F141" s="4">
        <v>347429</v>
      </c>
      <c r="G141" s="4">
        <v>294917</v>
      </c>
      <c r="H141" s="4">
        <v>333857</v>
      </c>
      <c r="I141" s="4">
        <v>323328</v>
      </c>
      <c r="K141" s="3">
        <f t="shared" si="16"/>
        <v>-1.315961393163704</v>
      </c>
      <c r="L141" s="3">
        <f t="shared" si="17"/>
        <v>-16.231516039788445</v>
      </c>
      <c r="M141" s="3">
        <f t="shared" si="18"/>
        <v>-5.1709642051684028</v>
      </c>
      <c r="N141" s="3">
        <f t="shared" si="19"/>
        <v>-8.1616306218790982</v>
      </c>
      <c r="P141" s="1" t="s">
        <v>10</v>
      </c>
      <c r="Q141" s="1" t="s">
        <v>9</v>
      </c>
      <c r="R141" s="1" t="s">
        <v>0</v>
      </c>
      <c r="T141" s="11"/>
      <c r="U141" s="65"/>
      <c r="Z141" s="74">
        <v>1</v>
      </c>
      <c r="AA141" s="74">
        <v>0</v>
      </c>
      <c r="AB141" s="74">
        <v>1</v>
      </c>
      <c r="AC141" s="74">
        <v>1</v>
      </c>
      <c r="AD141" s="74">
        <v>0</v>
      </c>
      <c r="AE141" s="74">
        <v>1</v>
      </c>
      <c r="AF141" s="74">
        <v>1</v>
      </c>
      <c r="AG141" s="74">
        <v>0</v>
      </c>
      <c r="AH141" s="74">
        <v>1</v>
      </c>
    </row>
    <row r="142" spans="1:34" x14ac:dyDescent="0.3">
      <c r="A142" s="5">
        <v>33</v>
      </c>
      <c r="B142" s="1" t="s">
        <v>13</v>
      </c>
      <c r="C142" s="1" t="s">
        <v>27</v>
      </c>
      <c r="D142" s="1" t="s">
        <v>20</v>
      </c>
      <c r="E142" s="4">
        <v>61932.2</v>
      </c>
      <c r="F142" s="4">
        <v>65233.599999999999</v>
      </c>
      <c r="G142" s="4">
        <v>50739.9</v>
      </c>
      <c r="H142" s="4">
        <v>56468.9</v>
      </c>
      <c r="I142" s="4">
        <v>54719.8</v>
      </c>
      <c r="K142" s="3">
        <f t="shared" si="16"/>
        <v>5.3306680531290738</v>
      </c>
      <c r="L142" s="3">
        <f t="shared" si="17"/>
        <v>-18.071859226702742</v>
      </c>
      <c r="M142" s="3">
        <f t="shared" si="18"/>
        <v>-8.8214208440843294</v>
      </c>
      <c r="N142" s="3">
        <f t="shared" si="19"/>
        <v>-11.645638294780412</v>
      </c>
      <c r="P142" s="1" t="s">
        <v>10</v>
      </c>
      <c r="Q142" s="1" t="s">
        <v>9</v>
      </c>
      <c r="R142" s="1" t="s">
        <v>0</v>
      </c>
      <c r="T142" s="11"/>
      <c r="U142" s="65"/>
      <c r="Z142" s="74">
        <v>1</v>
      </c>
      <c r="AA142" s="74">
        <v>0</v>
      </c>
      <c r="AB142" s="74">
        <v>1</v>
      </c>
      <c r="AC142" s="74">
        <v>1</v>
      </c>
      <c r="AD142" s="74">
        <v>0</v>
      </c>
      <c r="AE142" s="74">
        <v>1</v>
      </c>
      <c r="AF142" s="74">
        <v>1</v>
      </c>
      <c r="AG142" s="74">
        <v>0</v>
      </c>
      <c r="AH142" s="74">
        <v>1</v>
      </c>
    </row>
    <row r="143" spans="1:34" x14ac:dyDescent="0.3">
      <c r="A143" s="5">
        <v>34</v>
      </c>
      <c r="B143" s="1" t="s">
        <v>13</v>
      </c>
      <c r="C143" s="1" t="s">
        <v>26</v>
      </c>
      <c r="D143" s="1" t="s">
        <v>20</v>
      </c>
      <c r="E143" s="4">
        <v>631986</v>
      </c>
      <c r="F143" s="4">
        <v>622933</v>
      </c>
      <c r="G143" s="4">
        <v>552275</v>
      </c>
      <c r="H143" s="4">
        <v>631571</v>
      </c>
      <c r="I143" s="4">
        <v>611837</v>
      </c>
      <c r="K143" s="3">
        <f t="shared" si="16"/>
        <v>-1.432468440756594</v>
      </c>
      <c r="L143" s="3">
        <f t="shared" si="17"/>
        <v>-12.612779397011963</v>
      </c>
      <c r="M143" s="3">
        <f t="shared" si="18"/>
        <v>-6.5666011588859874E-2</v>
      </c>
      <c r="N143" s="3">
        <f t="shared" si="19"/>
        <v>-3.1882035361542762</v>
      </c>
      <c r="P143" s="47" t="s">
        <v>0</v>
      </c>
      <c r="Q143" s="1" t="s">
        <v>9</v>
      </c>
      <c r="R143" s="1" t="s">
        <v>0</v>
      </c>
      <c r="T143" s="11"/>
      <c r="U143" s="65"/>
      <c r="Z143" s="74">
        <v>1</v>
      </c>
      <c r="AA143" s="74">
        <v>0</v>
      </c>
      <c r="AB143" s="74">
        <v>1</v>
      </c>
      <c r="AC143" s="74">
        <v>1</v>
      </c>
      <c r="AD143" s="74">
        <v>0</v>
      </c>
      <c r="AE143" s="74">
        <v>1</v>
      </c>
      <c r="AF143" s="74">
        <v>1</v>
      </c>
      <c r="AG143" s="74">
        <v>0</v>
      </c>
      <c r="AH143" s="74">
        <v>1</v>
      </c>
    </row>
    <row r="144" spans="1:34" x14ac:dyDescent="0.3">
      <c r="A144" s="5">
        <v>35</v>
      </c>
      <c r="B144" s="1" t="s">
        <v>13</v>
      </c>
      <c r="C144" s="1" t="s">
        <v>25</v>
      </c>
      <c r="D144" s="1" t="s">
        <v>20</v>
      </c>
      <c r="E144" s="4">
        <v>243906</v>
      </c>
      <c r="F144" s="4">
        <v>288531</v>
      </c>
      <c r="G144" s="4">
        <v>258818</v>
      </c>
      <c r="H144" s="4">
        <v>305337</v>
      </c>
      <c r="I144" s="4">
        <v>295887</v>
      </c>
      <c r="K144" s="3">
        <f t="shared" si="16"/>
        <v>18.29598287864998</v>
      </c>
      <c r="L144" s="3">
        <f t="shared" si="17"/>
        <v>6.1138307380712149</v>
      </c>
      <c r="M144" s="3">
        <f t="shared" si="18"/>
        <v>25.186342279402723</v>
      </c>
      <c r="N144" s="3">
        <f t="shared" si="19"/>
        <v>21.311898846276847</v>
      </c>
      <c r="P144" s="1" t="s">
        <v>0</v>
      </c>
      <c r="R144" s="1" t="s">
        <v>0</v>
      </c>
      <c r="T144" s="11"/>
      <c r="U144" s="65"/>
      <c r="Z144" s="74">
        <v>0</v>
      </c>
      <c r="AA144" s="74">
        <v>0</v>
      </c>
      <c r="AB144" s="74">
        <v>1</v>
      </c>
      <c r="AC144" s="74">
        <v>0</v>
      </c>
      <c r="AD144" s="74">
        <v>0</v>
      </c>
      <c r="AE144" s="74">
        <v>1</v>
      </c>
      <c r="AF144" s="74">
        <v>0</v>
      </c>
      <c r="AG144" s="74">
        <v>0</v>
      </c>
      <c r="AH144" s="74">
        <v>1</v>
      </c>
    </row>
    <row r="145" spans="1:34" x14ac:dyDescent="0.3">
      <c r="A145" s="5">
        <v>36</v>
      </c>
      <c r="B145" s="1" t="s">
        <v>13</v>
      </c>
      <c r="C145" s="1" t="s">
        <v>24</v>
      </c>
      <c r="D145" s="1" t="s">
        <v>20</v>
      </c>
      <c r="E145" s="4">
        <v>58369</v>
      </c>
      <c r="F145" s="4">
        <v>59538</v>
      </c>
      <c r="G145" s="4">
        <v>47993.599999999999</v>
      </c>
      <c r="H145" s="4">
        <v>55869.2</v>
      </c>
      <c r="I145" s="4">
        <v>54132.7</v>
      </c>
      <c r="K145" s="3">
        <f t="shared" si="16"/>
        <v>2.0027754458702418</v>
      </c>
      <c r="L145" s="3">
        <f t="shared" si="17"/>
        <v>-17.775531532148918</v>
      </c>
      <c r="M145" s="3">
        <f t="shared" si="18"/>
        <v>-4.2827528311261176</v>
      </c>
      <c r="N145" s="3">
        <f t="shared" si="19"/>
        <v>-7.2577909506758829</v>
      </c>
      <c r="P145" s="1" t="s">
        <v>10</v>
      </c>
      <c r="Q145" s="1" t="s">
        <v>9</v>
      </c>
      <c r="R145" s="1" t="s">
        <v>0</v>
      </c>
      <c r="T145" s="11"/>
      <c r="U145" s="65"/>
      <c r="Z145" s="74">
        <v>1</v>
      </c>
      <c r="AA145" s="74">
        <v>0</v>
      </c>
      <c r="AB145" s="74">
        <v>1</v>
      </c>
      <c r="AC145" s="74">
        <v>1</v>
      </c>
      <c r="AD145" s="74">
        <v>0</v>
      </c>
      <c r="AE145" s="74">
        <v>1</v>
      </c>
      <c r="AF145" s="74">
        <v>1</v>
      </c>
      <c r="AG145" s="74">
        <v>0</v>
      </c>
      <c r="AH145" s="74">
        <v>1</v>
      </c>
    </row>
    <row r="146" spans="1:34" x14ac:dyDescent="0.3">
      <c r="A146" s="5">
        <v>37</v>
      </c>
      <c r="B146" s="1" t="s">
        <v>13</v>
      </c>
      <c r="C146" s="1" t="s">
        <v>23</v>
      </c>
      <c r="D146" s="1" t="s">
        <v>20</v>
      </c>
      <c r="E146" s="4">
        <v>180430</v>
      </c>
      <c r="F146" s="4">
        <v>158553</v>
      </c>
      <c r="G146" s="4">
        <v>162277</v>
      </c>
      <c r="H146" s="4">
        <v>182643</v>
      </c>
      <c r="I146" s="4">
        <v>176996</v>
      </c>
      <c r="K146" s="3">
        <f t="shared" si="16"/>
        <v>-12.124923793160775</v>
      </c>
      <c r="L146" s="3">
        <f t="shared" si="17"/>
        <v>-10.060965471373933</v>
      </c>
      <c r="M146" s="3">
        <f t="shared" si="18"/>
        <v>1.226514437732078</v>
      </c>
      <c r="N146" s="3">
        <f t="shared" si="19"/>
        <v>-1.9032311699828171</v>
      </c>
      <c r="P146" s="47" t="s">
        <v>0</v>
      </c>
      <c r="Q146" s="1" t="s">
        <v>9</v>
      </c>
      <c r="R146" s="1" t="s">
        <v>0</v>
      </c>
      <c r="T146" s="11"/>
      <c r="U146" s="65"/>
      <c r="Z146" s="74">
        <v>1</v>
      </c>
      <c r="AA146" s="74">
        <v>0</v>
      </c>
      <c r="AB146" s="74">
        <v>1</v>
      </c>
      <c r="AC146" s="74">
        <v>1</v>
      </c>
      <c r="AD146" s="74">
        <v>0</v>
      </c>
      <c r="AE146" s="74">
        <v>1</v>
      </c>
      <c r="AF146" s="74">
        <v>1</v>
      </c>
      <c r="AG146" s="74">
        <v>0</v>
      </c>
      <c r="AH146" s="74">
        <v>1</v>
      </c>
    </row>
    <row r="147" spans="1:34" x14ac:dyDescent="0.3">
      <c r="A147" s="5">
        <v>38</v>
      </c>
      <c r="B147" s="1" t="s">
        <v>13</v>
      </c>
      <c r="C147" s="1" t="s">
        <v>22</v>
      </c>
      <c r="D147" s="1" t="s">
        <v>20</v>
      </c>
      <c r="E147" s="4">
        <v>168935</v>
      </c>
      <c r="F147" s="4">
        <v>163320</v>
      </c>
      <c r="G147" s="4">
        <v>162187</v>
      </c>
      <c r="H147" s="4">
        <v>162152</v>
      </c>
      <c r="I147" s="4">
        <v>157109</v>
      </c>
      <c r="K147" s="3">
        <f t="shared" si="16"/>
        <v>-3.3237635777074104</v>
      </c>
      <c r="L147" s="3">
        <f t="shared" si="17"/>
        <v>-3.994435729718532</v>
      </c>
      <c r="M147" s="3">
        <f t="shared" si="18"/>
        <v>-4.0151537573622988</v>
      </c>
      <c r="N147" s="3">
        <f t="shared" si="19"/>
        <v>-7.0003255690058239</v>
      </c>
      <c r="P147" s="1" t="s">
        <v>0</v>
      </c>
      <c r="R147" s="1" t="s">
        <v>0</v>
      </c>
      <c r="T147" s="11"/>
      <c r="U147" s="65"/>
      <c r="Z147" s="74">
        <v>0</v>
      </c>
      <c r="AA147" s="74">
        <v>0</v>
      </c>
      <c r="AB147" s="74">
        <v>1</v>
      </c>
      <c r="AC147" s="74">
        <v>0</v>
      </c>
      <c r="AD147" s="74">
        <v>0</v>
      </c>
      <c r="AE147" s="74">
        <v>1</v>
      </c>
      <c r="AF147" s="74">
        <v>0</v>
      </c>
      <c r="AG147" s="74">
        <v>0</v>
      </c>
      <c r="AH147" s="74">
        <v>1</v>
      </c>
    </row>
    <row r="148" spans="1:34" x14ac:dyDescent="0.3">
      <c r="A148" s="5">
        <v>39</v>
      </c>
      <c r="B148" s="1" t="s">
        <v>13</v>
      </c>
      <c r="C148" s="1" t="s">
        <v>21</v>
      </c>
      <c r="D148" s="1" t="s">
        <v>20</v>
      </c>
      <c r="E148" s="4">
        <v>558153</v>
      </c>
      <c r="F148" s="4">
        <v>483680</v>
      </c>
      <c r="G148" s="4">
        <v>486560</v>
      </c>
      <c r="H148" s="4">
        <v>493803</v>
      </c>
      <c r="I148" s="4">
        <v>478390</v>
      </c>
      <c r="K148" s="3">
        <f t="shared" si="16"/>
        <v>-13.342757272647461</v>
      </c>
      <c r="L148" s="3">
        <f t="shared" si="17"/>
        <v>-12.826769720847153</v>
      </c>
      <c r="M148" s="3">
        <f t="shared" si="18"/>
        <v>-11.529096860538232</v>
      </c>
      <c r="N148" s="3">
        <f t="shared" si="19"/>
        <v>-14.290526074391778</v>
      </c>
      <c r="P148" s="47" t="s">
        <v>0</v>
      </c>
      <c r="Q148" s="1" t="s">
        <v>9</v>
      </c>
      <c r="R148" s="1" t="s">
        <v>0</v>
      </c>
      <c r="T148" s="11"/>
      <c r="U148" s="65"/>
      <c r="Z148" s="74">
        <v>1</v>
      </c>
      <c r="AA148" s="74">
        <v>0</v>
      </c>
      <c r="AB148" s="74">
        <v>1</v>
      </c>
      <c r="AC148" s="74">
        <v>1</v>
      </c>
      <c r="AD148" s="74">
        <v>0</v>
      </c>
      <c r="AE148" s="74">
        <v>1</v>
      </c>
      <c r="AF148" s="74">
        <v>1</v>
      </c>
      <c r="AG148" s="74">
        <v>0</v>
      </c>
      <c r="AH148" s="74">
        <v>1</v>
      </c>
    </row>
    <row r="149" spans="1:34" ht="15" thickBot="1" x14ac:dyDescent="0.35">
      <c r="A149" s="5">
        <v>40</v>
      </c>
      <c r="B149" s="1" t="s">
        <v>13</v>
      </c>
      <c r="C149" s="1" t="s">
        <v>19</v>
      </c>
      <c r="D149" s="1" t="s">
        <v>18</v>
      </c>
      <c r="E149" s="4">
        <v>145494</v>
      </c>
      <c r="F149" s="4">
        <v>67387.7</v>
      </c>
      <c r="G149" s="4">
        <v>108219</v>
      </c>
      <c r="H149" s="4">
        <v>78517.2</v>
      </c>
      <c r="I149" s="4">
        <v>76093.600000000006</v>
      </c>
      <c r="K149" s="3">
        <f t="shared" si="16"/>
        <v>-53.683519595309775</v>
      </c>
      <c r="L149" s="3">
        <f t="shared" si="17"/>
        <v>-25.619613179924954</v>
      </c>
      <c r="M149" s="3">
        <f t="shared" si="18"/>
        <v>-46.034063260340631</v>
      </c>
      <c r="N149" s="3">
        <f t="shared" si="19"/>
        <v>-47.699836419371245</v>
      </c>
      <c r="P149" s="1" t="s">
        <v>10</v>
      </c>
      <c r="Q149" s="1" t="s">
        <v>9</v>
      </c>
      <c r="R149" s="1" t="s">
        <v>0</v>
      </c>
      <c r="T149" s="11"/>
      <c r="U149" s="65"/>
      <c r="Z149" s="74">
        <v>1</v>
      </c>
      <c r="AA149" s="74">
        <v>0</v>
      </c>
      <c r="AB149" s="74">
        <v>1</v>
      </c>
      <c r="AC149" s="74">
        <v>1</v>
      </c>
      <c r="AD149" s="74">
        <v>0</v>
      </c>
      <c r="AE149" s="74">
        <v>1</v>
      </c>
      <c r="AF149" s="74">
        <v>1</v>
      </c>
      <c r="AG149" s="74">
        <v>0</v>
      </c>
      <c r="AH149" s="74">
        <v>1</v>
      </c>
    </row>
    <row r="150" spans="1:34" ht="15" thickBot="1" x14ac:dyDescent="0.35">
      <c r="A150" s="5">
        <v>41</v>
      </c>
      <c r="B150" s="1" t="s">
        <v>13</v>
      </c>
      <c r="C150" s="1" t="s">
        <v>17</v>
      </c>
      <c r="D150" s="12" t="s">
        <v>15</v>
      </c>
      <c r="E150" s="4">
        <v>79161.5</v>
      </c>
      <c r="F150" s="4">
        <v>87033.4</v>
      </c>
      <c r="G150" s="4">
        <v>60260.800000000003</v>
      </c>
      <c r="H150" s="4">
        <v>75446.3</v>
      </c>
      <c r="I150" s="4">
        <v>73086.5</v>
      </c>
      <c r="K150" s="3">
        <f t="shared" si="16"/>
        <v>9.944101615052773</v>
      </c>
      <c r="L150" s="3">
        <f t="shared" si="17"/>
        <v>-23.876126652476259</v>
      </c>
      <c r="M150" s="3">
        <f t="shared" si="18"/>
        <v>-4.6931905029591263</v>
      </c>
      <c r="N150" s="3">
        <f t="shared" si="19"/>
        <v>-7.6741850520770925</v>
      </c>
      <c r="P150" s="1" t="s">
        <v>10</v>
      </c>
      <c r="Q150" s="1" t="s">
        <v>9</v>
      </c>
      <c r="R150" s="1" t="s">
        <v>0</v>
      </c>
      <c r="T150" s="11"/>
      <c r="U150" s="65"/>
      <c r="Z150" s="74">
        <v>1</v>
      </c>
      <c r="AA150" s="74">
        <v>0</v>
      </c>
      <c r="AB150" s="74">
        <v>1</v>
      </c>
      <c r="AC150" s="74">
        <v>1</v>
      </c>
      <c r="AD150" s="74">
        <v>0</v>
      </c>
      <c r="AE150" s="74">
        <v>1</v>
      </c>
      <c r="AF150" s="74">
        <v>1</v>
      </c>
      <c r="AG150" s="74">
        <v>0</v>
      </c>
      <c r="AH150" s="74">
        <v>1</v>
      </c>
    </row>
    <row r="151" spans="1:34" x14ac:dyDescent="0.3">
      <c r="A151" s="5">
        <v>42</v>
      </c>
      <c r="B151" s="1" t="s">
        <v>13</v>
      </c>
      <c r="C151" s="1" t="s">
        <v>16</v>
      </c>
      <c r="D151" s="12" t="s">
        <v>15</v>
      </c>
      <c r="E151" s="4">
        <v>99654.1</v>
      </c>
      <c r="F151" s="4">
        <v>108466</v>
      </c>
      <c r="G151" s="4">
        <v>114688</v>
      </c>
      <c r="H151" s="4">
        <v>136263</v>
      </c>
      <c r="I151" s="4">
        <v>132070</v>
      </c>
      <c r="K151" s="3">
        <f t="shared" si="16"/>
        <v>8.8424861596261479</v>
      </c>
      <c r="L151" s="3">
        <f t="shared" si="17"/>
        <v>15.086082760267743</v>
      </c>
      <c r="M151" s="3">
        <f t="shared" si="18"/>
        <v>36.73596971925889</v>
      </c>
      <c r="N151" s="3">
        <f t="shared" si="19"/>
        <v>32.528415790218361</v>
      </c>
      <c r="P151" s="1" t="s">
        <v>10</v>
      </c>
      <c r="Q151" s="1" t="s">
        <v>14</v>
      </c>
      <c r="R151" s="1" t="s">
        <v>0</v>
      </c>
      <c r="T151" s="11"/>
      <c r="U151" s="65"/>
      <c r="Z151" s="74">
        <v>1</v>
      </c>
      <c r="AA151" s="74">
        <v>0</v>
      </c>
      <c r="AB151" s="74">
        <v>1</v>
      </c>
      <c r="AC151" s="74">
        <v>1</v>
      </c>
      <c r="AD151" s="74">
        <v>0</v>
      </c>
      <c r="AE151" s="74">
        <v>1</v>
      </c>
      <c r="AF151" s="74">
        <v>1</v>
      </c>
      <c r="AG151" s="74">
        <v>0</v>
      </c>
      <c r="AH151" s="74">
        <v>1</v>
      </c>
    </row>
    <row r="152" spans="1:34" x14ac:dyDescent="0.3">
      <c r="A152" s="5">
        <v>43</v>
      </c>
      <c r="B152" s="1" t="s">
        <v>13</v>
      </c>
      <c r="C152" s="1" t="s">
        <v>12</v>
      </c>
      <c r="D152" s="1" t="s">
        <v>11</v>
      </c>
      <c r="E152" s="4">
        <v>21860.2</v>
      </c>
      <c r="F152" s="4">
        <v>22722.1</v>
      </c>
      <c r="G152" s="4">
        <v>16517.400000000001</v>
      </c>
      <c r="H152" s="4">
        <v>21416.9</v>
      </c>
      <c r="I152" s="4">
        <v>20745.400000000001</v>
      </c>
      <c r="K152" s="3">
        <f t="shared" si="16"/>
        <v>3.9427818592693455</v>
      </c>
      <c r="L152" s="3">
        <f t="shared" si="17"/>
        <v>-24.440764494377902</v>
      </c>
      <c r="M152" s="3">
        <f t="shared" si="18"/>
        <v>-2.027886295642304</v>
      </c>
      <c r="N152" s="3">
        <f t="shared" si="19"/>
        <v>-5.0996788684458494</v>
      </c>
      <c r="P152" s="1" t="s">
        <v>10</v>
      </c>
      <c r="Q152" s="1" t="s">
        <v>9</v>
      </c>
      <c r="R152" s="1" t="s">
        <v>0</v>
      </c>
      <c r="T152" s="11"/>
      <c r="U152" s="65"/>
      <c r="Z152" s="74">
        <v>1</v>
      </c>
      <c r="AA152" s="74">
        <v>0</v>
      </c>
      <c r="AB152" s="74">
        <v>1</v>
      </c>
      <c r="AC152" s="74">
        <v>1</v>
      </c>
      <c r="AD152" s="74">
        <v>0</v>
      </c>
      <c r="AE152" s="74">
        <v>1</v>
      </c>
      <c r="AF152" s="74">
        <v>1</v>
      </c>
      <c r="AG152" s="74">
        <v>0</v>
      </c>
      <c r="AH152" s="74">
        <v>1</v>
      </c>
    </row>
    <row r="153" spans="1:34" ht="5.25" customHeight="1" x14ac:dyDescent="0.3">
      <c r="A153" s="10"/>
      <c r="B153" s="7"/>
      <c r="C153" s="7"/>
      <c r="D153" s="7"/>
      <c r="E153" s="9"/>
      <c r="F153" s="9"/>
      <c r="G153" s="9"/>
      <c r="H153" s="9"/>
      <c r="I153" s="9"/>
      <c r="J153" s="7"/>
      <c r="K153" s="8"/>
      <c r="L153" s="8"/>
      <c r="M153" s="8"/>
      <c r="N153" s="8"/>
      <c r="O153" s="8"/>
      <c r="P153" s="7"/>
      <c r="Q153" s="7"/>
      <c r="R153" s="7"/>
      <c r="S153" s="6"/>
      <c r="T153" s="6"/>
      <c r="U153" s="6"/>
      <c r="Z153" s="74">
        <f>SUM(Z110:Z152)</f>
        <v>26</v>
      </c>
      <c r="AA153" s="74">
        <f>SUM(AA110:AA152)</f>
        <v>3</v>
      </c>
      <c r="AB153" s="74">
        <f>SUM(AB110:AB152)</f>
        <v>43</v>
      </c>
      <c r="AC153" s="74">
        <f>SUM(AC110:AC120)</f>
        <v>6</v>
      </c>
      <c r="AD153" s="74">
        <f>SUM(AD110:AD120)</f>
        <v>1</v>
      </c>
      <c r="AE153" s="74">
        <f>SUM(AE110:AE120)</f>
        <v>11</v>
      </c>
      <c r="AF153" s="74">
        <f>SUM(AF121:AF152)</f>
        <v>20</v>
      </c>
      <c r="AG153" s="74">
        <f>SUM(AG121:AG152)</f>
        <v>2</v>
      </c>
      <c r="AH153" s="74">
        <f>SUM(AH121:AH152)</f>
        <v>32</v>
      </c>
    </row>
  </sheetData>
  <mergeCells count="7">
    <mergeCell ref="U121:U127"/>
    <mergeCell ref="U78:U79"/>
    <mergeCell ref="U84:U85"/>
    <mergeCell ref="T21:T23"/>
    <mergeCell ref="U91:U96"/>
    <mergeCell ref="U101:U104"/>
    <mergeCell ref="U110:U116"/>
  </mergeCells>
  <conditionalFormatting sqref="C44">
    <cfRule type="colorScale" priority="117">
      <colorScale>
        <cfvo type="min"/>
        <cfvo type="num" val="0"/>
        <cfvo type="max"/>
        <color rgb="FF0070C0"/>
        <color theme="0"/>
        <color rgb="FFFF0000"/>
      </colorScale>
    </cfRule>
    <cfRule type="colorScale" priority="118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119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120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121">
      <colorScale>
        <cfvo type="min"/>
        <cfvo type="percentile" val="55"/>
        <cfvo type="max"/>
        <color rgb="FFF8696B"/>
        <color theme="0"/>
        <color rgb="FF63BE7B"/>
      </colorScale>
    </cfRule>
    <cfRule type="colorScale" priority="122">
      <colorScale>
        <cfvo type="min"/>
        <cfvo type="percentile" val="40"/>
        <cfvo type="max"/>
        <color rgb="FFF8696B"/>
        <color theme="0"/>
        <color rgb="FF63BE7B"/>
      </colorScale>
    </cfRule>
    <cfRule type="colorScale" priority="123">
      <colorScale>
        <cfvo type="min"/>
        <cfvo type="percentile" val="45"/>
        <cfvo type="max"/>
        <color rgb="FFF8696B"/>
        <color rgb="FFFFEB84"/>
        <color rgb="FF63BE7B"/>
      </colorScale>
    </cfRule>
    <cfRule type="colorScale" priority="124">
      <colorScale>
        <cfvo type="min"/>
        <cfvo type="percentile" val="0"/>
        <cfvo type="max"/>
        <color rgb="FFF8696B"/>
        <color theme="0"/>
        <color rgb="FF63BE7B"/>
      </colorScale>
    </cfRule>
    <cfRule type="colorScale" priority="125">
      <colorScale>
        <cfvo type="min"/>
        <cfvo type="percentile" val="50"/>
        <cfvo type="max"/>
        <color rgb="FFF8696B"/>
        <color theme="0"/>
        <color rgb="FF63BE7B"/>
      </colorScale>
    </cfRule>
    <cfRule type="colorScale" priority="126">
      <colorScale>
        <cfvo type="min"/>
        <cfvo type="max"/>
        <color rgb="FFFF0000"/>
        <color theme="9"/>
      </colorScale>
    </cfRule>
    <cfRule type="colorScale" priority="127">
      <colorScale>
        <cfvo type="min"/>
        <cfvo type="percentile" val="75"/>
        <cfvo type="max"/>
        <color rgb="FFF8696B"/>
        <color theme="0"/>
        <color rgb="FF63BE7B"/>
      </colorScale>
    </cfRule>
    <cfRule type="colorScale" priority="128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129">
      <colorScale>
        <cfvo type="min"/>
        <cfvo type="num" val="0"/>
        <cfvo type="max"/>
        <color rgb="FFF8696B"/>
        <color theme="0"/>
        <color rgb="FF63BE7B"/>
      </colorScale>
    </cfRule>
    <cfRule type="colorScale" priority="130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131">
      <colorScale>
        <cfvo type="min"/>
        <cfvo type="num" val="0"/>
        <cfvo type="max"/>
        <color rgb="FF0070C0"/>
        <color theme="0"/>
        <color rgb="FFFF0000"/>
      </colorScale>
    </cfRule>
    <cfRule type="colorScale" priority="132">
      <colorScale>
        <cfvo type="min"/>
        <cfvo type="num" val="0"/>
        <cfvo type="max"/>
        <color rgb="FF0070C0"/>
        <color theme="0"/>
        <color rgb="FFFF0000"/>
      </colorScale>
    </cfRule>
    <cfRule type="colorScale" priority="133">
      <colorScale>
        <cfvo type="min"/>
        <cfvo type="num" val="0"/>
        <cfvo type="max"/>
        <color rgb="FFF8696B"/>
        <color theme="0"/>
        <color rgb="FF63BE7B"/>
      </colorScale>
    </cfRule>
    <cfRule type="colorScale" priority="134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135">
      <colorScale>
        <cfvo type="min"/>
        <cfvo type="percentile" val="100"/>
        <cfvo type="max"/>
        <color rgb="FFF8696B"/>
        <color theme="0"/>
        <color rgb="FF63BE7B"/>
      </colorScale>
    </cfRule>
    <cfRule type="colorScale" priority="136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137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138">
      <colorScale>
        <cfvo type="min"/>
        <cfvo type="percentile" val="50"/>
        <cfvo type="max"/>
        <color rgb="FFF8696B"/>
        <color theme="0"/>
        <color rgb="FF63BE7B"/>
      </colorScale>
    </cfRule>
  </conditionalFormatting>
  <conditionalFormatting sqref="C78">
    <cfRule type="colorScale" priority="115">
      <colorScale>
        <cfvo type="min"/>
        <cfvo type="percentile" val="100"/>
        <cfvo type="max"/>
        <color rgb="FFF8696B"/>
        <color theme="0"/>
        <color rgb="FF63BE7B"/>
      </colorScale>
    </cfRule>
    <cfRule type="colorScale" priority="116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142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143">
      <colorScale>
        <cfvo type="min"/>
        <cfvo type="percentile" val="50"/>
        <cfvo type="max"/>
        <color rgb="FFF8696B"/>
        <color theme="0"/>
        <color rgb="FF63BE7B"/>
      </colorScale>
    </cfRule>
    <cfRule type="colorScale" priority="144">
      <colorScale>
        <cfvo type="min"/>
        <cfvo type="num" val="0"/>
        <cfvo type="max"/>
        <color rgb="FF0070C0"/>
        <color theme="0"/>
        <color rgb="FFFF0000"/>
      </colorScale>
    </cfRule>
    <cfRule type="colorScale" priority="145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146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147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148">
      <colorScale>
        <cfvo type="min"/>
        <cfvo type="percentile" val="55"/>
        <cfvo type="max"/>
        <color rgb="FFF8696B"/>
        <color theme="0"/>
        <color rgb="FF63BE7B"/>
      </colorScale>
    </cfRule>
    <cfRule type="colorScale" priority="149">
      <colorScale>
        <cfvo type="min"/>
        <cfvo type="percentile" val="40"/>
        <cfvo type="max"/>
        <color rgb="FFF8696B"/>
        <color theme="0"/>
        <color rgb="FF63BE7B"/>
      </colorScale>
    </cfRule>
    <cfRule type="colorScale" priority="150">
      <colorScale>
        <cfvo type="min"/>
        <cfvo type="percentile" val="45"/>
        <cfvo type="max"/>
        <color rgb="FFF8696B"/>
        <color rgb="FFFFEB84"/>
        <color rgb="FF63BE7B"/>
      </colorScale>
    </cfRule>
    <cfRule type="colorScale" priority="151">
      <colorScale>
        <cfvo type="min"/>
        <cfvo type="percentile" val="0"/>
        <cfvo type="max"/>
        <color rgb="FFF8696B"/>
        <color theme="0"/>
        <color rgb="FF63BE7B"/>
      </colorScale>
    </cfRule>
    <cfRule type="colorScale" priority="152">
      <colorScale>
        <cfvo type="min"/>
        <cfvo type="percentile" val="50"/>
        <cfvo type="max"/>
        <color rgb="FFF8696B"/>
        <color theme="0"/>
        <color rgb="FF63BE7B"/>
      </colorScale>
    </cfRule>
    <cfRule type="colorScale" priority="153">
      <colorScale>
        <cfvo type="min"/>
        <cfvo type="max"/>
        <color rgb="FFFF0000"/>
        <color theme="9"/>
      </colorScale>
    </cfRule>
    <cfRule type="colorScale" priority="154">
      <colorScale>
        <cfvo type="min"/>
        <cfvo type="percentile" val="75"/>
        <cfvo type="max"/>
        <color rgb="FFF8696B"/>
        <color theme="0"/>
        <color rgb="FF63BE7B"/>
      </colorScale>
    </cfRule>
    <cfRule type="colorScale" priority="155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156">
      <colorScale>
        <cfvo type="min"/>
        <cfvo type="num" val="0"/>
        <cfvo type="max"/>
        <color rgb="FFF8696B"/>
        <color theme="0"/>
        <color rgb="FF63BE7B"/>
      </colorScale>
    </cfRule>
    <cfRule type="colorScale" priority="157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158">
      <colorScale>
        <cfvo type="min"/>
        <cfvo type="num" val="0"/>
        <cfvo type="max"/>
        <color rgb="FF0070C0"/>
        <color theme="0"/>
        <color rgb="FFFF0000"/>
      </colorScale>
    </cfRule>
    <cfRule type="colorScale" priority="159">
      <colorScale>
        <cfvo type="min"/>
        <cfvo type="num" val="0"/>
        <cfvo type="max"/>
        <color rgb="FF0070C0"/>
        <color theme="0"/>
        <color rgb="FFFF0000"/>
      </colorScale>
    </cfRule>
    <cfRule type="colorScale" priority="160">
      <colorScale>
        <cfvo type="min"/>
        <cfvo type="num" val="0"/>
        <cfvo type="max"/>
        <color rgb="FF0070C0"/>
        <color theme="0"/>
        <color rgb="FFFF0000"/>
      </colorScale>
    </cfRule>
    <cfRule type="colorScale" priority="161">
      <colorScale>
        <cfvo type="min"/>
        <cfvo type="num" val="0"/>
        <cfvo type="max"/>
        <color rgb="FFF8696B"/>
        <color theme="0"/>
        <color rgb="FF63BE7B"/>
      </colorScale>
    </cfRule>
    <cfRule type="colorScale" priority="162">
      <colorScale>
        <cfvo type="min"/>
        <cfvo type="percentile" val="60"/>
        <cfvo type="max"/>
        <color rgb="FFF8696B"/>
        <color theme="0"/>
        <color rgb="FF63BE7B"/>
      </colorScale>
    </cfRule>
  </conditionalFormatting>
  <conditionalFormatting sqref="C79:C85">
    <cfRule type="colorScale" priority="163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164">
      <colorScale>
        <cfvo type="min"/>
        <cfvo type="percentile" val="50"/>
        <cfvo type="max"/>
        <color rgb="FFF8696B"/>
        <color theme="0"/>
        <color rgb="FF63BE7B"/>
      </colorScale>
    </cfRule>
    <cfRule type="colorScale" priority="165">
      <colorScale>
        <cfvo type="min"/>
        <cfvo type="num" val="0"/>
        <cfvo type="max"/>
        <color rgb="FF0070C0"/>
        <color theme="0"/>
        <color rgb="FFFF0000"/>
      </colorScale>
    </cfRule>
    <cfRule type="colorScale" priority="166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167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168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169">
      <colorScale>
        <cfvo type="min"/>
        <cfvo type="percentile" val="55"/>
        <cfvo type="max"/>
        <color rgb="FFF8696B"/>
        <color theme="0"/>
        <color rgb="FF63BE7B"/>
      </colorScale>
    </cfRule>
    <cfRule type="colorScale" priority="170">
      <colorScale>
        <cfvo type="min"/>
        <cfvo type="percentile" val="40"/>
        <cfvo type="max"/>
        <color rgb="FFF8696B"/>
        <color theme="0"/>
        <color rgb="FF63BE7B"/>
      </colorScale>
    </cfRule>
    <cfRule type="colorScale" priority="171">
      <colorScale>
        <cfvo type="min"/>
        <cfvo type="percentile" val="45"/>
        <cfvo type="max"/>
        <color rgb="FFF8696B"/>
        <color rgb="FFFFEB84"/>
        <color rgb="FF63BE7B"/>
      </colorScale>
    </cfRule>
    <cfRule type="colorScale" priority="172">
      <colorScale>
        <cfvo type="min"/>
        <cfvo type="percentile" val="0"/>
        <cfvo type="max"/>
        <color rgb="FFF8696B"/>
        <color theme="0"/>
        <color rgb="FF63BE7B"/>
      </colorScale>
    </cfRule>
    <cfRule type="colorScale" priority="173">
      <colorScale>
        <cfvo type="min"/>
        <cfvo type="percentile" val="50"/>
        <cfvo type="max"/>
        <color rgb="FFF8696B"/>
        <color theme="0"/>
        <color rgb="FF63BE7B"/>
      </colorScale>
    </cfRule>
    <cfRule type="colorScale" priority="174">
      <colorScale>
        <cfvo type="min"/>
        <cfvo type="max"/>
        <color rgb="FFFF0000"/>
        <color theme="9"/>
      </colorScale>
    </cfRule>
    <cfRule type="colorScale" priority="175">
      <colorScale>
        <cfvo type="min"/>
        <cfvo type="percentile" val="75"/>
        <cfvo type="max"/>
        <color rgb="FFF8696B"/>
        <color theme="0"/>
        <color rgb="FF63BE7B"/>
      </colorScale>
    </cfRule>
    <cfRule type="colorScale" priority="176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177">
      <colorScale>
        <cfvo type="min"/>
        <cfvo type="num" val="0"/>
        <cfvo type="max"/>
        <color rgb="FFF8696B"/>
        <color theme="0"/>
        <color rgb="FF63BE7B"/>
      </colorScale>
    </cfRule>
    <cfRule type="colorScale" priority="178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179">
      <colorScale>
        <cfvo type="min"/>
        <cfvo type="num" val="0"/>
        <cfvo type="max"/>
        <color rgb="FF0070C0"/>
        <color theme="0"/>
        <color rgb="FFFF0000"/>
      </colorScale>
    </cfRule>
    <cfRule type="colorScale" priority="180">
      <colorScale>
        <cfvo type="min"/>
        <cfvo type="num" val="0"/>
        <cfvo type="max"/>
        <color rgb="FF0070C0"/>
        <color theme="0"/>
        <color rgb="FFFF0000"/>
      </colorScale>
    </cfRule>
    <cfRule type="colorScale" priority="181">
      <colorScale>
        <cfvo type="min"/>
        <cfvo type="num" val="0"/>
        <cfvo type="max"/>
        <color rgb="FF0070C0"/>
        <color theme="0"/>
        <color rgb="FFFF0000"/>
      </colorScale>
    </cfRule>
    <cfRule type="colorScale" priority="182">
      <colorScale>
        <cfvo type="min"/>
        <cfvo type="num" val="0"/>
        <cfvo type="max"/>
        <color rgb="FFF8696B"/>
        <color theme="0"/>
        <color rgb="FF63BE7B"/>
      </colorScale>
    </cfRule>
    <cfRule type="colorScale" priority="183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186">
      <colorScale>
        <cfvo type="min"/>
        <cfvo type="percentile" val="100"/>
        <cfvo type="max"/>
        <color rgb="FFF8696B"/>
        <color theme="0"/>
        <color rgb="FF63BE7B"/>
      </colorScale>
    </cfRule>
    <cfRule type="colorScale" priority="187">
      <colorScale>
        <cfvo type="min"/>
        <cfvo type="percentile" val="70"/>
        <cfvo type="max"/>
        <color rgb="FFF8696B"/>
        <color theme="0"/>
        <color rgb="FF63BE7B"/>
      </colorScale>
    </cfRule>
  </conditionalFormatting>
  <conditionalFormatting sqref="D79">
    <cfRule type="colorScale" priority="70">
      <colorScale>
        <cfvo type="min"/>
        <cfvo type="num" val="0"/>
        <cfvo type="max"/>
        <color rgb="FF0070C0"/>
        <color theme="0"/>
        <color rgb="FFFF0000"/>
      </colorScale>
    </cfRule>
    <cfRule type="colorScale" priority="71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72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73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74">
      <colorScale>
        <cfvo type="min"/>
        <cfvo type="percentile" val="55"/>
        <cfvo type="max"/>
        <color rgb="FFF8696B"/>
        <color theme="0"/>
        <color rgb="FF63BE7B"/>
      </colorScale>
    </cfRule>
    <cfRule type="colorScale" priority="75">
      <colorScale>
        <cfvo type="min"/>
        <cfvo type="percentile" val="40"/>
        <cfvo type="max"/>
        <color rgb="FFF8696B"/>
        <color theme="0"/>
        <color rgb="FF63BE7B"/>
      </colorScale>
    </cfRule>
    <cfRule type="colorScale" priority="76">
      <colorScale>
        <cfvo type="min"/>
        <cfvo type="percentile" val="45"/>
        <cfvo type="max"/>
        <color rgb="FFF8696B"/>
        <color rgb="FFFFEB84"/>
        <color rgb="FF63BE7B"/>
      </colorScale>
    </cfRule>
    <cfRule type="colorScale" priority="77">
      <colorScale>
        <cfvo type="min"/>
        <cfvo type="percentile" val="0"/>
        <cfvo type="max"/>
        <color rgb="FFF8696B"/>
        <color theme="0"/>
        <color rgb="FF63BE7B"/>
      </colorScale>
    </cfRule>
    <cfRule type="colorScale" priority="78">
      <colorScale>
        <cfvo type="min"/>
        <cfvo type="percentile" val="50"/>
        <cfvo type="max"/>
        <color rgb="FFF8696B"/>
        <color theme="0"/>
        <color rgb="FF63BE7B"/>
      </colorScale>
    </cfRule>
    <cfRule type="colorScale" priority="79">
      <colorScale>
        <cfvo type="min"/>
        <cfvo type="max"/>
        <color rgb="FFFF0000"/>
        <color theme="9"/>
      </colorScale>
    </cfRule>
    <cfRule type="colorScale" priority="80">
      <colorScale>
        <cfvo type="min"/>
        <cfvo type="percentile" val="75"/>
        <cfvo type="max"/>
        <color rgb="FFF8696B"/>
        <color theme="0"/>
        <color rgb="FF63BE7B"/>
      </colorScale>
    </cfRule>
    <cfRule type="colorScale" priority="81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82">
      <colorScale>
        <cfvo type="min"/>
        <cfvo type="num" val="0"/>
        <cfvo type="max"/>
        <color rgb="FFF8696B"/>
        <color theme="0"/>
        <color rgb="FF63BE7B"/>
      </colorScale>
    </cfRule>
    <cfRule type="colorScale" priority="83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84">
      <colorScale>
        <cfvo type="min"/>
        <cfvo type="num" val="0"/>
        <cfvo type="max"/>
        <color rgb="FF0070C0"/>
        <color theme="0"/>
        <color rgb="FFFF0000"/>
      </colorScale>
    </cfRule>
    <cfRule type="colorScale" priority="85">
      <colorScale>
        <cfvo type="min"/>
        <cfvo type="num" val="0"/>
        <cfvo type="max"/>
        <color rgb="FF0070C0"/>
        <color theme="0"/>
        <color rgb="FFFF0000"/>
      </colorScale>
    </cfRule>
    <cfRule type="colorScale" priority="86">
      <colorScale>
        <cfvo type="min"/>
        <cfvo type="num" val="0"/>
        <cfvo type="max"/>
        <color rgb="FF0070C0"/>
        <color theme="0"/>
        <color rgb="FFFF0000"/>
      </colorScale>
    </cfRule>
    <cfRule type="colorScale" priority="87">
      <colorScale>
        <cfvo type="min"/>
        <cfvo type="num" val="0"/>
        <cfvo type="max"/>
        <color rgb="FFF8696B"/>
        <color theme="0"/>
        <color rgb="FF63BE7B"/>
      </colorScale>
    </cfRule>
    <cfRule type="colorScale" priority="88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89">
      <colorScale>
        <cfvo type="min"/>
        <cfvo type="percentile" val="100"/>
        <cfvo type="max"/>
        <color rgb="FFF8696B"/>
        <color theme="0"/>
        <color rgb="FF63BE7B"/>
      </colorScale>
    </cfRule>
    <cfRule type="colorScale" priority="90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91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92">
      <colorScale>
        <cfvo type="min"/>
        <cfvo type="percentile" val="50"/>
        <cfvo type="max"/>
        <color rgb="FFF8696B"/>
        <color theme="0"/>
        <color rgb="FF63BE7B"/>
      </colorScale>
    </cfRule>
  </conditionalFormatting>
  <conditionalFormatting sqref="D80">
    <cfRule type="colorScale" priority="47">
      <colorScale>
        <cfvo type="min"/>
        <cfvo type="num" val="0"/>
        <cfvo type="max"/>
        <color rgb="FF0070C0"/>
        <color theme="0"/>
        <color rgb="FFFF0000"/>
      </colorScale>
    </cfRule>
    <cfRule type="colorScale" priority="48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49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50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51">
      <colorScale>
        <cfvo type="min"/>
        <cfvo type="percentile" val="55"/>
        <cfvo type="max"/>
        <color rgb="FFF8696B"/>
        <color theme="0"/>
        <color rgb="FF63BE7B"/>
      </colorScale>
    </cfRule>
    <cfRule type="colorScale" priority="52">
      <colorScale>
        <cfvo type="min"/>
        <cfvo type="percentile" val="40"/>
        <cfvo type="max"/>
        <color rgb="FFF8696B"/>
        <color theme="0"/>
        <color rgb="FF63BE7B"/>
      </colorScale>
    </cfRule>
    <cfRule type="colorScale" priority="53">
      <colorScale>
        <cfvo type="min"/>
        <cfvo type="percentile" val="45"/>
        <cfvo type="max"/>
        <color rgb="FFF8696B"/>
        <color rgb="FFFFEB84"/>
        <color rgb="FF63BE7B"/>
      </colorScale>
    </cfRule>
    <cfRule type="colorScale" priority="54">
      <colorScale>
        <cfvo type="min"/>
        <cfvo type="percentile" val="0"/>
        <cfvo type="max"/>
        <color rgb="FFF8696B"/>
        <color theme="0"/>
        <color rgb="FF63BE7B"/>
      </colorScale>
    </cfRule>
    <cfRule type="colorScale" priority="55">
      <colorScale>
        <cfvo type="min"/>
        <cfvo type="percentile" val="50"/>
        <cfvo type="max"/>
        <color rgb="FFF8696B"/>
        <color theme="0"/>
        <color rgb="FF63BE7B"/>
      </colorScale>
    </cfRule>
    <cfRule type="colorScale" priority="56">
      <colorScale>
        <cfvo type="min"/>
        <cfvo type="max"/>
        <color rgb="FFFF0000"/>
        <color theme="9"/>
      </colorScale>
    </cfRule>
    <cfRule type="colorScale" priority="57">
      <colorScale>
        <cfvo type="min"/>
        <cfvo type="percentile" val="75"/>
        <cfvo type="max"/>
        <color rgb="FFF8696B"/>
        <color theme="0"/>
        <color rgb="FF63BE7B"/>
      </colorScale>
    </cfRule>
    <cfRule type="colorScale" priority="58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59">
      <colorScale>
        <cfvo type="min"/>
        <cfvo type="num" val="0"/>
        <cfvo type="max"/>
        <color rgb="FFF8696B"/>
        <color theme="0"/>
        <color rgb="FF63BE7B"/>
      </colorScale>
    </cfRule>
    <cfRule type="colorScale" priority="60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61">
      <colorScale>
        <cfvo type="min"/>
        <cfvo type="num" val="0"/>
        <cfvo type="max"/>
        <color rgb="FF0070C0"/>
        <color theme="0"/>
        <color rgb="FFFF0000"/>
      </colorScale>
    </cfRule>
    <cfRule type="colorScale" priority="62">
      <colorScale>
        <cfvo type="min"/>
        <cfvo type="num" val="0"/>
        <cfvo type="max"/>
        <color rgb="FF0070C0"/>
        <color theme="0"/>
        <color rgb="FFFF0000"/>
      </colorScale>
    </cfRule>
    <cfRule type="colorScale" priority="63">
      <colorScale>
        <cfvo type="min"/>
        <cfvo type="num" val="0"/>
        <cfvo type="max"/>
        <color rgb="FF0070C0"/>
        <color theme="0"/>
        <color rgb="FFFF0000"/>
      </colorScale>
    </cfRule>
    <cfRule type="colorScale" priority="64">
      <colorScale>
        <cfvo type="min"/>
        <cfvo type="num" val="0"/>
        <cfvo type="max"/>
        <color rgb="FFF8696B"/>
        <color theme="0"/>
        <color rgb="FF63BE7B"/>
      </colorScale>
    </cfRule>
    <cfRule type="colorScale" priority="65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66">
      <colorScale>
        <cfvo type="min"/>
        <cfvo type="percentile" val="100"/>
        <cfvo type="max"/>
        <color rgb="FFF8696B"/>
        <color theme="0"/>
        <color rgb="FF63BE7B"/>
      </colorScale>
    </cfRule>
    <cfRule type="colorScale" priority="67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68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69">
      <colorScale>
        <cfvo type="min"/>
        <cfvo type="percentile" val="50"/>
        <cfvo type="max"/>
        <color rgb="FFF8696B"/>
        <color theme="0"/>
        <color rgb="FF63BE7B"/>
      </colorScale>
    </cfRule>
  </conditionalFormatting>
  <conditionalFormatting sqref="D87">
    <cfRule type="colorScale" priority="1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2">
      <colorScale>
        <cfvo type="min"/>
        <cfvo type="percentile" val="50"/>
        <cfvo type="max"/>
        <color rgb="FFF8696B"/>
        <color theme="0"/>
        <color rgb="FF63BE7B"/>
      </colorScale>
    </cfRule>
    <cfRule type="colorScale" priority="3">
      <colorScale>
        <cfvo type="min"/>
        <cfvo type="num" val="0"/>
        <cfvo type="max"/>
        <color rgb="FF0070C0"/>
        <color theme="0"/>
        <color rgb="FFFF0000"/>
      </colorScale>
    </cfRule>
    <cfRule type="colorScale" priority="4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5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6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7">
      <colorScale>
        <cfvo type="min"/>
        <cfvo type="percentile" val="55"/>
        <cfvo type="max"/>
        <color rgb="FFF8696B"/>
        <color theme="0"/>
        <color rgb="FF63BE7B"/>
      </colorScale>
    </cfRule>
    <cfRule type="colorScale" priority="8">
      <colorScale>
        <cfvo type="min"/>
        <cfvo type="percentile" val="40"/>
        <cfvo type="max"/>
        <color rgb="FFF8696B"/>
        <color theme="0"/>
        <color rgb="FF63BE7B"/>
      </colorScale>
    </cfRule>
    <cfRule type="colorScale" priority="9">
      <colorScale>
        <cfvo type="min"/>
        <cfvo type="percentile" val="45"/>
        <cfvo type="max"/>
        <color rgb="FFF8696B"/>
        <color rgb="FFFFEB84"/>
        <color rgb="FF63BE7B"/>
      </colorScale>
    </cfRule>
    <cfRule type="colorScale" priority="10">
      <colorScale>
        <cfvo type="min"/>
        <cfvo type="percentile" val="0"/>
        <cfvo type="max"/>
        <color rgb="FFF8696B"/>
        <color theme="0"/>
        <color rgb="FF63BE7B"/>
      </colorScale>
    </cfRule>
    <cfRule type="colorScale" priority="11">
      <colorScale>
        <cfvo type="min"/>
        <cfvo type="percentile" val="50"/>
        <cfvo type="max"/>
        <color rgb="FFF8696B"/>
        <color theme="0"/>
        <color rgb="FF63BE7B"/>
      </colorScale>
    </cfRule>
    <cfRule type="colorScale" priority="12">
      <colorScale>
        <cfvo type="min"/>
        <cfvo type="max"/>
        <color rgb="FFFF0000"/>
        <color theme="9"/>
      </colorScale>
    </cfRule>
    <cfRule type="colorScale" priority="13">
      <colorScale>
        <cfvo type="min"/>
        <cfvo type="percentile" val="75"/>
        <cfvo type="max"/>
        <color rgb="FFF8696B"/>
        <color theme="0"/>
        <color rgb="FF63BE7B"/>
      </colorScale>
    </cfRule>
    <cfRule type="colorScale" priority="14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15">
      <colorScale>
        <cfvo type="min"/>
        <cfvo type="num" val="0"/>
        <cfvo type="max"/>
        <color rgb="FFF8696B"/>
        <color theme="0"/>
        <color rgb="FF63BE7B"/>
      </colorScale>
    </cfRule>
    <cfRule type="colorScale" priority="16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17">
      <colorScale>
        <cfvo type="min"/>
        <cfvo type="num" val="0"/>
        <cfvo type="max"/>
        <color rgb="FF0070C0"/>
        <color theme="0"/>
        <color rgb="FFFF0000"/>
      </colorScale>
    </cfRule>
    <cfRule type="colorScale" priority="18">
      <colorScale>
        <cfvo type="min"/>
        <cfvo type="num" val="0"/>
        <cfvo type="max"/>
        <color rgb="FF0070C0"/>
        <color theme="0"/>
        <color rgb="FFFF0000"/>
      </colorScale>
    </cfRule>
    <cfRule type="colorScale" priority="19">
      <colorScale>
        <cfvo type="min"/>
        <cfvo type="num" val="0"/>
        <cfvo type="max"/>
        <color rgb="FF0070C0"/>
        <color theme="0"/>
        <color rgb="FFFF0000"/>
      </colorScale>
    </cfRule>
    <cfRule type="colorScale" priority="20">
      <colorScale>
        <cfvo type="min"/>
        <cfvo type="num" val="0"/>
        <cfvo type="max"/>
        <color rgb="FFF8696B"/>
        <color theme="0"/>
        <color rgb="FF63BE7B"/>
      </colorScale>
    </cfRule>
    <cfRule type="colorScale" priority="21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22">
      <colorScale>
        <cfvo type="min"/>
        <cfvo type="percentile" val="100"/>
        <cfvo type="max"/>
        <color rgb="FFF8696B"/>
        <color theme="0"/>
        <color rgb="FF63BE7B"/>
      </colorScale>
    </cfRule>
    <cfRule type="colorScale" priority="23">
      <colorScale>
        <cfvo type="min"/>
        <cfvo type="percentile" val="70"/>
        <cfvo type="max"/>
        <color rgb="FFF8696B"/>
        <color theme="0"/>
        <color rgb="FF63BE7B"/>
      </colorScale>
    </cfRule>
  </conditionalFormatting>
  <conditionalFormatting sqref="D88:D90">
    <cfRule type="colorScale" priority="24">
      <colorScale>
        <cfvo type="min"/>
        <cfvo type="num" val="0"/>
        <cfvo type="max"/>
        <color rgb="FF0070C0"/>
        <color theme="0"/>
        <color rgb="FFFF0000"/>
      </colorScale>
    </cfRule>
    <cfRule type="colorScale" priority="25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26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27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28">
      <colorScale>
        <cfvo type="min"/>
        <cfvo type="percentile" val="55"/>
        <cfvo type="max"/>
        <color rgb="FFF8696B"/>
        <color theme="0"/>
        <color rgb="FF63BE7B"/>
      </colorScale>
    </cfRule>
    <cfRule type="colorScale" priority="29">
      <colorScale>
        <cfvo type="min"/>
        <cfvo type="percentile" val="40"/>
        <cfvo type="max"/>
        <color rgb="FFF8696B"/>
        <color theme="0"/>
        <color rgb="FF63BE7B"/>
      </colorScale>
    </cfRule>
    <cfRule type="colorScale" priority="30">
      <colorScale>
        <cfvo type="min"/>
        <cfvo type="percentile" val="45"/>
        <cfvo type="max"/>
        <color rgb="FFF8696B"/>
        <color rgb="FFFFEB84"/>
        <color rgb="FF63BE7B"/>
      </colorScale>
    </cfRule>
    <cfRule type="colorScale" priority="31">
      <colorScale>
        <cfvo type="min"/>
        <cfvo type="percentile" val="0"/>
        <cfvo type="max"/>
        <color rgb="FFF8696B"/>
        <color theme="0"/>
        <color rgb="FF63BE7B"/>
      </colorScale>
    </cfRule>
    <cfRule type="colorScale" priority="32">
      <colorScale>
        <cfvo type="min"/>
        <cfvo type="percentile" val="50"/>
        <cfvo type="max"/>
        <color rgb="FFF8696B"/>
        <color theme="0"/>
        <color rgb="FF63BE7B"/>
      </colorScale>
    </cfRule>
    <cfRule type="colorScale" priority="33">
      <colorScale>
        <cfvo type="min"/>
        <cfvo type="max"/>
        <color rgb="FFFF0000"/>
        <color theme="9"/>
      </colorScale>
    </cfRule>
    <cfRule type="colorScale" priority="34">
      <colorScale>
        <cfvo type="min"/>
        <cfvo type="percentile" val="75"/>
        <cfvo type="max"/>
        <color rgb="FFF8696B"/>
        <color theme="0"/>
        <color rgb="FF63BE7B"/>
      </colorScale>
    </cfRule>
    <cfRule type="colorScale" priority="35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36">
      <colorScale>
        <cfvo type="min"/>
        <cfvo type="num" val="0"/>
        <cfvo type="max"/>
        <color rgb="FFF8696B"/>
        <color theme="0"/>
        <color rgb="FF63BE7B"/>
      </colorScale>
    </cfRule>
    <cfRule type="colorScale" priority="37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38">
      <colorScale>
        <cfvo type="min"/>
        <cfvo type="num" val="0"/>
        <cfvo type="max"/>
        <color rgb="FF0070C0"/>
        <color theme="0"/>
        <color rgb="FFFF0000"/>
      </colorScale>
    </cfRule>
    <cfRule type="colorScale" priority="39">
      <colorScale>
        <cfvo type="min"/>
        <cfvo type="num" val="0"/>
        <cfvo type="max"/>
        <color rgb="FF0070C0"/>
        <color theme="0"/>
        <color rgb="FFFF0000"/>
      </colorScale>
    </cfRule>
    <cfRule type="colorScale" priority="40">
      <colorScale>
        <cfvo type="min"/>
        <cfvo type="num" val="0"/>
        <cfvo type="max"/>
        <color rgb="FF0070C0"/>
        <color theme="0"/>
        <color rgb="FFFF0000"/>
      </colorScale>
    </cfRule>
    <cfRule type="colorScale" priority="41">
      <colorScale>
        <cfvo type="min"/>
        <cfvo type="num" val="0"/>
        <cfvo type="max"/>
        <color rgb="FFF8696B"/>
        <color theme="0"/>
        <color rgb="FF63BE7B"/>
      </colorScale>
    </cfRule>
    <cfRule type="colorScale" priority="42">
      <colorScale>
        <cfvo type="min"/>
        <cfvo type="percentile" val="60"/>
        <cfvo type="max"/>
        <color rgb="FFF8696B"/>
        <color theme="0"/>
        <color rgb="FF63BE7B"/>
      </colorScale>
    </cfRule>
    <cfRule type="colorScale" priority="43">
      <colorScale>
        <cfvo type="min"/>
        <cfvo type="percentile" val="100"/>
        <cfvo type="max"/>
        <color rgb="FFF8696B"/>
        <color theme="0"/>
        <color rgb="FF63BE7B"/>
      </colorScale>
    </cfRule>
    <cfRule type="colorScale" priority="44">
      <colorScale>
        <cfvo type="min"/>
        <cfvo type="percentile" val="70"/>
        <cfvo type="max"/>
        <color rgb="FFF8696B"/>
        <color theme="0"/>
        <color rgb="FF63BE7B"/>
      </colorScale>
    </cfRule>
    <cfRule type="colorScale" priority="45">
      <colorScale>
        <cfvo type="min"/>
        <cfvo type="percentile" val="80"/>
        <cfvo type="max"/>
        <color rgb="FFF8696B"/>
        <color theme="0"/>
        <color rgb="FF63BE7B"/>
      </colorScale>
    </cfRule>
    <cfRule type="colorScale" priority="46">
      <colorScale>
        <cfvo type="min"/>
        <cfvo type="percentile" val="50"/>
        <cfvo type="max"/>
        <color rgb="FFF8696B"/>
        <color theme="0"/>
        <color rgb="FF63BE7B"/>
      </colorScale>
    </cfRule>
  </conditionalFormatting>
  <conditionalFormatting sqref="K1:O1048576">
    <cfRule type="colorScale" priority="95">
      <colorScale>
        <cfvo type="num" val="-100"/>
        <cfvo type="num" val="0"/>
        <cfvo type="num" val="100"/>
        <color theme="4" tint="-0.249977111117893"/>
        <color theme="0"/>
        <color rgb="FFFF0000"/>
      </colorScale>
    </cfRule>
  </conditionalFormatting>
  <conditionalFormatting sqref="K2:O168">
    <cfRule type="colorScale" priority="197">
      <colorScale>
        <cfvo type="num" val="-2"/>
        <cfvo type="num" val="0"/>
        <cfvo type="num" val="2"/>
        <color theme="4" tint="-0.249977111117893"/>
        <color theme="0"/>
        <color rgb="FFFF0000"/>
      </colorScale>
    </cfRule>
    <cfRule type="colorScale" priority="198">
      <colorScale>
        <cfvo type="num" val="-2"/>
        <cfvo type="num" val="0"/>
        <cfvo type="num" val="2"/>
        <color rgb="FFF8696B"/>
        <color theme="0"/>
        <color theme="4" tint="-0.249977111117893"/>
      </colorScale>
    </cfRule>
    <cfRule type="colorScale" priority="199">
      <colorScale>
        <cfvo type="min"/>
        <cfvo type="num" val="0"/>
        <cfvo type="max"/>
        <color theme="4" tint="-0.249977111117893"/>
        <color theme="0"/>
        <color rgb="FFFF0000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BFCB1-E9BC-4D09-B478-9CC5A2602A2B}">
  <dimension ref="B1:S790"/>
  <sheetViews>
    <sheetView workbookViewId="0"/>
  </sheetViews>
  <sheetFormatPr defaultColWidth="9.109375" defaultRowHeight="14.4" x14ac:dyDescent="0.3"/>
  <cols>
    <col min="1" max="1" width="9.109375" style="49"/>
    <col min="2" max="2" width="20.109375" style="49" customWidth="1"/>
    <col min="3" max="6" width="11.33203125" style="49" customWidth="1"/>
    <col min="7" max="8" width="9.109375" style="49"/>
    <col min="9" max="9" width="20.88671875" style="49" customWidth="1"/>
    <col min="10" max="10" width="13.109375" style="49" customWidth="1"/>
    <col min="11" max="11" width="13.5546875" style="49" customWidth="1"/>
    <col min="12" max="12" width="10.6640625" style="49" customWidth="1"/>
    <col min="13" max="13" width="11.33203125" style="49" customWidth="1"/>
    <col min="14" max="15" width="9.109375" style="49"/>
    <col min="16" max="16" width="15.5546875" style="49" customWidth="1"/>
    <col min="17" max="17" width="16.44140625" style="49" customWidth="1"/>
    <col min="18" max="18" width="13.44140625" style="49" customWidth="1"/>
    <col min="19" max="19" width="24.33203125" style="49" customWidth="1"/>
    <col min="20" max="16384" width="9.109375" style="49"/>
  </cols>
  <sheetData>
    <row r="1" spans="2:19" x14ac:dyDescent="0.3">
      <c r="H1" s="49" t="s">
        <v>0</v>
      </c>
      <c r="I1" s="49" t="s">
        <v>2279</v>
      </c>
      <c r="J1" s="49" t="s">
        <v>2276</v>
      </c>
      <c r="K1" s="49" t="s">
        <v>2275</v>
      </c>
      <c r="L1" s="49" t="s">
        <v>2274</v>
      </c>
      <c r="M1" s="49" t="s">
        <v>2273</v>
      </c>
      <c r="P1" s="85" t="s">
        <v>2318</v>
      </c>
      <c r="Q1" s="86"/>
      <c r="R1" s="86"/>
      <c r="S1" s="86"/>
    </row>
    <row r="2" spans="2:19" ht="15" thickBot="1" x14ac:dyDescent="0.35">
      <c r="B2" s="87" t="s">
        <v>2278</v>
      </c>
      <c r="C2" s="87"/>
      <c r="D2" s="87"/>
      <c r="E2" s="87"/>
      <c r="F2" s="87"/>
      <c r="H2" s="49">
        <v>1</v>
      </c>
      <c r="I2" s="49" t="s">
        <v>2268</v>
      </c>
      <c r="J2" s="49">
        <v>11</v>
      </c>
      <c r="K2" s="49">
        <v>6</v>
      </c>
      <c r="L2" s="49">
        <v>7</v>
      </c>
      <c r="M2" s="49">
        <v>12</v>
      </c>
      <c r="P2" s="51" t="s">
        <v>2272</v>
      </c>
      <c r="Q2" s="50" t="s">
        <v>2271</v>
      </c>
      <c r="R2" s="51" t="s">
        <v>2270</v>
      </c>
      <c r="S2" s="50" t="s">
        <v>2269</v>
      </c>
    </row>
    <row r="3" spans="2:19" ht="15" thickBot="1" x14ac:dyDescent="0.35">
      <c r="B3" s="57" t="str">
        <f t="shared" ref="B3:B28" si="0">I1</f>
        <v>Signaling Pathway</v>
      </c>
      <c r="C3" s="58" t="s">
        <v>2276</v>
      </c>
      <c r="D3" s="58" t="s">
        <v>2274</v>
      </c>
      <c r="E3" s="58" t="s">
        <v>2275</v>
      </c>
      <c r="F3" s="59" t="s">
        <v>2273</v>
      </c>
      <c r="H3" s="49">
        <v>2</v>
      </c>
      <c r="I3" s="49" t="s">
        <v>2266</v>
      </c>
      <c r="J3" s="49">
        <v>1</v>
      </c>
      <c r="K3" s="49">
        <v>1</v>
      </c>
      <c r="L3" s="49">
        <v>3</v>
      </c>
      <c r="M3" s="49">
        <v>3</v>
      </c>
      <c r="P3" s="49" t="s">
        <v>2267</v>
      </c>
      <c r="Q3" s="49" t="s">
        <v>2148</v>
      </c>
      <c r="R3" s="49" t="s">
        <v>1592</v>
      </c>
      <c r="S3" s="49" t="s">
        <v>2144</v>
      </c>
    </row>
    <row r="4" spans="2:19" x14ac:dyDescent="0.3">
      <c r="B4" s="52" t="str">
        <f t="shared" si="0"/>
        <v>MAPK</v>
      </c>
      <c r="C4" s="49">
        <f t="shared" ref="C4:C28" si="1">J2*-1</f>
        <v>-11</v>
      </c>
      <c r="D4" s="49">
        <f t="shared" ref="D4:D28" si="2">L2</f>
        <v>7</v>
      </c>
      <c r="E4" s="49">
        <f t="shared" ref="E4:E28" si="3">K2*-1</f>
        <v>-6</v>
      </c>
      <c r="F4" s="53">
        <f t="shared" ref="F4:F28" si="4">M2</f>
        <v>12</v>
      </c>
      <c r="H4" s="49">
        <v>3</v>
      </c>
      <c r="I4" s="49" t="s">
        <v>2264</v>
      </c>
      <c r="J4" s="49">
        <v>13</v>
      </c>
      <c r="K4" s="49">
        <v>10</v>
      </c>
      <c r="L4" s="49">
        <v>5</v>
      </c>
      <c r="M4" s="49">
        <v>8</v>
      </c>
      <c r="P4" s="49" t="s">
        <v>2265</v>
      </c>
      <c r="Q4" s="49" t="s">
        <v>1992</v>
      </c>
      <c r="R4" s="49" t="s">
        <v>712</v>
      </c>
      <c r="S4" s="49" t="s">
        <v>2260</v>
      </c>
    </row>
    <row r="5" spans="2:19" x14ac:dyDescent="0.3">
      <c r="B5" s="52" t="str">
        <f t="shared" si="0"/>
        <v>ErbB</v>
      </c>
      <c r="C5" s="49">
        <f t="shared" si="1"/>
        <v>-1</v>
      </c>
      <c r="D5" s="49">
        <f t="shared" si="2"/>
        <v>3</v>
      </c>
      <c r="E5" s="49">
        <f t="shared" si="3"/>
        <v>-1</v>
      </c>
      <c r="F5" s="53">
        <f t="shared" si="4"/>
        <v>3</v>
      </c>
      <c r="H5" s="49">
        <v>4</v>
      </c>
      <c r="I5" s="49" t="s">
        <v>2263</v>
      </c>
      <c r="J5" s="49">
        <v>11</v>
      </c>
      <c r="K5" s="49">
        <v>5</v>
      </c>
      <c r="L5" s="49">
        <v>2</v>
      </c>
      <c r="M5" s="49">
        <v>8</v>
      </c>
      <c r="P5" s="49" t="s">
        <v>2194</v>
      </c>
      <c r="Q5" s="49" t="s">
        <v>2138</v>
      </c>
      <c r="R5" s="49" t="s">
        <v>730</v>
      </c>
      <c r="S5" s="49" t="s">
        <v>2054</v>
      </c>
    </row>
    <row r="6" spans="2:19" x14ac:dyDescent="0.3">
      <c r="B6" s="52" t="str">
        <f t="shared" si="0"/>
        <v>Ras</v>
      </c>
      <c r="C6" s="49">
        <f t="shared" si="1"/>
        <v>-13</v>
      </c>
      <c r="D6" s="49">
        <f t="shared" si="2"/>
        <v>5</v>
      </c>
      <c r="E6" s="49">
        <f t="shared" si="3"/>
        <v>-10</v>
      </c>
      <c r="F6" s="53">
        <f t="shared" si="4"/>
        <v>8</v>
      </c>
      <c r="H6" s="49">
        <v>5</v>
      </c>
      <c r="I6" s="49" t="s">
        <v>2261</v>
      </c>
      <c r="J6" s="49">
        <v>5</v>
      </c>
      <c r="K6" s="49">
        <v>5</v>
      </c>
      <c r="L6" s="49">
        <v>3</v>
      </c>
      <c r="M6" s="49">
        <v>4</v>
      </c>
      <c r="P6" s="49" t="s">
        <v>2262</v>
      </c>
      <c r="Q6" s="49" t="s">
        <v>2259</v>
      </c>
      <c r="R6" s="49" t="s">
        <v>709</v>
      </c>
      <c r="S6" s="49" t="s">
        <v>2123</v>
      </c>
    </row>
    <row r="7" spans="2:19" x14ac:dyDescent="0.3">
      <c r="B7" s="52" t="str">
        <f t="shared" si="0"/>
        <v>Rap1</v>
      </c>
      <c r="C7" s="49">
        <f t="shared" si="1"/>
        <v>-11</v>
      </c>
      <c r="D7" s="49">
        <f t="shared" si="2"/>
        <v>2</v>
      </c>
      <c r="E7" s="49">
        <f t="shared" si="3"/>
        <v>-5</v>
      </c>
      <c r="F7" s="53">
        <f t="shared" si="4"/>
        <v>8</v>
      </c>
      <c r="H7" s="49">
        <v>6</v>
      </c>
      <c r="I7" s="49" t="s">
        <v>2258</v>
      </c>
      <c r="J7" s="49">
        <v>0</v>
      </c>
      <c r="K7" s="49">
        <v>2</v>
      </c>
      <c r="L7" s="49">
        <v>1</v>
      </c>
      <c r="M7" s="49">
        <v>2</v>
      </c>
      <c r="P7" s="49" t="s">
        <v>2114</v>
      </c>
      <c r="Q7" s="49" t="s">
        <v>2260</v>
      </c>
      <c r="R7" s="49" t="s">
        <v>693</v>
      </c>
      <c r="S7" s="49" t="s">
        <v>2259</v>
      </c>
    </row>
    <row r="8" spans="2:19" x14ac:dyDescent="0.3">
      <c r="B8" s="52" t="str">
        <f t="shared" si="0"/>
        <v>Wnt</v>
      </c>
      <c r="C8" s="49">
        <f t="shared" si="1"/>
        <v>-5</v>
      </c>
      <c r="D8" s="49">
        <f t="shared" si="2"/>
        <v>3</v>
      </c>
      <c r="E8" s="49">
        <f t="shared" si="3"/>
        <v>-5</v>
      </c>
      <c r="F8" s="53">
        <f t="shared" si="4"/>
        <v>4</v>
      </c>
      <c r="H8" s="49">
        <v>7</v>
      </c>
      <c r="I8" s="49" t="s">
        <v>2257</v>
      </c>
      <c r="J8" s="49">
        <v>2</v>
      </c>
      <c r="K8" s="49">
        <v>4</v>
      </c>
      <c r="L8" s="49">
        <v>1</v>
      </c>
      <c r="M8" s="49">
        <v>1</v>
      </c>
      <c r="P8" s="49" t="s">
        <v>2252</v>
      </c>
      <c r="Q8" s="49" t="s">
        <v>2208</v>
      </c>
      <c r="R8" s="49" t="s">
        <v>715</v>
      </c>
      <c r="S8" s="49" t="s">
        <v>1248</v>
      </c>
    </row>
    <row r="9" spans="2:19" x14ac:dyDescent="0.3">
      <c r="B9" s="52" t="str">
        <f t="shared" si="0"/>
        <v>Notch</v>
      </c>
      <c r="C9" s="49">
        <f t="shared" si="1"/>
        <v>0</v>
      </c>
      <c r="D9" s="49">
        <f t="shared" si="2"/>
        <v>1</v>
      </c>
      <c r="E9" s="49">
        <f t="shared" si="3"/>
        <v>-2</v>
      </c>
      <c r="F9" s="53">
        <f t="shared" si="4"/>
        <v>2</v>
      </c>
      <c r="H9" s="49">
        <v>8</v>
      </c>
      <c r="I9" s="49" t="s">
        <v>2255</v>
      </c>
      <c r="J9" s="49">
        <v>2</v>
      </c>
      <c r="K9" s="49">
        <v>1</v>
      </c>
      <c r="L9" s="49">
        <v>4</v>
      </c>
      <c r="M9" s="49">
        <v>6</v>
      </c>
      <c r="P9" s="49" t="s">
        <v>2256</v>
      </c>
      <c r="Q9" s="49" t="s">
        <v>2134</v>
      </c>
      <c r="R9" s="49" t="s">
        <v>718</v>
      </c>
      <c r="S9" s="49" t="s">
        <v>2201</v>
      </c>
    </row>
    <row r="10" spans="2:19" x14ac:dyDescent="0.3">
      <c r="B10" s="52" t="str">
        <f t="shared" si="0"/>
        <v>Hedgehog</v>
      </c>
      <c r="C10" s="49">
        <f t="shared" si="1"/>
        <v>-2</v>
      </c>
      <c r="D10" s="49">
        <f t="shared" si="2"/>
        <v>1</v>
      </c>
      <c r="E10" s="49">
        <f t="shared" si="3"/>
        <v>-4</v>
      </c>
      <c r="F10" s="53">
        <f t="shared" si="4"/>
        <v>1</v>
      </c>
      <c r="H10" s="49">
        <v>9</v>
      </c>
      <c r="I10" s="49" t="s">
        <v>2251</v>
      </c>
      <c r="J10" s="49">
        <v>4</v>
      </c>
      <c r="K10" s="49">
        <v>4</v>
      </c>
      <c r="L10" s="49">
        <v>3</v>
      </c>
      <c r="M10" s="49">
        <v>5</v>
      </c>
      <c r="P10" s="49" t="s">
        <v>2254</v>
      </c>
      <c r="Q10" s="49" t="s">
        <v>2253</v>
      </c>
      <c r="R10" s="49" t="s">
        <v>2252</v>
      </c>
      <c r="S10" s="49" t="s">
        <v>2195</v>
      </c>
    </row>
    <row r="11" spans="2:19" x14ac:dyDescent="0.3">
      <c r="B11" s="52" t="str">
        <f t="shared" si="0"/>
        <v>TGF-beta</v>
      </c>
      <c r="C11" s="49">
        <f t="shared" si="1"/>
        <v>-2</v>
      </c>
      <c r="D11" s="49">
        <f t="shared" si="2"/>
        <v>4</v>
      </c>
      <c r="E11" s="49">
        <f t="shared" si="3"/>
        <v>-1</v>
      </c>
      <c r="F11" s="53">
        <f t="shared" si="4"/>
        <v>6</v>
      </c>
      <c r="H11" s="49">
        <v>10</v>
      </c>
      <c r="I11" s="49" t="s">
        <v>2249</v>
      </c>
      <c r="J11" s="49">
        <v>0</v>
      </c>
      <c r="K11" s="49">
        <v>1</v>
      </c>
      <c r="L11" s="49">
        <v>2</v>
      </c>
      <c r="M11" s="49">
        <v>2</v>
      </c>
      <c r="P11" s="49" t="s">
        <v>2218</v>
      </c>
      <c r="Q11" s="49" t="s">
        <v>2185</v>
      </c>
      <c r="R11" s="49" t="s">
        <v>701</v>
      </c>
      <c r="S11" s="49" t="s">
        <v>2250</v>
      </c>
    </row>
    <row r="12" spans="2:19" x14ac:dyDescent="0.3">
      <c r="B12" s="52" t="str">
        <f t="shared" si="0"/>
        <v>Hippo</v>
      </c>
      <c r="C12" s="49">
        <f t="shared" si="1"/>
        <v>-4</v>
      </c>
      <c r="D12" s="49">
        <f t="shared" si="2"/>
        <v>3</v>
      </c>
      <c r="E12" s="49">
        <f t="shared" si="3"/>
        <v>-4</v>
      </c>
      <c r="F12" s="53">
        <f t="shared" si="4"/>
        <v>5</v>
      </c>
      <c r="H12" s="49">
        <v>11</v>
      </c>
      <c r="I12" s="49" t="s">
        <v>2246</v>
      </c>
      <c r="J12" s="49">
        <v>7</v>
      </c>
      <c r="K12" s="49">
        <v>7</v>
      </c>
      <c r="L12" s="49">
        <v>7</v>
      </c>
      <c r="M12" s="49">
        <v>7</v>
      </c>
      <c r="P12" s="49" t="s">
        <v>2248</v>
      </c>
      <c r="Q12" s="49" t="s">
        <v>2097</v>
      </c>
      <c r="R12" s="49" t="s">
        <v>613</v>
      </c>
      <c r="S12" s="49" t="s">
        <v>2247</v>
      </c>
    </row>
    <row r="13" spans="2:19" x14ac:dyDescent="0.3">
      <c r="B13" s="52" t="str">
        <f t="shared" si="0"/>
        <v>VEGF</v>
      </c>
      <c r="C13" s="49">
        <f t="shared" si="1"/>
        <v>0</v>
      </c>
      <c r="D13" s="49">
        <f t="shared" si="2"/>
        <v>2</v>
      </c>
      <c r="E13" s="49">
        <f t="shared" si="3"/>
        <v>-1</v>
      </c>
      <c r="F13" s="53">
        <f t="shared" si="4"/>
        <v>2</v>
      </c>
      <c r="H13" s="49">
        <v>12</v>
      </c>
      <c r="I13" s="49" t="s">
        <v>2243</v>
      </c>
      <c r="J13" s="49">
        <v>8</v>
      </c>
      <c r="K13" s="49">
        <v>2</v>
      </c>
      <c r="L13" s="49">
        <v>6</v>
      </c>
      <c r="M13" s="49">
        <v>7</v>
      </c>
      <c r="P13" s="49" t="s">
        <v>2245</v>
      </c>
      <c r="Q13" s="49" t="s">
        <v>2113</v>
      </c>
      <c r="R13" s="49" t="s">
        <v>2244</v>
      </c>
      <c r="S13" s="49" t="s">
        <v>2215</v>
      </c>
    </row>
    <row r="14" spans="2:19" x14ac:dyDescent="0.3">
      <c r="B14" s="52" t="str">
        <f t="shared" si="0"/>
        <v>Apelin</v>
      </c>
      <c r="C14" s="49">
        <f t="shared" si="1"/>
        <v>-7</v>
      </c>
      <c r="D14" s="49">
        <f t="shared" si="2"/>
        <v>7</v>
      </c>
      <c r="E14" s="49">
        <f t="shared" si="3"/>
        <v>-7</v>
      </c>
      <c r="F14" s="53">
        <f t="shared" si="4"/>
        <v>7</v>
      </c>
      <c r="H14" s="49">
        <v>13</v>
      </c>
      <c r="I14" s="49" t="s">
        <v>2240</v>
      </c>
      <c r="J14" s="49">
        <v>3</v>
      </c>
      <c r="K14" s="49">
        <v>3</v>
      </c>
      <c r="L14" s="49">
        <v>5</v>
      </c>
      <c r="M14" s="49">
        <v>4</v>
      </c>
      <c r="P14" s="49" t="s">
        <v>2242</v>
      </c>
      <c r="Q14" s="49" t="s">
        <v>2213</v>
      </c>
      <c r="R14" s="49" t="s">
        <v>2241</v>
      </c>
      <c r="S14" s="49" t="s">
        <v>2149</v>
      </c>
    </row>
    <row r="15" spans="2:19" x14ac:dyDescent="0.3">
      <c r="B15" s="52" t="str">
        <f t="shared" si="0"/>
        <v>JAK-STAT</v>
      </c>
      <c r="C15" s="49">
        <f t="shared" si="1"/>
        <v>-8</v>
      </c>
      <c r="D15" s="49">
        <f t="shared" si="2"/>
        <v>6</v>
      </c>
      <c r="E15" s="49">
        <f t="shared" si="3"/>
        <v>-2</v>
      </c>
      <c r="F15" s="53">
        <f t="shared" si="4"/>
        <v>7</v>
      </c>
      <c r="H15" s="49">
        <v>14</v>
      </c>
      <c r="I15" s="49" t="s">
        <v>2239</v>
      </c>
      <c r="J15" s="49">
        <v>3</v>
      </c>
      <c r="K15" s="49">
        <v>3</v>
      </c>
      <c r="L15" s="49">
        <v>4</v>
      </c>
      <c r="M15" s="49">
        <v>3</v>
      </c>
      <c r="P15" s="49" t="s">
        <v>1906</v>
      </c>
      <c r="Q15" s="49" t="s">
        <v>1966</v>
      </c>
      <c r="R15" s="49" t="s">
        <v>541</v>
      </c>
      <c r="S15" s="49" t="s">
        <v>384</v>
      </c>
    </row>
    <row r="16" spans="2:19" x14ac:dyDescent="0.3">
      <c r="B16" s="52" t="str">
        <f t="shared" si="0"/>
        <v>NFkB</v>
      </c>
      <c r="C16" s="49">
        <f t="shared" si="1"/>
        <v>-3</v>
      </c>
      <c r="D16" s="49">
        <f t="shared" si="2"/>
        <v>5</v>
      </c>
      <c r="E16" s="49">
        <f t="shared" si="3"/>
        <v>-3</v>
      </c>
      <c r="F16" s="53">
        <f t="shared" si="4"/>
        <v>4</v>
      </c>
      <c r="H16" s="49">
        <v>15</v>
      </c>
      <c r="I16" s="49" t="s">
        <v>2235</v>
      </c>
      <c r="J16" s="49">
        <v>5</v>
      </c>
      <c r="K16" s="49">
        <v>3</v>
      </c>
      <c r="L16" s="49">
        <v>5</v>
      </c>
      <c r="M16" s="49">
        <v>7</v>
      </c>
      <c r="P16" s="49" t="s">
        <v>2238</v>
      </c>
      <c r="Q16" s="49" t="s">
        <v>1999</v>
      </c>
      <c r="R16" s="49" t="s">
        <v>2237</v>
      </c>
      <c r="S16" s="49" t="s">
        <v>2236</v>
      </c>
    </row>
    <row r="17" spans="2:19" x14ac:dyDescent="0.3">
      <c r="B17" s="52" t="str">
        <f t="shared" si="0"/>
        <v>TNF</v>
      </c>
      <c r="C17" s="49">
        <f t="shared" si="1"/>
        <v>-3</v>
      </c>
      <c r="D17" s="49">
        <f t="shared" si="2"/>
        <v>4</v>
      </c>
      <c r="E17" s="49">
        <f t="shared" si="3"/>
        <v>-3</v>
      </c>
      <c r="F17" s="53">
        <f t="shared" si="4"/>
        <v>3</v>
      </c>
      <c r="H17" s="49">
        <v>16</v>
      </c>
      <c r="I17" s="49" t="s">
        <v>2233</v>
      </c>
      <c r="J17" s="49">
        <v>4</v>
      </c>
      <c r="K17" s="49">
        <v>2</v>
      </c>
      <c r="L17" s="49">
        <v>3</v>
      </c>
      <c r="M17" s="49">
        <v>4</v>
      </c>
      <c r="P17" s="49" t="s">
        <v>2234</v>
      </c>
      <c r="Q17" s="49" t="s">
        <v>2024</v>
      </c>
      <c r="R17" s="49" t="s">
        <v>1169</v>
      </c>
      <c r="S17" s="49" t="s">
        <v>1618</v>
      </c>
    </row>
    <row r="18" spans="2:19" x14ac:dyDescent="0.3">
      <c r="B18" s="52" t="str">
        <f t="shared" si="0"/>
        <v>HIF1</v>
      </c>
      <c r="C18" s="49">
        <f t="shared" si="1"/>
        <v>-5</v>
      </c>
      <c r="D18" s="49">
        <f t="shared" si="2"/>
        <v>5</v>
      </c>
      <c r="E18" s="49">
        <f t="shared" si="3"/>
        <v>-3</v>
      </c>
      <c r="F18" s="53">
        <f t="shared" si="4"/>
        <v>7</v>
      </c>
      <c r="H18" s="49">
        <v>17</v>
      </c>
      <c r="I18" s="49" t="s">
        <v>2230</v>
      </c>
      <c r="J18" s="49">
        <v>25</v>
      </c>
      <c r="K18" s="49">
        <v>11</v>
      </c>
      <c r="L18" s="49">
        <v>14</v>
      </c>
      <c r="M18" s="49">
        <v>16</v>
      </c>
      <c r="P18" s="49" t="s">
        <v>2122</v>
      </c>
      <c r="Q18" s="49" t="s">
        <v>2232</v>
      </c>
      <c r="R18" s="49" t="s">
        <v>2231</v>
      </c>
      <c r="S18" s="49" t="s">
        <v>1321</v>
      </c>
    </row>
    <row r="19" spans="2:19" x14ac:dyDescent="0.3">
      <c r="B19" s="52" t="str">
        <f t="shared" si="0"/>
        <v>FoxO</v>
      </c>
      <c r="C19" s="49">
        <f t="shared" si="1"/>
        <v>-4</v>
      </c>
      <c r="D19" s="49">
        <f t="shared" si="2"/>
        <v>3</v>
      </c>
      <c r="E19" s="49">
        <f t="shared" si="3"/>
        <v>-2</v>
      </c>
      <c r="F19" s="53">
        <f t="shared" si="4"/>
        <v>4</v>
      </c>
      <c r="H19" s="49">
        <v>18</v>
      </c>
      <c r="I19" s="49" t="s">
        <v>2225</v>
      </c>
      <c r="J19" s="49">
        <v>2</v>
      </c>
      <c r="K19" s="49">
        <v>3</v>
      </c>
      <c r="L19" s="49">
        <v>0</v>
      </c>
      <c r="M19" s="49">
        <v>2</v>
      </c>
      <c r="P19" s="49" t="s">
        <v>2229</v>
      </c>
      <c r="Q19" s="49" t="s">
        <v>2228</v>
      </c>
      <c r="R19" s="49" t="s">
        <v>2227</v>
      </c>
      <c r="S19" s="49" t="s">
        <v>2226</v>
      </c>
    </row>
    <row r="20" spans="2:19" x14ac:dyDescent="0.3">
      <c r="B20" s="52" t="str">
        <f t="shared" si="0"/>
        <v>Calcium</v>
      </c>
      <c r="C20" s="49">
        <f t="shared" si="1"/>
        <v>-25</v>
      </c>
      <c r="D20" s="49">
        <f t="shared" si="2"/>
        <v>14</v>
      </c>
      <c r="E20" s="49">
        <f t="shared" si="3"/>
        <v>-11</v>
      </c>
      <c r="F20" s="53">
        <f t="shared" si="4"/>
        <v>16</v>
      </c>
      <c r="H20" s="49">
        <v>19</v>
      </c>
      <c r="I20" s="49" t="s">
        <v>2221</v>
      </c>
      <c r="J20" s="49">
        <v>5</v>
      </c>
      <c r="K20" s="49">
        <v>2</v>
      </c>
      <c r="L20" s="49">
        <v>4</v>
      </c>
      <c r="M20" s="49">
        <v>7</v>
      </c>
      <c r="P20" s="49" t="s">
        <v>2224</v>
      </c>
      <c r="Q20" s="49" t="s">
        <v>2223</v>
      </c>
      <c r="R20" s="49" t="s">
        <v>2222</v>
      </c>
      <c r="S20" s="49" t="s">
        <v>1247</v>
      </c>
    </row>
    <row r="21" spans="2:19" x14ac:dyDescent="0.3">
      <c r="B21" s="52" t="str">
        <f t="shared" si="0"/>
        <v>Phosphatidylinositol</v>
      </c>
      <c r="C21" s="49">
        <f t="shared" si="1"/>
        <v>-2</v>
      </c>
      <c r="D21" s="49">
        <f t="shared" si="2"/>
        <v>0</v>
      </c>
      <c r="E21" s="49">
        <f t="shared" si="3"/>
        <v>-3</v>
      </c>
      <c r="F21" s="53">
        <f t="shared" si="4"/>
        <v>2</v>
      </c>
      <c r="H21" s="49">
        <v>20</v>
      </c>
      <c r="I21" s="49" t="s">
        <v>2217</v>
      </c>
      <c r="J21" s="49">
        <v>0</v>
      </c>
      <c r="K21" s="49">
        <v>3</v>
      </c>
      <c r="L21" s="49">
        <v>4</v>
      </c>
      <c r="M21" s="49">
        <v>2</v>
      </c>
      <c r="P21" s="49" t="s">
        <v>2220</v>
      </c>
      <c r="Q21" s="49" t="s">
        <v>2219</v>
      </c>
      <c r="R21" s="49" t="s">
        <v>2218</v>
      </c>
      <c r="S21" s="49" t="s">
        <v>1850</v>
      </c>
    </row>
    <row r="22" spans="2:19" x14ac:dyDescent="0.3">
      <c r="B22" s="52" t="str">
        <f t="shared" si="0"/>
        <v>Phospholipase D</v>
      </c>
      <c r="C22" s="49">
        <f t="shared" si="1"/>
        <v>-5</v>
      </c>
      <c r="D22" s="49">
        <f t="shared" si="2"/>
        <v>4</v>
      </c>
      <c r="E22" s="49">
        <f t="shared" si="3"/>
        <v>-2</v>
      </c>
      <c r="F22" s="53">
        <f t="shared" si="4"/>
        <v>7</v>
      </c>
      <c r="H22" s="49">
        <v>21</v>
      </c>
      <c r="I22" s="49" t="s">
        <v>2212</v>
      </c>
      <c r="J22" s="49">
        <v>12</v>
      </c>
      <c r="K22" s="49">
        <v>5</v>
      </c>
      <c r="L22" s="49">
        <v>8</v>
      </c>
      <c r="M22" s="49">
        <v>10</v>
      </c>
      <c r="P22" s="49" t="s">
        <v>2216</v>
      </c>
      <c r="Q22" s="49" t="s">
        <v>2215</v>
      </c>
      <c r="R22" s="49" t="s">
        <v>2214</v>
      </c>
      <c r="S22" s="49" t="s">
        <v>2213</v>
      </c>
    </row>
    <row r="23" spans="2:19" x14ac:dyDescent="0.3">
      <c r="B23" s="52" t="str">
        <f t="shared" si="0"/>
        <v>Sphingolipid</v>
      </c>
      <c r="C23" s="49">
        <f t="shared" si="1"/>
        <v>0</v>
      </c>
      <c r="D23" s="49">
        <f t="shared" si="2"/>
        <v>4</v>
      </c>
      <c r="E23" s="49">
        <f t="shared" si="3"/>
        <v>-3</v>
      </c>
      <c r="F23" s="53">
        <f t="shared" si="4"/>
        <v>2</v>
      </c>
      <c r="H23" s="49">
        <v>22</v>
      </c>
      <c r="I23" s="49" t="s">
        <v>2207</v>
      </c>
      <c r="J23" s="49">
        <v>8</v>
      </c>
      <c r="K23" s="49">
        <v>8</v>
      </c>
      <c r="L23" s="49">
        <v>7</v>
      </c>
      <c r="M23" s="49">
        <v>5</v>
      </c>
      <c r="P23" s="49" t="s">
        <v>2211</v>
      </c>
      <c r="Q23" s="49" t="s">
        <v>2210</v>
      </c>
      <c r="R23" s="49" t="s">
        <v>2209</v>
      </c>
      <c r="S23" s="49" t="s">
        <v>2208</v>
      </c>
    </row>
    <row r="24" spans="2:19" x14ac:dyDescent="0.3">
      <c r="B24" s="52" t="str">
        <f t="shared" si="0"/>
        <v>cAMP</v>
      </c>
      <c r="C24" s="49">
        <f t="shared" si="1"/>
        <v>-12</v>
      </c>
      <c r="D24" s="49">
        <f t="shared" si="2"/>
        <v>8</v>
      </c>
      <c r="E24" s="49">
        <f t="shared" si="3"/>
        <v>-5</v>
      </c>
      <c r="F24" s="53">
        <f t="shared" si="4"/>
        <v>10</v>
      </c>
      <c r="H24" s="49">
        <v>23</v>
      </c>
      <c r="I24" s="49" t="s">
        <v>2205</v>
      </c>
      <c r="J24" s="49">
        <v>26</v>
      </c>
      <c r="K24" s="49">
        <v>13</v>
      </c>
      <c r="L24" s="49">
        <v>9</v>
      </c>
      <c r="M24" s="49">
        <v>16</v>
      </c>
      <c r="P24" s="49" t="s">
        <v>2206</v>
      </c>
      <c r="Q24" s="49" t="s">
        <v>1806</v>
      </c>
      <c r="R24" s="49" t="s">
        <v>600</v>
      </c>
      <c r="S24" s="49" t="s">
        <v>1258</v>
      </c>
    </row>
    <row r="25" spans="2:19" x14ac:dyDescent="0.3">
      <c r="B25" s="52" t="str">
        <f t="shared" si="0"/>
        <v>cGMP</v>
      </c>
      <c r="C25" s="49">
        <f t="shared" si="1"/>
        <v>-8</v>
      </c>
      <c r="D25" s="49">
        <f t="shared" si="2"/>
        <v>7</v>
      </c>
      <c r="E25" s="49">
        <f t="shared" si="3"/>
        <v>-8</v>
      </c>
      <c r="F25" s="53">
        <f t="shared" si="4"/>
        <v>5</v>
      </c>
      <c r="H25" s="49">
        <v>24</v>
      </c>
      <c r="I25" s="49" t="s">
        <v>2203</v>
      </c>
      <c r="J25" s="49">
        <v>6</v>
      </c>
      <c r="K25" s="49">
        <v>2</v>
      </c>
      <c r="L25" s="49">
        <v>2</v>
      </c>
      <c r="M25" s="49">
        <v>2</v>
      </c>
      <c r="P25" s="49" t="s">
        <v>2046</v>
      </c>
      <c r="Q25" s="49" t="s">
        <v>2182</v>
      </c>
      <c r="R25" s="49" t="s">
        <v>2204</v>
      </c>
      <c r="S25" s="49" t="s">
        <v>1624</v>
      </c>
    </row>
    <row r="26" spans="2:19" x14ac:dyDescent="0.3">
      <c r="B26" s="52" t="str">
        <f t="shared" si="0"/>
        <v>Pi3K-Akt</v>
      </c>
      <c r="C26" s="49">
        <f t="shared" si="1"/>
        <v>-26</v>
      </c>
      <c r="D26" s="49">
        <f t="shared" si="2"/>
        <v>9</v>
      </c>
      <c r="E26" s="49">
        <f t="shared" si="3"/>
        <v>-13</v>
      </c>
      <c r="F26" s="53">
        <f t="shared" si="4"/>
        <v>16</v>
      </c>
      <c r="H26" s="49">
        <v>25</v>
      </c>
      <c r="I26" s="49" t="s">
        <v>2200</v>
      </c>
      <c r="J26" s="49">
        <v>3</v>
      </c>
      <c r="K26" s="49">
        <v>1</v>
      </c>
      <c r="L26" s="49">
        <v>6</v>
      </c>
      <c r="M26" s="49">
        <v>4</v>
      </c>
      <c r="P26" s="49" t="s">
        <v>2202</v>
      </c>
      <c r="Q26" s="49" t="s">
        <v>2201</v>
      </c>
      <c r="R26" s="49" t="s">
        <v>391</v>
      </c>
      <c r="S26" s="49" t="s">
        <v>272</v>
      </c>
    </row>
    <row r="27" spans="2:19" x14ac:dyDescent="0.3">
      <c r="B27" s="52" t="str">
        <f t="shared" si="0"/>
        <v>AMPK</v>
      </c>
      <c r="C27" s="49">
        <f t="shared" si="1"/>
        <v>-6</v>
      </c>
      <c r="D27" s="49">
        <f t="shared" si="2"/>
        <v>2</v>
      </c>
      <c r="E27" s="49">
        <f t="shared" si="3"/>
        <v>-2</v>
      </c>
      <c r="F27" s="53">
        <f t="shared" si="4"/>
        <v>2</v>
      </c>
      <c r="P27" s="49" t="s">
        <v>2199</v>
      </c>
      <c r="Q27" s="49" t="s">
        <v>2198</v>
      </c>
      <c r="R27" s="49" t="s">
        <v>2197</v>
      </c>
      <c r="S27" s="49" t="s">
        <v>1985</v>
      </c>
    </row>
    <row r="28" spans="2:19" ht="15" thickBot="1" x14ac:dyDescent="0.35">
      <c r="B28" s="54" t="str">
        <f t="shared" si="0"/>
        <v>mTOR</v>
      </c>
      <c r="C28" s="55">
        <f t="shared" si="1"/>
        <v>-3</v>
      </c>
      <c r="D28" s="55">
        <f t="shared" si="2"/>
        <v>6</v>
      </c>
      <c r="E28" s="55">
        <f t="shared" si="3"/>
        <v>-1</v>
      </c>
      <c r="F28" s="56">
        <f t="shared" si="4"/>
        <v>4</v>
      </c>
      <c r="P28" s="49" t="s">
        <v>2196</v>
      </c>
      <c r="Q28" s="49" t="s">
        <v>2195</v>
      </c>
      <c r="R28" s="49" t="s">
        <v>2194</v>
      </c>
      <c r="S28" s="49" t="s">
        <v>2193</v>
      </c>
    </row>
    <row r="29" spans="2:19" x14ac:dyDescent="0.3">
      <c r="P29" s="49" t="s">
        <v>1381</v>
      </c>
      <c r="Q29" s="49" t="s">
        <v>2192</v>
      </c>
      <c r="R29" s="49" t="s">
        <v>2191</v>
      </c>
      <c r="S29" s="49" t="s">
        <v>2190</v>
      </c>
    </row>
    <row r="30" spans="2:19" x14ac:dyDescent="0.3">
      <c r="P30" s="49" t="s">
        <v>2189</v>
      </c>
      <c r="Q30" s="49" t="s">
        <v>1970</v>
      </c>
      <c r="R30" s="49" t="s">
        <v>2188</v>
      </c>
      <c r="S30" s="49" t="s">
        <v>785</v>
      </c>
    </row>
    <row r="31" spans="2:19" x14ac:dyDescent="0.3">
      <c r="P31" s="49" t="s">
        <v>2187</v>
      </c>
      <c r="Q31" s="49" t="s">
        <v>2186</v>
      </c>
      <c r="R31" s="49" t="s">
        <v>410</v>
      </c>
      <c r="S31" s="49" t="s">
        <v>2185</v>
      </c>
    </row>
    <row r="32" spans="2:19" x14ac:dyDescent="0.3">
      <c r="P32" s="49" t="s">
        <v>2184</v>
      </c>
      <c r="Q32" s="49" t="s">
        <v>1903</v>
      </c>
      <c r="R32" s="49" t="s">
        <v>2183</v>
      </c>
      <c r="S32" s="49" t="s">
        <v>2182</v>
      </c>
    </row>
    <row r="33" spans="16:19" x14ac:dyDescent="0.3">
      <c r="P33" s="49" t="s">
        <v>2181</v>
      </c>
      <c r="Q33" s="49" t="s">
        <v>2180</v>
      </c>
      <c r="R33" s="49" t="s">
        <v>647</v>
      </c>
      <c r="S33" s="49" t="s">
        <v>2009</v>
      </c>
    </row>
    <row r="34" spans="16:19" x14ac:dyDescent="0.3">
      <c r="P34" s="49" t="s">
        <v>1123</v>
      </c>
      <c r="Q34" s="49" t="s">
        <v>2179</v>
      </c>
      <c r="R34" s="49" t="s">
        <v>2178</v>
      </c>
      <c r="S34" s="49" t="s">
        <v>2177</v>
      </c>
    </row>
    <row r="35" spans="16:19" x14ac:dyDescent="0.3">
      <c r="P35" s="49" t="s">
        <v>1993</v>
      </c>
      <c r="Q35" s="49" t="s">
        <v>2176</v>
      </c>
      <c r="R35" s="49" t="s">
        <v>2175</v>
      </c>
      <c r="S35" s="49" t="s">
        <v>2174</v>
      </c>
    </row>
    <row r="36" spans="16:19" x14ac:dyDescent="0.3">
      <c r="P36" s="49" t="s">
        <v>2173</v>
      </c>
      <c r="Q36" s="49" t="s">
        <v>2172</v>
      </c>
      <c r="R36" s="49" t="s">
        <v>2171</v>
      </c>
      <c r="S36" s="49" t="s">
        <v>2170</v>
      </c>
    </row>
    <row r="37" spans="16:19" x14ac:dyDescent="0.3">
      <c r="P37" s="49" t="s">
        <v>2169</v>
      </c>
      <c r="Q37" s="49" t="s">
        <v>502</v>
      </c>
      <c r="R37" s="49" t="s">
        <v>681</v>
      </c>
      <c r="S37" s="49" t="s">
        <v>2087</v>
      </c>
    </row>
    <row r="38" spans="16:19" x14ac:dyDescent="0.3">
      <c r="P38" s="49" t="s">
        <v>2168</v>
      </c>
      <c r="Q38" s="49" t="s">
        <v>2131</v>
      </c>
      <c r="R38" s="49" t="s">
        <v>2167</v>
      </c>
      <c r="S38" s="49" t="s">
        <v>2100</v>
      </c>
    </row>
    <row r="39" spans="16:19" x14ac:dyDescent="0.3">
      <c r="P39" s="49" t="s">
        <v>2166</v>
      </c>
      <c r="Q39" s="49" t="s">
        <v>1637</v>
      </c>
      <c r="R39" s="49" t="s">
        <v>2165</v>
      </c>
      <c r="S39" s="49" t="s">
        <v>2105</v>
      </c>
    </row>
    <row r="40" spans="16:19" x14ac:dyDescent="0.3">
      <c r="P40" s="49" t="s">
        <v>2164</v>
      </c>
      <c r="Q40" s="49" t="s">
        <v>2163</v>
      </c>
      <c r="R40" s="49" t="s">
        <v>2162</v>
      </c>
      <c r="S40" s="49" t="s">
        <v>2082</v>
      </c>
    </row>
    <row r="41" spans="16:19" x14ac:dyDescent="0.3">
      <c r="P41" s="49" t="s">
        <v>2161</v>
      </c>
      <c r="Q41" s="49" t="s">
        <v>488</v>
      </c>
      <c r="R41" s="49" t="s">
        <v>2160</v>
      </c>
      <c r="S41" s="49" t="s">
        <v>2159</v>
      </c>
    </row>
    <row r="42" spans="16:19" x14ac:dyDescent="0.3">
      <c r="P42" s="49" t="s">
        <v>2158</v>
      </c>
      <c r="Q42" s="49" t="s">
        <v>1560</v>
      </c>
      <c r="R42" s="49" t="s">
        <v>2157</v>
      </c>
      <c r="S42" s="49" t="s">
        <v>2005</v>
      </c>
    </row>
    <row r="43" spans="16:19" x14ac:dyDescent="0.3">
      <c r="P43" s="49" t="s">
        <v>2156</v>
      </c>
      <c r="Q43" s="49" t="s">
        <v>2155</v>
      </c>
      <c r="R43" s="49" t="s">
        <v>2154</v>
      </c>
      <c r="S43" s="49" t="s">
        <v>1968</v>
      </c>
    </row>
    <row r="44" spans="16:19" x14ac:dyDescent="0.3">
      <c r="P44" s="49" t="s">
        <v>2153</v>
      </c>
      <c r="Q44" s="49" t="s">
        <v>1946</v>
      </c>
      <c r="R44" s="49" t="s">
        <v>2152</v>
      </c>
      <c r="S44" s="49" t="s">
        <v>2151</v>
      </c>
    </row>
    <row r="45" spans="16:19" x14ac:dyDescent="0.3">
      <c r="P45" s="49" t="s">
        <v>2150</v>
      </c>
      <c r="Q45" s="49" t="s">
        <v>2149</v>
      </c>
      <c r="R45" s="49" t="s">
        <v>280</v>
      </c>
      <c r="S45" s="49" t="s">
        <v>2148</v>
      </c>
    </row>
    <row r="46" spans="16:19" x14ac:dyDescent="0.3">
      <c r="P46" s="49" t="s">
        <v>2147</v>
      </c>
      <c r="Q46" s="49" t="s">
        <v>2103</v>
      </c>
      <c r="R46" s="49" t="s">
        <v>2146</v>
      </c>
      <c r="S46" s="49" t="s">
        <v>1698</v>
      </c>
    </row>
    <row r="47" spans="16:19" x14ac:dyDescent="0.3">
      <c r="P47" s="49" t="s">
        <v>2145</v>
      </c>
      <c r="Q47" s="49" t="s">
        <v>2144</v>
      </c>
      <c r="R47" s="49" t="s">
        <v>2143</v>
      </c>
      <c r="S47" s="49" t="s">
        <v>2142</v>
      </c>
    </row>
    <row r="48" spans="16:19" x14ac:dyDescent="0.3">
      <c r="P48" s="49" t="s">
        <v>2141</v>
      </c>
      <c r="Q48" s="49" t="s">
        <v>2140</v>
      </c>
      <c r="R48" s="49" t="s">
        <v>2139</v>
      </c>
      <c r="S48" s="49" t="s">
        <v>2138</v>
      </c>
    </row>
    <row r="49" spans="16:19" x14ac:dyDescent="0.3">
      <c r="P49" s="49" t="s">
        <v>2137</v>
      </c>
      <c r="Q49" s="49" t="s">
        <v>2136</v>
      </c>
      <c r="R49" s="49" t="s">
        <v>2135</v>
      </c>
      <c r="S49" s="49" t="s">
        <v>2134</v>
      </c>
    </row>
    <row r="50" spans="16:19" x14ac:dyDescent="0.3">
      <c r="P50" s="49" t="s">
        <v>2133</v>
      </c>
      <c r="Q50" s="49" t="s">
        <v>2132</v>
      </c>
      <c r="R50" s="49" t="s">
        <v>523</v>
      </c>
      <c r="S50" s="49" t="s">
        <v>2131</v>
      </c>
    </row>
    <row r="51" spans="16:19" x14ac:dyDescent="0.3">
      <c r="P51" s="49" t="s">
        <v>2130</v>
      </c>
      <c r="Q51" s="49" t="s">
        <v>2129</v>
      </c>
      <c r="R51" s="49" t="s">
        <v>2128</v>
      </c>
      <c r="S51" s="49" t="s">
        <v>947</v>
      </c>
    </row>
    <row r="52" spans="16:19" x14ac:dyDescent="0.3">
      <c r="P52" s="49" t="s">
        <v>2127</v>
      </c>
      <c r="Q52" s="49" t="s">
        <v>1839</v>
      </c>
      <c r="R52" s="49" t="s">
        <v>724</v>
      </c>
      <c r="S52" s="49" t="s">
        <v>1860</v>
      </c>
    </row>
    <row r="53" spans="16:19" x14ac:dyDescent="0.3">
      <c r="P53" s="49" t="s">
        <v>2126</v>
      </c>
      <c r="Q53" s="49" t="s">
        <v>1228</v>
      </c>
      <c r="R53" s="49" t="s">
        <v>2125</v>
      </c>
      <c r="S53" s="49" t="s">
        <v>2124</v>
      </c>
    </row>
    <row r="54" spans="16:19" x14ac:dyDescent="0.3">
      <c r="P54" s="49" t="s">
        <v>1677</v>
      </c>
      <c r="Q54" s="49" t="s">
        <v>2123</v>
      </c>
      <c r="R54" s="49" t="s">
        <v>2122</v>
      </c>
      <c r="S54" s="49" t="s">
        <v>2121</v>
      </c>
    </row>
    <row r="55" spans="16:19" x14ac:dyDescent="0.3">
      <c r="P55" s="49" t="s">
        <v>2120</v>
      </c>
      <c r="Q55" s="49" t="s">
        <v>1937</v>
      </c>
      <c r="R55" s="49" t="s">
        <v>629</v>
      </c>
      <c r="S55" s="49" t="s">
        <v>1994</v>
      </c>
    </row>
    <row r="56" spans="16:19" x14ac:dyDescent="0.3">
      <c r="P56" s="49" t="s">
        <v>2119</v>
      </c>
      <c r="Q56" s="49" t="s">
        <v>2003</v>
      </c>
      <c r="R56" s="49" t="s">
        <v>2118</v>
      </c>
      <c r="S56" s="49" t="s">
        <v>2117</v>
      </c>
    </row>
    <row r="57" spans="16:19" x14ac:dyDescent="0.3">
      <c r="P57" s="49" t="s">
        <v>1837</v>
      </c>
      <c r="Q57" s="49" t="s">
        <v>2116</v>
      </c>
      <c r="R57" s="49" t="s">
        <v>2115</v>
      </c>
      <c r="S57" s="49" t="s">
        <v>1604</v>
      </c>
    </row>
    <row r="58" spans="16:19" x14ac:dyDescent="0.3">
      <c r="P58" s="49" t="s">
        <v>1620</v>
      </c>
      <c r="Q58" s="49" t="s">
        <v>2080</v>
      </c>
      <c r="R58" s="49" t="s">
        <v>2114</v>
      </c>
      <c r="S58" s="49" t="s">
        <v>2113</v>
      </c>
    </row>
    <row r="59" spans="16:19" x14ac:dyDescent="0.3">
      <c r="P59" s="49" t="s">
        <v>2112</v>
      </c>
      <c r="Q59" s="49" t="s">
        <v>2041</v>
      </c>
      <c r="R59" s="49" t="s">
        <v>2111</v>
      </c>
      <c r="S59" s="49" t="s">
        <v>2110</v>
      </c>
    </row>
    <row r="60" spans="16:19" x14ac:dyDescent="0.3">
      <c r="P60" s="49" t="s">
        <v>2109</v>
      </c>
      <c r="Q60" s="49" t="s">
        <v>2108</v>
      </c>
      <c r="R60" s="49" t="s">
        <v>302</v>
      </c>
      <c r="S60" s="49" t="s">
        <v>2107</v>
      </c>
    </row>
    <row r="61" spans="16:19" x14ac:dyDescent="0.3">
      <c r="P61" s="49" t="s">
        <v>2106</v>
      </c>
      <c r="Q61" s="49" t="s">
        <v>2105</v>
      </c>
      <c r="R61" s="49" t="s">
        <v>2104</v>
      </c>
      <c r="S61" s="49" t="s">
        <v>2103</v>
      </c>
    </row>
    <row r="62" spans="16:19" x14ac:dyDescent="0.3">
      <c r="P62" s="49" t="s">
        <v>2102</v>
      </c>
      <c r="Q62" s="49" t="s">
        <v>1822</v>
      </c>
      <c r="R62" s="49" t="s">
        <v>393</v>
      </c>
      <c r="S62" s="49" t="s">
        <v>2091</v>
      </c>
    </row>
    <row r="63" spans="16:19" x14ac:dyDescent="0.3">
      <c r="P63" s="49" t="s">
        <v>2101</v>
      </c>
      <c r="Q63" s="49" t="s">
        <v>2100</v>
      </c>
      <c r="R63" s="49" t="s">
        <v>362</v>
      </c>
      <c r="S63" s="49" t="s">
        <v>1234</v>
      </c>
    </row>
    <row r="64" spans="16:19" x14ac:dyDescent="0.3">
      <c r="P64" s="49" t="s">
        <v>1572</v>
      </c>
      <c r="Q64" s="49" t="s">
        <v>1722</v>
      </c>
      <c r="R64" s="49" t="s">
        <v>479</v>
      </c>
      <c r="S64" s="49" t="s">
        <v>1736</v>
      </c>
    </row>
    <row r="65" spans="16:19" x14ac:dyDescent="0.3">
      <c r="P65" s="49" t="s">
        <v>2099</v>
      </c>
      <c r="Q65" s="49" t="s">
        <v>2098</v>
      </c>
      <c r="R65" s="49" t="s">
        <v>619</v>
      </c>
      <c r="S65" s="49" t="s">
        <v>2097</v>
      </c>
    </row>
    <row r="66" spans="16:19" x14ac:dyDescent="0.3">
      <c r="P66" s="49" t="s">
        <v>2096</v>
      </c>
      <c r="Q66" s="49" t="s">
        <v>170</v>
      </c>
      <c r="R66" s="49" t="s">
        <v>2095</v>
      </c>
      <c r="S66" s="49" t="s">
        <v>1678</v>
      </c>
    </row>
    <row r="67" spans="16:19" x14ac:dyDescent="0.3">
      <c r="P67" s="49" t="s">
        <v>2094</v>
      </c>
      <c r="Q67" s="49" t="s">
        <v>1752</v>
      </c>
      <c r="R67" s="49" t="s">
        <v>2093</v>
      </c>
      <c r="S67" s="49" t="s">
        <v>2064</v>
      </c>
    </row>
    <row r="68" spans="16:19" x14ac:dyDescent="0.3">
      <c r="P68" s="49" t="s">
        <v>2092</v>
      </c>
      <c r="Q68" s="49" t="s">
        <v>2091</v>
      </c>
      <c r="R68" s="49" t="s">
        <v>2090</v>
      </c>
      <c r="S68" s="49" t="s">
        <v>2089</v>
      </c>
    </row>
    <row r="69" spans="16:19" x14ac:dyDescent="0.3">
      <c r="P69" s="49" t="s">
        <v>2088</v>
      </c>
      <c r="Q69" s="49" t="s">
        <v>2087</v>
      </c>
      <c r="R69" s="49" t="s">
        <v>2086</v>
      </c>
      <c r="S69" s="49" t="s">
        <v>1856</v>
      </c>
    </row>
    <row r="70" spans="16:19" x14ac:dyDescent="0.3">
      <c r="P70" s="49" t="s">
        <v>2085</v>
      </c>
      <c r="Q70" s="49" t="s">
        <v>1943</v>
      </c>
      <c r="R70" s="49" t="s">
        <v>2084</v>
      </c>
      <c r="S70" s="49" t="s">
        <v>863</v>
      </c>
    </row>
    <row r="71" spans="16:19" x14ac:dyDescent="0.3">
      <c r="P71" s="49" t="s">
        <v>2083</v>
      </c>
      <c r="Q71" s="49" t="s">
        <v>2082</v>
      </c>
      <c r="R71" s="49" t="s">
        <v>2081</v>
      </c>
      <c r="S71" s="49" t="s">
        <v>2080</v>
      </c>
    </row>
    <row r="72" spans="16:19" x14ac:dyDescent="0.3">
      <c r="P72" s="49" t="s">
        <v>2079</v>
      </c>
      <c r="Q72" s="49" t="s">
        <v>1685</v>
      </c>
      <c r="R72" s="49" t="s">
        <v>2078</v>
      </c>
      <c r="S72" s="49" t="s">
        <v>2077</v>
      </c>
    </row>
    <row r="73" spans="16:19" x14ac:dyDescent="0.3">
      <c r="P73" s="49" t="s">
        <v>1119</v>
      </c>
      <c r="Q73" s="49" t="s">
        <v>841</v>
      </c>
      <c r="R73" s="49" t="s">
        <v>2076</v>
      </c>
      <c r="S73" s="49" t="s">
        <v>921</v>
      </c>
    </row>
    <row r="74" spans="16:19" x14ac:dyDescent="0.3">
      <c r="P74" s="49" t="s">
        <v>2075</v>
      </c>
      <c r="Q74" s="49" t="s">
        <v>2074</v>
      </c>
      <c r="R74" s="49" t="s">
        <v>2</v>
      </c>
      <c r="S74" s="49" t="s">
        <v>2073</v>
      </c>
    </row>
    <row r="75" spans="16:19" x14ac:dyDescent="0.3">
      <c r="P75" s="49" t="s">
        <v>2072</v>
      </c>
      <c r="Q75" s="49" t="s">
        <v>1489</v>
      </c>
      <c r="R75" s="49" t="s">
        <v>2071</v>
      </c>
      <c r="S75" s="49" t="s">
        <v>2070</v>
      </c>
    </row>
    <row r="76" spans="16:19" x14ac:dyDescent="0.3">
      <c r="P76" s="49" t="s">
        <v>2069</v>
      </c>
      <c r="Q76" s="49" t="s">
        <v>2068</v>
      </c>
      <c r="R76" s="49" t="s">
        <v>2067</v>
      </c>
      <c r="S76" s="49" t="s">
        <v>1853</v>
      </c>
    </row>
    <row r="77" spans="16:19" x14ac:dyDescent="0.3">
      <c r="P77" s="49" t="s">
        <v>2066</v>
      </c>
      <c r="Q77" s="49" t="s">
        <v>2065</v>
      </c>
      <c r="R77" s="49" t="s">
        <v>609</v>
      </c>
      <c r="S77" s="49" t="s">
        <v>1804</v>
      </c>
    </row>
    <row r="78" spans="16:19" x14ac:dyDescent="0.3">
      <c r="P78" s="49" t="s">
        <v>1100</v>
      </c>
      <c r="Q78" s="49" t="s">
        <v>2064</v>
      </c>
      <c r="R78" s="49" t="s">
        <v>2063</v>
      </c>
      <c r="S78" s="49" t="s">
        <v>864</v>
      </c>
    </row>
    <row r="79" spans="16:19" x14ac:dyDescent="0.3">
      <c r="P79" s="49" t="s">
        <v>2062</v>
      </c>
      <c r="Q79" s="49" t="s">
        <v>2061</v>
      </c>
      <c r="R79" s="49" t="s">
        <v>477</v>
      </c>
      <c r="S79" s="49" t="s">
        <v>781</v>
      </c>
    </row>
    <row r="80" spans="16:19" x14ac:dyDescent="0.3">
      <c r="P80" s="49" t="s">
        <v>2060</v>
      </c>
      <c r="Q80" s="49" t="s">
        <v>2059</v>
      </c>
      <c r="R80" s="49" t="s">
        <v>491</v>
      </c>
      <c r="S80" s="49" t="s">
        <v>1979</v>
      </c>
    </row>
    <row r="81" spans="16:19" x14ac:dyDescent="0.3">
      <c r="P81" s="49" t="s">
        <v>2058</v>
      </c>
      <c r="Q81" s="49" t="s">
        <v>2057</v>
      </c>
      <c r="R81" s="49" t="s">
        <v>355</v>
      </c>
      <c r="S81" s="49" t="s">
        <v>2056</v>
      </c>
    </row>
    <row r="82" spans="16:19" x14ac:dyDescent="0.3">
      <c r="P82" s="49" t="s">
        <v>2055</v>
      </c>
      <c r="Q82" s="49" t="s">
        <v>2054</v>
      </c>
      <c r="R82" s="49" t="s">
        <v>598</v>
      </c>
      <c r="S82" s="49" t="s">
        <v>2053</v>
      </c>
    </row>
    <row r="83" spans="16:19" x14ac:dyDescent="0.3">
      <c r="P83" s="49" t="s">
        <v>2052</v>
      </c>
      <c r="Q83" s="49" t="s">
        <v>2051</v>
      </c>
      <c r="R83" s="49" t="s">
        <v>631</v>
      </c>
      <c r="S83" s="49" t="s">
        <v>913</v>
      </c>
    </row>
    <row r="84" spans="16:19" x14ac:dyDescent="0.3">
      <c r="P84" s="49" t="s">
        <v>2050</v>
      </c>
      <c r="Q84" s="49" t="s">
        <v>492</v>
      </c>
      <c r="R84" s="49" t="s">
        <v>2049</v>
      </c>
      <c r="S84" s="49" t="s">
        <v>2048</v>
      </c>
    </row>
    <row r="85" spans="16:19" x14ac:dyDescent="0.3">
      <c r="P85" s="49" t="s">
        <v>1498</v>
      </c>
      <c r="Q85" s="49" t="s">
        <v>2047</v>
      </c>
      <c r="R85" s="49" t="s">
        <v>2046</v>
      </c>
      <c r="S85" s="49" t="s">
        <v>2045</v>
      </c>
    </row>
    <row r="86" spans="16:19" x14ac:dyDescent="0.3">
      <c r="P86" s="49" t="s">
        <v>2044</v>
      </c>
      <c r="Q86" s="49" t="s">
        <v>2043</v>
      </c>
      <c r="R86" s="49" t="s">
        <v>2042</v>
      </c>
      <c r="S86" s="49" t="s">
        <v>2041</v>
      </c>
    </row>
    <row r="87" spans="16:19" x14ac:dyDescent="0.3">
      <c r="P87" s="49" t="s">
        <v>2040</v>
      </c>
      <c r="Q87" s="49" t="s">
        <v>2039</v>
      </c>
      <c r="R87" s="49" t="s">
        <v>2038</v>
      </c>
      <c r="S87" s="49" t="s">
        <v>2037</v>
      </c>
    </row>
    <row r="88" spans="16:19" x14ac:dyDescent="0.3">
      <c r="P88" s="49" t="s">
        <v>1081</v>
      </c>
      <c r="Q88" s="49" t="s">
        <v>1883</v>
      </c>
      <c r="R88" s="49" t="s">
        <v>419</v>
      </c>
      <c r="S88" s="49" t="s">
        <v>2036</v>
      </c>
    </row>
    <row r="89" spans="16:19" x14ac:dyDescent="0.3">
      <c r="P89" s="49" t="s">
        <v>2035</v>
      </c>
      <c r="Q89" s="49" t="s">
        <v>2034</v>
      </c>
      <c r="R89" s="49" t="s">
        <v>2033</v>
      </c>
      <c r="S89" s="49" t="s">
        <v>2032</v>
      </c>
    </row>
    <row r="90" spans="16:19" x14ac:dyDescent="0.3">
      <c r="P90" s="49" t="s">
        <v>2031</v>
      </c>
      <c r="Q90" s="49" t="s">
        <v>656</v>
      </c>
      <c r="R90" s="49" t="s">
        <v>465</v>
      </c>
      <c r="S90" s="49" t="s">
        <v>1426</v>
      </c>
    </row>
    <row r="91" spans="16:19" x14ac:dyDescent="0.3">
      <c r="P91" s="49" t="s">
        <v>1075</v>
      </c>
      <c r="Q91" s="49" t="s">
        <v>2030</v>
      </c>
      <c r="R91" s="49" t="s">
        <v>8</v>
      </c>
      <c r="S91" s="49" t="s">
        <v>1956</v>
      </c>
    </row>
    <row r="92" spans="16:19" x14ac:dyDescent="0.3">
      <c r="P92" s="49" t="s">
        <v>2029</v>
      </c>
      <c r="Q92" s="49" t="s">
        <v>2028</v>
      </c>
      <c r="R92" s="49" t="s">
        <v>2027</v>
      </c>
      <c r="S92" s="49" t="s">
        <v>1801</v>
      </c>
    </row>
    <row r="93" spans="16:19" x14ac:dyDescent="0.3">
      <c r="P93" s="49" t="s">
        <v>2026</v>
      </c>
      <c r="Q93" s="49" t="s">
        <v>2025</v>
      </c>
      <c r="R93" s="49" t="s">
        <v>596</v>
      </c>
      <c r="S93" s="49" t="s">
        <v>2024</v>
      </c>
    </row>
    <row r="94" spans="16:19" x14ac:dyDescent="0.3">
      <c r="P94" s="49" t="s">
        <v>2023</v>
      </c>
      <c r="Q94" s="49" t="s">
        <v>1716</v>
      </c>
      <c r="R94" s="49" t="s">
        <v>2022</v>
      </c>
      <c r="S94" s="49" t="s">
        <v>2021</v>
      </c>
    </row>
    <row r="95" spans="16:19" x14ac:dyDescent="0.3">
      <c r="P95" s="49" t="s">
        <v>2020</v>
      </c>
      <c r="Q95" s="49" t="s">
        <v>2019</v>
      </c>
      <c r="R95" s="49" t="s">
        <v>706</v>
      </c>
      <c r="S95" s="49" t="s">
        <v>1894</v>
      </c>
    </row>
    <row r="96" spans="16:19" x14ac:dyDescent="0.3">
      <c r="P96" s="49" t="s">
        <v>2018</v>
      </c>
      <c r="Q96" s="49" t="s">
        <v>1319</v>
      </c>
      <c r="R96" s="49" t="s">
        <v>2017</v>
      </c>
      <c r="S96" s="49" t="s">
        <v>1779</v>
      </c>
    </row>
    <row r="97" spans="16:19" x14ac:dyDescent="0.3">
      <c r="P97" s="49" t="s">
        <v>2016</v>
      </c>
      <c r="Q97" s="49" t="s">
        <v>2015</v>
      </c>
      <c r="R97" s="49" t="s">
        <v>2014</v>
      </c>
      <c r="S97" s="49" t="s">
        <v>1001</v>
      </c>
    </row>
    <row r="98" spans="16:19" x14ac:dyDescent="0.3">
      <c r="P98" s="49" t="s">
        <v>2013</v>
      </c>
      <c r="Q98" s="49" t="s">
        <v>1876</v>
      </c>
      <c r="R98" s="49" t="s">
        <v>2012</v>
      </c>
      <c r="S98" s="49" t="s">
        <v>1475</v>
      </c>
    </row>
    <row r="99" spans="16:19" x14ac:dyDescent="0.3">
      <c r="P99" s="49" t="s">
        <v>919</v>
      </c>
      <c r="Q99" s="49" t="s">
        <v>2011</v>
      </c>
      <c r="R99" s="49" t="s">
        <v>2010</v>
      </c>
      <c r="S99" s="49" t="s">
        <v>751</v>
      </c>
    </row>
    <row r="100" spans="16:19" x14ac:dyDescent="0.3">
      <c r="P100" s="49" t="s">
        <v>1366</v>
      </c>
      <c r="Q100" s="49" t="s">
        <v>2009</v>
      </c>
      <c r="R100" s="49" t="s">
        <v>2008</v>
      </c>
      <c r="S100" s="49" t="s">
        <v>2007</v>
      </c>
    </row>
    <row r="101" spans="16:19" x14ac:dyDescent="0.3">
      <c r="P101" s="49" t="s">
        <v>2006</v>
      </c>
      <c r="Q101" s="49" t="s">
        <v>2005</v>
      </c>
      <c r="R101" s="49" t="s">
        <v>2004</v>
      </c>
      <c r="S101" s="49" t="s">
        <v>2003</v>
      </c>
    </row>
    <row r="102" spans="16:19" x14ac:dyDescent="0.3">
      <c r="P102" s="49" t="s">
        <v>2002</v>
      </c>
      <c r="Q102" s="49" t="s">
        <v>2001</v>
      </c>
      <c r="R102" s="49" t="s">
        <v>2000</v>
      </c>
      <c r="S102" s="49" t="s">
        <v>1999</v>
      </c>
    </row>
    <row r="103" spans="16:19" x14ac:dyDescent="0.3">
      <c r="P103" s="49" t="s">
        <v>1998</v>
      </c>
      <c r="Q103" s="49" t="s">
        <v>1997</v>
      </c>
      <c r="R103" s="49" t="s">
        <v>1996</v>
      </c>
      <c r="S103" s="49" t="s">
        <v>1922</v>
      </c>
    </row>
    <row r="104" spans="16:19" x14ac:dyDescent="0.3">
      <c r="P104" s="49" t="s">
        <v>1995</v>
      </c>
      <c r="Q104" s="49" t="s">
        <v>1994</v>
      </c>
      <c r="R104" s="49" t="s">
        <v>1993</v>
      </c>
      <c r="S104" s="49" t="s">
        <v>1992</v>
      </c>
    </row>
    <row r="105" spans="16:19" x14ac:dyDescent="0.3">
      <c r="P105" s="49" t="s">
        <v>1991</v>
      </c>
      <c r="Q105" s="49" t="s">
        <v>1365</v>
      </c>
      <c r="R105" s="49" t="s">
        <v>399</v>
      </c>
      <c r="S105" s="49" t="s">
        <v>1343</v>
      </c>
    </row>
    <row r="106" spans="16:19" x14ac:dyDescent="0.3">
      <c r="P106" s="49" t="s">
        <v>1990</v>
      </c>
      <c r="Q106" s="49" t="s">
        <v>1696</v>
      </c>
      <c r="R106" s="49" t="s">
        <v>1989</v>
      </c>
      <c r="S106" s="49" t="s">
        <v>1988</v>
      </c>
    </row>
    <row r="107" spans="16:19" x14ac:dyDescent="0.3">
      <c r="P107" s="49" t="s">
        <v>1261</v>
      </c>
      <c r="Q107" s="49" t="s">
        <v>1961</v>
      </c>
      <c r="R107" s="49" t="s">
        <v>1987</v>
      </c>
      <c r="S107" s="49" t="s">
        <v>1986</v>
      </c>
    </row>
    <row r="108" spans="16:19" x14ac:dyDescent="0.3">
      <c r="P108" s="49" t="s">
        <v>1257</v>
      </c>
      <c r="Q108" s="49" t="s">
        <v>1985</v>
      </c>
      <c r="R108" s="49" t="s">
        <v>1984</v>
      </c>
      <c r="S108" s="49" t="s">
        <v>1621</v>
      </c>
    </row>
    <row r="109" spans="16:19" x14ac:dyDescent="0.3">
      <c r="P109" s="49" t="s">
        <v>1983</v>
      </c>
      <c r="Q109" s="49" t="s">
        <v>1982</v>
      </c>
      <c r="R109" s="49" t="s">
        <v>335</v>
      </c>
      <c r="S109" s="49" t="s">
        <v>1981</v>
      </c>
    </row>
    <row r="110" spans="16:19" x14ac:dyDescent="0.3">
      <c r="P110" s="49" t="s">
        <v>1980</v>
      </c>
      <c r="Q110" s="49" t="s">
        <v>1979</v>
      </c>
      <c r="R110" s="49" t="s">
        <v>1978</v>
      </c>
      <c r="S110" s="49" t="s">
        <v>1977</v>
      </c>
    </row>
    <row r="111" spans="16:19" x14ac:dyDescent="0.3">
      <c r="P111" s="49" t="s">
        <v>1976</v>
      </c>
      <c r="Q111" s="49" t="s">
        <v>1975</v>
      </c>
      <c r="R111" s="49" t="s">
        <v>1974</v>
      </c>
      <c r="S111" s="49" t="s">
        <v>1973</v>
      </c>
    </row>
    <row r="112" spans="16:19" x14ac:dyDescent="0.3">
      <c r="P112" s="49" t="s">
        <v>1972</v>
      </c>
      <c r="Q112" s="49" t="s">
        <v>1852</v>
      </c>
      <c r="R112" s="49" t="s">
        <v>1971</v>
      </c>
      <c r="S112" s="49" t="s">
        <v>1970</v>
      </c>
    </row>
    <row r="113" spans="16:19" x14ac:dyDescent="0.3">
      <c r="P113" s="49" t="s">
        <v>1969</v>
      </c>
      <c r="Q113" s="49" t="s">
        <v>1968</v>
      </c>
      <c r="R113" s="49" t="s">
        <v>1967</v>
      </c>
      <c r="S113" s="49" t="s">
        <v>1966</v>
      </c>
    </row>
    <row r="114" spans="16:19" x14ac:dyDescent="0.3">
      <c r="P114" s="49" t="s">
        <v>1965</v>
      </c>
      <c r="Q114" s="49" t="s">
        <v>1964</v>
      </c>
      <c r="R114" s="49" t="s">
        <v>374</v>
      </c>
      <c r="S114" s="49" t="s">
        <v>1292</v>
      </c>
    </row>
    <row r="115" spans="16:19" x14ac:dyDescent="0.3">
      <c r="P115" s="49" t="s">
        <v>1963</v>
      </c>
      <c r="Q115" s="49" t="s">
        <v>685</v>
      </c>
      <c r="R115" s="49" t="s">
        <v>1962</v>
      </c>
      <c r="S115" s="49" t="s">
        <v>1961</v>
      </c>
    </row>
    <row r="116" spans="16:19" x14ac:dyDescent="0.3">
      <c r="P116" s="49" t="s">
        <v>1960</v>
      </c>
      <c r="Q116" s="49" t="s">
        <v>1959</v>
      </c>
      <c r="R116" s="49" t="s">
        <v>383</v>
      </c>
      <c r="S116" s="49" t="s">
        <v>1958</v>
      </c>
    </row>
    <row r="117" spans="16:19" x14ac:dyDescent="0.3">
      <c r="P117" s="49" t="s">
        <v>1957</v>
      </c>
      <c r="Q117" s="49" t="s">
        <v>1956</v>
      </c>
      <c r="R117" s="49" t="s">
        <v>1955</v>
      </c>
      <c r="S117" s="49" t="s">
        <v>1562</v>
      </c>
    </row>
    <row r="118" spans="16:19" x14ac:dyDescent="0.3">
      <c r="P118" s="49" t="s">
        <v>1954</v>
      </c>
      <c r="Q118" s="49" t="s">
        <v>1953</v>
      </c>
      <c r="R118" s="49" t="s">
        <v>602</v>
      </c>
      <c r="S118" s="49" t="s">
        <v>1952</v>
      </c>
    </row>
    <row r="119" spans="16:19" x14ac:dyDescent="0.3">
      <c r="P119" s="49" t="s">
        <v>1951</v>
      </c>
      <c r="Q119" s="49" t="s">
        <v>1950</v>
      </c>
      <c r="R119" s="49" t="s">
        <v>1949</v>
      </c>
      <c r="S119" s="49" t="s">
        <v>1930</v>
      </c>
    </row>
    <row r="120" spans="16:19" x14ac:dyDescent="0.3">
      <c r="P120" s="49" t="s">
        <v>1948</v>
      </c>
      <c r="Q120" s="49" t="s">
        <v>636</v>
      </c>
      <c r="R120" s="49" t="s">
        <v>1947</v>
      </c>
      <c r="S120" s="49" t="s">
        <v>1946</v>
      </c>
    </row>
    <row r="121" spans="16:19" x14ac:dyDescent="0.3">
      <c r="P121" s="49" t="s">
        <v>1945</v>
      </c>
      <c r="Q121" s="49" t="s">
        <v>1944</v>
      </c>
      <c r="R121" s="49" t="s">
        <v>535</v>
      </c>
      <c r="S121" s="49" t="s">
        <v>1943</v>
      </c>
    </row>
    <row r="122" spans="16:19" x14ac:dyDescent="0.3">
      <c r="P122" s="49" t="s">
        <v>1942</v>
      </c>
      <c r="Q122" s="49" t="s">
        <v>1941</v>
      </c>
      <c r="R122" s="49" t="s">
        <v>1940</v>
      </c>
      <c r="S122" s="49" t="s">
        <v>1332</v>
      </c>
    </row>
    <row r="123" spans="16:19" x14ac:dyDescent="0.3">
      <c r="P123" s="49" t="s">
        <v>1939</v>
      </c>
      <c r="Q123" s="49" t="s">
        <v>506</v>
      </c>
      <c r="R123" s="49" t="s">
        <v>1938</v>
      </c>
      <c r="S123" s="49" t="s">
        <v>1937</v>
      </c>
    </row>
    <row r="124" spans="16:19" x14ac:dyDescent="0.3">
      <c r="P124" s="49" t="s">
        <v>1936</v>
      </c>
      <c r="Q124" s="49" t="s">
        <v>1051</v>
      </c>
      <c r="R124" s="49" t="s">
        <v>1935</v>
      </c>
      <c r="S124" s="49" t="s">
        <v>1842</v>
      </c>
    </row>
    <row r="125" spans="16:19" x14ac:dyDescent="0.3">
      <c r="P125" s="49" t="s">
        <v>1934</v>
      </c>
      <c r="Q125" s="49" t="s">
        <v>1133</v>
      </c>
      <c r="R125" s="49" t="s">
        <v>1933</v>
      </c>
      <c r="S125" s="49" t="s">
        <v>1932</v>
      </c>
    </row>
    <row r="126" spans="16:19" x14ac:dyDescent="0.3">
      <c r="P126" s="49" t="s">
        <v>1931</v>
      </c>
      <c r="Q126" s="49" t="s">
        <v>1930</v>
      </c>
      <c r="R126" s="49" t="s">
        <v>1929</v>
      </c>
      <c r="S126" s="49" t="s">
        <v>1558</v>
      </c>
    </row>
    <row r="127" spans="16:19" x14ac:dyDescent="0.3">
      <c r="P127" s="49" t="s">
        <v>1928</v>
      </c>
      <c r="Q127" s="49" t="s">
        <v>1186</v>
      </c>
      <c r="R127" s="49" t="s">
        <v>1927</v>
      </c>
      <c r="S127" s="49" t="s">
        <v>1363</v>
      </c>
    </row>
    <row r="128" spans="16:19" x14ac:dyDescent="0.3">
      <c r="P128" s="49" t="s">
        <v>1926</v>
      </c>
      <c r="Q128" s="49" t="s">
        <v>1925</v>
      </c>
      <c r="R128" s="49" t="s">
        <v>388</v>
      </c>
      <c r="S128" s="49" t="s">
        <v>1924</v>
      </c>
    </row>
    <row r="129" spans="16:19" x14ac:dyDescent="0.3">
      <c r="P129" s="49" t="s">
        <v>1923</v>
      </c>
      <c r="Q129" s="49" t="s">
        <v>1922</v>
      </c>
      <c r="R129" s="49" t="s">
        <v>1921</v>
      </c>
      <c r="S129" s="49" t="s">
        <v>1531</v>
      </c>
    </row>
    <row r="130" spans="16:19" x14ac:dyDescent="0.3">
      <c r="P130" s="49" t="s">
        <v>1920</v>
      </c>
      <c r="Q130" s="49" t="s">
        <v>1919</v>
      </c>
      <c r="R130" s="49" t="s">
        <v>1918</v>
      </c>
      <c r="S130" s="49" t="s">
        <v>1520</v>
      </c>
    </row>
    <row r="131" spans="16:19" x14ac:dyDescent="0.3">
      <c r="P131" s="49" t="s">
        <v>1917</v>
      </c>
      <c r="Q131" s="49" t="s">
        <v>620</v>
      </c>
      <c r="R131" s="49" t="s">
        <v>1916</v>
      </c>
      <c r="S131" s="49" t="s">
        <v>1915</v>
      </c>
    </row>
    <row r="132" spans="16:19" x14ac:dyDescent="0.3">
      <c r="P132" s="49" t="s">
        <v>1914</v>
      </c>
      <c r="Q132" s="49" t="s">
        <v>1913</v>
      </c>
      <c r="R132" s="49" t="s">
        <v>574</v>
      </c>
      <c r="S132" s="49" t="s">
        <v>1274</v>
      </c>
    </row>
    <row r="133" spans="16:19" x14ac:dyDescent="0.3">
      <c r="P133" s="49" t="s">
        <v>1912</v>
      </c>
      <c r="Q133" s="49" t="s">
        <v>1911</v>
      </c>
      <c r="R133" s="49" t="s">
        <v>1910</v>
      </c>
      <c r="S133" s="49" t="s">
        <v>1909</v>
      </c>
    </row>
    <row r="134" spans="16:19" x14ac:dyDescent="0.3">
      <c r="P134" s="49" t="s">
        <v>1908</v>
      </c>
      <c r="Q134" s="49" t="s">
        <v>1907</v>
      </c>
      <c r="R134" s="49" t="s">
        <v>1906</v>
      </c>
      <c r="S134" s="49" t="s">
        <v>1198</v>
      </c>
    </row>
    <row r="135" spans="16:19" x14ac:dyDescent="0.3">
      <c r="P135" s="49" t="s">
        <v>1905</v>
      </c>
      <c r="Q135" s="49" t="s">
        <v>1904</v>
      </c>
      <c r="R135" s="49" t="s">
        <v>389</v>
      </c>
      <c r="S135" s="49" t="s">
        <v>1903</v>
      </c>
    </row>
    <row r="136" spans="16:19" x14ac:dyDescent="0.3">
      <c r="P136" s="49" t="s">
        <v>1902</v>
      </c>
      <c r="Q136" s="49" t="s">
        <v>1445</v>
      </c>
      <c r="R136" s="49" t="s">
        <v>1901</v>
      </c>
      <c r="S136" s="49" t="s">
        <v>1900</v>
      </c>
    </row>
    <row r="137" spans="16:19" x14ac:dyDescent="0.3">
      <c r="P137" s="49" t="s">
        <v>1899</v>
      </c>
      <c r="Q137" s="49" t="s">
        <v>1898</v>
      </c>
      <c r="R137" s="49" t="s">
        <v>1897</v>
      </c>
      <c r="S137" s="49" t="s">
        <v>1896</v>
      </c>
    </row>
    <row r="138" spans="16:19" x14ac:dyDescent="0.3">
      <c r="P138" s="49" t="s">
        <v>1895</v>
      </c>
      <c r="Q138" s="49" t="s">
        <v>1894</v>
      </c>
      <c r="R138" s="49" t="s">
        <v>1893</v>
      </c>
      <c r="S138" s="49" t="s">
        <v>1892</v>
      </c>
    </row>
    <row r="139" spans="16:19" x14ac:dyDescent="0.3">
      <c r="P139" s="49" t="s">
        <v>1891</v>
      </c>
      <c r="Q139" s="49" t="s">
        <v>1182</v>
      </c>
      <c r="R139" s="49" t="s">
        <v>1890</v>
      </c>
      <c r="S139" s="49" t="s">
        <v>1514</v>
      </c>
    </row>
    <row r="140" spans="16:19" x14ac:dyDescent="0.3">
      <c r="P140" s="49" t="s">
        <v>1889</v>
      </c>
      <c r="Q140" s="49" t="s">
        <v>1888</v>
      </c>
      <c r="R140" s="49" t="s">
        <v>1887</v>
      </c>
      <c r="S140" s="49" t="s">
        <v>172</v>
      </c>
    </row>
    <row r="141" spans="16:19" x14ac:dyDescent="0.3">
      <c r="P141" s="49" t="s">
        <v>1886</v>
      </c>
      <c r="Q141" s="49" t="s">
        <v>1885</v>
      </c>
      <c r="R141" s="49" t="s">
        <v>1884</v>
      </c>
      <c r="S141" s="49" t="s">
        <v>1883</v>
      </c>
    </row>
    <row r="142" spans="16:19" x14ac:dyDescent="0.3">
      <c r="P142" s="49" t="s">
        <v>1882</v>
      </c>
      <c r="Q142" s="49" t="s">
        <v>1881</v>
      </c>
      <c r="R142" s="49" t="s">
        <v>727</v>
      </c>
      <c r="S142" s="49" t="s">
        <v>1880</v>
      </c>
    </row>
    <row r="143" spans="16:19" x14ac:dyDescent="0.3">
      <c r="P143" s="49" t="s">
        <v>1879</v>
      </c>
      <c r="Q143" s="49" t="s">
        <v>1878</v>
      </c>
      <c r="R143" s="49" t="s">
        <v>1877</v>
      </c>
      <c r="S143" s="49" t="s">
        <v>1876</v>
      </c>
    </row>
    <row r="144" spans="16:19" x14ac:dyDescent="0.3">
      <c r="P144" s="49" t="s">
        <v>1875</v>
      </c>
      <c r="Q144" s="49" t="s">
        <v>1874</v>
      </c>
      <c r="R144" s="49" t="s">
        <v>1873</v>
      </c>
      <c r="S144" s="49" t="s">
        <v>1872</v>
      </c>
    </row>
    <row r="145" spans="16:19" x14ac:dyDescent="0.3">
      <c r="P145" s="49" t="s">
        <v>630</v>
      </c>
      <c r="Q145" s="49" t="s">
        <v>1871</v>
      </c>
      <c r="R145" s="49" t="s">
        <v>1870</v>
      </c>
      <c r="S145" s="49" t="s">
        <v>1869</v>
      </c>
    </row>
    <row r="146" spans="16:19" x14ac:dyDescent="0.3">
      <c r="P146" s="49" t="s">
        <v>1868</v>
      </c>
      <c r="Q146" s="49" t="s">
        <v>1867</v>
      </c>
      <c r="R146" s="49" t="s">
        <v>469</v>
      </c>
      <c r="S146" s="49" t="s">
        <v>1866</v>
      </c>
    </row>
    <row r="147" spans="16:19" x14ac:dyDescent="0.3">
      <c r="P147" s="49" t="s">
        <v>1865</v>
      </c>
      <c r="Q147" s="49" t="s">
        <v>1546</v>
      </c>
      <c r="R147" s="49" t="s">
        <v>1864</v>
      </c>
      <c r="S147" s="49" t="s">
        <v>1425</v>
      </c>
    </row>
    <row r="148" spans="16:19" x14ac:dyDescent="0.3">
      <c r="P148" s="49" t="s">
        <v>1863</v>
      </c>
      <c r="Q148" s="49" t="s">
        <v>1391</v>
      </c>
      <c r="R148" s="49" t="s">
        <v>1862</v>
      </c>
      <c r="S148" s="49" t="s">
        <v>1584</v>
      </c>
    </row>
    <row r="149" spans="16:19" x14ac:dyDescent="0.3">
      <c r="P149" s="49" t="s">
        <v>1861</v>
      </c>
      <c r="Q149" s="49" t="s">
        <v>1860</v>
      </c>
      <c r="R149" s="49" t="s">
        <v>1859</v>
      </c>
      <c r="S149" s="49" t="s">
        <v>1858</v>
      </c>
    </row>
    <row r="150" spans="16:19" x14ac:dyDescent="0.3">
      <c r="P150" s="49" t="s">
        <v>1857</v>
      </c>
      <c r="Q150" s="49" t="s">
        <v>1856</v>
      </c>
      <c r="R150" s="49" t="s">
        <v>1855</v>
      </c>
      <c r="S150" s="49" t="s">
        <v>1437</v>
      </c>
    </row>
    <row r="151" spans="16:19" x14ac:dyDescent="0.3">
      <c r="P151" s="49" t="s">
        <v>1854</v>
      </c>
      <c r="Q151" s="49" t="s">
        <v>1853</v>
      </c>
      <c r="R151" s="49" t="s">
        <v>690</v>
      </c>
      <c r="S151" s="49" t="s">
        <v>1852</v>
      </c>
    </row>
    <row r="152" spans="16:19" x14ac:dyDescent="0.3">
      <c r="P152" s="49" t="s">
        <v>1851</v>
      </c>
      <c r="Q152" s="49" t="s">
        <v>1850</v>
      </c>
      <c r="R152" s="49" t="s">
        <v>556</v>
      </c>
      <c r="S152" s="49" t="s">
        <v>1849</v>
      </c>
    </row>
    <row r="153" spans="16:19" x14ac:dyDescent="0.3">
      <c r="P153" s="49" t="s">
        <v>1848</v>
      </c>
      <c r="Q153" s="49" t="s">
        <v>1847</v>
      </c>
      <c r="R153" s="49" t="s">
        <v>607</v>
      </c>
      <c r="S153" s="49" t="s">
        <v>314</v>
      </c>
    </row>
    <row r="154" spans="16:19" x14ac:dyDescent="0.3">
      <c r="P154" s="49" t="s">
        <v>1846</v>
      </c>
      <c r="Q154" s="49" t="s">
        <v>1845</v>
      </c>
      <c r="R154" s="49" t="s">
        <v>303</v>
      </c>
      <c r="S154" s="49" t="s">
        <v>1844</v>
      </c>
    </row>
    <row r="155" spans="16:19" x14ac:dyDescent="0.3">
      <c r="P155" s="49" t="s">
        <v>1843</v>
      </c>
      <c r="Q155" s="49" t="s">
        <v>1842</v>
      </c>
      <c r="R155" s="49" t="s">
        <v>1188</v>
      </c>
      <c r="S155" s="49" t="s">
        <v>1841</v>
      </c>
    </row>
    <row r="156" spans="16:19" x14ac:dyDescent="0.3">
      <c r="P156" s="49" t="s">
        <v>1840</v>
      </c>
      <c r="Q156" s="49" t="s">
        <v>1728</v>
      </c>
      <c r="R156" s="49" t="s">
        <v>580</v>
      </c>
      <c r="S156" s="49" t="s">
        <v>1839</v>
      </c>
    </row>
    <row r="157" spans="16:19" x14ac:dyDescent="0.3">
      <c r="P157" s="49" t="s">
        <v>1838</v>
      </c>
      <c r="Q157" s="49" t="s">
        <v>1781</v>
      </c>
      <c r="R157" s="49" t="s">
        <v>1837</v>
      </c>
      <c r="S157" s="49" t="s">
        <v>1611</v>
      </c>
    </row>
    <row r="158" spans="16:19" x14ac:dyDescent="0.3">
      <c r="P158" s="49" t="s">
        <v>1836</v>
      </c>
      <c r="Q158" s="49" t="s">
        <v>1731</v>
      </c>
      <c r="R158" s="49" t="s">
        <v>1835</v>
      </c>
      <c r="S158" s="49" t="s">
        <v>1834</v>
      </c>
    </row>
    <row r="159" spans="16:19" x14ac:dyDescent="0.3">
      <c r="P159" s="49" t="s">
        <v>1833</v>
      </c>
      <c r="Q159" s="49" t="s">
        <v>1323</v>
      </c>
      <c r="R159" s="49" t="s">
        <v>1832</v>
      </c>
      <c r="S159" s="49" t="s">
        <v>1808</v>
      </c>
    </row>
    <row r="160" spans="16:19" x14ac:dyDescent="0.3">
      <c r="P160" s="49" t="s">
        <v>1831</v>
      </c>
      <c r="Q160" s="49" t="s">
        <v>1830</v>
      </c>
      <c r="R160" s="49" t="s">
        <v>1829</v>
      </c>
      <c r="S160" s="49" t="s">
        <v>1828</v>
      </c>
    </row>
    <row r="161" spans="16:19" x14ac:dyDescent="0.3">
      <c r="P161" s="49" t="s">
        <v>1827</v>
      </c>
      <c r="Q161" s="49" t="s">
        <v>624</v>
      </c>
      <c r="R161" s="49" t="s">
        <v>1826</v>
      </c>
      <c r="S161" s="49" t="s">
        <v>1825</v>
      </c>
    </row>
    <row r="162" spans="16:19" x14ac:dyDescent="0.3">
      <c r="P162" s="49" t="s">
        <v>1824</v>
      </c>
      <c r="Q162" s="49" t="s">
        <v>1823</v>
      </c>
      <c r="R162" s="49" t="s">
        <v>387</v>
      </c>
      <c r="S162" s="49" t="s">
        <v>1822</v>
      </c>
    </row>
    <row r="163" spans="16:19" x14ac:dyDescent="0.3">
      <c r="P163" s="49" t="s">
        <v>1821</v>
      </c>
      <c r="Q163" s="49" t="s">
        <v>1820</v>
      </c>
      <c r="R163" s="49" t="s">
        <v>1819</v>
      </c>
      <c r="S163" s="49" t="s">
        <v>1818</v>
      </c>
    </row>
    <row r="164" spans="16:19" x14ac:dyDescent="0.3">
      <c r="P164" s="49" t="s">
        <v>1817</v>
      </c>
      <c r="Q164" s="49" t="s">
        <v>1272</v>
      </c>
      <c r="R164" s="49" t="s">
        <v>564</v>
      </c>
      <c r="S164" s="49" t="s">
        <v>1816</v>
      </c>
    </row>
    <row r="165" spans="16:19" x14ac:dyDescent="0.3">
      <c r="P165" s="49" t="s">
        <v>1815</v>
      </c>
      <c r="Q165" s="49" t="s">
        <v>1814</v>
      </c>
      <c r="R165" s="49" t="s">
        <v>1813</v>
      </c>
      <c r="S165" s="49" t="s">
        <v>1651</v>
      </c>
    </row>
    <row r="166" spans="16:19" x14ac:dyDescent="0.3">
      <c r="P166" s="49" t="s">
        <v>1812</v>
      </c>
      <c r="Q166" s="49" t="s">
        <v>192</v>
      </c>
      <c r="R166" s="49" t="s">
        <v>1811</v>
      </c>
      <c r="S166" s="49" t="s">
        <v>1810</v>
      </c>
    </row>
    <row r="167" spans="16:19" x14ac:dyDescent="0.3">
      <c r="P167" s="49" t="s">
        <v>1809</v>
      </c>
      <c r="Q167" s="49" t="s">
        <v>1808</v>
      </c>
      <c r="R167" s="49" t="s">
        <v>1807</v>
      </c>
      <c r="S167" s="49" t="s">
        <v>1806</v>
      </c>
    </row>
    <row r="168" spans="16:19" x14ac:dyDescent="0.3">
      <c r="P168" s="49" t="s">
        <v>1805</v>
      </c>
      <c r="Q168" s="49" t="s">
        <v>1804</v>
      </c>
      <c r="R168" s="49" t="s">
        <v>1803</v>
      </c>
      <c r="S168" s="49" t="s">
        <v>1802</v>
      </c>
    </row>
    <row r="169" spans="16:19" x14ac:dyDescent="0.3">
      <c r="P169" s="49" t="s">
        <v>734</v>
      </c>
      <c r="Q169" s="49" t="s">
        <v>1801</v>
      </c>
      <c r="R169" s="49" t="s">
        <v>1800</v>
      </c>
      <c r="S169" s="49" t="s">
        <v>1799</v>
      </c>
    </row>
    <row r="170" spans="16:19" x14ac:dyDescent="0.3">
      <c r="P170" s="49" t="s">
        <v>1798</v>
      </c>
      <c r="Q170" s="49" t="s">
        <v>1797</v>
      </c>
      <c r="R170" s="49" t="s">
        <v>1796</v>
      </c>
      <c r="S170" s="49" t="s">
        <v>1795</v>
      </c>
    </row>
    <row r="171" spans="16:19" x14ac:dyDescent="0.3">
      <c r="P171" s="49" t="s">
        <v>1794</v>
      </c>
      <c r="Q171" s="49" t="s">
        <v>1793</v>
      </c>
      <c r="R171" s="49" t="s">
        <v>1792</v>
      </c>
      <c r="S171" s="49" t="s">
        <v>1791</v>
      </c>
    </row>
    <row r="172" spans="16:19" x14ac:dyDescent="0.3">
      <c r="P172" s="49" t="s">
        <v>1790</v>
      </c>
      <c r="Q172" s="49" t="s">
        <v>1789</v>
      </c>
      <c r="R172" s="49" t="s">
        <v>1788</v>
      </c>
      <c r="S172" s="49" t="s">
        <v>1787</v>
      </c>
    </row>
    <row r="173" spans="16:19" x14ac:dyDescent="0.3">
      <c r="P173" s="49" t="s">
        <v>1786</v>
      </c>
      <c r="Q173" s="49" t="s">
        <v>1074</v>
      </c>
      <c r="R173" s="49" t="s">
        <v>529</v>
      </c>
      <c r="S173" s="49" t="s">
        <v>1785</v>
      </c>
    </row>
    <row r="174" spans="16:19" x14ac:dyDescent="0.3">
      <c r="P174" s="49" t="s">
        <v>1784</v>
      </c>
      <c r="Q174" s="49" t="s">
        <v>1783</v>
      </c>
      <c r="R174" s="49" t="s">
        <v>1782</v>
      </c>
      <c r="S174" s="49" t="s">
        <v>1781</v>
      </c>
    </row>
    <row r="175" spans="16:19" x14ac:dyDescent="0.3">
      <c r="P175" s="49" t="s">
        <v>1780</v>
      </c>
      <c r="Q175" s="49" t="s">
        <v>1779</v>
      </c>
      <c r="R175" s="49" t="s">
        <v>307</v>
      </c>
      <c r="S175" s="49" t="s">
        <v>1705</v>
      </c>
    </row>
    <row r="176" spans="16:19" x14ac:dyDescent="0.3">
      <c r="P176" s="49" t="s">
        <v>1778</v>
      </c>
      <c r="Q176" s="49" t="s">
        <v>1629</v>
      </c>
      <c r="R176" s="49" t="s">
        <v>339</v>
      </c>
      <c r="S176" s="49" t="s">
        <v>1777</v>
      </c>
    </row>
    <row r="177" spans="16:19" x14ac:dyDescent="0.3">
      <c r="P177" s="49" t="s">
        <v>1776</v>
      </c>
      <c r="Q177" s="49" t="s">
        <v>1775</v>
      </c>
      <c r="R177" s="49" t="s">
        <v>1774</v>
      </c>
      <c r="S177" s="49" t="s">
        <v>128</v>
      </c>
    </row>
    <row r="178" spans="16:19" x14ac:dyDescent="0.3">
      <c r="P178" s="49" t="s">
        <v>1773</v>
      </c>
      <c r="Q178" s="49" t="s">
        <v>1427</v>
      </c>
      <c r="R178" s="49" t="s">
        <v>1772</v>
      </c>
      <c r="S178" s="49" t="s">
        <v>893</v>
      </c>
    </row>
    <row r="179" spans="16:19" x14ac:dyDescent="0.3">
      <c r="P179" s="49" t="s">
        <v>1771</v>
      </c>
      <c r="Q179" s="49" t="s">
        <v>1770</v>
      </c>
      <c r="R179" s="49" t="s">
        <v>1769</v>
      </c>
      <c r="S179" s="49" t="s">
        <v>146</v>
      </c>
    </row>
    <row r="180" spans="16:19" x14ac:dyDescent="0.3">
      <c r="P180" s="49" t="s">
        <v>1768</v>
      </c>
      <c r="Q180" s="49" t="s">
        <v>1767</v>
      </c>
      <c r="R180" s="49" t="s">
        <v>375</v>
      </c>
      <c r="S180" s="49" t="s">
        <v>855</v>
      </c>
    </row>
    <row r="181" spans="16:19" x14ac:dyDescent="0.3">
      <c r="P181" s="49" t="s">
        <v>1766</v>
      </c>
      <c r="Q181" s="49" t="s">
        <v>704</v>
      </c>
      <c r="R181" s="49" t="s">
        <v>1765</v>
      </c>
      <c r="S181" s="49" t="s">
        <v>1764</v>
      </c>
    </row>
    <row r="182" spans="16:19" x14ac:dyDescent="0.3">
      <c r="P182" s="49" t="s">
        <v>1763</v>
      </c>
      <c r="Q182" s="49" t="s">
        <v>1762</v>
      </c>
      <c r="R182" s="49" t="s">
        <v>1761</v>
      </c>
      <c r="S182" s="49" t="s">
        <v>1760</v>
      </c>
    </row>
    <row r="183" spans="16:19" x14ac:dyDescent="0.3">
      <c r="P183" s="49" t="s">
        <v>1759</v>
      </c>
      <c r="Q183" s="49" t="s">
        <v>1758</v>
      </c>
      <c r="R183" s="49" t="s">
        <v>1757</v>
      </c>
      <c r="S183" s="49" t="s">
        <v>931</v>
      </c>
    </row>
    <row r="184" spans="16:19" x14ac:dyDescent="0.3">
      <c r="P184" s="49" t="s">
        <v>1756</v>
      </c>
      <c r="Q184" s="49" t="s">
        <v>1755</v>
      </c>
      <c r="R184" s="49" t="s">
        <v>1754</v>
      </c>
      <c r="S184" s="49" t="s">
        <v>1580</v>
      </c>
    </row>
    <row r="185" spans="16:19" x14ac:dyDescent="0.3">
      <c r="P185" s="49" t="s">
        <v>1753</v>
      </c>
      <c r="Q185" s="49" t="s">
        <v>1063</v>
      </c>
      <c r="R185" s="49" t="s">
        <v>404</v>
      </c>
      <c r="S185" s="49" t="s">
        <v>1752</v>
      </c>
    </row>
    <row r="186" spans="16:19" x14ac:dyDescent="0.3">
      <c r="P186" s="49" t="s">
        <v>1751</v>
      </c>
      <c r="Q186" s="49" t="s">
        <v>1750</v>
      </c>
      <c r="R186" s="49" t="s">
        <v>604</v>
      </c>
      <c r="S186" s="49" t="s">
        <v>964</v>
      </c>
    </row>
    <row r="187" spans="16:19" x14ac:dyDescent="0.3">
      <c r="P187" s="49" t="s">
        <v>1749</v>
      </c>
      <c r="Q187" s="49" t="s">
        <v>1748</v>
      </c>
      <c r="R187" s="49" t="s">
        <v>1747</v>
      </c>
      <c r="S187" s="49" t="s">
        <v>1746</v>
      </c>
    </row>
    <row r="188" spans="16:19" x14ac:dyDescent="0.3">
      <c r="P188" s="49" t="s">
        <v>1745</v>
      </c>
      <c r="Q188" s="49" t="s">
        <v>861</v>
      </c>
      <c r="R188" s="49" t="s">
        <v>1022</v>
      </c>
      <c r="S188" s="49" t="s">
        <v>1591</v>
      </c>
    </row>
    <row r="189" spans="16:19" x14ac:dyDescent="0.3">
      <c r="P189" s="49" t="s">
        <v>1744</v>
      </c>
      <c r="Q189" s="49" t="s">
        <v>1743</v>
      </c>
      <c r="R189" s="49" t="s">
        <v>317</v>
      </c>
      <c r="S189" s="49" t="s">
        <v>1742</v>
      </c>
    </row>
    <row r="190" spans="16:19" x14ac:dyDescent="0.3">
      <c r="P190" s="49" t="s">
        <v>1741</v>
      </c>
      <c r="Q190" s="49" t="s">
        <v>1740</v>
      </c>
      <c r="R190" s="49" t="s">
        <v>1739</v>
      </c>
      <c r="S190" s="49" t="s">
        <v>1738</v>
      </c>
    </row>
    <row r="191" spans="16:19" x14ac:dyDescent="0.3">
      <c r="P191" s="49" t="s">
        <v>1737</v>
      </c>
      <c r="Q191" s="49" t="s">
        <v>1736</v>
      </c>
      <c r="R191" s="49" t="s">
        <v>1735</v>
      </c>
      <c r="S191" s="49" t="s">
        <v>1734</v>
      </c>
    </row>
    <row r="192" spans="16:19" x14ac:dyDescent="0.3">
      <c r="P192" s="49" t="s">
        <v>1733</v>
      </c>
      <c r="Q192" s="49" t="s">
        <v>1645</v>
      </c>
      <c r="R192" s="49" t="s">
        <v>1732</v>
      </c>
      <c r="S192" s="49" t="s">
        <v>1731</v>
      </c>
    </row>
    <row r="193" spans="16:19" x14ac:dyDescent="0.3">
      <c r="P193" s="49" t="s">
        <v>1730</v>
      </c>
      <c r="Q193" s="49" t="s">
        <v>1606</v>
      </c>
      <c r="R193" s="49" t="s">
        <v>1729</v>
      </c>
      <c r="S193" s="49" t="s">
        <v>1728</v>
      </c>
    </row>
    <row r="194" spans="16:19" x14ac:dyDescent="0.3">
      <c r="P194" s="49" t="s">
        <v>1727</v>
      </c>
      <c r="Q194" s="49" t="s">
        <v>166</v>
      </c>
      <c r="R194" s="49" t="s">
        <v>1726</v>
      </c>
      <c r="S194" s="49" t="s">
        <v>170</v>
      </c>
    </row>
    <row r="195" spans="16:19" x14ac:dyDescent="0.3">
      <c r="P195" s="49" t="s">
        <v>1725</v>
      </c>
      <c r="Q195" s="49" t="s">
        <v>1724</v>
      </c>
      <c r="R195" s="49" t="s">
        <v>1723</v>
      </c>
      <c r="S195" s="49" t="s">
        <v>1722</v>
      </c>
    </row>
    <row r="196" spans="16:19" x14ac:dyDescent="0.3">
      <c r="P196" s="49" t="s">
        <v>1721</v>
      </c>
      <c r="Q196" s="49" t="s">
        <v>1668</v>
      </c>
      <c r="R196" s="49" t="s">
        <v>1720</v>
      </c>
      <c r="S196" s="49" t="s">
        <v>1719</v>
      </c>
    </row>
    <row r="197" spans="16:19" x14ac:dyDescent="0.3">
      <c r="P197" s="49" t="s">
        <v>762</v>
      </c>
      <c r="Q197" s="49" t="s">
        <v>1718</v>
      </c>
      <c r="R197" s="49" t="s">
        <v>1717</v>
      </c>
      <c r="S197" s="49" t="s">
        <v>1716</v>
      </c>
    </row>
    <row r="198" spans="16:19" x14ac:dyDescent="0.3">
      <c r="P198" s="49" t="s">
        <v>1715</v>
      </c>
      <c r="Q198" s="49" t="s">
        <v>1714</v>
      </c>
      <c r="R198" s="49" t="s">
        <v>1713</v>
      </c>
      <c r="S198" s="49" t="s">
        <v>1712</v>
      </c>
    </row>
    <row r="199" spans="16:19" x14ac:dyDescent="0.3">
      <c r="P199" s="49" t="s">
        <v>1711</v>
      </c>
      <c r="Q199" s="49" t="s">
        <v>1710</v>
      </c>
      <c r="R199" s="49" t="s">
        <v>1709</v>
      </c>
      <c r="S199" s="49" t="s">
        <v>1530</v>
      </c>
    </row>
    <row r="200" spans="16:19" x14ac:dyDescent="0.3">
      <c r="P200" s="49" t="s">
        <v>1480</v>
      </c>
      <c r="Q200" s="49" t="s">
        <v>1708</v>
      </c>
      <c r="R200" s="49" t="s">
        <v>1707</v>
      </c>
      <c r="S200" s="49" t="s">
        <v>1706</v>
      </c>
    </row>
    <row r="201" spans="16:19" x14ac:dyDescent="0.3">
      <c r="P201" s="49" t="s">
        <v>1705</v>
      </c>
      <c r="Q201" s="49" t="s">
        <v>1704</v>
      </c>
      <c r="R201" s="49" t="s">
        <v>483</v>
      </c>
      <c r="S201" s="49" t="s">
        <v>1703</v>
      </c>
    </row>
    <row r="202" spans="16:19" x14ac:dyDescent="0.3">
      <c r="P202" s="49" t="s">
        <v>1702</v>
      </c>
      <c r="Q202" s="49" t="s">
        <v>1701</v>
      </c>
      <c r="R202" s="49" t="s">
        <v>1700</v>
      </c>
      <c r="S202" s="49" t="s">
        <v>1483</v>
      </c>
    </row>
    <row r="203" spans="16:19" x14ac:dyDescent="0.3">
      <c r="P203" s="49" t="s">
        <v>1699</v>
      </c>
      <c r="Q203" s="49" t="s">
        <v>1698</v>
      </c>
      <c r="R203" s="49" t="s">
        <v>1697</v>
      </c>
      <c r="S203" s="49" t="s">
        <v>1696</v>
      </c>
    </row>
    <row r="204" spans="16:19" x14ac:dyDescent="0.3">
      <c r="P204" s="49" t="s">
        <v>1663</v>
      </c>
      <c r="Q204" s="49" t="s">
        <v>1141</v>
      </c>
      <c r="R204" s="49" t="s">
        <v>1695</v>
      </c>
      <c r="S204" s="49" t="s">
        <v>1694</v>
      </c>
    </row>
    <row r="205" spans="16:19" x14ac:dyDescent="0.3">
      <c r="P205" s="49" t="s">
        <v>1693</v>
      </c>
      <c r="Q205" s="49" t="s">
        <v>1431</v>
      </c>
      <c r="R205" s="49" t="s">
        <v>1692</v>
      </c>
      <c r="S205" s="49" t="s">
        <v>1691</v>
      </c>
    </row>
    <row r="206" spans="16:19" x14ac:dyDescent="0.3">
      <c r="P206" s="49" t="s">
        <v>1690</v>
      </c>
      <c r="Q206" s="49" t="s">
        <v>1689</v>
      </c>
      <c r="R206" s="49" t="s">
        <v>1688</v>
      </c>
      <c r="S206" s="49" t="s">
        <v>1296</v>
      </c>
    </row>
    <row r="207" spans="16:19" x14ac:dyDescent="0.3">
      <c r="P207" s="49" t="s">
        <v>697</v>
      </c>
      <c r="Q207" s="49" t="s">
        <v>1687</v>
      </c>
      <c r="R207" s="49" t="s">
        <v>1686</v>
      </c>
      <c r="S207" s="49" t="s">
        <v>1685</v>
      </c>
    </row>
    <row r="208" spans="16:19" x14ac:dyDescent="0.3">
      <c r="P208" s="49" t="s">
        <v>1684</v>
      </c>
      <c r="Q208" s="49" t="s">
        <v>1683</v>
      </c>
      <c r="R208" s="49" t="s">
        <v>1682</v>
      </c>
      <c r="S208" s="49" t="s">
        <v>1397</v>
      </c>
    </row>
    <row r="209" spans="16:19" x14ac:dyDescent="0.3">
      <c r="P209" s="49" t="s">
        <v>1681</v>
      </c>
      <c r="Q209" s="49" t="s">
        <v>1505</v>
      </c>
      <c r="R209" s="49" t="s">
        <v>1680</v>
      </c>
      <c r="S209" s="49" t="s">
        <v>1459</v>
      </c>
    </row>
    <row r="210" spans="16:19" x14ac:dyDescent="0.3">
      <c r="P210" s="49" t="s">
        <v>1679</v>
      </c>
      <c r="Q210" s="49" t="s">
        <v>1678</v>
      </c>
      <c r="R210" s="49" t="s">
        <v>1677</v>
      </c>
      <c r="S210" s="49" t="s">
        <v>1676</v>
      </c>
    </row>
    <row r="211" spans="16:19" x14ac:dyDescent="0.3">
      <c r="P211" s="49" t="s">
        <v>1675</v>
      </c>
      <c r="Q211" s="49" t="s">
        <v>716</v>
      </c>
      <c r="R211" s="49" t="s">
        <v>1674</v>
      </c>
      <c r="S211" s="49" t="s">
        <v>1673</v>
      </c>
    </row>
    <row r="212" spans="16:19" x14ac:dyDescent="0.3">
      <c r="P212" s="49" t="s">
        <v>581</v>
      </c>
      <c r="Q212" s="49" t="s">
        <v>1672</v>
      </c>
      <c r="R212" s="49" t="s">
        <v>1671</v>
      </c>
      <c r="S212" s="49" t="s">
        <v>1670</v>
      </c>
    </row>
    <row r="213" spans="16:19" x14ac:dyDescent="0.3">
      <c r="P213" s="49" t="s">
        <v>1669</v>
      </c>
      <c r="Q213" s="49" t="s">
        <v>462</v>
      </c>
      <c r="R213" s="49" t="s">
        <v>1668</v>
      </c>
      <c r="S213" s="49" t="s">
        <v>1667</v>
      </c>
    </row>
    <row r="214" spans="16:19" x14ac:dyDescent="0.3">
      <c r="P214" s="49" t="s">
        <v>1666</v>
      </c>
      <c r="Q214" s="49" t="s">
        <v>1665</v>
      </c>
      <c r="R214" s="49" t="s">
        <v>1664</v>
      </c>
      <c r="S214" s="49" t="s">
        <v>1663</v>
      </c>
    </row>
    <row r="215" spans="16:19" x14ac:dyDescent="0.3">
      <c r="P215" s="49" t="s">
        <v>1662</v>
      </c>
      <c r="Q215" s="49" t="s">
        <v>1661</v>
      </c>
      <c r="R215" s="49" t="s">
        <v>1660</v>
      </c>
      <c r="S215" s="49" t="s">
        <v>1659</v>
      </c>
    </row>
    <row r="216" spans="16:19" x14ac:dyDescent="0.3">
      <c r="P216" s="49" t="s">
        <v>1633</v>
      </c>
      <c r="Q216" s="49" t="s">
        <v>468</v>
      </c>
      <c r="R216" s="49" t="s">
        <v>1658</v>
      </c>
      <c r="S216" s="49" t="s">
        <v>890</v>
      </c>
    </row>
    <row r="217" spans="16:19" x14ac:dyDescent="0.3">
      <c r="P217" s="49" t="s">
        <v>1657</v>
      </c>
      <c r="Q217" s="49" t="s">
        <v>1656</v>
      </c>
      <c r="R217" s="49" t="s">
        <v>834</v>
      </c>
      <c r="S217" s="49" t="s">
        <v>1655</v>
      </c>
    </row>
    <row r="218" spans="16:19" x14ac:dyDescent="0.3">
      <c r="P218" s="49" t="s">
        <v>1654</v>
      </c>
      <c r="Q218" s="49" t="s">
        <v>1653</v>
      </c>
      <c r="R218" s="49" t="s">
        <v>1652</v>
      </c>
      <c r="S218" s="49" t="s">
        <v>843</v>
      </c>
    </row>
    <row r="219" spans="16:19" x14ac:dyDescent="0.3">
      <c r="P219" s="49" t="s">
        <v>496</v>
      </c>
      <c r="Q219" s="49" t="s">
        <v>1651</v>
      </c>
      <c r="R219" s="49" t="s">
        <v>1650</v>
      </c>
      <c r="S219" s="49" t="s">
        <v>1649</v>
      </c>
    </row>
    <row r="220" spans="16:19" x14ac:dyDescent="0.3">
      <c r="P220" s="49" t="s">
        <v>1648</v>
      </c>
      <c r="Q220" s="49" t="s">
        <v>1647</v>
      </c>
      <c r="R220" s="49" t="s">
        <v>1646</v>
      </c>
      <c r="S220" s="49" t="s">
        <v>1645</v>
      </c>
    </row>
    <row r="221" spans="16:19" x14ac:dyDescent="0.3">
      <c r="P221" s="49" t="s">
        <v>494</v>
      </c>
      <c r="Q221" s="49" t="s">
        <v>1644</v>
      </c>
      <c r="R221" s="49" t="s">
        <v>1643</v>
      </c>
      <c r="S221" s="49" t="s">
        <v>1642</v>
      </c>
    </row>
    <row r="222" spans="16:19" x14ac:dyDescent="0.3">
      <c r="P222" s="49" t="s">
        <v>1641</v>
      </c>
      <c r="Q222" s="49" t="s">
        <v>1640</v>
      </c>
      <c r="R222" s="49" t="s">
        <v>448</v>
      </c>
      <c r="S222" s="49" t="s">
        <v>1018</v>
      </c>
    </row>
    <row r="223" spans="16:19" x14ac:dyDescent="0.3">
      <c r="P223" s="49" t="s">
        <v>1639</v>
      </c>
      <c r="Q223" s="49" t="s">
        <v>628</v>
      </c>
      <c r="R223" s="49" t="s">
        <v>1638</v>
      </c>
      <c r="S223" s="49" t="s">
        <v>1637</v>
      </c>
    </row>
    <row r="224" spans="16:19" x14ac:dyDescent="0.3">
      <c r="P224" s="49" t="s">
        <v>1636</v>
      </c>
      <c r="Q224" s="49" t="s">
        <v>1635</v>
      </c>
      <c r="R224" s="49" t="s">
        <v>1634</v>
      </c>
      <c r="S224" s="49" t="s">
        <v>1633</v>
      </c>
    </row>
    <row r="225" spans="16:19" x14ac:dyDescent="0.3">
      <c r="P225" s="49" t="s">
        <v>1632</v>
      </c>
      <c r="Q225" s="49" t="s">
        <v>1631</v>
      </c>
      <c r="R225" s="49" t="s">
        <v>1630</v>
      </c>
      <c r="S225" s="49" t="s">
        <v>1629</v>
      </c>
    </row>
    <row r="226" spans="16:19" x14ac:dyDescent="0.3">
      <c r="P226" s="49" t="s">
        <v>1628</v>
      </c>
      <c r="Q226" s="49" t="s">
        <v>1627</v>
      </c>
      <c r="R226" s="49" t="s">
        <v>270</v>
      </c>
      <c r="S226" s="49" t="s">
        <v>1626</v>
      </c>
    </row>
    <row r="227" spans="16:19" x14ac:dyDescent="0.3">
      <c r="P227" s="49" t="s">
        <v>1625</v>
      </c>
      <c r="Q227" s="49" t="s">
        <v>1624</v>
      </c>
      <c r="R227" s="49" t="s">
        <v>1623</v>
      </c>
      <c r="S227" s="49" t="s">
        <v>1537</v>
      </c>
    </row>
    <row r="228" spans="16:19" x14ac:dyDescent="0.3">
      <c r="P228" s="49" t="s">
        <v>1622</v>
      </c>
      <c r="Q228" s="49" t="s">
        <v>1621</v>
      </c>
      <c r="R228" s="49" t="s">
        <v>1620</v>
      </c>
      <c r="S228" s="49" t="s">
        <v>1544</v>
      </c>
    </row>
    <row r="229" spans="16:19" x14ac:dyDescent="0.3">
      <c r="P229" s="49" t="s">
        <v>1619</v>
      </c>
      <c r="Q229" s="49" t="s">
        <v>1618</v>
      </c>
      <c r="R229" s="49" t="s">
        <v>1617</v>
      </c>
      <c r="S229" s="49" t="s">
        <v>1616</v>
      </c>
    </row>
    <row r="230" spans="16:19" x14ac:dyDescent="0.3">
      <c r="P230" s="49" t="s">
        <v>1615</v>
      </c>
      <c r="Q230" s="49" t="s">
        <v>150</v>
      </c>
      <c r="R230" s="49" t="s">
        <v>545</v>
      </c>
      <c r="S230" s="49" t="s">
        <v>1614</v>
      </c>
    </row>
    <row r="231" spans="16:19" x14ac:dyDescent="0.3">
      <c r="P231" s="49" t="s">
        <v>1613</v>
      </c>
      <c r="Q231" s="49" t="s">
        <v>1612</v>
      </c>
      <c r="R231" s="49" t="s">
        <v>703</v>
      </c>
      <c r="S231" s="49" t="s">
        <v>1410</v>
      </c>
    </row>
    <row r="232" spans="16:19" x14ac:dyDescent="0.3">
      <c r="P232" s="49" t="s">
        <v>1611</v>
      </c>
      <c r="Q232" s="49" t="s">
        <v>991</v>
      </c>
      <c r="R232" s="49" t="s">
        <v>1610</v>
      </c>
      <c r="S232" s="49" t="s">
        <v>1609</v>
      </c>
    </row>
    <row r="233" spans="16:19" x14ac:dyDescent="0.3">
      <c r="P233" s="49" t="s">
        <v>1469</v>
      </c>
      <c r="Q233" s="49" t="s">
        <v>1608</v>
      </c>
      <c r="R233" s="49" t="s">
        <v>1607</v>
      </c>
      <c r="S233" s="49" t="s">
        <v>1606</v>
      </c>
    </row>
    <row r="234" spans="16:19" x14ac:dyDescent="0.3">
      <c r="P234" s="49" t="s">
        <v>1605</v>
      </c>
      <c r="Q234" s="49" t="s">
        <v>1604</v>
      </c>
      <c r="R234" s="49" t="s">
        <v>1603</v>
      </c>
      <c r="S234" s="49" t="s">
        <v>1602</v>
      </c>
    </row>
    <row r="235" spans="16:19" x14ac:dyDescent="0.3">
      <c r="P235" s="49" t="s">
        <v>694</v>
      </c>
      <c r="Q235" s="49" t="s">
        <v>1115</v>
      </c>
      <c r="R235" s="49" t="s">
        <v>1601</v>
      </c>
      <c r="S235" s="49" t="s">
        <v>1090</v>
      </c>
    </row>
    <row r="236" spans="16:19" x14ac:dyDescent="0.3">
      <c r="P236" s="49" t="s">
        <v>1600</v>
      </c>
      <c r="Q236" s="49" t="s">
        <v>605</v>
      </c>
      <c r="R236" s="49" t="s">
        <v>1599</v>
      </c>
      <c r="S236" s="49" t="s">
        <v>1598</v>
      </c>
    </row>
    <row r="237" spans="16:19" x14ac:dyDescent="0.3">
      <c r="P237" s="49" t="s">
        <v>1597</v>
      </c>
      <c r="Q237" s="49" t="s">
        <v>763</v>
      </c>
      <c r="R237" s="49" t="s">
        <v>1596</v>
      </c>
      <c r="S237" s="49" t="s">
        <v>1124</v>
      </c>
    </row>
    <row r="238" spans="16:19" x14ac:dyDescent="0.3">
      <c r="P238" s="49" t="s">
        <v>1595</v>
      </c>
      <c r="Q238" s="49" t="s">
        <v>1594</v>
      </c>
      <c r="R238" s="49" t="s">
        <v>1593</v>
      </c>
      <c r="S238" s="49" t="s">
        <v>437</v>
      </c>
    </row>
    <row r="239" spans="16:19" x14ac:dyDescent="0.3">
      <c r="P239" s="49" t="s">
        <v>1592</v>
      </c>
      <c r="Q239" s="49" t="s">
        <v>1591</v>
      </c>
      <c r="R239" s="49" t="s">
        <v>1590</v>
      </c>
      <c r="S239" s="49" t="s">
        <v>1589</v>
      </c>
    </row>
    <row r="240" spans="16:19" x14ac:dyDescent="0.3">
      <c r="P240" s="49" t="s">
        <v>1588</v>
      </c>
      <c r="Q240" s="49" t="s">
        <v>1587</v>
      </c>
      <c r="R240" s="49" t="s">
        <v>1586</v>
      </c>
      <c r="S240" s="49" t="s">
        <v>1581</v>
      </c>
    </row>
    <row r="241" spans="16:19" x14ac:dyDescent="0.3">
      <c r="P241" s="49" t="s">
        <v>1585</v>
      </c>
      <c r="Q241" s="49" t="s">
        <v>1584</v>
      </c>
      <c r="R241" s="49" t="s">
        <v>1583</v>
      </c>
      <c r="S241" s="49" t="s">
        <v>1582</v>
      </c>
    </row>
    <row r="242" spans="16:19" x14ac:dyDescent="0.3">
      <c r="P242" s="49" t="s">
        <v>1581</v>
      </c>
      <c r="Q242" s="49" t="s">
        <v>1580</v>
      </c>
      <c r="R242" s="49" t="s">
        <v>1579</v>
      </c>
      <c r="S242" s="49" t="s">
        <v>1578</v>
      </c>
    </row>
    <row r="243" spans="16:19" x14ac:dyDescent="0.3">
      <c r="P243" s="49" t="s">
        <v>1577</v>
      </c>
      <c r="Q243" s="49" t="s">
        <v>1576</v>
      </c>
      <c r="R243" s="49" t="s">
        <v>184</v>
      </c>
      <c r="S243" s="49" t="s">
        <v>1575</v>
      </c>
    </row>
    <row r="244" spans="16:19" x14ac:dyDescent="0.3">
      <c r="P244" s="49" t="s">
        <v>1574</v>
      </c>
      <c r="Q244" s="49" t="s">
        <v>1573</v>
      </c>
      <c r="R244" s="49" t="s">
        <v>1572</v>
      </c>
      <c r="S244" s="49" t="s">
        <v>1571</v>
      </c>
    </row>
    <row r="245" spans="16:19" x14ac:dyDescent="0.3">
      <c r="P245" s="49" t="s">
        <v>1570</v>
      </c>
      <c r="Q245" s="49" t="s">
        <v>1569</v>
      </c>
      <c r="R245" s="49" t="s">
        <v>1568</v>
      </c>
      <c r="S245" s="49" t="s">
        <v>1567</v>
      </c>
    </row>
    <row r="246" spans="16:19" x14ac:dyDescent="0.3">
      <c r="P246" s="49" t="s">
        <v>1566</v>
      </c>
      <c r="Q246" s="49" t="s">
        <v>1528</v>
      </c>
      <c r="R246" s="49" t="s">
        <v>1565</v>
      </c>
      <c r="S246" s="49" t="s">
        <v>1564</v>
      </c>
    </row>
    <row r="247" spans="16:19" x14ac:dyDescent="0.3">
      <c r="P247" s="49" t="s">
        <v>1563</v>
      </c>
      <c r="Q247" s="49" t="s">
        <v>1562</v>
      </c>
      <c r="R247" s="49" t="s">
        <v>1561</v>
      </c>
      <c r="S247" s="49" t="s">
        <v>1560</v>
      </c>
    </row>
    <row r="248" spans="16:19" x14ac:dyDescent="0.3">
      <c r="P248" s="49" t="s">
        <v>1559</v>
      </c>
      <c r="Q248" s="49" t="s">
        <v>1558</v>
      </c>
      <c r="R248" s="49" t="s">
        <v>1557</v>
      </c>
      <c r="S248" s="49" t="s">
        <v>623</v>
      </c>
    </row>
    <row r="249" spans="16:19" x14ac:dyDescent="0.3">
      <c r="P249" s="49" t="s">
        <v>1556</v>
      </c>
      <c r="Q249" s="49" t="s">
        <v>1555</v>
      </c>
      <c r="R249" s="49" t="s">
        <v>1554</v>
      </c>
      <c r="S249" s="49" t="s">
        <v>1553</v>
      </c>
    </row>
    <row r="250" spans="16:19" x14ac:dyDescent="0.3">
      <c r="P250" s="49" t="s">
        <v>1552</v>
      </c>
      <c r="Q250" s="49" t="s">
        <v>1551</v>
      </c>
      <c r="R250" s="49" t="s">
        <v>1550</v>
      </c>
      <c r="S250" s="49" t="s">
        <v>1549</v>
      </c>
    </row>
    <row r="251" spans="16:19" x14ac:dyDescent="0.3">
      <c r="P251" s="49" t="s">
        <v>1548</v>
      </c>
      <c r="Q251" s="49" t="s">
        <v>1301</v>
      </c>
      <c r="R251" s="49" t="s">
        <v>1547</v>
      </c>
      <c r="S251" s="49" t="s">
        <v>1546</v>
      </c>
    </row>
    <row r="252" spans="16:19" x14ac:dyDescent="0.3">
      <c r="P252" s="49" t="s">
        <v>1545</v>
      </c>
      <c r="Q252" s="49" t="s">
        <v>1544</v>
      </c>
      <c r="R252" s="49" t="s">
        <v>1543</v>
      </c>
      <c r="S252" s="49" t="s">
        <v>1295</v>
      </c>
    </row>
    <row r="253" spans="16:19" x14ac:dyDescent="0.3">
      <c r="P253" s="49" t="s">
        <v>1542</v>
      </c>
      <c r="Q253" s="49" t="s">
        <v>1541</v>
      </c>
      <c r="R253" s="49" t="s">
        <v>1540</v>
      </c>
      <c r="S253" s="49" t="s">
        <v>1539</v>
      </c>
    </row>
    <row r="254" spans="16:19" x14ac:dyDescent="0.3">
      <c r="P254" s="49" t="s">
        <v>1538</v>
      </c>
      <c r="Q254" s="49" t="s">
        <v>1537</v>
      </c>
      <c r="R254" s="49" t="s">
        <v>7</v>
      </c>
      <c r="S254" s="49" t="s">
        <v>1499</v>
      </c>
    </row>
    <row r="255" spans="16:19" x14ac:dyDescent="0.3">
      <c r="P255" s="49" t="s">
        <v>1215</v>
      </c>
      <c r="Q255" s="49" t="s">
        <v>528</v>
      </c>
      <c r="R255" s="49" t="s">
        <v>1536</v>
      </c>
      <c r="S255" s="49" t="s">
        <v>1535</v>
      </c>
    </row>
    <row r="256" spans="16:19" x14ac:dyDescent="0.3">
      <c r="P256" s="49" t="s">
        <v>1534</v>
      </c>
      <c r="Q256" s="49" t="s">
        <v>1334</v>
      </c>
      <c r="R256" s="49" t="s">
        <v>1533</v>
      </c>
      <c r="S256" s="49" t="s">
        <v>1532</v>
      </c>
    </row>
    <row r="257" spans="16:19" x14ac:dyDescent="0.3">
      <c r="P257" s="49" t="s">
        <v>1531</v>
      </c>
      <c r="Q257" s="49" t="s">
        <v>1530</v>
      </c>
      <c r="R257" s="49" t="s">
        <v>1529</v>
      </c>
      <c r="S257" s="49" t="s">
        <v>1528</v>
      </c>
    </row>
    <row r="258" spans="16:19" x14ac:dyDescent="0.3">
      <c r="P258" s="49" t="s">
        <v>1527</v>
      </c>
      <c r="Q258" s="49" t="s">
        <v>1526</v>
      </c>
      <c r="R258" s="49" t="s">
        <v>1525</v>
      </c>
      <c r="S258" s="49" t="s">
        <v>769</v>
      </c>
    </row>
    <row r="259" spans="16:19" x14ac:dyDescent="0.3">
      <c r="P259" s="49" t="s">
        <v>1524</v>
      </c>
      <c r="Q259" s="49" t="s">
        <v>1523</v>
      </c>
      <c r="R259" s="49" t="s">
        <v>1522</v>
      </c>
      <c r="S259" s="49" t="s">
        <v>1521</v>
      </c>
    </row>
    <row r="260" spans="16:19" x14ac:dyDescent="0.3">
      <c r="P260" s="49" t="s">
        <v>1520</v>
      </c>
      <c r="Q260" s="49" t="s">
        <v>1519</v>
      </c>
      <c r="R260" s="49" t="s">
        <v>1518</v>
      </c>
      <c r="S260" s="49" t="s">
        <v>359</v>
      </c>
    </row>
    <row r="261" spans="16:19" x14ac:dyDescent="0.3">
      <c r="P261" s="49" t="s">
        <v>1517</v>
      </c>
      <c r="Q261" s="49" t="s">
        <v>1516</v>
      </c>
      <c r="R261" s="49" t="s">
        <v>547</v>
      </c>
      <c r="S261" s="49" t="s">
        <v>386</v>
      </c>
    </row>
    <row r="262" spans="16:19" x14ac:dyDescent="0.3">
      <c r="P262" s="49" t="s">
        <v>1515</v>
      </c>
      <c r="Q262" s="49" t="s">
        <v>1514</v>
      </c>
      <c r="R262" s="49" t="s">
        <v>1513</v>
      </c>
      <c r="S262" s="49" t="s">
        <v>1512</v>
      </c>
    </row>
    <row r="263" spans="16:19" x14ac:dyDescent="0.3">
      <c r="P263" s="49" t="s">
        <v>1511</v>
      </c>
      <c r="Q263" s="49" t="s">
        <v>1510</v>
      </c>
      <c r="R263" s="49" t="s">
        <v>1509</v>
      </c>
      <c r="S263" s="49" t="s">
        <v>1508</v>
      </c>
    </row>
    <row r="264" spans="16:19" x14ac:dyDescent="0.3">
      <c r="P264" s="49" t="s">
        <v>1507</v>
      </c>
      <c r="Q264" s="49" t="s">
        <v>1506</v>
      </c>
      <c r="R264" s="49" t="s">
        <v>1505</v>
      </c>
      <c r="S264" s="49" t="s">
        <v>1504</v>
      </c>
    </row>
    <row r="265" spans="16:19" x14ac:dyDescent="0.3">
      <c r="P265" s="49" t="s">
        <v>1503</v>
      </c>
      <c r="Q265" s="49" t="s">
        <v>1502</v>
      </c>
      <c r="R265" s="49" t="s">
        <v>1501</v>
      </c>
      <c r="S265" s="49" t="s">
        <v>1201</v>
      </c>
    </row>
    <row r="266" spans="16:19" x14ac:dyDescent="0.3">
      <c r="P266" s="49" t="s">
        <v>1500</v>
      </c>
      <c r="Q266" s="49" t="s">
        <v>1499</v>
      </c>
      <c r="R266" s="49" t="s">
        <v>1498</v>
      </c>
      <c r="S266" s="49" t="s">
        <v>1345</v>
      </c>
    </row>
    <row r="267" spans="16:19" x14ac:dyDescent="0.3">
      <c r="P267" s="49" t="s">
        <v>1497</v>
      </c>
      <c r="Q267" s="49" t="s">
        <v>1276</v>
      </c>
      <c r="R267" s="49" t="s">
        <v>1496</v>
      </c>
      <c r="S267" s="49" t="s">
        <v>1057</v>
      </c>
    </row>
    <row r="268" spans="16:19" x14ac:dyDescent="0.3">
      <c r="P268" s="49" t="s">
        <v>1495</v>
      </c>
      <c r="Q268" s="49" t="s">
        <v>1494</v>
      </c>
      <c r="R268" s="49" t="s">
        <v>657</v>
      </c>
      <c r="S268" s="49" t="s">
        <v>1493</v>
      </c>
    </row>
    <row r="269" spans="16:19" x14ac:dyDescent="0.3">
      <c r="P269" s="49" t="s">
        <v>1492</v>
      </c>
      <c r="Q269" s="49" t="s">
        <v>1491</v>
      </c>
      <c r="R269" s="49" t="s">
        <v>1490</v>
      </c>
      <c r="S269" s="49" t="s">
        <v>1489</v>
      </c>
    </row>
    <row r="270" spans="16:19" x14ac:dyDescent="0.3">
      <c r="P270" s="49" t="s">
        <v>849</v>
      </c>
      <c r="Q270" s="49" t="s">
        <v>810</v>
      </c>
      <c r="R270" s="49" t="s">
        <v>1488</v>
      </c>
      <c r="S270" s="49" t="s">
        <v>1487</v>
      </c>
    </row>
    <row r="271" spans="16:19" x14ac:dyDescent="0.3">
      <c r="P271" s="49" t="s">
        <v>1486</v>
      </c>
      <c r="Q271" s="49" t="s">
        <v>952</v>
      </c>
      <c r="R271" s="49" t="s">
        <v>1485</v>
      </c>
      <c r="S271" s="49" t="s">
        <v>1484</v>
      </c>
    </row>
    <row r="272" spans="16:19" x14ac:dyDescent="0.3">
      <c r="P272" s="49" t="s">
        <v>1483</v>
      </c>
      <c r="Q272" s="49" t="s">
        <v>1482</v>
      </c>
      <c r="R272" s="49" t="s">
        <v>1481</v>
      </c>
      <c r="S272" s="49" t="s">
        <v>1480</v>
      </c>
    </row>
    <row r="273" spans="16:19" x14ac:dyDescent="0.3">
      <c r="P273" s="49" t="s">
        <v>1479</v>
      </c>
      <c r="Q273" s="49" t="s">
        <v>1478</v>
      </c>
      <c r="R273" s="49" t="s">
        <v>1477</v>
      </c>
      <c r="S273" s="49" t="s">
        <v>1476</v>
      </c>
    </row>
    <row r="274" spans="16:19" x14ac:dyDescent="0.3">
      <c r="P274" s="49" t="s">
        <v>1203</v>
      </c>
      <c r="Q274" s="49" t="s">
        <v>1475</v>
      </c>
      <c r="R274" s="49" t="s">
        <v>1474</v>
      </c>
      <c r="S274" s="49" t="s">
        <v>1473</v>
      </c>
    </row>
    <row r="275" spans="16:19" x14ac:dyDescent="0.3">
      <c r="P275" s="49" t="s">
        <v>1472</v>
      </c>
      <c r="Q275" s="49" t="s">
        <v>1471</v>
      </c>
      <c r="R275" s="49" t="s">
        <v>1470</v>
      </c>
      <c r="S275" s="49" t="s">
        <v>1469</v>
      </c>
    </row>
    <row r="276" spans="16:19" x14ac:dyDescent="0.3">
      <c r="P276" s="49" t="s">
        <v>1468</v>
      </c>
      <c r="Q276" s="49" t="s">
        <v>1467</v>
      </c>
      <c r="R276" s="49" t="s">
        <v>403</v>
      </c>
      <c r="S276" s="49" t="s">
        <v>1466</v>
      </c>
    </row>
    <row r="277" spans="16:19" x14ac:dyDescent="0.3">
      <c r="P277" s="49" t="s">
        <v>1465</v>
      </c>
      <c r="Q277" s="49" t="s">
        <v>1412</v>
      </c>
      <c r="R277" s="49" t="s">
        <v>285</v>
      </c>
      <c r="S277" s="49" t="s">
        <v>1464</v>
      </c>
    </row>
    <row r="278" spans="16:19" x14ac:dyDescent="0.3">
      <c r="P278" s="49" t="s">
        <v>1463</v>
      </c>
      <c r="Q278" s="49" t="s">
        <v>569</v>
      </c>
      <c r="R278" s="49" t="s">
        <v>1462</v>
      </c>
      <c r="S278" s="49" t="s">
        <v>1461</v>
      </c>
    </row>
    <row r="279" spans="16:19" x14ac:dyDescent="0.3">
      <c r="P279" s="49" t="s">
        <v>1460</v>
      </c>
      <c r="Q279" s="49" t="s">
        <v>1459</v>
      </c>
      <c r="R279" s="49" t="s">
        <v>1458</v>
      </c>
      <c r="S279" s="49" t="s">
        <v>1457</v>
      </c>
    </row>
    <row r="280" spans="16:19" x14ac:dyDescent="0.3">
      <c r="P280" s="49" t="s">
        <v>1456</v>
      </c>
      <c r="Q280" s="49" t="s">
        <v>1455</v>
      </c>
      <c r="R280" s="49" t="s">
        <v>1454</v>
      </c>
      <c r="S280" s="49" t="s">
        <v>1453</v>
      </c>
    </row>
    <row r="281" spans="16:19" x14ac:dyDescent="0.3">
      <c r="P281" s="49" t="s">
        <v>1452</v>
      </c>
      <c r="Q281" s="49" t="s">
        <v>1451</v>
      </c>
      <c r="R281" s="49" t="s">
        <v>322</v>
      </c>
      <c r="S281" s="49" t="s">
        <v>1450</v>
      </c>
    </row>
    <row r="282" spans="16:19" x14ac:dyDescent="0.3">
      <c r="P282" s="49" t="s">
        <v>1449</v>
      </c>
      <c r="Q282" s="49" t="s">
        <v>1448</v>
      </c>
      <c r="R282" s="49" t="s">
        <v>1447</v>
      </c>
      <c r="S282" s="49" t="s">
        <v>946</v>
      </c>
    </row>
    <row r="283" spans="16:19" x14ac:dyDescent="0.3">
      <c r="P283" s="49" t="s">
        <v>1024</v>
      </c>
      <c r="Q283" s="49" t="s">
        <v>907</v>
      </c>
      <c r="R283" s="49" t="s">
        <v>1446</v>
      </c>
      <c r="S283" s="49" t="s">
        <v>1445</v>
      </c>
    </row>
    <row r="284" spans="16:19" x14ac:dyDescent="0.3">
      <c r="P284" s="49" t="s">
        <v>1444</v>
      </c>
      <c r="Q284" s="49" t="s">
        <v>1443</v>
      </c>
      <c r="R284" s="49" t="s">
        <v>1442</v>
      </c>
      <c r="S284" s="49" t="s">
        <v>1441</v>
      </c>
    </row>
    <row r="285" spans="16:19" x14ac:dyDescent="0.3">
      <c r="P285" s="49" t="s">
        <v>1440</v>
      </c>
      <c r="Q285" s="49" t="s">
        <v>891</v>
      </c>
      <c r="R285" s="49" t="s">
        <v>1439</v>
      </c>
      <c r="S285" s="49" t="s">
        <v>844</v>
      </c>
    </row>
    <row r="286" spans="16:19" x14ac:dyDescent="0.3">
      <c r="P286" s="49" t="s">
        <v>1438</v>
      </c>
      <c r="Q286" s="49" t="s">
        <v>1437</v>
      </c>
      <c r="R286" s="49" t="s">
        <v>1436</v>
      </c>
      <c r="S286" s="49" t="s">
        <v>1435</v>
      </c>
    </row>
    <row r="287" spans="16:19" x14ac:dyDescent="0.3">
      <c r="P287" s="49" t="s">
        <v>1434</v>
      </c>
      <c r="Q287" s="49" t="s">
        <v>1433</v>
      </c>
      <c r="R287" s="49" t="s">
        <v>1432</v>
      </c>
      <c r="S287" s="49" t="s">
        <v>1431</v>
      </c>
    </row>
    <row r="288" spans="16:19" x14ac:dyDescent="0.3">
      <c r="P288" s="49" t="s">
        <v>1430</v>
      </c>
      <c r="Q288" s="49" t="s">
        <v>1429</v>
      </c>
      <c r="R288" s="49" t="s">
        <v>1428</v>
      </c>
      <c r="S288" s="49" t="s">
        <v>1427</v>
      </c>
    </row>
    <row r="289" spans="16:19" x14ac:dyDescent="0.3">
      <c r="P289" s="49" t="s">
        <v>1426</v>
      </c>
      <c r="Q289" s="49" t="s">
        <v>1425</v>
      </c>
      <c r="R289" s="49" t="s">
        <v>1424</v>
      </c>
      <c r="S289" s="49" t="s">
        <v>1129</v>
      </c>
    </row>
    <row r="290" spans="16:19" x14ac:dyDescent="0.3">
      <c r="P290" s="49" t="s">
        <v>1423</v>
      </c>
      <c r="Q290" s="49" t="s">
        <v>1422</v>
      </c>
      <c r="R290" s="49" t="s">
        <v>1421</v>
      </c>
      <c r="S290" s="49" t="s">
        <v>1420</v>
      </c>
    </row>
    <row r="291" spans="16:19" x14ac:dyDescent="0.3">
      <c r="P291" s="49" t="s">
        <v>1419</v>
      </c>
      <c r="Q291" s="49" t="s">
        <v>1418</v>
      </c>
      <c r="R291" s="49" t="s">
        <v>1417</v>
      </c>
      <c r="S291" s="49" t="s">
        <v>1416</v>
      </c>
    </row>
    <row r="292" spans="16:19" x14ac:dyDescent="0.3">
      <c r="P292" s="49" t="s">
        <v>1415</v>
      </c>
      <c r="Q292" s="49" t="s">
        <v>1414</v>
      </c>
      <c r="R292" s="49" t="s">
        <v>1413</v>
      </c>
      <c r="S292" s="49" t="s">
        <v>1412</v>
      </c>
    </row>
    <row r="293" spans="16:19" x14ac:dyDescent="0.3">
      <c r="P293" s="49" t="s">
        <v>1411</v>
      </c>
      <c r="Q293" s="49" t="s">
        <v>1410</v>
      </c>
      <c r="R293" s="49" t="s">
        <v>1409</v>
      </c>
      <c r="S293" s="49" t="s">
        <v>1408</v>
      </c>
    </row>
    <row r="294" spans="16:19" x14ac:dyDescent="0.3">
      <c r="P294" s="49" t="s">
        <v>1407</v>
      </c>
      <c r="Q294" s="49" t="s">
        <v>1406</v>
      </c>
      <c r="R294" s="49" t="s">
        <v>1405</v>
      </c>
      <c r="S294" s="49" t="s">
        <v>1404</v>
      </c>
    </row>
    <row r="295" spans="16:19" x14ac:dyDescent="0.3">
      <c r="P295" s="49" t="s">
        <v>1403</v>
      </c>
      <c r="Q295" s="49" t="s">
        <v>498</v>
      </c>
      <c r="R295" s="49" t="s">
        <v>1402</v>
      </c>
      <c r="S295" s="49" t="s">
        <v>1135</v>
      </c>
    </row>
    <row r="296" spans="16:19" x14ac:dyDescent="0.3">
      <c r="P296" s="49" t="s">
        <v>1401</v>
      </c>
      <c r="Q296" s="49" t="s">
        <v>1400</v>
      </c>
      <c r="R296" s="49" t="s">
        <v>1399</v>
      </c>
      <c r="S296" s="49" t="s">
        <v>1037</v>
      </c>
    </row>
    <row r="297" spans="16:19" x14ac:dyDescent="0.3">
      <c r="P297" s="49" t="s">
        <v>1398</v>
      </c>
      <c r="Q297" s="49" t="s">
        <v>1397</v>
      </c>
      <c r="R297" s="49" t="s">
        <v>1396</v>
      </c>
      <c r="S297" s="49" t="s">
        <v>1395</v>
      </c>
    </row>
    <row r="298" spans="16:19" x14ac:dyDescent="0.3">
      <c r="P298" s="49" t="s">
        <v>1394</v>
      </c>
      <c r="Q298" s="49" t="s">
        <v>1393</v>
      </c>
      <c r="R298" s="49" t="s">
        <v>1392</v>
      </c>
      <c r="S298" s="49" t="s">
        <v>1391</v>
      </c>
    </row>
    <row r="299" spans="16:19" x14ac:dyDescent="0.3">
      <c r="P299" s="49" t="s">
        <v>1390</v>
      </c>
      <c r="Q299" s="49" t="s">
        <v>1389</v>
      </c>
      <c r="R299" s="49" t="s">
        <v>1388</v>
      </c>
      <c r="S299" s="49" t="s">
        <v>1387</v>
      </c>
    </row>
    <row r="300" spans="16:19" x14ac:dyDescent="0.3">
      <c r="P300" s="49" t="s">
        <v>1386</v>
      </c>
      <c r="Q300" s="49" t="s">
        <v>1385</v>
      </c>
      <c r="R300" s="49" t="s">
        <v>1384</v>
      </c>
      <c r="S300" s="49" t="s">
        <v>1112</v>
      </c>
    </row>
    <row r="301" spans="16:19" x14ac:dyDescent="0.3">
      <c r="P301" s="49" t="s">
        <v>1383</v>
      </c>
      <c r="Q301" s="49" t="s">
        <v>1382</v>
      </c>
      <c r="R301" s="49" t="s">
        <v>1381</v>
      </c>
      <c r="S301" s="49" t="s">
        <v>1380</v>
      </c>
    </row>
    <row r="302" spans="16:19" x14ac:dyDescent="0.3">
      <c r="P302" s="49" t="s">
        <v>1379</v>
      </c>
      <c r="Q302" s="49" t="s">
        <v>1378</v>
      </c>
      <c r="R302" s="49" t="s">
        <v>1377</v>
      </c>
      <c r="S302" s="49" t="s">
        <v>1376</v>
      </c>
    </row>
    <row r="303" spans="16:19" x14ac:dyDescent="0.3">
      <c r="P303" s="49" t="s">
        <v>1375</v>
      </c>
      <c r="Q303" s="49" t="s">
        <v>1374</v>
      </c>
      <c r="R303" s="49" t="s">
        <v>425</v>
      </c>
      <c r="S303" s="49" t="s">
        <v>1373</v>
      </c>
    </row>
    <row r="304" spans="16:19" x14ac:dyDescent="0.3">
      <c r="P304" s="49" t="s">
        <v>1372</v>
      </c>
      <c r="Q304" s="49" t="s">
        <v>1371</v>
      </c>
      <c r="R304" s="49" t="s">
        <v>1370</v>
      </c>
      <c r="S304" s="49" t="s">
        <v>1369</v>
      </c>
    </row>
    <row r="305" spans="16:19" x14ac:dyDescent="0.3">
      <c r="P305" s="49" t="s">
        <v>1368</v>
      </c>
      <c r="Q305" s="49" t="s">
        <v>1367</v>
      </c>
      <c r="R305" s="49" t="s">
        <v>1366</v>
      </c>
      <c r="S305" s="49" t="s">
        <v>1365</v>
      </c>
    </row>
    <row r="306" spans="16:19" x14ac:dyDescent="0.3">
      <c r="P306" s="49" t="s">
        <v>1364</v>
      </c>
      <c r="Q306" s="49" t="s">
        <v>1363</v>
      </c>
      <c r="R306" s="49" t="s">
        <v>1362</v>
      </c>
      <c r="S306" s="49" t="s">
        <v>1361</v>
      </c>
    </row>
    <row r="307" spans="16:19" x14ac:dyDescent="0.3">
      <c r="P307" s="49" t="s">
        <v>1360</v>
      </c>
      <c r="Q307" s="49" t="s">
        <v>1359</v>
      </c>
      <c r="R307" s="49" t="s">
        <v>1358</v>
      </c>
      <c r="S307" s="49" t="s">
        <v>1357</v>
      </c>
    </row>
    <row r="308" spans="16:19" x14ac:dyDescent="0.3">
      <c r="P308" s="49" t="s">
        <v>1356</v>
      </c>
      <c r="Q308" s="49" t="s">
        <v>1355</v>
      </c>
      <c r="R308" s="49" t="s">
        <v>475</v>
      </c>
      <c r="S308" s="49" t="s">
        <v>1354</v>
      </c>
    </row>
    <row r="309" spans="16:19" x14ac:dyDescent="0.3">
      <c r="P309" s="49" t="s">
        <v>1353</v>
      </c>
      <c r="Q309" s="49" t="s">
        <v>1352</v>
      </c>
      <c r="R309" s="49" t="s">
        <v>497</v>
      </c>
      <c r="S309" s="49" t="s">
        <v>1351</v>
      </c>
    </row>
    <row r="310" spans="16:19" x14ac:dyDescent="0.3">
      <c r="P310" s="49" t="s">
        <v>1350</v>
      </c>
      <c r="Q310" s="49" t="s">
        <v>1349</v>
      </c>
      <c r="R310" s="49" t="s">
        <v>1348</v>
      </c>
      <c r="S310" s="49" t="s">
        <v>1347</v>
      </c>
    </row>
    <row r="311" spans="16:19" x14ac:dyDescent="0.3">
      <c r="P311" s="49" t="s">
        <v>1346</v>
      </c>
      <c r="Q311" s="49" t="s">
        <v>1345</v>
      </c>
      <c r="R311" s="49" t="s">
        <v>429</v>
      </c>
      <c r="S311" s="49" t="s">
        <v>1344</v>
      </c>
    </row>
    <row r="312" spans="16:19" x14ac:dyDescent="0.3">
      <c r="P312" s="49" t="s">
        <v>1343</v>
      </c>
      <c r="Q312" s="49" t="s">
        <v>1342</v>
      </c>
      <c r="R312" s="49" t="s">
        <v>1341</v>
      </c>
      <c r="S312" s="49" t="s">
        <v>450</v>
      </c>
    </row>
    <row r="313" spans="16:19" x14ac:dyDescent="0.3">
      <c r="P313" s="49" t="s">
        <v>1340</v>
      </c>
      <c r="Q313" s="49" t="s">
        <v>1339</v>
      </c>
      <c r="R313" s="49" t="s">
        <v>617</v>
      </c>
      <c r="S313" s="49" t="s">
        <v>1338</v>
      </c>
    </row>
    <row r="314" spans="16:19" x14ac:dyDescent="0.3">
      <c r="P314" s="49" t="s">
        <v>1337</v>
      </c>
      <c r="Q314" s="49" t="s">
        <v>1336</v>
      </c>
      <c r="R314" s="49" t="s">
        <v>1335</v>
      </c>
      <c r="S314" s="49" t="s">
        <v>1334</v>
      </c>
    </row>
    <row r="315" spans="16:19" x14ac:dyDescent="0.3">
      <c r="P315" s="49" t="s">
        <v>1333</v>
      </c>
      <c r="Q315" s="49" t="s">
        <v>1332</v>
      </c>
      <c r="R315" s="49" t="s">
        <v>1331</v>
      </c>
      <c r="S315" s="49" t="s">
        <v>1330</v>
      </c>
    </row>
    <row r="316" spans="16:19" x14ac:dyDescent="0.3">
      <c r="P316" s="49" t="s">
        <v>1329</v>
      </c>
      <c r="Q316" s="49" t="s">
        <v>832</v>
      </c>
      <c r="R316" s="49" t="s">
        <v>1328</v>
      </c>
      <c r="S316" s="49" t="s">
        <v>1327</v>
      </c>
    </row>
    <row r="317" spans="16:19" x14ac:dyDescent="0.3">
      <c r="P317" s="49" t="s">
        <v>1326</v>
      </c>
      <c r="Q317" s="49" t="s">
        <v>1325</v>
      </c>
      <c r="R317" s="49" t="s">
        <v>1324</v>
      </c>
      <c r="S317" s="49" t="s">
        <v>1323</v>
      </c>
    </row>
    <row r="318" spans="16:19" x14ac:dyDescent="0.3">
      <c r="P318" s="49" t="s">
        <v>1322</v>
      </c>
      <c r="Q318" s="49" t="s">
        <v>1321</v>
      </c>
      <c r="R318" s="49" t="s">
        <v>1320</v>
      </c>
      <c r="S318" s="49" t="s">
        <v>1319</v>
      </c>
    </row>
    <row r="319" spans="16:19" x14ac:dyDescent="0.3">
      <c r="P319" s="49" t="s">
        <v>1318</v>
      </c>
      <c r="Q319" s="49" t="s">
        <v>1317</v>
      </c>
      <c r="R319" s="49" t="s">
        <v>1316</v>
      </c>
      <c r="S319" s="49" t="s">
        <v>1315</v>
      </c>
    </row>
    <row r="320" spans="16:19" x14ac:dyDescent="0.3">
      <c r="P320" s="49" t="s">
        <v>1314</v>
      </c>
      <c r="Q320" s="49" t="s">
        <v>1313</v>
      </c>
      <c r="R320" s="49" t="s">
        <v>1312</v>
      </c>
      <c r="S320" s="49" t="s">
        <v>874</v>
      </c>
    </row>
    <row r="321" spans="16:19" x14ac:dyDescent="0.3">
      <c r="P321" s="49" t="s">
        <v>1311</v>
      </c>
      <c r="Q321" s="49" t="s">
        <v>522</v>
      </c>
      <c r="R321" s="49" t="s">
        <v>1310</v>
      </c>
      <c r="S321" s="49" t="s">
        <v>1309</v>
      </c>
    </row>
    <row r="322" spans="16:19" x14ac:dyDescent="0.3">
      <c r="P322" s="49" t="s">
        <v>1308</v>
      </c>
      <c r="Q322" s="49" t="s">
        <v>1307</v>
      </c>
      <c r="R322" s="49" t="s">
        <v>1306</v>
      </c>
      <c r="S322" s="49" t="s">
        <v>1305</v>
      </c>
    </row>
    <row r="323" spans="16:19" x14ac:dyDescent="0.3">
      <c r="P323" s="49" t="s">
        <v>1304</v>
      </c>
      <c r="Q323" s="49" t="s">
        <v>1303</v>
      </c>
      <c r="R323" s="49" t="s">
        <v>1302</v>
      </c>
      <c r="S323" s="49" t="s">
        <v>1301</v>
      </c>
    </row>
    <row r="324" spans="16:19" x14ac:dyDescent="0.3">
      <c r="P324" s="49" t="s">
        <v>1300</v>
      </c>
      <c r="Q324" s="49" t="s">
        <v>1299</v>
      </c>
      <c r="R324" s="49" t="s">
        <v>1298</v>
      </c>
      <c r="S324" s="49" t="s">
        <v>1297</v>
      </c>
    </row>
    <row r="325" spans="16:19" x14ac:dyDescent="0.3">
      <c r="P325" s="49" t="s">
        <v>1296</v>
      </c>
      <c r="Q325" s="49" t="s">
        <v>1295</v>
      </c>
      <c r="R325" s="49" t="s">
        <v>633</v>
      </c>
      <c r="S325" s="49" t="s">
        <v>1294</v>
      </c>
    </row>
    <row r="326" spans="16:19" x14ac:dyDescent="0.3">
      <c r="P326" s="49" t="s">
        <v>1293</v>
      </c>
      <c r="Q326" s="49" t="s">
        <v>1292</v>
      </c>
      <c r="R326" s="49" t="s">
        <v>321</v>
      </c>
      <c r="S326" s="49" t="s">
        <v>1291</v>
      </c>
    </row>
    <row r="327" spans="16:19" x14ac:dyDescent="0.3">
      <c r="P327" s="49" t="s">
        <v>1290</v>
      </c>
      <c r="Q327" s="49" t="s">
        <v>1289</v>
      </c>
      <c r="R327" s="49" t="s">
        <v>1288</v>
      </c>
      <c r="S327" s="49" t="s">
        <v>1287</v>
      </c>
    </row>
    <row r="328" spans="16:19" x14ac:dyDescent="0.3">
      <c r="P328" s="49" t="s">
        <v>1286</v>
      </c>
      <c r="Q328" s="49" t="s">
        <v>845</v>
      </c>
      <c r="R328" s="49" t="s">
        <v>1285</v>
      </c>
      <c r="S328" s="49" t="s">
        <v>1284</v>
      </c>
    </row>
    <row r="329" spans="16:19" x14ac:dyDescent="0.3">
      <c r="P329" s="49" t="s">
        <v>1283</v>
      </c>
      <c r="Q329" s="49" t="s">
        <v>1282</v>
      </c>
      <c r="R329" s="49" t="s">
        <v>1281</v>
      </c>
      <c r="S329" s="49" t="s">
        <v>1280</v>
      </c>
    </row>
    <row r="330" spans="16:19" x14ac:dyDescent="0.3">
      <c r="P330" s="49" t="s">
        <v>1279</v>
      </c>
      <c r="Q330" s="49" t="s">
        <v>1278</v>
      </c>
      <c r="R330" s="49" t="s">
        <v>1277</v>
      </c>
      <c r="S330" s="49" t="s">
        <v>1276</v>
      </c>
    </row>
    <row r="331" spans="16:19" x14ac:dyDescent="0.3">
      <c r="P331" s="49" t="s">
        <v>1275</v>
      </c>
      <c r="Q331" s="49" t="s">
        <v>1274</v>
      </c>
      <c r="R331" s="49" t="s">
        <v>1273</v>
      </c>
      <c r="S331" s="49" t="s">
        <v>1272</v>
      </c>
    </row>
    <row r="332" spans="16:19" x14ac:dyDescent="0.3">
      <c r="P332" s="49" t="s">
        <v>1271</v>
      </c>
      <c r="Q332" s="49" t="s">
        <v>1270</v>
      </c>
      <c r="R332" s="49" t="s">
        <v>1269</v>
      </c>
      <c r="S332" s="49" t="s">
        <v>1268</v>
      </c>
    </row>
    <row r="333" spans="16:19" x14ac:dyDescent="0.3">
      <c r="P333" s="49" t="s">
        <v>1267</v>
      </c>
      <c r="Q333" s="49" t="s">
        <v>1266</v>
      </c>
      <c r="R333" s="49" t="s">
        <v>1265</v>
      </c>
      <c r="S333" s="49" t="s">
        <v>1264</v>
      </c>
    </row>
    <row r="334" spans="16:19" x14ac:dyDescent="0.3">
      <c r="P334" s="49" t="s">
        <v>1263</v>
      </c>
      <c r="Q334" s="49" t="s">
        <v>1262</v>
      </c>
      <c r="R334" s="49" t="s">
        <v>1261</v>
      </c>
      <c r="S334" s="49" t="s">
        <v>1260</v>
      </c>
    </row>
    <row r="335" spans="16:19" x14ac:dyDescent="0.3">
      <c r="P335" s="49" t="s">
        <v>1259</v>
      </c>
      <c r="Q335" s="49" t="s">
        <v>1258</v>
      </c>
      <c r="R335" s="49" t="s">
        <v>1257</v>
      </c>
      <c r="S335" s="49" t="s">
        <v>1256</v>
      </c>
    </row>
    <row r="336" spans="16:19" x14ac:dyDescent="0.3">
      <c r="P336" s="49" t="s">
        <v>1255</v>
      </c>
      <c r="Q336" s="49" t="s">
        <v>1254</v>
      </c>
      <c r="R336" s="49" t="s">
        <v>1253</v>
      </c>
      <c r="S336" s="49" t="s">
        <v>788</v>
      </c>
    </row>
    <row r="337" spans="16:19" x14ac:dyDescent="0.3">
      <c r="P337" s="49" t="s">
        <v>1252</v>
      </c>
      <c r="Q337" s="49" t="s">
        <v>1251</v>
      </c>
      <c r="R337" s="49" t="s">
        <v>1250</v>
      </c>
      <c r="S337" s="49" t="s">
        <v>1249</v>
      </c>
    </row>
    <row r="338" spans="16:19" x14ac:dyDescent="0.3">
      <c r="P338" s="49" t="s">
        <v>1248</v>
      </c>
      <c r="Q338" s="49" t="s">
        <v>1247</v>
      </c>
      <c r="R338" s="49" t="s">
        <v>1246</v>
      </c>
      <c r="S338" s="49" t="s">
        <v>1245</v>
      </c>
    </row>
    <row r="339" spans="16:19" x14ac:dyDescent="0.3">
      <c r="P339" s="49" t="s">
        <v>1244</v>
      </c>
      <c r="Q339" s="49" t="s">
        <v>1085</v>
      </c>
      <c r="R339" s="49" t="s">
        <v>1243</v>
      </c>
      <c r="S339" s="49" t="s">
        <v>1242</v>
      </c>
    </row>
    <row r="340" spans="16:19" x14ac:dyDescent="0.3">
      <c r="P340" s="49" t="s">
        <v>1241</v>
      </c>
      <c r="Q340" s="49" t="s">
        <v>1240</v>
      </c>
      <c r="R340" s="49" t="s">
        <v>1239</v>
      </c>
      <c r="S340" s="49" t="s">
        <v>1238</v>
      </c>
    </row>
    <row r="341" spans="16:19" x14ac:dyDescent="0.3">
      <c r="P341" s="49" t="s">
        <v>1237</v>
      </c>
      <c r="Q341" s="49" t="s">
        <v>975</v>
      </c>
      <c r="R341" s="49" t="s">
        <v>525</v>
      </c>
      <c r="S341" s="49" t="s">
        <v>1236</v>
      </c>
    </row>
    <row r="342" spans="16:19" x14ac:dyDescent="0.3">
      <c r="P342" s="49" t="s">
        <v>1235</v>
      </c>
      <c r="Q342" s="49" t="s">
        <v>1234</v>
      </c>
      <c r="R342" s="49" t="s">
        <v>1233</v>
      </c>
      <c r="S342" s="49" t="s">
        <v>1232</v>
      </c>
    </row>
    <row r="343" spans="16:19" x14ac:dyDescent="0.3">
      <c r="P343" s="49" t="s">
        <v>1231</v>
      </c>
      <c r="Q343" s="49" t="s">
        <v>1230</v>
      </c>
      <c r="R343" s="49" t="s">
        <v>1229</v>
      </c>
      <c r="S343" s="49" t="s">
        <v>1228</v>
      </c>
    </row>
    <row r="344" spans="16:19" x14ac:dyDescent="0.3">
      <c r="P344" s="49" t="s">
        <v>1227</v>
      </c>
      <c r="Q344" s="49" t="s">
        <v>1226</v>
      </c>
      <c r="R344" s="49" t="s">
        <v>1225</v>
      </c>
      <c r="S344" s="49" t="s">
        <v>1224</v>
      </c>
    </row>
    <row r="345" spans="16:19" x14ac:dyDescent="0.3">
      <c r="P345" s="49" t="s">
        <v>1223</v>
      </c>
      <c r="Q345" s="49" t="s">
        <v>1222</v>
      </c>
      <c r="R345" s="49" t="s">
        <v>655</v>
      </c>
      <c r="S345" s="49" t="s">
        <v>1221</v>
      </c>
    </row>
    <row r="346" spans="16:19" x14ac:dyDescent="0.3">
      <c r="P346" s="49" t="s">
        <v>1220</v>
      </c>
      <c r="Q346" s="49" t="s">
        <v>983</v>
      </c>
      <c r="R346" s="49" t="s">
        <v>1219</v>
      </c>
      <c r="S346" s="49" t="s">
        <v>1218</v>
      </c>
    </row>
    <row r="347" spans="16:19" x14ac:dyDescent="0.3">
      <c r="P347" s="49" t="s">
        <v>1217</v>
      </c>
      <c r="Q347" s="49" t="s">
        <v>658</v>
      </c>
      <c r="R347" s="49" t="s">
        <v>1216</v>
      </c>
      <c r="S347" s="49" t="s">
        <v>1215</v>
      </c>
    </row>
    <row r="348" spans="16:19" x14ac:dyDescent="0.3">
      <c r="P348" s="49" t="s">
        <v>1214</v>
      </c>
      <c r="Q348" s="49" t="s">
        <v>1213</v>
      </c>
      <c r="R348" s="49" t="s">
        <v>1212</v>
      </c>
      <c r="S348" s="49" t="s">
        <v>1211</v>
      </c>
    </row>
    <row r="349" spans="16:19" x14ac:dyDescent="0.3">
      <c r="P349" s="49" t="s">
        <v>1210</v>
      </c>
      <c r="Q349" s="49" t="s">
        <v>1209</v>
      </c>
      <c r="R349" s="49" t="s">
        <v>1208</v>
      </c>
      <c r="S349" s="49" t="s">
        <v>1207</v>
      </c>
    </row>
    <row r="350" spans="16:19" x14ac:dyDescent="0.3">
      <c r="P350" s="49" t="s">
        <v>1206</v>
      </c>
      <c r="Q350" s="49" t="s">
        <v>1205</v>
      </c>
      <c r="R350" s="49" t="s">
        <v>1204</v>
      </c>
      <c r="S350" s="49" t="s">
        <v>1203</v>
      </c>
    </row>
    <row r="351" spans="16:19" x14ac:dyDescent="0.3">
      <c r="P351" s="49" t="s">
        <v>1202</v>
      </c>
      <c r="Q351" s="49" t="s">
        <v>1201</v>
      </c>
      <c r="R351" s="49" t="s">
        <v>1200</v>
      </c>
      <c r="S351" s="49" t="s">
        <v>1199</v>
      </c>
    </row>
    <row r="352" spans="16:19" x14ac:dyDescent="0.3">
      <c r="P352" s="49" t="s">
        <v>1198</v>
      </c>
      <c r="Q352" s="49" t="s">
        <v>626</v>
      </c>
      <c r="R352" s="49" t="s">
        <v>1197</v>
      </c>
      <c r="S352" s="49" t="s">
        <v>1196</v>
      </c>
    </row>
    <row r="353" spans="16:19" x14ac:dyDescent="0.3">
      <c r="P353" s="49" t="s">
        <v>1195</v>
      </c>
      <c r="Q353" s="49" t="s">
        <v>1194</v>
      </c>
      <c r="R353" s="49" t="s">
        <v>1193</v>
      </c>
      <c r="S353" s="49" t="s">
        <v>1192</v>
      </c>
    </row>
    <row r="354" spans="16:19" x14ac:dyDescent="0.3">
      <c r="P354" s="49" t="s">
        <v>1191</v>
      </c>
      <c r="Q354" s="49" t="s">
        <v>1</v>
      </c>
      <c r="R354" s="49" t="s">
        <v>463</v>
      </c>
      <c r="S354" s="49" t="s">
        <v>1190</v>
      </c>
    </row>
    <row r="355" spans="16:19" x14ac:dyDescent="0.3">
      <c r="P355" s="49" t="s">
        <v>1189</v>
      </c>
      <c r="Q355" s="49" t="s">
        <v>1188</v>
      </c>
      <c r="R355" s="49" t="s">
        <v>1187</v>
      </c>
      <c r="S355" s="49" t="s">
        <v>1186</v>
      </c>
    </row>
    <row r="356" spans="16:19" x14ac:dyDescent="0.3">
      <c r="P356" s="49" t="s">
        <v>1185</v>
      </c>
      <c r="Q356" s="49" t="s">
        <v>1184</v>
      </c>
      <c r="R356" s="49" t="s">
        <v>1183</v>
      </c>
      <c r="S356" s="49" t="s">
        <v>1182</v>
      </c>
    </row>
    <row r="357" spans="16:19" x14ac:dyDescent="0.3">
      <c r="P357" s="49" t="s">
        <v>1181</v>
      </c>
      <c r="Q357" s="49" t="s">
        <v>1180</v>
      </c>
      <c r="R357" s="49" t="s">
        <v>1179</v>
      </c>
      <c r="S357" s="49" t="s">
        <v>1178</v>
      </c>
    </row>
    <row r="358" spans="16:19" x14ac:dyDescent="0.3">
      <c r="P358" s="49" t="s">
        <v>1177</v>
      </c>
      <c r="Q358" s="49" t="s">
        <v>1176</v>
      </c>
      <c r="R358" s="49" t="s">
        <v>1175</v>
      </c>
      <c r="S358" s="49" t="s">
        <v>1174</v>
      </c>
    </row>
    <row r="359" spans="16:19" x14ac:dyDescent="0.3">
      <c r="P359" s="49" t="s">
        <v>1173</v>
      </c>
      <c r="Q359" s="49" t="s">
        <v>516</v>
      </c>
      <c r="R359" s="49" t="s">
        <v>1172</v>
      </c>
      <c r="S359" s="49" t="s">
        <v>1171</v>
      </c>
    </row>
    <row r="360" spans="16:19" x14ac:dyDescent="0.3">
      <c r="P360" s="49" t="s">
        <v>1170</v>
      </c>
      <c r="Q360" s="49" t="s">
        <v>1169</v>
      </c>
      <c r="R360" s="49" t="s">
        <v>1168</v>
      </c>
      <c r="S360" s="49" t="s">
        <v>1167</v>
      </c>
    </row>
    <row r="361" spans="16:19" x14ac:dyDescent="0.3">
      <c r="P361" s="49" t="s">
        <v>1166</v>
      </c>
      <c r="Q361" s="49" t="s">
        <v>1165</v>
      </c>
      <c r="R361" s="49" t="s">
        <v>1164</v>
      </c>
      <c r="S361" s="49" t="s">
        <v>1163</v>
      </c>
    </row>
    <row r="362" spans="16:19" x14ac:dyDescent="0.3">
      <c r="P362" s="49" t="s">
        <v>1162</v>
      </c>
      <c r="Q362" s="49" t="s">
        <v>1161</v>
      </c>
      <c r="R362" s="49" t="s">
        <v>1160</v>
      </c>
      <c r="S362" s="49" t="s">
        <v>1159</v>
      </c>
    </row>
    <row r="363" spans="16:19" x14ac:dyDescent="0.3">
      <c r="P363" s="49" t="s">
        <v>1158</v>
      </c>
      <c r="Q363" s="49" t="s">
        <v>1157</v>
      </c>
      <c r="R363" s="49" t="s">
        <v>1156</v>
      </c>
      <c r="S363" s="49" t="s">
        <v>586</v>
      </c>
    </row>
    <row r="364" spans="16:19" x14ac:dyDescent="0.3">
      <c r="P364" s="49" t="s">
        <v>1155</v>
      </c>
      <c r="Q364" s="49" t="s">
        <v>1154</v>
      </c>
      <c r="R364" s="49" t="s">
        <v>1153</v>
      </c>
      <c r="S364" s="49" t="s">
        <v>985</v>
      </c>
    </row>
    <row r="365" spans="16:19" x14ac:dyDescent="0.3">
      <c r="P365" s="49" t="s">
        <v>1152</v>
      </c>
      <c r="Q365" s="49" t="s">
        <v>1151</v>
      </c>
      <c r="R365" s="49" t="s">
        <v>1150</v>
      </c>
      <c r="S365" s="49" t="s">
        <v>1149</v>
      </c>
    </row>
    <row r="366" spans="16:19" x14ac:dyDescent="0.3">
      <c r="P366" s="49" t="s">
        <v>1148</v>
      </c>
      <c r="Q366" s="49" t="s">
        <v>1147</v>
      </c>
      <c r="R366" s="49" t="s">
        <v>1146</v>
      </c>
      <c r="S366" s="49" t="s">
        <v>1145</v>
      </c>
    </row>
    <row r="367" spans="16:19" x14ac:dyDescent="0.3">
      <c r="P367" s="49" t="s">
        <v>1144</v>
      </c>
      <c r="Q367" s="49" t="s">
        <v>1143</v>
      </c>
      <c r="R367" s="49" t="s">
        <v>1142</v>
      </c>
      <c r="S367" s="49" t="s">
        <v>1141</v>
      </c>
    </row>
    <row r="368" spans="16:19" x14ac:dyDescent="0.3">
      <c r="P368" s="49" t="s">
        <v>1140</v>
      </c>
      <c r="Q368" s="49" t="s">
        <v>1139</v>
      </c>
      <c r="R368" s="49" t="s">
        <v>1138</v>
      </c>
      <c r="S368" s="49" t="s">
        <v>1137</v>
      </c>
    </row>
    <row r="369" spans="16:19" x14ac:dyDescent="0.3">
      <c r="P369" s="49" t="s">
        <v>1136</v>
      </c>
      <c r="Q369" s="49" t="s">
        <v>1135</v>
      </c>
      <c r="R369" s="49" t="s">
        <v>1134</v>
      </c>
      <c r="S369" s="49" t="s">
        <v>1133</v>
      </c>
    </row>
    <row r="370" spans="16:19" x14ac:dyDescent="0.3">
      <c r="P370" s="49" t="s">
        <v>1132</v>
      </c>
      <c r="Q370" s="49" t="s">
        <v>1131</v>
      </c>
      <c r="R370" s="49" t="s">
        <v>669</v>
      </c>
      <c r="S370" s="49" t="s">
        <v>1130</v>
      </c>
    </row>
    <row r="371" spans="16:19" x14ac:dyDescent="0.3">
      <c r="P371" s="49" t="s">
        <v>1129</v>
      </c>
      <c r="Q371" s="49" t="s">
        <v>1128</v>
      </c>
      <c r="R371" s="49" t="s">
        <v>1127</v>
      </c>
      <c r="S371" s="49" t="s">
        <v>1126</v>
      </c>
    </row>
    <row r="372" spans="16:19" x14ac:dyDescent="0.3">
      <c r="P372" s="49" t="s">
        <v>1125</v>
      </c>
      <c r="Q372" s="49" t="s">
        <v>1124</v>
      </c>
      <c r="R372" s="49" t="s">
        <v>1123</v>
      </c>
      <c r="S372" s="49" t="s">
        <v>1122</v>
      </c>
    </row>
    <row r="373" spans="16:19" x14ac:dyDescent="0.3">
      <c r="P373" s="49" t="s">
        <v>1121</v>
      </c>
      <c r="Q373" s="49" t="s">
        <v>1120</v>
      </c>
      <c r="R373" s="49" t="s">
        <v>1119</v>
      </c>
      <c r="S373" s="49" t="s">
        <v>1118</v>
      </c>
    </row>
    <row r="374" spans="16:19" x14ac:dyDescent="0.3">
      <c r="P374" s="49" t="s">
        <v>1117</v>
      </c>
      <c r="Q374" s="49" t="s">
        <v>1116</v>
      </c>
      <c r="R374" s="49" t="s">
        <v>1115</v>
      </c>
      <c r="S374" s="49" t="s">
        <v>1114</v>
      </c>
    </row>
    <row r="375" spans="16:19" x14ac:dyDescent="0.3">
      <c r="P375" s="49" t="s">
        <v>1113</v>
      </c>
      <c r="Q375" s="49" t="s">
        <v>1112</v>
      </c>
      <c r="R375" s="49" t="s">
        <v>1111</v>
      </c>
      <c r="S375" s="49" t="s">
        <v>1110</v>
      </c>
    </row>
    <row r="376" spans="16:19" x14ac:dyDescent="0.3">
      <c r="P376" s="49" t="s">
        <v>828</v>
      </c>
      <c r="Q376" s="49" t="s">
        <v>1109</v>
      </c>
      <c r="R376" s="49" t="s">
        <v>1108</v>
      </c>
      <c r="S376" s="49" t="s">
        <v>1107</v>
      </c>
    </row>
    <row r="377" spans="16:19" x14ac:dyDescent="0.3">
      <c r="P377" s="49" t="s">
        <v>1106</v>
      </c>
      <c r="Q377" s="49" t="s">
        <v>1105</v>
      </c>
      <c r="R377" s="49" t="s">
        <v>1104</v>
      </c>
      <c r="S377" s="49" t="s">
        <v>1103</v>
      </c>
    </row>
    <row r="378" spans="16:19" x14ac:dyDescent="0.3">
      <c r="P378" s="49" t="s">
        <v>1102</v>
      </c>
      <c r="Q378" s="49" t="s">
        <v>1101</v>
      </c>
      <c r="R378" s="49" t="s">
        <v>1100</v>
      </c>
      <c r="S378" s="49" t="s">
        <v>1099</v>
      </c>
    </row>
    <row r="379" spans="16:19" x14ac:dyDescent="0.3">
      <c r="P379" s="49" t="s">
        <v>1098</v>
      </c>
      <c r="Q379" s="49" t="s">
        <v>884</v>
      </c>
      <c r="R379" s="49" t="s">
        <v>1097</v>
      </c>
      <c r="S379" s="49" t="s">
        <v>1096</v>
      </c>
    </row>
    <row r="380" spans="16:19" x14ac:dyDescent="0.3">
      <c r="P380" s="49" t="s">
        <v>1095</v>
      </c>
      <c r="Q380" s="49" t="s">
        <v>1094</v>
      </c>
      <c r="R380" s="49" t="s">
        <v>1093</v>
      </c>
      <c r="S380" s="49" t="s">
        <v>1092</v>
      </c>
    </row>
    <row r="381" spans="16:19" x14ac:dyDescent="0.3">
      <c r="P381" s="49" t="s">
        <v>1091</v>
      </c>
      <c r="Q381" s="49" t="s">
        <v>1090</v>
      </c>
      <c r="R381" s="49" t="s">
        <v>1089</v>
      </c>
      <c r="S381" s="49" t="s">
        <v>1088</v>
      </c>
    </row>
    <row r="382" spans="16:19" x14ac:dyDescent="0.3">
      <c r="P382" s="49" t="s">
        <v>1087</v>
      </c>
      <c r="Q382" s="49" t="s">
        <v>1086</v>
      </c>
      <c r="R382" s="49" t="s">
        <v>1085</v>
      </c>
      <c r="S382" s="49" t="s">
        <v>1084</v>
      </c>
    </row>
    <row r="383" spans="16:19" x14ac:dyDescent="0.3">
      <c r="P383" s="49" t="s">
        <v>1083</v>
      </c>
      <c r="Q383" s="49" t="s">
        <v>1082</v>
      </c>
      <c r="R383" s="49" t="s">
        <v>1081</v>
      </c>
      <c r="S383" s="49" t="s">
        <v>1080</v>
      </c>
    </row>
    <row r="384" spans="16:19" x14ac:dyDescent="0.3">
      <c r="P384" s="49" t="s">
        <v>1079</v>
      </c>
      <c r="Q384" s="49" t="s">
        <v>1078</v>
      </c>
      <c r="R384" s="49" t="s">
        <v>451</v>
      </c>
      <c r="S384" s="49" t="s">
        <v>1016</v>
      </c>
    </row>
    <row r="385" spans="16:19" x14ac:dyDescent="0.3">
      <c r="P385" s="49" t="s">
        <v>1077</v>
      </c>
      <c r="Q385" s="49" t="s">
        <v>1076</v>
      </c>
      <c r="R385" s="49" t="s">
        <v>1075</v>
      </c>
      <c r="S385" s="49" t="s">
        <v>1074</v>
      </c>
    </row>
    <row r="386" spans="16:19" x14ac:dyDescent="0.3">
      <c r="P386" s="49" t="s">
        <v>1073</v>
      </c>
      <c r="Q386" s="49" t="s">
        <v>1072</v>
      </c>
      <c r="R386" s="49" t="s">
        <v>1071</v>
      </c>
      <c r="S386" s="49" t="s">
        <v>1070</v>
      </c>
    </row>
    <row r="387" spans="16:19" x14ac:dyDescent="0.3">
      <c r="P387" s="49" t="s">
        <v>1069</v>
      </c>
      <c r="Q387" s="49" t="s">
        <v>601</v>
      </c>
      <c r="R387" s="49" t="s">
        <v>1068</v>
      </c>
      <c r="S387" s="49" t="s">
        <v>1067</v>
      </c>
    </row>
    <row r="388" spans="16:19" x14ac:dyDescent="0.3">
      <c r="P388" s="49" t="s">
        <v>1066</v>
      </c>
      <c r="Q388" s="49" t="s">
        <v>1065</v>
      </c>
      <c r="R388" s="49" t="s">
        <v>1064</v>
      </c>
      <c r="S388" s="49" t="s">
        <v>1063</v>
      </c>
    </row>
    <row r="389" spans="16:19" x14ac:dyDescent="0.3">
      <c r="P389" s="49" t="s">
        <v>1062</v>
      </c>
      <c r="Q389" s="49" t="s">
        <v>1061</v>
      </c>
      <c r="R389" s="49" t="s">
        <v>1060</v>
      </c>
      <c r="S389" s="49" t="s">
        <v>1059</v>
      </c>
    </row>
    <row r="390" spans="16:19" x14ac:dyDescent="0.3">
      <c r="P390" s="49" t="s">
        <v>1058</v>
      </c>
      <c r="Q390" s="49" t="s">
        <v>1057</v>
      </c>
      <c r="R390" s="49" t="s">
        <v>1056</v>
      </c>
      <c r="S390" s="49" t="s">
        <v>1055</v>
      </c>
    </row>
    <row r="391" spans="16:19" x14ac:dyDescent="0.3">
      <c r="P391" s="49" t="s">
        <v>1054</v>
      </c>
      <c r="Q391" s="49" t="s">
        <v>1053</v>
      </c>
      <c r="R391" s="49" t="s">
        <v>1052</v>
      </c>
      <c r="S391" s="49" t="s">
        <v>1051</v>
      </c>
    </row>
    <row r="392" spans="16:19" x14ac:dyDescent="0.3">
      <c r="P392" s="49" t="s">
        <v>1050</v>
      </c>
      <c r="Q392" s="49" t="s">
        <v>1049</v>
      </c>
      <c r="R392" s="49" t="s">
        <v>1048</v>
      </c>
      <c r="S392" s="49" t="s">
        <v>1047</v>
      </c>
    </row>
    <row r="393" spans="16:19" x14ac:dyDescent="0.3">
      <c r="P393" s="49" t="s">
        <v>1046</v>
      </c>
      <c r="Q393" s="49" t="s">
        <v>1045</v>
      </c>
      <c r="R393" s="49" t="s">
        <v>1044</v>
      </c>
      <c r="S393" s="49" t="s">
        <v>1043</v>
      </c>
    </row>
    <row r="394" spans="16:19" x14ac:dyDescent="0.3">
      <c r="P394" s="49" t="s">
        <v>1042</v>
      </c>
      <c r="Q394" s="49" t="s">
        <v>1041</v>
      </c>
      <c r="R394" s="49" t="s">
        <v>1040</v>
      </c>
      <c r="S394" s="49" t="s">
        <v>1039</v>
      </c>
    </row>
    <row r="395" spans="16:19" x14ac:dyDescent="0.3">
      <c r="P395" s="49" t="s">
        <v>1038</v>
      </c>
      <c r="Q395" s="49" t="s">
        <v>1037</v>
      </c>
      <c r="R395" s="49" t="s">
        <v>1036</v>
      </c>
      <c r="S395" s="49" t="s">
        <v>1035</v>
      </c>
    </row>
    <row r="396" spans="16:19" x14ac:dyDescent="0.3">
      <c r="P396" s="49" t="s">
        <v>1034</v>
      </c>
      <c r="Q396" s="49" t="s">
        <v>1033</v>
      </c>
      <c r="R396" s="49" t="s">
        <v>443</v>
      </c>
      <c r="S396" s="49" t="s">
        <v>1032</v>
      </c>
    </row>
    <row r="397" spans="16:19" x14ac:dyDescent="0.3">
      <c r="P397" s="49" t="s">
        <v>1031</v>
      </c>
      <c r="Q397" s="49" t="s">
        <v>1030</v>
      </c>
      <c r="R397" s="49" t="s">
        <v>1029</v>
      </c>
      <c r="S397" s="49" t="s">
        <v>1028</v>
      </c>
    </row>
    <row r="398" spans="16:19" x14ac:dyDescent="0.3">
      <c r="P398" s="49" t="s">
        <v>1027</v>
      </c>
      <c r="Q398" s="49" t="s">
        <v>1026</v>
      </c>
      <c r="R398" s="49" t="s">
        <v>1025</v>
      </c>
      <c r="S398" s="49" t="s">
        <v>1024</v>
      </c>
    </row>
    <row r="399" spans="16:19" x14ac:dyDescent="0.3">
      <c r="P399" s="49" t="s">
        <v>1023</v>
      </c>
      <c r="Q399" s="49" t="s">
        <v>1022</v>
      </c>
      <c r="R399" s="49" t="s">
        <v>1021</v>
      </c>
      <c r="S399" s="49" t="s">
        <v>1020</v>
      </c>
    </row>
    <row r="400" spans="16:19" x14ac:dyDescent="0.3">
      <c r="P400" s="49" t="s">
        <v>1019</v>
      </c>
      <c r="Q400" s="49" t="s">
        <v>1018</v>
      </c>
      <c r="R400" s="49" t="s">
        <v>499</v>
      </c>
      <c r="S400" s="49" t="s">
        <v>1017</v>
      </c>
    </row>
    <row r="401" spans="16:19" x14ac:dyDescent="0.3">
      <c r="P401" s="49" t="s">
        <v>504</v>
      </c>
      <c r="Q401" s="49" t="s">
        <v>1016</v>
      </c>
      <c r="R401" s="49" t="s">
        <v>1015</v>
      </c>
      <c r="S401" s="49" t="s">
        <v>1014</v>
      </c>
    </row>
    <row r="402" spans="16:19" x14ac:dyDescent="0.3">
      <c r="P402" s="49" t="s">
        <v>1013</v>
      </c>
      <c r="Q402" s="49" t="s">
        <v>1012</v>
      </c>
      <c r="R402" s="49" t="s">
        <v>1011</v>
      </c>
      <c r="S402" s="49" t="s">
        <v>1010</v>
      </c>
    </row>
    <row r="403" spans="16:19" x14ac:dyDescent="0.3">
      <c r="P403" s="49" t="s">
        <v>1009</v>
      </c>
      <c r="Q403" s="49" t="s">
        <v>1008</v>
      </c>
      <c r="R403" s="49" t="s">
        <v>1007</v>
      </c>
      <c r="S403" s="49" t="s">
        <v>1006</v>
      </c>
    </row>
    <row r="404" spans="16:19" x14ac:dyDescent="0.3">
      <c r="P404" s="49" t="s">
        <v>1005</v>
      </c>
      <c r="Q404" s="49" t="s">
        <v>1004</v>
      </c>
      <c r="R404" s="49" t="s">
        <v>1003</v>
      </c>
      <c r="S404" s="49" t="s">
        <v>1002</v>
      </c>
    </row>
    <row r="405" spans="16:19" x14ac:dyDescent="0.3">
      <c r="P405" s="49" t="s">
        <v>1001</v>
      </c>
      <c r="Q405" s="49" t="s">
        <v>1000</v>
      </c>
      <c r="R405" s="49" t="s">
        <v>999</v>
      </c>
      <c r="S405" s="49" t="s">
        <v>998</v>
      </c>
    </row>
    <row r="406" spans="16:19" x14ac:dyDescent="0.3">
      <c r="P406" s="49" t="s">
        <v>997</v>
      </c>
      <c r="Q406" s="49" t="s">
        <v>996</v>
      </c>
      <c r="R406" s="49" t="s">
        <v>995</v>
      </c>
      <c r="S406" s="49" t="s">
        <v>994</v>
      </c>
    </row>
    <row r="407" spans="16:19" x14ac:dyDescent="0.3">
      <c r="P407" s="49" t="s">
        <v>993</v>
      </c>
      <c r="Q407" s="49" t="s">
        <v>992</v>
      </c>
      <c r="R407" s="49" t="s">
        <v>991</v>
      </c>
      <c r="S407" s="49" t="s">
        <v>990</v>
      </c>
    </row>
    <row r="408" spans="16:19" x14ac:dyDescent="0.3">
      <c r="P408" s="49" t="s">
        <v>989</v>
      </c>
      <c r="Q408" s="49" t="s">
        <v>988</v>
      </c>
      <c r="R408" s="49" t="s">
        <v>987</v>
      </c>
      <c r="S408" s="49" t="s">
        <v>986</v>
      </c>
    </row>
    <row r="409" spans="16:19" x14ac:dyDescent="0.3">
      <c r="P409" s="49" t="s">
        <v>985</v>
      </c>
      <c r="Q409" s="49" t="s">
        <v>984</v>
      </c>
      <c r="R409" s="49" t="s">
        <v>983</v>
      </c>
      <c r="S409" s="49" t="s">
        <v>982</v>
      </c>
    </row>
    <row r="410" spans="16:19" x14ac:dyDescent="0.3">
      <c r="P410" s="49" t="s">
        <v>981</v>
      </c>
      <c r="Q410" s="49" t="s">
        <v>755</v>
      </c>
      <c r="R410" s="49" t="s">
        <v>980</v>
      </c>
      <c r="S410" s="49" t="s">
        <v>979</v>
      </c>
    </row>
    <row r="411" spans="16:19" x14ac:dyDescent="0.3">
      <c r="P411" s="49" t="s">
        <v>978</v>
      </c>
      <c r="Q411" s="49" t="s">
        <v>977</v>
      </c>
      <c r="R411" s="49" t="s">
        <v>976</v>
      </c>
      <c r="S411" s="49" t="s">
        <v>975</v>
      </c>
    </row>
    <row r="412" spans="16:19" x14ac:dyDescent="0.3">
      <c r="P412" s="49" t="s">
        <v>500</v>
      </c>
      <c r="Q412" s="49" t="s">
        <v>786</v>
      </c>
      <c r="R412" s="49" t="s">
        <v>974</v>
      </c>
      <c r="S412" s="49" t="s">
        <v>675</v>
      </c>
    </row>
    <row r="413" spans="16:19" x14ac:dyDescent="0.3">
      <c r="P413" s="49" t="s">
        <v>973</v>
      </c>
      <c r="Q413" s="49" t="s">
        <v>972</v>
      </c>
      <c r="R413" s="49" t="s">
        <v>971</v>
      </c>
      <c r="S413" s="49" t="s">
        <v>970</v>
      </c>
    </row>
    <row r="414" spans="16:19" x14ac:dyDescent="0.3">
      <c r="P414" s="49" t="s">
        <v>969</v>
      </c>
      <c r="Q414" s="49" t="s">
        <v>968</v>
      </c>
      <c r="R414" s="49" t="s">
        <v>967</v>
      </c>
      <c r="S414" s="49" t="s">
        <v>966</v>
      </c>
    </row>
    <row r="415" spans="16:19" x14ac:dyDescent="0.3">
      <c r="P415" s="49" t="s">
        <v>965</v>
      </c>
      <c r="Q415" s="49" t="s">
        <v>964</v>
      </c>
      <c r="R415" s="49" t="s">
        <v>963</v>
      </c>
      <c r="S415" s="49" t="s">
        <v>962</v>
      </c>
    </row>
    <row r="416" spans="16:19" x14ac:dyDescent="0.3">
      <c r="P416" s="49" t="s">
        <v>961</v>
      </c>
      <c r="Q416" s="49" t="s">
        <v>960</v>
      </c>
      <c r="R416" s="49" t="s">
        <v>959</v>
      </c>
      <c r="S416" s="49" t="s">
        <v>958</v>
      </c>
    </row>
    <row r="417" spans="16:19" x14ac:dyDescent="0.3">
      <c r="P417" s="49" t="s">
        <v>957</v>
      </c>
      <c r="Q417" s="49" t="s">
        <v>532</v>
      </c>
      <c r="R417" s="49" t="s">
        <v>956</v>
      </c>
      <c r="S417" s="49" t="s">
        <v>955</v>
      </c>
    </row>
    <row r="418" spans="16:19" x14ac:dyDescent="0.3">
      <c r="P418" s="49" t="s">
        <v>954</v>
      </c>
      <c r="Q418" s="49" t="s">
        <v>904</v>
      </c>
      <c r="R418" s="49" t="s">
        <v>953</v>
      </c>
      <c r="S418" s="49" t="s">
        <v>952</v>
      </c>
    </row>
    <row r="419" spans="16:19" x14ac:dyDescent="0.3">
      <c r="P419" s="49" t="s">
        <v>951</v>
      </c>
      <c r="Q419" s="49" t="s">
        <v>950</v>
      </c>
      <c r="R419" s="49" t="s">
        <v>949</v>
      </c>
      <c r="S419" s="49" t="s">
        <v>948</v>
      </c>
    </row>
    <row r="420" spans="16:19" x14ac:dyDescent="0.3">
      <c r="P420" s="49" t="s">
        <v>947</v>
      </c>
      <c r="Q420" s="49" t="s">
        <v>946</v>
      </c>
      <c r="R420" s="49" t="s">
        <v>945</v>
      </c>
      <c r="S420" s="49" t="s">
        <v>944</v>
      </c>
    </row>
    <row r="421" spans="16:19" x14ac:dyDescent="0.3">
      <c r="P421" s="49" t="s">
        <v>943</v>
      </c>
      <c r="Q421" s="49" t="s">
        <v>942</v>
      </c>
      <c r="R421" s="49" t="s">
        <v>941</v>
      </c>
      <c r="S421" s="49" t="s">
        <v>940</v>
      </c>
    </row>
    <row r="422" spans="16:19" x14ac:dyDescent="0.3">
      <c r="P422" s="49" t="s">
        <v>939</v>
      </c>
      <c r="Q422" s="49" t="s">
        <v>938</v>
      </c>
      <c r="R422" s="49" t="s">
        <v>937</v>
      </c>
      <c r="S422" s="49" t="s">
        <v>936</v>
      </c>
    </row>
    <row r="423" spans="16:19" x14ac:dyDescent="0.3">
      <c r="P423" s="49" t="s">
        <v>935</v>
      </c>
      <c r="Q423" s="49" t="s">
        <v>934</v>
      </c>
      <c r="R423" s="49" t="s">
        <v>440</v>
      </c>
      <c r="S423" s="49" t="s">
        <v>933</v>
      </c>
    </row>
    <row r="424" spans="16:19" x14ac:dyDescent="0.3">
      <c r="P424" s="49" t="s">
        <v>932</v>
      </c>
      <c r="Q424" s="49" t="s">
        <v>931</v>
      </c>
      <c r="R424" s="49" t="s">
        <v>930</v>
      </c>
      <c r="S424" s="49" t="s">
        <v>929</v>
      </c>
    </row>
    <row r="425" spans="16:19" x14ac:dyDescent="0.3">
      <c r="P425" s="49" t="s">
        <v>928</v>
      </c>
      <c r="Q425" s="49" t="s">
        <v>927</v>
      </c>
      <c r="R425" s="49" t="s">
        <v>926</v>
      </c>
      <c r="S425" s="49" t="s">
        <v>925</v>
      </c>
    </row>
    <row r="426" spans="16:19" x14ac:dyDescent="0.3">
      <c r="P426" s="49" t="s">
        <v>924</v>
      </c>
      <c r="Q426" s="49" t="s">
        <v>923</v>
      </c>
      <c r="R426" s="49" t="s">
        <v>439</v>
      </c>
      <c r="S426" s="49" t="s">
        <v>922</v>
      </c>
    </row>
    <row r="427" spans="16:19" x14ac:dyDescent="0.3">
      <c r="P427" s="49" t="s">
        <v>921</v>
      </c>
      <c r="Q427" s="49" t="s">
        <v>920</v>
      </c>
      <c r="R427" s="49" t="s">
        <v>919</v>
      </c>
      <c r="S427" s="49" t="s">
        <v>918</v>
      </c>
    </row>
    <row r="428" spans="16:19" x14ac:dyDescent="0.3">
      <c r="P428" s="49" t="s">
        <v>917</v>
      </c>
      <c r="Q428" s="49" t="s">
        <v>916</v>
      </c>
      <c r="R428" s="49" t="s">
        <v>915</v>
      </c>
      <c r="S428" s="49" t="s">
        <v>764</v>
      </c>
    </row>
    <row r="429" spans="16:19" x14ac:dyDescent="0.3">
      <c r="P429" s="49" t="s">
        <v>914</v>
      </c>
      <c r="Q429" s="49" t="s">
        <v>913</v>
      </c>
      <c r="R429" s="49" t="s">
        <v>912</v>
      </c>
      <c r="S429" s="49" t="s">
        <v>911</v>
      </c>
    </row>
    <row r="430" spans="16:19" x14ac:dyDescent="0.3">
      <c r="P430" s="49" t="s">
        <v>910</v>
      </c>
      <c r="Q430" s="49" t="s">
        <v>909</v>
      </c>
      <c r="R430" s="49" t="s">
        <v>908</v>
      </c>
      <c r="S430" s="49" t="s">
        <v>907</v>
      </c>
    </row>
    <row r="431" spans="16:19" x14ac:dyDescent="0.3">
      <c r="P431" s="49" t="s">
        <v>906</v>
      </c>
      <c r="Q431" s="49" t="s">
        <v>905</v>
      </c>
      <c r="R431" s="49" t="s">
        <v>904</v>
      </c>
      <c r="S431" s="49" t="s">
        <v>903</v>
      </c>
    </row>
    <row r="432" spans="16:19" x14ac:dyDescent="0.3">
      <c r="P432" s="49" t="s">
        <v>902</v>
      </c>
      <c r="Q432" s="49" t="s">
        <v>901</v>
      </c>
      <c r="R432" s="49" t="s">
        <v>900</v>
      </c>
      <c r="S432" s="49" t="s">
        <v>899</v>
      </c>
    </row>
    <row r="433" spans="16:19" x14ac:dyDescent="0.3">
      <c r="P433" s="49" t="s">
        <v>898</v>
      </c>
      <c r="Q433" s="49" t="s">
        <v>897</v>
      </c>
      <c r="R433" s="49" t="s">
        <v>896</v>
      </c>
      <c r="S433" s="49" t="s">
        <v>895</v>
      </c>
    </row>
    <row r="434" spans="16:19" x14ac:dyDescent="0.3">
      <c r="P434" s="49" t="s">
        <v>894</v>
      </c>
      <c r="Q434" s="49" t="s">
        <v>893</v>
      </c>
      <c r="R434" s="49" t="s">
        <v>892</v>
      </c>
      <c r="S434" s="49" t="s">
        <v>891</v>
      </c>
    </row>
    <row r="435" spans="16:19" x14ac:dyDescent="0.3">
      <c r="P435" s="49" t="s">
        <v>890</v>
      </c>
      <c r="Q435" s="49" t="s">
        <v>889</v>
      </c>
      <c r="R435" s="49" t="s">
        <v>888</v>
      </c>
      <c r="S435" s="49" t="s">
        <v>887</v>
      </c>
    </row>
    <row r="436" spans="16:19" x14ac:dyDescent="0.3">
      <c r="P436" s="49" t="s">
        <v>886</v>
      </c>
      <c r="Q436" s="49" t="s">
        <v>885</v>
      </c>
      <c r="R436" s="49" t="s">
        <v>884</v>
      </c>
      <c r="S436" s="49" t="s">
        <v>883</v>
      </c>
    </row>
    <row r="437" spans="16:19" x14ac:dyDescent="0.3">
      <c r="P437" s="49" t="s">
        <v>882</v>
      </c>
      <c r="Q437" s="49" t="s">
        <v>881</v>
      </c>
      <c r="R437" s="49" t="s">
        <v>880</v>
      </c>
      <c r="S437" s="49" t="s">
        <v>879</v>
      </c>
    </row>
    <row r="438" spans="16:19" x14ac:dyDescent="0.3">
      <c r="P438" s="49" t="s">
        <v>878</v>
      </c>
      <c r="Q438" s="49" t="s">
        <v>877</v>
      </c>
      <c r="R438" s="49" t="s">
        <v>876</v>
      </c>
      <c r="S438" s="49" t="s">
        <v>875</v>
      </c>
    </row>
    <row r="439" spans="16:19" x14ac:dyDescent="0.3">
      <c r="P439" s="49" t="s">
        <v>874</v>
      </c>
      <c r="Q439" s="49" t="s">
        <v>873</v>
      </c>
      <c r="R439" s="49" t="s">
        <v>872</v>
      </c>
      <c r="S439" s="49" t="s">
        <v>871</v>
      </c>
    </row>
    <row r="440" spans="16:19" x14ac:dyDescent="0.3">
      <c r="P440" s="49" t="s">
        <v>870</v>
      </c>
      <c r="Q440" s="49" t="s">
        <v>869</v>
      </c>
      <c r="R440" s="49" t="s">
        <v>868</v>
      </c>
      <c r="S440" s="49" t="s">
        <v>867</v>
      </c>
    </row>
    <row r="441" spans="16:19" x14ac:dyDescent="0.3">
      <c r="P441" s="49" t="s">
        <v>866</v>
      </c>
      <c r="Q441" s="49" t="s">
        <v>486</v>
      </c>
      <c r="R441" s="49" t="s">
        <v>865</v>
      </c>
      <c r="S441" s="49" t="s">
        <v>114</v>
      </c>
    </row>
    <row r="442" spans="16:19" x14ac:dyDescent="0.3">
      <c r="P442" s="49" t="s">
        <v>864</v>
      </c>
      <c r="Q442" s="49" t="s">
        <v>863</v>
      </c>
      <c r="R442" s="49" t="s">
        <v>862</v>
      </c>
      <c r="S442" s="49" t="s">
        <v>861</v>
      </c>
    </row>
    <row r="443" spans="16:19" x14ac:dyDescent="0.3">
      <c r="P443" s="49" t="s">
        <v>860</v>
      </c>
      <c r="Q443" s="49" t="s">
        <v>859</v>
      </c>
      <c r="R443" s="49" t="s">
        <v>858</v>
      </c>
      <c r="S443" s="49" t="s">
        <v>857</v>
      </c>
    </row>
    <row r="444" spans="16:19" x14ac:dyDescent="0.3">
      <c r="P444" s="49" t="s">
        <v>856</v>
      </c>
      <c r="Q444" s="49" t="s">
        <v>855</v>
      </c>
      <c r="R444" s="49" t="s">
        <v>854</v>
      </c>
      <c r="S444" s="49" t="s">
        <v>853</v>
      </c>
    </row>
    <row r="445" spans="16:19" x14ac:dyDescent="0.3">
      <c r="P445" s="49" t="s">
        <v>852</v>
      </c>
      <c r="Q445" s="49" t="s">
        <v>851</v>
      </c>
      <c r="R445" s="49" t="s">
        <v>850</v>
      </c>
      <c r="S445" s="49" t="s">
        <v>849</v>
      </c>
    </row>
    <row r="446" spans="16:19" x14ac:dyDescent="0.3">
      <c r="P446" s="49" t="s">
        <v>848</v>
      </c>
      <c r="Q446" s="49" t="s">
        <v>847</v>
      </c>
      <c r="R446" s="49" t="s">
        <v>846</v>
      </c>
      <c r="S446" s="49" t="s">
        <v>845</v>
      </c>
    </row>
    <row r="447" spans="16:19" x14ac:dyDescent="0.3">
      <c r="P447" s="49" t="s">
        <v>844</v>
      </c>
      <c r="Q447" s="49" t="s">
        <v>843</v>
      </c>
      <c r="R447" s="49" t="s">
        <v>842</v>
      </c>
      <c r="S447" s="49" t="s">
        <v>841</v>
      </c>
    </row>
    <row r="448" spans="16:19" x14ac:dyDescent="0.3">
      <c r="P448" s="49" t="s">
        <v>840</v>
      </c>
      <c r="Q448" s="49" t="s">
        <v>839</v>
      </c>
      <c r="R448" s="49" t="s">
        <v>838</v>
      </c>
      <c r="S448" s="49" t="s">
        <v>837</v>
      </c>
    </row>
    <row r="449" spans="16:19" x14ac:dyDescent="0.3">
      <c r="P449" s="49" t="s">
        <v>836</v>
      </c>
      <c r="Q449" s="49" t="s">
        <v>554</v>
      </c>
      <c r="R449" s="49" t="s">
        <v>835</v>
      </c>
      <c r="S449" s="49" t="s">
        <v>432</v>
      </c>
    </row>
    <row r="450" spans="16:19" x14ac:dyDescent="0.3">
      <c r="P450" s="49" t="s">
        <v>490</v>
      </c>
      <c r="Q450" s="49" t="s">
        <v>834</v>
      </c>
      <c r="R450" s="49" t="s">
        <v>833</v>
      </c>
      <c r="S450" s="49" t="s">
        <v>832</v>
      </c>
    </row>
    <row r="451" spans="16:19" x14ac:dyDescent="0.3">
      <c r="P451" s="49" t="s">
        <v>831</v>
      </c>
      <c r="Q451" s="49" t="s">
        <v>830</v>
      </c>
      <c r="R451" s="49" t="s">
        <v>829</v>
      </c>
      <c r="S451" s="49" t="s">
        <v>828</v>
      </c>
    </row>
    <row r="452" spans="16:19" x14ac:dyDescent="0.3">
      <c r="P452" s="49" t="s">
        <v>827</v>
      </c>
      <c r="Q452" s="49" t="s">
        <v>826</v>
      </c>
      <c r="R452" s="49" t="s">
        <v>825</v>
      </c>
      <c r="S452" s="49" t="s">
        <v>824</v>
      </c>
    </row>
    <row r="453" spans="16:19" x14ac:dyDescent="0.3">
      <c r="P453" s="49" t="s">
        <v>823</v>
      </c>
      <c r="Q453" s="49" t="s">
        <v>148</v>
      </c>
      <c r="R453" s="49" t="s">
        <v>822</v>
      </c>
      <c r="S453" s="49" t="s">
        <v>821</v>
      </c>
    </row>
    <row r="454" spans="16:19" x14ac:dyDescent="0.3">
      <c r="P454" s="49" t="s">
        <v>820</v>
      </c>
      <c r="Q454" s="49" t="s">
        <v>819</v>
      </c>
      <c r="R454" s="49" t="s">
        <v>818</v>
      </c>
      <c r="S454" s="49" t="s">
        <v>817</v>
      </c>
    </row>
    <row r="455" spans="16:19" x14ac:dyDescent="0.3">
      <c r="P455" s="49" t="s">
        <v>816</v>
      </c>
      <c r="Q455" s="49" t="s">
        <v>815</v>
      </c>
      <c r="R455" s="49" t="s">
        <v>814</v>
      </c>
      <c r="S455" s="49" t="s">
        <v>813</v>
      </c>
    </row>
    <row r="456" spans="16:19" x14ac:dyDescent="0.3">
      <c r="P456" s="49" t="s">
        <v>812</v>
      </c>
      <c r="Q456" s="49" t="s">
        <v>811</v>
      </c>
      <c r="R456" s="49" t="s">
        <v>320</v>
      </c>
      <c r="S456" s="49" t="s">
        <v>810</v>
      </c>
    </row>
    <row r="457" spans="16:19" x14ac:dyDescent="0.3">
      <c r="P457" s="49" t="s">
        <v>809</v>
      </c>
      <c r="Q457" s="49" t="s">
        <v>808</v>
      </c>
      <c r="R457" s="49" t="s">
        <v>807</v>
      </c>
      <c r="S457" s="49" t="s">
        <v>806</v>
      </c>
    </row>
    <row r="458" spans="16:19" x14ac:dyDescent="0.3">
      <c r="P458" s="49" t="s">
        <v>805</v>
      </c>
      <c r="Q458" s="49" t="s">
        <v>804</v>
      </c>
      <c r="R458" s="49" t="s">
        <v>803</v>
      </c>
      <c r="S458" s="49" t="s">
        <v>802</v>
      </c>
    </row>
    <row r="459" spans="16:19" x14ac:dyDescent="0.3">
      <c r="P459" s="49" t="s">
        <v>801</v>
      </c>
      <c r="Q459" s="49" t="s">
        <v>800</v>
      </c>
      <c r="R459" s="49" t="s">
        <v>799</v>
      </c>
      <c r="S459" s="49" t="s">
        <v>798</v>
      </c>
    </row>
    <row r="460" spans="16:19" x14ac:dyDescent="0.3">
      <c r="P460" s="49" t="s">
        <v>797</v>
      </c>
      <c r="Q460" s="49" t="s">
        <v>796</v>
      </c>
      <c r="R460" s="49" t="s">
        <v>795</v>
      </c>
      <c r="S460" s="49" t="s">
        <v>794</v>
      </c>
    </row>
    <row r="461" spans="16:19" x14ac:dyDescent="0.3">
      <c r="P461" s="49" t="s">
        <v>793</v>
      </c>
      <c r="Q461" s="49" t="s">
        <v>792</v>
      </c>
      <c r="R461" s="49" t="s">
        <v>791</v>
      </c>
      <c r="S461" s="49" t="s">
        <v>790</v>
      </c>
    </row>
    <row r="462" spans="16:19" x14ac:dyDescent="0.3">
      <c r="P462" s="49" t="s">
        <v>789</v>
      </c>
      <c r="Q462" s="49" t="s">
        <v>788</v>
      </c>
      <c r="R462" s="49" t="s">
        <v>787</v>
      </c>
      <c r="S462" s="49" t="s">
        <v>786</v>
      </c>
    </row>
    <row r="463" spans="16:19" x14ac:dyDescent="0.3">
      <c r="P463" s="49" t="s">
        <v>785</v>
      </c>
      <c r="Q463" s="49" t="s">
        <v>784</v>
      </c>
      <c r="R463" s="49" t="s">
        <v>783</v>
      </c>
      <c r="S463" s="49" t="s">
        <v>782</v>
      </c>
    </row>
    <row r="464" spans="16:19" x14ac:dyDescent="0.3">
      <c r="P464" s="49" t="s">
        <v>781</v>
      </c>
      <c r="Q464" s="49" t="s">
        <v>780</v>
      </c>
      <c r="R464" s="49" t="s">
        <v>779</v>
      </c>
      <c r="S464" s="49" t="s">
        <v>778</v>
      </c>
    </row>
    <row r="465" spans="16:19" x14ac:dyDescent="0.3">
      <c r="P465" s="49" t="s">
        <v>777</v>
      </c>
      <c r="Q465" s="49" t="s">
        <v>776</v>
      </c>
      <c r="R465" s="49" t="s">
        <v>775</v>
      </c>
      <c r="S465" s="49" t="s">
        <v>774</v>
      </c>
    </row>
    <row r="466" spans="16:19" x14ac:dyDescent="0.3">
      <c r="P466" s="49" t="s">
        <v>773</v>
      </c>
      <c r="Q466" s="49" t="s">
        <v>772</v>
      </c>
      <c r="R466" s="49" t="s">
        <v>771</v>
      </c>
      <c r="S466" s="49" t="s">
        <v>770</v>
      </c>
    </row>
    <row r="467" spans="16:19" x14ac:dyDescent="0.3">
      <c r="P467" s="49" t="s">
        <v>769</v>
      </c>
      <c r="Q467" s="49" t="s">
        <v>768</v>
      </c>
      <c r="R467" s="49" t="s">
        <v>767</v>
      </c>
      <c r="S467" s="49" t="s">
        <v>766</v>
      </c>
    </row>
    <row r="468" spans="16:19" x14ac:dyDescent="0.3">
      <c r="P468" s="49" t="s">
        <v>765</v>
      </c>
      <c r="Q468" s="49" t="s">
        <v>764</v>
      </c>
      <c r="R468" s="49" t="s">
        <v>763</v>
      </c>
      <c r="S468" s="49" t="s">
        <v>762</v>
      </c>
    </row>
    <row r="469" spans="16:19" x14ac:dyDescent="0.3">
      <c r="P469" s="49" t="s">
        <v>761</v>
      </c>
      <c r="Q469" s="49" t="s">
        <v>760</v>
      </c>
      <c r="R469" s="49" t="s">
        <v>759</v>
      </c>
      <c r="S469" s="49" t="s">
        <v>758</v>
      </c>
    </row>
    <row r="470" spans="16:19" x14ac:dyDescent="0.3">
      <c r="P470" s="49" t="s">
        <v>757</v>
      </c>
      <c r="R470" s="49" t="s">
        <v>756</v>
      </c>
      <c r="S470" s="49" t="s">
        <v>755</v>
      </c>
    </row>
    <row r="471" spans="16:19" x14ac:dyDescent="0.3">
      <c r="P471" s="49" t="s">
        <v>754</v>
      </c>
      <c r="R471" s="49" t="s">
        <v>753</v>
      </c>
      <c r="S471" s="49" t="s">
        <v>752</v>
      </c>
    </row>
    <row r="472" spans="16:19" x14ac:dyDescent="0.3">
      <c r="P472" s="49" t="s">
        <v>751</v>
      </c>
      <c r="R472" s="49" t="s">
        <v>750</v>
      </c>
      <c r="S472" s="49" t="s">
        <v>749</v>
      </c>
    </row>
    <row r="473" spans="16:19" x14ac:dyDescent="0.3">
      <c r="P473" s="49" t="s">
        <v>748</v>
      </c>
      <c r="R473" s="49" t="s">
        <v>747</v>
      </c>
      <c r="S473" s="49" t="s">
        <v>336</v>
      </c>
    </row>
    <row r="474" spans="16:19" x14ac:dyDescent="0.3">
      <c r="P474" s="49" t="s">
        <v>746</v>
      </c>
      <c r="R474" s="49" t="s">
        <v>745</v>
      </c>
      <c r="S474" s="49" t="s">
        <v>370</v>
      </c>
    </row>
    <row r="475" spans="16:19" x14ac:dyDescent="0.3">
      <c r="P475" s="49" t="s">
        <v>744</v>
      </c>
      <c r="R475" s="49" t="s">
        <v>743</v>
      </c>
      <c r="S475" s="49" t="s">
        <v>397</v>
      </c>
    </row>
    <row r="476" spans="16:19" x14ac:dyDescent="0.3">
      <c r="P476" s="49" t="s">
        <v>742</v>
      </c>
      <c r="R476" s="49" t="s">
        <v>741</v>
      </c>
      <c r="S476" s="49" t="s">
        <v>740</v>
      </c>
    </row>
    <row r="477" spans="16:19" x14ac:dyDescent="0.3">
      <c r="P477" s="49" t="s">
        <v>739</v>
      </c>
      <c r="R477" s="49" t="s">
        <v>738</v>
      </c>
      <c r="S477" s="49" t="s">
        <v>737</v>
      </c>
    </row>
    <row r="478" spans="16:19" x14ac:dyDescent="0.3">
      <c r="P478" s="49" t="s">
        <v>736</v>
      </c>
      <c r="R478" s="49" t="s">
        <v>735</v>
      </c>
      <c r="S478" s="49" t="s">
        <v>734</v>
      </c>
    </row>
    <row r="479" spans="16:19" x14ac:dyDescent="0.3">
      <c r="P479" s="49" t="s">
        <v>733</v>
      </c>
      <c r="R479" s="49" t="s">
        <v>732</v>
      </c>
      <c r="S479" s="49" t="s">
        <v>731</v>
      </c>
    </row>
    <row r="480" spans="16:19" x14ac:dyDescent="0.3">
      <c r="P480" s="49" t="s">
        <v>730</v>
      </c>
      <c r="R480" s="49" t="s">
        <v>729</v>
      </c>
      <c r="S480" s="49" t="s">
        <v>728</v>
      </c>
    </row>
    <row r="481" spans="16:19" x14ac:dyDescent="0.3">
      <c r="P481" s="49" t="s">
        <v>727</v>
      </c>
      <c r="R481" s="49" t="s">
        <v>726</v>
      </c>
      <c r="S481" s="49" t="s">
        <v>725</v>
      </c>
    </row>
    <row r="482" spans="16:19" x14ac:dyDescent="0.3">
      <c r="P482" s="49" t="s">
        <v>724</v>
      </c>
      <c r="R482" s="49" t="s">
        <v>723</v>
      </c>
      <c r="S482" s="49" t="s">
        <v>722</v>
      </c>
    </row>
    <row r="483" spans="16:19" x14ac:dyDescent="0.3">
      <c r="P483" s="49" t="s">
        <v>721</v>
      </c>
      <c r="R483" s="49" t="s">
        <v>720</v>
      </c>
      <c r="S483" s="49" t="s">
        <v>719</v>
      </c>
    </row>
    <row r="484" spans="16:19" x14ac:dyDescent="0.3">
      <c r="P484" s="49" t="s">
        <v>718</v>
      </c>
      <c r="R484" s="49" t="s">
        <v>717</v>
      </c>
      <c r="S484" s="49" t="s">
        <v>716</v>
      </c>
    </row>
    <row r="485" spans="16:19" x14ac:dyDescent="0.3">
      <c r="P485" s="49" t="s">
        <v>715</v>
      </c>
      <c r="R485" s="49" t="s">
        <v>714</v>
      </c>
      <c r="S485" s="49" t="s">
        <v>713</v>
      </c>
    </row>
    <row r="486" spans="16:19" x14ac:dyDescent="0.3">
      <c r="P486" s="49" t="s">
        <v>712</v>
      </c>
      <c r="R486" s="49" t="s">
        <v>711</v>
      </c>
      <c r="S486" s="49" t="s">
        <v>710</v>
      </c>
    </row>
    <row r="487" spans="16:19" x14ac:dyDescent="0.3">
      <c r="P487" s="49" t="s">
        <v>709</v>
      </c>
      <c r="R487" s="49" t="s">
        <v>708</v>
      </c>
      <c r="S487" s="49" t="s">
        <v>707</v>
      </c>
    </row>
    <row r="488" spans="16:19" x14ac:dyDescent="0.3">
      <c r="P488" s="49" t="s">
        <v>706</v>
      </c>
      <c r="R488" s="49" t="s">
        <v>705</v>
      </c>
      <c r="S488" s="49" t="s">
        <v>704</v>
      </c>
    </row>
    <row r="489" spans="16:19" x14ac:dyDescent="0.3">
      <c r="P489" s="49" t="s">
        <v>703</v>
      </c>
      <c r="R489" s="49" t="s">
        <v>702</v>
      </c>
      <c r="S489" s="49" t="s">
        <v>192</v>
      </c>
    </row>
    <row r="490" spans="16:19" x14ac:dyDescent="0.3">
      <c r="P490" s="49" t="s">
        <v>701</v>
      </c>
      <c r="R490" s="49" t="s">
        <v>700</v>
      </c>
      <c r="S490" s="49" t="s">
        <v>699</v>
      </c>
    </row>
    <row r="491" spans="16:19" x14ac:dyDescent="0.3">
      <c r="P491" s="49" t="s">
        <v>643</v>
      </c>
      <c r="R491" s="49" t="s">
        <v>698</v>
      </c>
      <c r="S491" s="49" t="s">
        <v>697</v>
      </c>
    </row>
    <row r="492" spans="16:19" x14ac:dyDescent="0.3">
      <c r="P492" s="49" t="s">
        <v>696</v>
      </c>
      <c r="R492" s="49" t="s">
        <v>695</v>
      </c>
      <c r="S492" s="49" t="s">
        <v>694</v>
      </c>
    </row>
    <row r="493" spans="16:19" x14ac:dyDescent="0.3">
      <c r="P493" s="49" t="s">
        <v>693</v>
      </c>
      <c r="R493" s="49" t="s">
        <v>692</v>
      </c>
      <c r="S493" s="49" t="s">
        <v>691</v>
      </c>
    </row>
    <row r="494" spans="16:19" x14ac:dyDescent="0.3">
      <c r="P494" s="49" t="s">
        <v>690</v>
      </c>
      <c r="R494" s="49" t="s">
        <v>689</v>
      </c>
      <c r="S494" s="49" t="s">
        <v>688</v>
      </c>
    </row>
    <row r="495" spans="16:19" x14ac:dyDescent="0.3">
      <c r="P495" s="49" t="s">
        <v>687</v>
      </c>
      <c r="R495" s="49" t="s">
        <v>686</v>
      </c>
      <c r="S495" s="49" t="s">
        <v>685</v>
      </c>
    </row>
    <row r="496" spans="16:19" x14ac:dyDescent="0.3">
      <c r="P496" s="49" t="s">
        <v>684</v>
      </c>
      <c r="R496" s="49" t="s">
        <v>683</v>
      </c>
      <c r="S496" s="49" t="s">
        <v>682</v>
      </c>
    </row>
    <row r="497" spans="16:19" x14ac:dyDescent="0.3">
      <c r="P497" s="49" t="s">
        <v>681</v>
      </c>
      <c r="R497" s="49" t="s">
        <v>680</v>
      </c>
      <c r="S497" s="49" t="s">
        <v>679</v>
      </c>
    </row>
    <row r="498" spans="16:19" x14ac:dyDescent="0.3">
      <c r="P498" s="49" t="s">
        <v>678</v>
      </c>
      <c r="R498" s="49" t="s">
        <v>677</v>
      </c>
      <c r="S498" s="49" t="s">
        <v>676</v>
      </c>
    </row>
    <row r="499" spans="16:19" x14ac:dyDescent="0.3">
      <c r="P499" s="49" t="s">
        <v>675</v>
      </c>
      <c r="R499" s="49" t="s">
        <v>674</v>
      </c>
      <c r="S499" s="49" t="s">
        <v>673</v>
      </c>
    </row>
    <row r="500" spans="16:19" x14ac:dyDescent="0.3">
      <c r="P500" s="49" t="s">
        <v>672</v>
      </c>
      <c r="R500" s="49" t="s">
        <v>671</v>
      </c>
      <c r="S500" s="49" t="s">
        <v>670</v>
      </c>
    </row>
    <row r="501" spans="16:19" x14ac:dyDescent="0.3">
      <c r="P501" s="49" t="s">
        <v>669</v>
      </c>
      <c r="R501" s="49" t="s">
        <v>668</v>
      </c>
      <c r="S501" s="49" t="s">
        <v>667</v>
      </c>
    </row>
    <row r="502" spans="16:19" x14ac:dyDescent="0.3">
      <c r="P502" s="49" t="s">
        <v>666</v>
      </c>
      <c r="R502" s="49" t="s">
        <v>665</v>
      </c>
      <c r="S502" s="49" t="s">
        <v>664</v>
      </c>
    </row>
    <row r="503" spans="16:19" x14ac:dyDescent="0.3">
      <c r="P503" s="49" t="s">
        <v>663</v>
      </c>
      <c r="R503" s="49" t="s">
        <v>662</v>
      </c>
      <c r="S503" s="49" t="s">
        <v>661</v>
      </c>
    </row>
    <row r="504" spans="16:19" x14ac:dyDescent="0.3">
      <c r="P504" s="49" t="s">
        <v>660</v>
      </c>
      <c r="R504" s="49" t="s">
        <v>659</v>
      </c>
      <c r="S504" s="49" t="s">
        <v>658</v>
      </c>
    </row>
    <row r="505" spans="16:19" x14ac:dyDescent="0.3">
      <c r="P505" s="49" t="s">
        <v>657</v>
      </c>
      <c r="R505" s="49" t="s">
        <v>185</v>
      </c>
      <c r="S505" s="49" t="s">
        <v>656</v>
      </c>
    </row>
    <row r="506" spans="16:19" x14ac:dyDescent="0.3">
      <c r="P506" s="49" t="s">
        <v>655</v>
      </c>
      <c r="R506" s="49" t="s">
        <v>654</v>
      </c>
      <c r="S506" s="49" t="s">
        <v>653</v>
      </c>
    </row>
    <row r="507" spans="16:19" x14ac:dyDescent="0.3">
      <c r="P507" s="49" t="s">
        <v>2</v>
      </c>
      <c r="R507" s="49" t="s">
        <v>652</v>
      </c>
      <c r="S507" s="49" t="s">
        <v>651</v>
      </c>
    </row>
    <row r="508" spans="16:19" x14ac:dyDescent="0.3">
      <c r="P508" s="49" t="s">
        <v>650</v>
      </c>
      <c r="R508" s="49" t="s">
        <v>649</v>
      </c>
      <c r="S508" s="49" t="s">
        <v>648</v>
      </c>
    </row>
    <row r="509" spans="16:19" x14ac:dyDescent="0.3">
      <c r="P509" s="49" t="s">
        <v>647</v>
      </c>
      <c r="R509" s="49" t="s">
        <v>646</v>
      </c>
      <c r="S509" s="49" t="s">
        <v>645</v>
      </c>
    </row>
    <row r="510" spans="16:19" x14ac:dyDescent="0.3">
      <c r="P510" s="49" t="s">
        <v>644</v>
      </c>
      <c r="R510" s="49" t="s">
        <v>643</v>
      </c>
      <c r="S510" s="49" t="s">
        <v>642</v>
      </c>
    </row>
    <row r="511" spans="16:19" x14ac:dyDescent="0.3">
      <c r="P511" s="49" t="s">
        <v>641</v>
      </c>
      <c r="R511" s="49" t="s">
        <v>640</v>
      </c>
      <c r="S511" s="49" t="s">
        <v>639</v>
      </c>
    </row>
    <row r="512" spans="16:19" x14ac:dyDescent="0.3">
      <c r="P512" s="49" t="s">
        <v>638</v>
      </c>
      <c r="R512" s="49" t="s">
        <v>637</v>
      </c>
      <c r="S512" s="49" t="s">
        <v>636</v>
      </c>
    </row>
    <row r="513" spans="16:19" x14ac:dyDescent="0.3">
      <c r="P513" s="49" t="s">
        <v>635</v>
      </c>
      <c r="S513" s="49" t="s">
        <v>634</v>
      </c>
    </row>
    <row r="514" spans="16:19" x14ac:dyDescent="0.3">
      <c r="P514" s="49" t="s">
        <v>633</v>
      </c>
      <c r="S514" s="49" t="s">
        <v>632</v>
      </c>
    </row>
    <row r="515" spans="16:19" x14ac:dyDescent="0.3">
      <c r="P515" s="49" t="s">
        <v>631</v>
      </c>
      <c r="S515" s="49" t="s">
        <v>630</v>
      </c>
    </row>
    <row r="516" spans="16:19" x14ac:dyDescent="0.3">
      <c r="P516" s="49" t="s">
        <v>629</v>
      </c>
      <c r="S516" s="49" t="s">
        <v>628</v>
      </c>
    </row>
    <row r="517" spans="16:19" x14ac:dyDescent="0.3">
      <c r="P517" s="49" t="s">
        <v>627</v>
      </c>
      <c r="S517" s="49" t="s">
        <v>626</v>
      </c>
    </row>
    <row r="518" spans="16:19" x14ac:dyDescent="0.3">
      <c r="P518" s="49" t="s">
        <v>625</v>
      </c>
      <c r="S518" s="49" t="s">
        <v>624</v>
      </c>
    </row>
    <row r="519" spans="16:19" x14ac:dyDescent="0.3">
      <c r="P519" s="49" t="s">
        <v>623</v>
      </c>
      <c r="S519" s="49" t="s">
        <v>622</v>
      </c>
    </row>
    <row r="520" spans="16:19" x14ac:dyDescent="0.3">
      <c r="P520" s="49" t="s">
        <v>621</v>
      </c>
      <c r="S520" s="49" t="s">
        <v>620</v>
      </c>
    </row>
    <row r="521" spans="16:19" x14ac:dyDescent="0.3">
      <c r="P521" s="49" t="s">
        <v>619</v>
      </c>
      <c r="S521" s="49" t="s">
        <v>618</v>
      </c>
    </row>
    <row r="522" spans="16:19" x14ac:dyDescent="0.3">
      <c r="P522" s="49" t="s">
        <v>617</v>
      </c>
      <c r="S522" s="49" t="s">
        <v>616</v>
      </c>
    </row>
    <row r="523" spans="16:19" x14ac:dyDescent="0.3">
      <c r="P523" s="49" t="s">
        <v>615</v>
      </c>
      <c r="S523" s="49" t="s">
        <v>614</v>
      </c>
    </row>
    <row r="524" spans="16:19" x14ac:dyDescent="0.3">
      <c r="P524" s="49" t="s">
        <v>613</v>
      </c>
      <c r="S524" s="49" t="s">
        <v>612</v>
      </c>
    </row>
    <row r="525" spans="16:19" x14ac:dyDescent="0.3">
      <c r="P525" s="49" t="s">
        <v>611</v>
      </c>
      <c r="S525" s="49" t="s">
        <v>610</v>
      </c>
    </row>
    <row r="526" spans="16:19" x14ac:dyDescent="0.3">
      <c r="P526" s="49" t="s">
        <v>609</v>
      </c>
      <c r="S526" s="49" t="s">
        <v>608</v>
      </c>
    </row>
    <row r="527" spans="16:19" x14ac:dyDescent="0.3">
      <c r="P527" s="49" t="s">
        <v>607</v>
      </c>
      <c r="S527" s="49" t="s">
        <v>350</v>
      </c>
    </row>
    <row r="528" spans="16:19" x14ac:dyDescent="0.3">
      <c r="P528" s="49" t="s">
        <v>606</v>
      </c>
      <c r="S528" s="49" t="s">
        <v>605</v>
      </c>
    </row>
    <row r="529" spans="16:19" x14ac:dyDescent="0.3">
      <c r="P529" s="49" t="s">
        <v>604</v>
      </c>
      <c r="S529" s="49" t="s">
        <v>603</v>
      </c>
    </row>
    <row r="530" spans="16:19" x14ac:dyDescent="0.3">
      <c r="P530" s="49" t="s">
        <v>602</v>
      </c>
      <c r="S530" s="49" t="s">
        <v>601</v>
      </c>
    </row>
    <row r="531" spans="16:19" x14ac:dyDescent="0.3">
      <c r="P531" s="49" t="s">
        <v>600</v>
      </c>
      <c r="S531" s="49" t="s">
        <v>599</v>
      </c>
    </row>
    <row r="532" spans="16:19" x14ac:dyDescent="0.3">
      <c r="P532" s="49" t="s">
        <v>598</v>
      </c>
      <c r="S532" s="49" t="s">
        <v>597</v>
      </c>
    </row>
    <row r="533" spans="16:19" x14ac:dyDescent="0.3">
      <c r="P533" s="49" t="s">
        <v>596</v>
      </c>
      <c r="S533" s="49" t="s">
        <v>595</v>
      </c>
    </row>
    <row r="534" spans="16:19" x14ac:dyDescent="0.3">
      <c r="P534" s="49" t="s">
        <v>594</v>
      </c>
      <c r="S534" s="49" t="s">
        <v>593</v>
      </c>
    </row>
    <row r="535" spans="16:19" x14ac:dyDescent="0.3">
      <c r="P535" s="49" t="s">
        <v>592</v>
      </c>
      <c r="S535" s="49" t="s">
        <v>591</v>
      </c>
    </row>
    <row r="536" spans="16:19" x14ac:dyDescent="0.3">
      <c r="P536" s="49" t="s">
        <v>590</v>
      </c>
      <c r="S536" s="49" t="s">
        <v>589</v>
      </c>
    </row>
    <row r="537" spans="16:19" x14ac:dyDescent="0.3">
      <c r="P537" s="49" t="s">
        <v>588</v>
      </c>
      <c r="S537" s="49" t="s">
        <v>587</v>
      </c>
    </row>
    <row r="538" spans="16:19" x14ac:dyDescent="0.3">
      <c r="P538" s="49" t="s">
        <v>586</v>
      </c>
      <c r="S538" s="49" t="s">
        <v>585</v>
      </c>
    </row>
    <row r="539" spans="16:19" x14ac:dyDescent="0.3">
      <c r="P539" s="49" t="s">
        <v>584</v>
      </c>
      <c r="S539" s="49" t="s">
        <v>583</v>
      </c>
    </row>
    <row r="540" spans="16:19" x14ac:dyDescent="0.3">
      <c r="P540" s="49" t="s">
        <v>582</v>
      </c>
      <c r="S540" s="49" t="s">
        <v>581</v>
      </c>
    </row>
    <row r="541" spans="16:19" x14ac:dyDescent="0.3">
      <c r="P541" s="49" t="s">
        <v>580</v>
      </c>
      <c r="S541" s="49" t="s">
        <v>579</v>
      </c>
    </row>
    <row r="542" spans="16:19" x14ac:dyDescent="0.3">
      <c r="P542" s="49" t="s">
        <v>578</v>
      </c>
      <c r="S542" s="49" t="s">
        <v>577</v>
      </c>
    </row>
    <row r="543" spans="16:19" x14ac:dyDescent="0.3">
      <c r="P543" s="49" t="s">
        <v>576</v>
      </c>
      <c r="S543" s="49" t="s">
        <v>575</v>
      </c>
    </row>
    <row r="544" spans="16:19" x14ac:dyDescent="0.3">
      <c r="P544" s="49" t="s">
        <v>574</v>
      </c>
      <c r="S544" s="49" t="s">
        <v>573</v>
      </c>
    </row>
    <row r="545" spans="16:19" x14ac:dyDescent="0.3">
      <c r="P545" s="49" t="s">
        <v>572</v>
      </c>
      <c r="S545" s="49" t="s">
        <v>571</v>
      </c>
    </row>
    <row r="546" spans="16:19" x14ac:dyDescent="0.3">
      <c r="P546" s="49" t="s">
        <v>570</v>
      </c>
      <c r="S546" s="49" t="s">
        <v>569</v>
      </c>
    </row>
    <row r="547" spans="16:19" x14ac:dyDescent="0.3">
      <c r="P547" s="49" t="s">
        <v>568</v>
      </c>
      <c r="S547" s="49" t="s">
        <v>567</v>
      </c>
    </row>
    <row r="548" spans="16:19" x14ac:dyDescent="0.3">
      <c r="P548" s="49" t="s">
        <v>566</v>
      </c>
      <c r="S548" s="49" t="s">
        <v>565</v>
      </c>
    </row>
    <row r="549" spans="16:19" x14ac:dyDescent="0.3">
      <c r="P549" s="49" t="s">
        <v>564</v>
      </c>
      <c r="S549" s="49" t="s">
        <v>563</v>
      </c>
    </row>
    <row r="550" spans="16:19" x14ac:dyDescent="0.3">
      <c r="P550" s="49" t="s">
        <v>562</v>
      </c>
      <c r="S550" s="49" t="s">
        <v>561</v>
      </c>
    </row>
    <row r="551" spans="16:19" x14ac:dyDescent="0.3">
      <c r="P551" s="49" t="s">
        <v>560</v>
      </c>
      <c r="S551" s="49" t="s">
        <v>559</v>
      </c>
    </row>
    <row r="552" spans="16:19" x14ac:dyDescent="0.3">
      <c r="P552" s="49" t="s">
        <v>558</v>
      </c>
      <c r="S552" s="49" t="s">
        <v>557</v>
      </c>
    </row>
    <row r="553" spans="16:19" x14ac:dyDescent="0.3">
      <c r="P553" s="49" t="s">
        <v>556</v>
      </c>
      <c r="S553" s="49" t="s">
        <v>555</v>
      </c>
    </row>
    <row r="554" spans="16:19" x14ac:dyDescent="0.3">
      <c r="P554" s="49" t="s">
        <v>8</v>
      </c>
      <c r="S554" s="49" t="s">
        <v>554</v>
      </c>
    </row>
    <row r="555" spans="16:19" x14ac:dyDescent="0.3">
      <c r="P555" s="49" t="s">
        <v>553</v>
      </c>
      <c r="S555" s="49" t="s">
        <v>552</v>
      </c>
    </row>
    <row r="556" spans="16:19" x14ac:dyDescent="0.3">
      <c r="P556" s="49" t="s">
        <v>551</v>
      </c>
      <c r="S556" s="49" t="s">
        <v>550</v>
      </c>
    </row>
    <row r="557" spans="16:19" x14ac:dyDescent="0.3">
      <c r="P557" s="49" t="s">
        <v>549</v>
      </c>
      <c r="S557" s="49" t="s">
        <v>548</v>
      </c>
    </row>
    <row r="558" spans="16:19" x14ac:dyDescent="0.3">
      <c r="P558" s="49" t="s">
        <v>547</v>
      </c>
      <c r="S558" s="49" t="s">
        <v>546</v>
      </c>
    </row>
    <row r="559" spans="16:19" x14ac:dyDescent="0.3">
      <c r="P559" s="49" t="s">
        <v>545</v>
      </c>
      <c r="S559" s="49" t="s">
        <v>544</v>
      </c>
    </row>
    <row r="560" spans="16:19" x14ac:dyDescent="0.3">
      <c r="P560" s="49" t="s">
        <v>543</v>
      </c>
      <c r="S560" s="49" t="s">
        <v>542</v>
      </c>
    </row>
    <row r="561" spans="16:19" x14ac:dyDescent="0.3">
      <c r="P561" s="49" t="s">
        <v>541</v>
      </c>
      <c r="S561" s="49" t="s">
        <v>540</v>
      </c>
    </row>
    <row r="562" spans="16:19" x14ac:dyDescent="0.3">
      <c r="P562" s="49" t="s">
        <v>539</v>
      </c>
      <c r="S562" s="49" t="s">
        <v>538</v>
      </c>
    </row>
    <row r="563" spans="16:19" x14ac:dyDescent="0.3">
      <c r="P563" s="49" t="s">
        <v>537</v>
      </c>
      <c r="S563" s="49" t="s">
        <v>536</v>
      </c>
    </row>
    <row r="564" spans="16:19" x14ac:dyDescent="0.3">
      <c r="P564" s="49" t="s">
        <v>535</v>
      </c>
      <c r="S564" s="49" t="s">
        <v>534</v>
      </c>
    </row>
    <row r="565" spans="16:19" x14ac:dyDescent="0.3">
      <c r="P565" s="49" t="s">
        <v>533</v>
      </c>
      <c r="S565" s="49" t="s">
        <v>532</v>
      </c>
    </row>
    <row r="566" spans="16:19" x14ac:dyDescent="0.3">
      <c r="P566" s="49" t="s">
        <v>531</v>
      </c>
      <c r="S566" s="49" t="s">
        <v>530</v>
      </c>
    </row>
    <row r="567" spans="16:19" x14ac:dyDescent="0.3">
      <c r="P567" s="49" t="s">
        <v>529</v>
      </c>
      <c r="S567" s="49" t="s">
        <v>528</v>
      </c>
    </row>
    <row r="568" spans="16:19" x14ac:dyDescent="0.3">
      <c r="P568" s="49" t="s">
        <v>527</v>
      </c>
      <c r="S568" s="49" t="s">
        <v>526</v>
      </c>
    </row>
    <row r="569" spans="16:19" x14ac:dyDescent="0.3">
      <c r="P569" s="49" t="s">
        <v>525</v>
      </c>
      <c r="S569" s="49" t="s">
        <v>524</v>
      </c>
    </row>
    <row r="570" spans="16:19" x14ac:dyDescent="0.3">
      <c r="P570" s="49" t="s">
        <v>523</v>
      </c>
      <c r="S570" s="49" t="s">
        <v>522</v>
      </c>
    </row>
    <row r="571" spans="16:19" x14ac:dyDescent="0.3">
      <c r="P571" s="49" t="s">
        <v>521</v>
      </c>
      <c r="S571" s="49" t="s">
        <v>520</v>
      </c>
    </row>
    <row r="572" spans="16:19" x14ac:dyDescent="0.3">
      <c r="P572" s="49" t="s">
        <v>519</v>
      </c>
      <c r="S572" s="49" t="s">
        <v>518</v>
      </c>
    </row>
    <row r="573" spans="16:19" x14ac:dyDescent="0.3">
      <c r="P573" s="49" t="s">
        <v>517</v>
      </c>
      <c r="S573" s="49" t="s">
        <v>516</v>
      </c>
    </row>
    <row r="574" spans="16:19" x14ac:dyDescent="0.3">
      <c r="P574" s="49" t="s">
        <v>515</v>
      </c>
      <c r="S574" s="49" t="s">
        <v>514</v>
      </c>
    </row>
    <row r="575" spans="16:19" x14ac:dyDescent="0.3">
      <c r="P575" s="49" t="s">
        <v>513</v>
      </c>
      <c r="S575" s="49" t="s">
        <v>512</v>
      </c>
    </row>
    <row r="576" spans="16:19" x14ac:dyDescent="0.3">
      <c r="P576" s="49" t="s">
        <v>511</v>
      </c>
      <c r="S576" s="49" t="s">
        <v>510</v>
      </c>
    </row>
    <row r="577" spans="16:19" x14ac:dyDescent="0.3">
      <c r="P577" s="49" t="s">
        <v>509</v>
      </c>
      <c r="S577" s="49" t="s">
        <v>508</v>
      </c>
    </row>
    <row r="578" spans="16:19" x14ac:dyDescent="0.3">
      <c r="P578" s="49" t="s">
        <v>507</v>
      </c>
      <c r="S578" s="49" t="s">
        <v>506</v>
      </c>
    </row>
    <row r="579" spans="16:19" x14ac:dyDescent="0.3">
      <c r="P579" s="49" t="s">
        <v>505</v>
      </c>
      <c r="S579" s="49" t="s">
        <v>504</v>
      </c>
    </row>
    <row r="580" spans="16:19" x14ac:dyDescent="0.3">
      <c r="P580" s="49" t="s">
        <v>503</v>
      </c>
      <c r="S580" s="49" t="s">
        <v>502</v>
      </c>
    </row>
    <row r="581" spans="16:19" x14ac:dyDescent="0.3">
      <c r="P581" s="49" t="s">
        <v>501</v>
      </c>
      <c r="S581" s="49" t="s">
        <v>500</v>
      </c>
    </row>
    <row r="582" spans="16:19" x14ac:dyDescent="0.3">
      <c r="P582" s="49" t="s">
        <v>499</v>
      </c>
      <c r="S582" s="49" t="s">
        <v>498</v>
      </c>
    </row>
    <row r="583" spans="16:19" x14ac:dyDescent="0.3">
      <c r="P583" s="49" t="s">
        <v>497</v>
      </c>
      <c r="S583" s="49" t="s">
        <v>496</v>
      </c>
    </row>
    <row r="584" spans="16:19" x14ac:dyDescent="0.3">
      <c r="P584" s="49" t="s">
        <v>495</v>
      </c>
      <c r="S584" s="49" t="s">
        <v>494</v>
      </c>
    </row>
    <row r="585" spans="16:19" x14ac:dyDescent="0.3">
      <c r="P585" s="49" t="s">
        <v>493</v>
      </c>
      <c r="S585" s="49" t="s">
        <v>492</v>
      </c>
    </row>
    <row r="586" spans="16:19" x14ac:dyDescent="0.3">
      <c r="P586" s="49" t="s">
        <v>491</v>
      </c>
      <c r="S586" s="49" t="s">
        <v>490</v>
      </c>
    </row>
    <row r="587" spans="16:19" x14ac:dyDescent="0.3">
      <c r="P587" s="49" t="s">
        <v>489</v>
      </c>
      <c r="S587" s="49" t="s">
        <v>488</v>
      </c>
    </row>
    <row r="588" spans="16:19" x14ac:dyDescent="0.3">
      <c r="P588" s="49" t="s">
        <v>487</v>
      </c>
      <c r="S588" s="49" t="s">
        <v>486</v>
      </c>
    </row>
    <row r="589" spans="16:19" x14ac:dyDescent="0.3">
      <c r="P589" s="49" t="s">
        <v>485</v>
      </c>
      <c r="S589" s="49" t="s">
        <v>484</v>
      </c>
    </row>
    <row r="590" spans="16:19" x14ac:dyDescent="0.3">
      <c r="P590" s="49" t="s">
        <v>483</v>
      </c>
      <c r="S590" s="49" t="s">
        <v>482</v>
      </c>
    </row>
    <row r="591" spans="16:19" x14ac:dyDescent="0.3">
      <c r="P591" s="49" t="s">
        <v>481</v>
      </c>
      <c r="S591" s="49" t="s">
        <v>480</v>
      </c>
    </row>
    <row r="592" spans="16:19" x14ac:dyDescent="0.3">
      <c r="P592" s="49" t="s">
        <v>479</v>
      </c>
      <c r="S592" s="49" t="s">
        <v>478</v>
      </c>
    </row>
    <row r="593" spans="16:19" x14ac:dyDescent="0.3">
      <c r="P593" s="49" t="s">
        <v>477</v>
      </c>
      <c r="S593" s="49" t="s">
        <v>476</v>
      </c>
    </row>
    <row r="594" spans="16:19" x14ac:dyDescent="0.3">
      <c r="P594" s="49" t="s">
        <v>475</v>
      </c>
      <c r="S594" s="49" t="s">
        <v>474</v>
      </c>
    </row>
    <row r="595" spans="16:19" x14ac:dyDescent="0.3">
      <c r="P595" s="49" t="s">
        <v>473</v>
      </c>
      <c r="S595" s="49" t="s">
        <v>472</v>
      </c>
    </row>
    <row r="596" spans="16:19" x14ac:dyDescent="0.3">
      <c r="P596" s="49" t="s">
        <v>471</v>
      </c>
      <c r="S596" s="49" t="s">
        <v>470</v>
      </c>
    </row>
    <row r="597" spans="16:19" x14ac:dyDescent="0.3">
      <c r="P597" s="49" t="s">
        <v>469</v>
      </c>
      <c r="S597" s="49" t="s">
        <v>468</v>
      </c>
    </row>
    <row r="598" spans="16:19" x14ac:dyDescent="0.3">
      <c r="P598" s="49" t="s">
        <v>467</v>
      </c>
      <c r="S598" s="49" t="s">
        <v>466</v>
      </c>
    </row>
    <row r="599" spans="16:19" x14ac:dyDescent="0.3">
      <c r="P599" s="49" t="s">
        <v>465</v>
      </c>
      <c r="S599" s="49" t="s">
        <v>464</v>
      </c>
    </row>
    <row r="600" spans="16:19" x14ac:dyDescent="0.3">
      <c r="P600" s="49" t="s">
        <v>463</v>
      </c>
      <c r="S600" s="49" t="s">
        <v>462</v>
      </c>
    </row>
    <row r="601" spans="16:19" x14ac:dyDescent="0.3">
      <c r="P601" s="49" t="s">
        <v>461</v>
      </c>
      <c r="S601" s="49" t="s">
        <v>460</v>
      </c>
    </row>
    <row r="602" spans="16:19" x14ac:dyDescent="0.3">
      <c r="P602" s="49" t="s">
        <v>459</v>
      </c>
      <c r="S602" s="49" t="s">
        <v>458</v>
      </c>
    </row>
    <row r="603" spans="16:19" x14ac:dyDescent="0.3">
      <c r="P603" s="49" t="s">
        <v>457</v>
      </c>
      <c r="S603" s="49" t="s">
        <v>456</v>
      </c>
    </row>
    <row r="604" spans="16:19" x14ac:dyDescent="0.3">
      <c r="P604" s="49" t="s">
        <v>455</v>
      </c>
      <c r="S604" s="49" t="s">
        <v>454</v>
      </c>
    </row>
    <row r="605" spans="16:19" x14ac:dyDescent="0.3">
      <c r="P605" s="49" t="s">
        <v>453</v>
      </c>
      <c r="S605" s="49" t="s">
        <v>452</v>
      </c>
    </row>
    <row r="606" spans="16:19" x14ac:dyDescent="0.3">
      <c r="P606" s="49" t="s">
        <v>451</v>
      </c>
    </row>
    <row r="607" spans="16:19" x14ac:dyDescent="0.3">
      <c r="P607" s="49" t="s">
        <v>450</v>
      </c>
    </row>
    <row r="608" spans="16:19" x14ac:dyDescent="0.3">
      <c r="P608" s="49" t="s">
        <v>449</v>
      </c>
    </row>
    <row r="609" spans="16:16" x14ac:dyDescent="0.3">
      <c r="P609" s="49" t="s">
        <v>448</v>
      </c>
    </row>
    <row r="610" spans="16:16" x14ac:dyDescent="0.3">
      <c r="P610" s="49" t="s">
        <v>447</v>
      </c>
    </row>
    <row r="611" spans="16:16" x14ac:dyDescent="0.3">
      <c r="P611" s="49" t="s">
        <v>446</v>
      </c>
    </row>
    <row r="612" spans="16:16" x14ac:dyDescent="0.3">
      <c r="P612" s="49" t="s">
        <v>445</v>
      </c>
    </row>
    <row r="613" spans="16:16" x14ac:dyDescent="0.3">
      <c r="P613" s="49" t="s">
        <v>444</v>
      </c>
    </row>
    <row r="614" spans="16:16" x14ac:dyDescent="0.3">
      <c r="P614" s="49" t="s">
        <v>443</v>
      </c>
    </row>
    <row r="615" spans="16:16" x14ac:dyDescent="0.3">
      <c r="P615" s="49" t="s">
        <v>442</v>
      </c>
    </row>
    <row r="616" spans="16:16" x14ac:dyDescent="0.3">
      <c r="P616" s="49" t="s">
        <v>441</v>
      </c>
    </row>
    <row r="617" spans="16:16" x14ac:dyDescent="0.3">
      <c r="P617" s="49" t="s">
        <v>440</v>
      </c>
    </row>
    <row r="618" spans="16:16" x14ac:dyDescent="0.3">
      <c r="P618" s="49" t="s">
        <v>439</v>
      </c>
    </row>
    <row r="619" spans="16:16" x14ac:dyDescent="0.3">
      <c r="P619" s="49" t="s">
        <v>438</v>
      </c>
    </row>
    <row r="620" spans="16:16" x14ac:dyDescent="0.3">
      <c r="P620" s="49" t="s">
        <v>437</v>
      </c>
    </row>
    <row r="621" spans="16:16" x14ac:dyDescent="0.3">
      <c r="P621" s="49" t="s">
        <v>436</v>
      </c>
    </row>
    <row r="622" spans="16:16" x14ac:dyDescent="0.3">
      <c r="P622" s="49" t="s">
        <v>435</v>
      </c>
    </row>
    <row r="623" spans="16:16" x14ac:dyDescent="0.3">
      <c r="P623" s="49" t="s">
        <v>434</v>
      </c>
    </row>
    <row r="624" spans="16:16" x14ac:dyDescent="0.3">
      <c r="P624" s="49" t="s">
        <v>433</v>
      </c>
    </row>
    <row r="625" spans="16:16" x14ac:dyDescent="0.3">
      <c r="P625" s="49" t="s">
        <v>432</v>
      </c>
    </row>
    <row r="626" spans="16:16" x14ac:dyDescent="0.3">
      <c r="P626" s="49" t="s">
        <v>431</v>
      </c>
    </row>
    <row r="627" spans="16:16" x14ac:dyDescent="0.3">
      <c r="P627" s="49" t="s">
        <v>430</v>
      </c>
    </row>
    <row r="628" spans="16:16" x14ac:dyDescent="0.3">
      <c r="P628" s="49" t="s">
        <v>429</v>
      </c>
    </row>
    <row r="629" spans="16:16" x14ac:dyDescent="0.3">
      <c r="P629" s="49" t="s">
        <v>428</v>
      </c>
    </row>
    <row r="630" spans="16:16" x14ac:dyDescent="0.3">
      <c r="P630" s="49" t="s">
        <v>7</v>
      </c>
    </row>
    <row r="631" spans="16:16" x14ac:dyDescent="0.3">
      <c r="P631" s="49" t="s">
        <v>427</v>
      </c>
    </row>
    <row r="632" spans="16:16" x14ac:dyDescent="0.3">
      <c r="P632" s="49" t="s">
        <v>426</v>
      </c>
    </row>
    <row r="633" spans="16:16" x14ac:dyDescent="0.3">
      <c r="P633" s="49" t="s">
        <v>425</v>
      </c>
    </row>
    <row r="634" spans="16:16" x14ac:dyDescent="0.3">
      <c r="P634" s="49" t="s">
        <v>424</v>
      </c>
    </row>
    <row r="635" spans="16:16" x14ac:dyDescent="0.3">
      <c r="P635" s="49" t="s">
        <v>423</v>
      </c>
    </row>
    <row r="636" spans="16:16" x14ac:dyDescent="0.3">
      <c r="P636" s="49" t="s">
        <v>422</v>
      </c>
    </row>
    <row r="637" spans="16:16" x14ac:dyDescent="0.3">
      <c r="P637" s="49" t="s">
        <v>421</v>
      </c>
    </row>
    <row r="638" spans="16:16" x14ac:dyDescent="0.3">
      <c r="P638" s="49" t="s">
        <v>420</v>
      </c>
    </row>
    <row r="639" spans="16:16" x14ac:dyDescent="0.3">
      <c r="P639" s="49" t="s">
        <v>419</v>
      </c>
    </row>
    <row r="640" spans="16:16" x14ac:dyDescent="0.3">
      <c r="P640" s="49" t="s">
        <v>418</v>
      </c>
    </row>
    <row r="641" spans="16:16" x14ac:dyDescent="0.3">
      <c r="P641" s="49" t="s">
        <v>417</v>
      </c>
    </row>
    <row r="642" spans="16:16" x14ac:dyDescent="0.3">
      <c r="P642" s="49" t="s">
        <v>416</v>
      </c>
    </row>
    <row r="643" spans="16:16" x14ac:dyDescent="0.3">
      <c r="P643" s="49" t="s">
        <v>415</v>
      </c>
    </row>
    <row r="644" spans="16:16" x14ac:dyDescent="0.3">
      <c r="P644" s="49" t="s">
        <v>414</v>
      </c>
    </row>
    <row r="645" spans="16:16" x14ac:dyDescent="0.3">
      <c r="P645" s="49" t="s">
        <v>413</v>
      </c>
    </row>
    <row r="646" spans="16:16" x14ac:dyDescent="0.3">
      <c r="P646" s="49" t="s">
        <v>412</v>
      </c>
    </row>
    <row r="647" spans="16:16" x14ac:dyDescent="0.3">
      <c r="P647" s="49" t="s">
        <v>411</v>
      </c>
    </row>
    <row r="648" spans="16:16" x14ac:dyDescent="0.3">
      <c r="P648" s="49" t="s">
        <v>410</v>
      </c>
    </row>
    <row r="649" spans="16:16" x14ac:dyDescent="0.3">
      <c r="P649" s="49" t="s">
        <v>409</v>
      </c>
    </row>
    <row r="650" spans="16:16" x14ac:dyDescent="0.3">
      <c r="P650" s="49" t="s">
        <v>408</v>
      </c>
    </row>
    <row r="651" spans="16:16" x14ac:dyDescent="0.3">
      <c r="P651" s="49" t="s">
        <v>407</v>
      </c>
    </row>
    <row r="652" spans="16:16" x14ac:dyDescent="0.3">
      <c r="P652" s="49" t="s">
        <v>406</v>
      </c>
    </row>
    <row r="653" spans="16:16" x14ac:dyDescent="0.3">
      <c r="P653" s="49" t="s">
        <v>405</v>
      </c>
    </row>
    <row r="654" spans="16:16" x14ac:dyDescent="0.3">
      <c r="P654" s="49" t="s">
        <v>404</v>
      </c>
    </row>
    <row r="655" spans="16:16" x14ac:dyDescent="0.3">
      <c r="P655" s="49" t="s">
        <v>403</v>
      </c>
    </row>
    <row r="656" spans="16:16" x14ac:dyDescent="0.3">
      <c r="P656" s="49" t="s">
        <v>140</v>
      </c>
    </row>
    <row r="657" spans="16:16" x14ac:dyDescent="0.3">
      <c r="P657" s="49" t="s">
        <v>402</v>
      </c>
    </row>
    <row r="658" spans="16:16" x14ac:dyDescent="0.3">
      <c r="P658" s="49" t="s">
        <v>401</v>
      </c>
    </row>
    <row r="659" spans="16:16" x14ac:dyDescent="0.3">
      <c r="P659" s="49" t="s">
        <v>400</v>
      </c>
    </row>
    <row r="660" spans="16:16" x14ac:dyDescent="0.3">
      <c r="P660" s="49" t="s">
        <v>399</v>
      </c>
    </row>
    <row r="661" spans="16:16" x14ac:dyDescent="0.3">
      <c r="P661" s="49" t="s">
        <v>398</v>
      </c>
    </row>
    <row r="662" spans="16:16" x14ac:dyDescent="0.3">
      <c r="P662" s="49" t="s">
        <v>397</v>
      </c>
    </row>
    <row r="663" spans="16:16" x14ac:dyDescent="0.3">
      <c r="P663" s="49" t="s">
        <v>396</v>
      </c>
    </row>
    <row r="664" spans="16:16" x14ac:dyDescent="0.3">
      <c r="P664" s="49" t="s">
        <v>395</v>
      </c>
    </row>
    <row r="665" spans="16:16" x14ac:dyDescent="0.3">
      <c r="P665" s="49" t="s">
        <v>394</v>
      </c>
    </row>
    <row r="666" spans="16:16" x14ac:dyDescent="0.3">
      <c r="P666" s="49" t="s">
        <v>393</v>
      </c>
    </row>
    <row r="667" spans="16:16" x14ac:dyDescent="0.3">
      <c r="P667" s="49" t="s">
        <v>392</v>
      </c>
    </row>
    <row r="668" spans="16:16" x14ac:dyDescent="0.3">
      <c r="P668" s="49" t="s">
        <v>391</v>
      </c>
    </row>
    <row r="669" spans="16:16" x14ac:dyDescent="0.3">
      <c r="P669" s="49" t="s">
        <v>390</v>
      </c>
    </row>
    <row r="670" spans="16:16" x14ac:dyDescent="0.3">
      <c r="P670" s="49" t="s">
        <v>389</v>
      </c>
    </row>
    <row r="671" spans="16:16" x14ac:dyDescent="0.3">
      <c r="P671" s="49" t="s">
        <v>388</v>
      </c>
    </row>
    <row r="672" spans="16:16" x14ac:dyDescent="0.3">
      <c r="P672" s="49" t="s">
        <v>387</v>
      </c>
    </row>
    <row r="673" spans="16:16" x14ac:dyDescent="0.3">
      <c r="P673" s="49" t="s">
        <v>386</v>
      </c>
    </row>
    <row r="674" spans="16:16" x14ac:dyDescent="0.3">
      <c r="P674" s="49" t="s">
        <v>385</v>
      </c>
    </row>
    <row r="675" spans="16:16" x14ac:dyDescent="0.3">
      <c r="P675" s="49" t="s">
        <v>384</v>
      </c>
    </row>
    <row r="676" spans="16:16" x14ac:dyDescent="0.3">
      <c r="P676" s="49" t="s">
        <v>383</v>
      </c>
    </row>
    <row r="677" spans="16:16" x14ac:dyDescent="0.3">
      <c r="P677" s="49" t="s">
        <v>382</v>
      </c>
    </row>
    <row r="678" spans="16:16" x14ac:dyDescent="0.3">
      <c r="P678" s="49" t="s">
        <v>381</v>
      </c>
    </row>
    <row r="679" spans="16:16" x14ac:dyDescent="0.3">
      <c r="P679" s="49" t="s">
        <v>380</v>
      </c>
    </row>
    <row r="680" spans="16:16" x14ac:dyDescent="0.3">
      <c r="P680" s="49" t="s">
        <v>379</v>
      </c>
    </row>
    <row r="681" spans="16:16" x14ac:dyDescent="0.3">
      <c r="P681" s="49" t="s">
        <v>378</v>
      </c>
    </row>
    <row r="682" spans="16:16" x14ac:dyDescent="0.3">
      <c r="P682" s="49" t="s">
        <v>377</v>
      </c>
    </row>
    <row r="683" spans="16:16" x14ac:dyDescent="0.3">
      <c r="P683" s="49" t="s">
        <v>376</v>
      </c>
    </row>
    <row r="684" spans="16:16" x14ac:dyDescent="0.3">
      <c r="P684" s="49" t="s">
        <v>375</v>
      </c>
    </row>
    <row r="685" spans="16:16" x14ac:dyDescent="0.3">
      <c r="P685" s="49" t="s">
        <v>374</v>
      </c>
    </row>
    <row r="686" spans="16:16" x14ac:dyDescent="0.3">
      <c r="P686" s="49" t="s">
        <v>373</v>
      </c>
    </row>
    <row r="687" spans="16:16" x14ac:dyDescent="0.3">
      <c r="P687" s="49" t="s">
        <v>372</v>
      </c>
    </row>
    <row r="688" spans="16:16" x14ac:dyDescent="0.3">
      <c r="P688" s="49" t="s">
        <v>371</v>
      </c>
    </row>
    <row r="689" spans="16:16" x14ac:dyDescent="0.3">
      <c r="P689" s="49" t="s">
        <v>370</v>
      </c>
    </row>
    <row r="690" spans="16:16" x14ac:dyDescent="0.3">
      <c r="P690" s="49" t="s">
        <v>369</v>
      </c>
    </row>
    <row r="691" spans="16:16" x14ac:dyDescent="0.3">
      <c r="P691" s="49" t="s">
        <v>368</v>
      </c>
    </row>
    <row r="692" spans="16:16" x14ac:dyDescent="0.3">
      <c r="P692" s="49" t="s">
        <v>367</v>
      </c>
    </row>
    <row r="693" spans="16:16" x14ac:dyDescent="0.3">
      <c r="P693" s="49" t="s">
        <v>366</v>
      </c>
    </row>
    <row r="694" spans="16:16" x14ac:dyDescent="0.3">
      <c r="P694" s="49" t="s">
        <v>365</v>
      </c>
    </row>
    <row r="695" spans="16:16" x14ac:dyDescent="0.3">
      <c r="P695" s="49" t="s">
        <v>364</v>
      </c>
    </row>
    <row r="696" spans="16:16" x14ac:dyDescent="0.3">
      <c r="P696" s="49" t="s">
        <v>363</v>
      </c>
    </row>
    <row r="697" spans="16:16" x14ac:dyDescent="0.3">
      <c r="P697" s="49" t="s">
        <v>362</v>
      </c>
    </row>
    <row r="698" spans="16:16" x14ac:dyDescent="0.3">
      <c r="P698" s="49" t="s">
        <v>361</v>
      </c>
    </row>
    <row r="699" spans="16:16" x14ac:dyDescent="0.3">
      <c r="P699" s="49" t="s">
        <v>360</v>
      </c>
    </row>
    <row r="700" spans="16:16" x14ac:dyDescent="0.3">
      <c r="P700" s="49" t="s">
        <v>359</v>
      </c>
    </row>
    <row r="701" spans="16:16" x14ac:dyDescent="0.3">
      <c r="P701" s="49" t="s">
        <v>358</v>
      </c>
    </row>
    <row r="702" spans="16:16" x14ac:dyDescent="0.3">
      <c r="P702" s="49" t="s">
        <v>357</v>
      </c>
    </row>
    <row r="703" spans="16:16" x14ac:dyDescent="0.3">
      <c r="P703" s="49" t="s">
        <v>356</v>
      </c>
    </row>
    <row r="704" spans="16:16" x14ac:dyDescent="0.3">
      <c r="P704" s="49" t="s">
        <v>355</v>
      </c>
    </row>
    <row r="705" spans="16:16" x14ac:dyDescent="0.3">
      <c r="P705" s="49" t="s">
        <v>354</v>
      </c>
    </row>
    <row r="706" spans="16:16" x14ac:dyDescent="0.3">
      <c r="P706" s="49" t="s">
        <v>353</v>
      </c>
    </row>
    <row r="707" spans="16:16" x14ac:dyDescent="0.3">
      <c r="P707" s="49" t="s">
        <v>352</v>
      </c>
    </row>
    <row r="708" spans="16:16" x14ac:dyDescent="0.3">
      <c r="P708" s="49" t="s">
        <v>351</v>
      </c>
    </row>
    <row r="709" spans="16:16" x14ac:dyDescent="0.3">
      <c r="P709" s="49" t="s">
        <v>350</v>
      </c>
    </row>
    <row r="710" spans="16:16" x14ac:dyDescent="0.3">
      <c r="P710" s="49" t="s">
        <v>349</v>
      </c>
    </row>
    <row r="711" spans="16:16" x14ac:dyDescent="0.3">
      <c r="P711" s="49" t="s">
        <v>348</v>
      </c>
    </row>
    <row r="712" spans="16:16" x14ac:dyDescent="0.3">
      <c r="P712" s="49" t="s">
        <v>347</v>
      </c>
    </row>
    <row r="713" spans="16:16" x14ac:dyDescent="0.3">
      <c r="P713" s="49" t="s">
        <v>346</v>
      </c>
    </row>
    <row r="714" spans="16:16" x14ac:dyDescent="0.3">
      <c r="P714" s="49" t="s">
        <v>345</v>
      </c>
    </row>
    <row r="715" spans="16:16" x14ac:dyDescent="0.3">
      <c r="P715" s="49" t="s">
        <v>344</v>
      </c>
    </row>
    <row r="716" spans="16:16" x14ac:dyDescent="0.3">
      <c r="P716" s="49" t="s">
        <v>343</v>
      </c>
    </row>
    <row r="717" spans="16:16" x14ac:dyDescent="0.3">
      <c r="P717" s="49" t="s">
        <v>342</v>
      </c>
    </row>
    <row r="718" spans="16:16" x14ac:dyDescent="0.3">
      <c r="P718" s="49" t="s">
        <v>341</v>
      </c>
    </row>
    <row r="719" spans="16:16" x14ac:dyDescent="0.3">
      <c r="P719" s="49" t="s">
        <v>340</v>
      </c>
    </row>
    <row r="720" spans="16:16" x14ac:dyDescent="0.3">
      <c r="P720" s="49" t="s">
        <v>339</v>
      </c>
    </row>
    <row r="721" spans="16:16" x14ac:dyDescent="0.3">
      <c r="P721" s="49" t="s">
        <v>338</v>
      </c>
    </row>
    <row r="722" spans="16:16" x14ac:dyDescent="0.3">
      <c r="P722" s="49" t="s">
        <v>337</v>
      </c>
    </row>
    <row r="723" spans="16:16" x14ac:dyDescent="0.3">
      <c r="P723" s="49" t="s">
        <v>336</v>
      </c>
    </row>
    <row r="724" spans="16:16" x14ac:dyDescent="0.3">
      <c r="P724" s="49" t="s">
        <v>335</v>
      </c>
    </row>
    <row r="725" spans="16:16" x14ac:dyDescent="0.3">
      <c r="P725" s="49" t="s">
        <v>334</v>
      </c>
    </row>
    <row r="726" spans="16:16" x14ac:dyDescent="0.3">
      <c r="P726" s="49" t="s">
        <v>333</v>
      </c>
    </row>
    <row r="727" spans="16:16" x14ac:dyDescent="0.3">
      <c r="P727" s="49" t="s">
        <v>332</v>
      </c>
    </row>
    <row r="728" spans="16:16" x14ac:dyDescent="0.3">
      <c r="P728" s="49" t="s">
        <v>331</v>
      </c>
    </row>
    <row r="729" spans="16:16" x14ac:dyDescent="0.3">
      <c r="P729" s="49" t="s">
        <v>330</v>
      </c>
    </row>
    <row r="730" spans="16:16" x14ac:dyDescent="0.3">
      <c r="P730" s="49" t="s">
        <v>329</v>
      </c>
    </row>
    <row r="731" spans="16:16" x14ac:dyDescent="0.3">
      <c r="P731" s="49" t="s">
        <v>328</v>
      </c>
    </row>
    <row r="732" spans="16:16" x14ac:dyDescent="0.3">
      <c r="P732" s="49" t="s">
        <v>327</v>
      </c>
    </row>
    <row r="733" spans="16:16" x14ac:dyDescent="0.3">
      <c r="P733" s="49" t="s">
        <v>326</v>
      </c>
    </row>
    <row r="734" spans="16:16" x14ac:dyDescent="0.3">
      <c r="P734" s="49" t="s">
        <v>325</v>
      </c>
    </row>
    <row r="735" spans="16:16" x14ac:dyDescent="0.3">
      <c r="P735" s="49" t="s">
        <v>324</v>
      </c>
    </row>
    <row r="736" spans="16:16" x14ac:dyDescent="0.3">
      <c r="P736" s="49" t="s">
        <v>323</v>
      </c>
    </row>
    <row r="737" spans="16:16" x14ac:dyDescent="0.3">
      <c r="P737" s="49" t="s">
        <v>322</v>
      </c>
    </row>
    <row r="738" spans="16:16" x14ac:dyDescent="0.3">
      <c r="P738" s="49" t="s">
        <v>321</v>
      </c>
    </row>
    <row r="739" spans="16:16" x14ac:dyDescent="0.3">
      <c r="P739" s="49" t="s">
        <v>320</v>
      </c>
    </row>
    <row r="740" spans="16:16" x14ac:dyDescent="0.3">
      <c r="P740" s="49" t="s">
        <v>319</v>
      </c>
    </row>
    <row r="741" spans="16:16" x14ac:dyDescent="0.3">
      <c r="P741" s="49" t="s">
        <v>318</v>
      </c>
    </row>
    <row r="742" spans="16:16" x14ac:dyDescent="0.3">
      <c r="P742" s="49" t="s">
        <v>317</v>
      </c>
    </row>
    <row r="743" spans="16:16" x14ac:dyDescent="0.3">
      <c r="P743" s="49" t="s">
        <v>316</v>
      </c>
    </row>
    <row r="744" spans="16:16" x14ac:dyDescent="0.3">
      <c r="P744" s="49" t="s">
        <v>315</v>
      </c>
    </row>
    <row r="745" spans="16:16" x14ac:dyDescent="0.3">
      <c r="P745" s="49" t="s">
        <v>314</v>
      </c>
    </row>
    <row r="746" spans="16:16" x14ac:dyDescent="0.3">
      <c r="P746" s="49" t="s">
        <v>313</v>
      </c>
    </row>
    <row r="747" spans="16:16" x14ac:dyDescent="0.3">
      <c r="P747" s="49" t="s">
        <v>312</v>
      </c>
    </row>
    <row r="748" spans="16:16" x14ac:dyDescent="0.3">
      <c r="P748" s="49" t="s">
        <v>311</v>
      </c>
    </row>
    <row r="749" spans="16:16" x14ac:dyDescent="0.3">
      <c r="P749" s="49" t="s">
        <v>310</v>
      </c>
    </row>
    <row r="750" spans="16:16" x14ac:dyDescent="0.3">
      <c r="P750" s="49" t="s">
        <v>309</v>
      </c>
    </row>
    <row r="751" spans="16:16" x14ac:dyDescent="0.3">
      <c r="P751" s="49" t="s">
        <v>308</v>
      </c>
    </row>
    <row r="752" spans="16:16" x14ac:dyDescent="0.3">
      <c r="P752" s="49" t="s">
        <v>307</v>
      </c>
    </row>
    <row r="753" spans="16:16" x14ac:dyDescent="0.3">
      <c r="P753" s="49" t="s">
        <v>306</v>
      </c>
    </row>
    <row r="754" spans="16:16" x14ac:dyDescent="0.3">
      <c r="P754" s="49" t="s">
        <v>305</v>
      </c>
    </row>
    <row r="755" spans="16:16" x14ac:dyDescent="0.3">
      <c r="P755" s="49" t="s">
        <v>304</v>
      </c>
    </row>
    <row r="756" spans="16:16" x14ac:dyDescent="0.3">
      <c r="P756" s="49" t="s">
        <v>303</v>
      </c>
    </row>
    <row r="757" spans="16:16" x14ac:dyDescent="0.3">
      <c r="P757" s="49" t="s">
        <v>302</v>
      </c>
    </row>
    <row r="758" spans="16:16" x14ac:dyDescent="0.3">
      <c r="P758" s="49" t="s">
        <v>301</v>
      </c>
    </row>
    <row r="759" spans="16:16" x14ac:dyDescent="0.3">
      <c r="P759" s="49" t="s">
        <v>300</v>
      </c>
    </row>
    <row r="760" spans="16:16" x14ac:dyDescent="0.3">
      <c r="P760" s="49" t="s">
        <v>299</v>
      </c>
    </row>
    <row r="761" spans="16:16" x14ac:dyDescent="0.3">
      <c r="P761" s="49" t="s">
        <v>298</v>
      </c>
    </row>
    <row r="762" spans="16:16" x14ac:dyDescent="0.3">
      <c r="P762" s="49" t="s">
        <v>297</v>
      </c>
    </row>
    <row r="763" spans="16:16" x14ac:dyDescent="0.3">
      <c r="P763" s="49" t="s">
        <v>296</v>
      </c>
    </row>
    <row r="764" spans="16:16" x14ac:dyDescent="0.3">
      <c r="P764" s="49" t="s">
        <v>295</v>
      </c>
    </row>
    <row r="765" spans="16:16" x14ac:dyDescent="0.3">
      <c r="P765" s="49" t="s">
        <v>294</v>
      </c>
    </row>
    <row r="766" spans="16:16" x14ac:dyDescent="0.3">
      <c r="P766" s="49" t="s">
        <v>293</v>
      </c>
    </row>
    <row r="767" spans="16:16" x14ac:dyDescent="0.3">
      <c r="P767" s="49" t="s">
        <v>292</v>
      </c>
    </row>
    <row r="768" spans="16:16" x14ac:dyDescent="0.3">
      <c r="P768" s="49" t="s">
        <v>291</v>
      </c>
    </row>
    <row r="769" spans="16:16" x14ac:dyDescent="0.3">
      <c r="P769" s="49" t="s">
        <v>290</v>
      </c>
    </row>
    <row r="770" spans="16:16" x14ac:dyDescent="0.3">
      <c r="P770" s="49" t="s">
        <v>289</v>
      </c>
    </row>
    <row r="771" spans="16:16" x14ac:dyDescent="0.3">
      <c r="P771" s="49" t="s">
        <v>288</v>
      </c>
    </row>
    <row r="772" spans="16:16" x14ac:dyDescent="0.3">
      <c r="P772" s="49" t="s">
        <v>287</v>
      </c>
    </row>
    <row r="773" spans="16:16" x14ac:dyDescent="0.3">
      <c r="P773" s="49" t="s">
        <v>286</v>
      </c>
    </row>
    <row r="774" spans="16:16" x14ac:dyDescent="0.3">
      <c r="P774" s="49" t="s">
        <v>285</v>
      </c>
    </row>
    <row r="775" spans="16:16" x14ac:dyDescent="0.3">
      <c r="P775" s="49" t="s">
        <v>284</v>
      </c>
    </row>
    <row r="776" spans="16:16" x14ac:dyDescent="0.3">
      <c r="P776" s="49" t="s">
        <v>283</v>
      </c>
    </row>
    <row r="777" spans="16:16" x14ac:dyDescent="0.3">
      <c r="P777" s="49" t="s">
        <v>282</v>
      </c>
    </row>
    <row r="778" spans="16:16" x14ac:dyDescent="0.3">
      <c r="P778" s="49" t="s">
        <v>281</v>
      </c>
    </row>
    <row r="779" spans="16:16" x14ac:dyDescent="0.3">
      <c r="P779" s="49" t="s">
        <v>280</v>
      </c>
    </row>
    <row r="780" spans="16:16" x14ac:dyDescent="0.3">
      <c r="P780" s="49" t="s">
        <v>279</v>
      </c>
    </row>
    <row r="781" spans="16:16" x14ac:dyDescent="0.3">
      <c r="P781" s="49" t="s">
        <v>278</v>
      </c>
    </row>
    <row r="782" spans="16:16" x14ac:dyDescent="0.3">
      <c r="P782" s="49" t="s">
        <v>277</v>
      </c>
    </row>
    <row r="783" spans="16:16" x14ac:dyDescent="0.3">
      <c r="P783" s="49" t="s">
        <v>276</v>
      </c>
    </row>
    <row r="784" spans="16:16" x14ac:dyDescent="0.3">
      <c r="P784" s="49" t="s">
        <v>275</v>
      </c>
    </row>
    <row r="785" spans="16:16" x14ac:dyDescent="0.3">
      <c r="P785" s="49" t="s">
        <v>274</v>
      </c>
    </row>
    <row r="786" spans="16:16" x14ac:dyDescent="0.3">
      <c r="P786" s="49" t="s">
        <v>273</v>
      </c>
    </row>
    <row r="787" spans="16:16" x14ac:dyDescent="0.3">
      <c r="P787" s="49" t="s">
        <v>272</v>
      </c>
    </row>
    <row r="788" spans="16:16" x14ac:dyDescent="0.3">
      <c r="P788" s="49" t="s">
        <v>271</v>
      </c>
    </row>
    <row r="789" spans="16:16" x14ac:dyDescent="0.3">
      <c r="P789" s="49" t="s">
        <v>270</v>
      </c>
    </row>
    <row r="790" spans="16:16" x14ac:dyDescent="0.3">
      <c r="P790" s="49" t="s">
        <v>269</v>
      </c>
    </row>
  </sheetData>
  <autoFilter ref="H1:M1" xr:uid="{12AC24AC-2F83-442F-9FED-7BCA45486594}"/>
  <mergeCells count="2">
    <mergeCell ref="P1:S1"/>
    <mergeCell ref="B2:F2"/>
  </mergeCells>
  <conditionalFormatting sqref="B3:F2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86D1C-4883-493B-9337-C4D6FCB03304}">
  <dimension ref="B1:T790"/>
  <sheetViews>
    <sheetView workbookViewId="0"/>
  </sheetViews>
  <sheetFormatPr defaultColWidth="9.109375" defaultRowHeight="14.4" x14ac:dyDescent="0.3"/>
  <cols>
    <col min="1" max="1" width="9.109375" style="49"/>
    <col min="2" max="2" width="20.109375" style="49" customWidth="1"/>
    <col min="3" max="6" width="11.33203125" style="49" customWidth="1"/>
    <col min="7" max="8" width="9.109375" style="49"/>
    <col min="9" max="9" width="35.6640625" style="49" customWidth="1"/>
    <col min="10" max="10" width="13.109375" style="49" customWidth="1"/>
    <col min="11" max="11" width="13.5546875" style="49" customWidth="1"/>
    <col min="12" max="12" width="10.6640625" style="49" customWidth="1"/>
    <col min="13" max="13" width="11.33203125" style="49" customWidth="1"/>
    <col min="14" max="16" width="9.109375" style="49"/>
    <col min="17" max="17" width="15.5546875" style="49" customWidth="1"/>
    <col min="18" max="18" width="16.44140625" style="49" customWidth="1"/>
    <col min="19" max="19" width="13.44140625" style="49" customWidth="1"/>
    <col min="20" max="20" width="24.33203125" style="49" customWidth="1"/>
    <col min="21" max="16384" width="9.109375" style="49"/>
  </cols>
  <sheetData>
    <row r="1" spans="2:20" x14ac:dyDescent="0.3">
      <c r="H1" s="49" t="s">
        <v>0</v>
      </c>
      <c r="I1" s="49" t="s">
        <v>2279</v>
      </c>
      <c r="J1" s="49" t="s">
        <v>2276</v>
      </c>
      <c r="K1" s="49" t="s">
        <v>2275</v>
      </c>
      <c r="L1" s="49" t="s">
        <v>2274</v>
      </c>
      <c r="M1" s="49" t="s">
        <v>2273</v>
      </c>
      <c r="Q1" s="86" t="s">
        <v>2277</v>
      </c>
      <c r="R1" s="86"/>
      <c r="S1" s="86"/>
      <c r="T1" s="86"/>
    </row>
    <row r="2" spans="2:20" ht="15" thickBot="1" x14ac:dyDescent="0.35">
      <c r="B2" s="87" t="s">
        <v>2278</v>
      </c>
      <c r="C2" s="87"/>
      <c r="D2" s="87"/>
      <c r="E2" s="87"/>
      <c r="F2" s="87"/>
      <c r="H2" s="49">
        <v>1</v>
      </c>
      <c r="I2" t="s">
        <v>2280</v>
      </c>
      <c r="J2">
        <v>108</v>
      </c>
      <c r="K2">
        <v>65</v>
      </c>
      <c r="L2">
        <v>78</v>
      </c>
      <c r="M2">
        <v>97</v>
      </c>
      <c r="Q2" s="51" t="s">
        <v>2272</v>
      </c>
      <c r="R2" s="50" t="s">
        <v>2271</v>
      </c>
      <c r="S2" s="51" t="s">
        <v>2270</v>
      </c>
      <c r="T2" s="50" t="s">
        <v>2269</v>
      </c>
    </row>
    <row r="3" spans="2:20" ht="15" thickBot="1" x14ac:dyDescent="0.35">
      <c r="B3" s="57" t="str">
        <f t="shared" ref="B3:B18" si="0">I1</f>
        <v>Signaling Pathway</v>
      </c>
      <c r="C3" s="58" t="s">
        <v>2276</v>
      </c>
      <c r="D3" s="58" t="s">
        <v>2274</v>
      </c>
      <c r="E3" s="58" t="s">
        <v>2275</v>
      </c>
      <c r="F3" s="59" t="s">
        <v>2273</v>
      </c>
      <c r="H3" s="49">
        <v>2</v>
      </c>
      <c r="I3" t="s">
        <v>2281</v>
      </c>
      <c r="J3">
        <v>91</v>
      </c>
      <c r="K3">
        <v>50</v>
      </c>
      <c r="L3">
        <v>28</v>
      </c>
      <c r="M3">
        <v>57</v>
      </c>
      <c r="Q3" s="49" t="s">
        <v>2267</v>
      </c>
      <c r="R3" s="49" t="s">
        <v>2148</v>
      </c>
      <c r="S3" s="49" t="s">
        <v>1592</v>
      </c>
      <c r="T3" s="49" t="s">
        <v>2144</v>
      </c>
    </row>
    <row r="4" spans="2:20" x14ac:dyDescent="0.3">
      <c r="B4" s="52" t="str">
        <f t="shared" si="0"/>
        <v>Signal Transduction</v>
      </c>
      <c r="C4" s="49">
        <f t="shared" ref="C4:C18" si="1">J2*-1</f>
        <v>-108</v>
      </c>
      <c r="D4" s="49">
        <f t="shared" ref="D4:D18" si="2">L2</f>
        <v>78</v>
      </c>
      <c r="E4" s="49">
        <f t="shared" ref="E4:E18" si="3">K2*-1</f>
        <v>-65</v>
      </c>
      <c r="F4" s="53">
        <f t="shared" ref="F4:F18" si="4">M2</f>
        <v>97</v>
      </c>
      <c r="H4" s="49">
        <v>3</v>
      </c>
      <c r="I4" t="s">
        <v>2282</v>
      </c>
      <c r="J4">
        <v>70</v>
      </c>
      <c r="K4">
        <v>63</v>
      </c>
      <c r="L4">
        <v>43</v>
      </c>
      <c r="M4">
        <v>65</v>
      </c>
      <c r="Q4" s="49" t="s">
        <v>2265</v>
      </c>
      <c r="R4" s="49" t="s">
        <v>1992</v>
      </c>
      <c r="S4" s="49" t="s">
        <v>712</v>
      </c>
      <c r="T4" s="49" t="s">
        <v>2260</v>
      </c>
    </row>
    <row r="5" spans="2:20" x14ac:dyDescent="0.3">
      <c r="B5" s="52" t="str">
        <f t="shared" si="0"/>
        <v>Developmental Biology</v>
      </c>
      <c r="C5" s="49">
        <f t="shared" si="1"/>
        <v>-91</v>
      </c>
      <c r="D5" s="49">
        <f t="shared" si="2"/>
        <v>28</v>
      </c>
      <c r="E5" s="49">
        <f t="shared" si="3"/>
        <v>-50</v>
      </c>
      <c r="F5" s="53">
        <f t="shared" si="4"/>
        <v>57</v>
      </c>
      <c r="H5" s="49">
        <v>4</v>
      </c>
      <c r="I5" t="s">
        <v>2283</v>
      </c>
      <c r="J5">
        <v>57</v>
      </c>
      <c r="K5">
        <v>49</v>
      </c>
      <c r="L5">
        <v>20</v>
      </c>
      <c r="M5">
        <v>39</v>
      </c>
      <c r="Q5" s="49" t="s">
        <v>2194</v>
      </c>
      <c r="R5" s="49" t="s">
        <v>2138</v>
      </c>
      <c r="S5" s="49" t="s">
        <v>730</v>
      </c>
      <c r="T5" s="49" t="s">
        <v>2054</v>
      </c>
    </row>
    <row r="6" spans="2:20" x14ac:dyDescent="0.3">
      <c r="B6" s="52" t="str">
        <f t="shared" si="0"/>
        <v>Metabolism</v>
      </c>
      <c r="C6" s="49">
        <f t="shared" si="1"/>
        <v>-70</v>
      </c>
      <c r="D6" s="49">
        <f t="shared" si="2"/>
        <v>43</v>
      </c>
      <c r="E6" s="49">
        <f t="shared" si="3"/>
        <v>-63</v>
      </c>
      <c r="F6" s="53">
        <f t="shared" si="4"/>
        <v>65</v>
      </c>
      <c r="H6" s="49">
        <v>5</v>
      </c>
      <c r="I6" t="s">
        <v>2284</v>
      </c>
      <c r="J6">
        <v>35</v>
      </c>
      <c r="K6">
        <v>22</v>
      </c>
      <c r="L6">
        <v>17</v>
      </c>
      <c r="M6">
        <v>19</v>
      </c>
      <c r="Q6" s="49" t="s">
        <v>2262</v>
      </c>
      <c r="R6" s="49" t="s">
        <v>2259</v>
      </c>
      <c r="S6" s="49" t="s">
        <v>709</v>
      </c>
      <c r="T6" s="49" t="s">
        <v>2123</v>
      </c>
    </row>
    <row r="7" spans="2:20" x14ac:dyDescent="0.3">
      <c r="B7" s="52" t="str">
        <f t="shared" si="0"/>
        <v>Gene expression (Transcription)</v>
      </c>
      <c r="C7" s="49">
        <f t="shared" si="1"/>
        <v>-57</v>
      </c>
      <c r="D7" s="49">
        <f t="shared" si="2"/>
        <v>20</v>
      </c>
      <c r="E7" s="49">
        <f t="shared" si="3"/>
        <v>-49</v>
      </c>
      <c r="F7" s="53">
        <f t="shared" si="4"/>
        <v>39</v>
      </c>
      <c r="H7" s="49">
        <v>6</v>
      </c>
      <c r="I7" t="s">
        <v>2285</v>
      </c>
      <c r="J7">
        <v>24</v>
      </c>
      <c r="K7">
        <v>10</v>
      </c>
      <c r="L7">
        <v>13</v>
      </c>
      <c r="M7">
        <v>18</v>
      </c>
      <c r="Q7" s="49" t="s">
        <v>2114</v>
      </c>
      <c r="R7" s="49" t="s">
        <v>2260</v>
      </c>
      <c r="S7" s="49" t="s">
        <v>693</v>
      </c>
      <c r="T7" s="49" t="s">
        <v>2259</v>
      </c>
    </row>
    <row r="8" spans="2:20" x14ac:dyDescent="0.3">
      <c r="B8" s="52" t="str">
        <f t="shared" si="0"/>
        <v>Neuronal System</v>
      </c>
      <c r="C8" s="49">
        <f t="shared" si="1"/>
        <v>-35</v>
      </c>
      <c r="D8" s="49">
        <f t="shared" si="2"/>
        <v>17</v>
      </c>
      <c r="E8" s="49">
        <f t="shared" si="3"/>
        <v>-22</v>
      </c>
      <c r="F8" s="53">
        <f t="shared" si="4"/>
        <v>19</v>
      </c>
      <c r="H8" s="49">
        <v>7</v>
      </c>
      <c r="I8" t="s">
        <v>2286</v>
      </c>
      <c r="J8">
        <v>41</v>
      </c>
      <c r="K8">
        <v>33</v>
      </c>
      <c r="L8">
        <v>33</v>
      </c>
      <c r="M8">
        <v>36</v>
      </c>
      <c r="Q8" s="49" t="s">
        <v>2252</v>
      </c>
      <c r="R8" s="49" t="s">
        <v>2208</v>
      </c>
      <c r="S8" s="49" t="s">
        <v>715</v>
      </c>
      <c r="T8" s="49" t="s">
        <v>1248</v>
      </c>
    </row>
    <row r="9" spans="2:20" x14ac:dyDescent="0.3">
      <c r="B9" s="52" t="str">
        <f t="shared" si="0"/>
        <v>Nervous system development</v>
      </c>
      <c r="C9" s="49">
        <f t="shared" si="1"/>
        <v>-24</v>
      </c>
      <c r="D9" s="49">
        <f t="shared" si="2"/>
        <v>13</v>
      </c>
      <c r="E9" s="49">
        <f t="shared" si="3"/>
        <v>-10</v>
      </c>
      <c r="F9" s="53">
        <f t="shared" si="4"/>
        <v>18</v>
      </c>
      <c r="H9" s="49">
        <v>8</v>
      </c>
      <c r="I9" t="s">
        <v>2287</v>
      </c>
      <c r="J9">
        <v>21</v>
      </c>
      <c r="K9">
        <v>16</v>
      </c>
      <c r="L9">
        <v>22</v>
      </c>
      <c r="M9">
        <v>28</v>
      </c>
      <c r="Q9" s="49" t="s">
        <v>2256</v>
      </c>
      <c r="R9" s="49" t="s">
        <v>2134</v>
      </c>
      <c r="S9" s="49" t="s">
        <v>718</v>
      </c>
      <c r="T9" s="49" t="s">
        <v>2201</v>
      </c>
    </row>
    <row r="10" spans="2:20" x14ac:dyDescent="0.3">
      <c r="B10" s="52" t="str">
        <f t="shared" si="0"/>
        <v>Post-translational protein modification</v>
      </c>
      <c r="C10" s="49">
        <f t="shared" si="1"/>
        <v>-41</v>
      </c>
      <c r="D10" s="49">
        <f t="shared" si="2"/>
        <v>33</v>
      </c>
      <c r="E10" s="49">
        <f t="shared" si="3"/>
        <v>-33</v>
      </c>
      <c r="F10" s="53">
        <f t="shared" si="4"/>
        <v>36</v>
      </c>
      <c r="H10" s="49">
        <v>9</v>
      </c>
      <c r="I10" t="s">
        <v>2288</v>
      </c>
      <c r="J10">
        <v>15</v>
      </c>
      <c r="K10">
        <v>13</v>
      </c>
      <c r="L10">
        <v>16</v>
      </c>
      <c r="M10">
        <v>19</v>
      </c>
      <c r="Q10" s="49" t="s">
        <v>2254</v>
      </c>
      <c r="R10" s="49" t="s">
        <v>2253</v>
      </c>
      <c r="S10" s="49" t="s">
        <v>2252</v>
      </c>
      <c r="T10" s="49" t="s">
        <v>2195</v>
      </c>
    </row>
    <row r="11" spans="2:20" x14ac:dyDescent="0.3">
      <c r="B11" s="52" t="str">
        <f t="shared" si="0"/>
        <v>Extracellular matrix organization</v>
      </c>
      <c r="C11" s="49">
        <f t="shared" si="1"/>
        <v>-21</v>
      </c>
      <c r="D11" s="49">
        <f t="shared" si="2"/>
        <v>22</v>
      </c>
      <c r="E11" s="49">
        <f t="shared" si="3"/>
        <v>-16</v>
      </c>
      <c r="F11" s="53">
        <f t="shared" si="4"/>
        <v>28</v>
      </c>
      <c r="H11" s="49">
        <v>10</v>
      </c>
      <c r="I11" t="s">
        <v>2289</v>
      </c>
      <c r="J11">
        <v>6</v>
      </c>
      <c r="K11">
        <v>6</v>
      </c>
      <c r="L11">
        <v>7</v>
      </c>
      <c r="M11">
        <v>12</v>
      </c>
      <c r="Q11" s="49" t="s">
        <v>2218</v>
      </c>
      <c r="R11" s="49" t="s">
        <v>2185</v>
      </c>
      <c r="S11" s="49" t="s">
        <v>701</v>
      </c>
      <c r="T11" s="49" t="s">
        <v>2250</v>
      </c>
    </row>
    <row r="12" spans="2:20" x14ac:dyDescent="0.3">
      <c r="B12" s="52" t="str">
        <f t="shared" si="0"/>
        <v>Signaling by Receptor Tyrosine Kinases</v>
      </c>
      <c r="C12" s="49">
        <f t="shared" si="1"/>
        <v>-15</v>
      </c>
      <c r="D12" s="49">
        <f t="shared" si="2"/>
        <v>16</v>
      </c>
      <c r="E12" s="49">
        <f t="shared" si="3"/>
        <v>-13</v>
      </c>
      <c r="F12" s="53">
        <f t="shared" si="4"/>
        <v>19</v>
      </c>
      <c r="H12" s="49">
        <v>11</v>
      </c>
      <c r="I12" t="s">
        <v>2290</v>
      </c>
      <c r="J12">
        <v>5</v>
      </c>
      <c r="K12">
        <v>4</v>
      </c>
      <c r="L12">
        <v>9</v>
      </c>
      <c r="M12">
        <v>14</v>
      </c>
      <c r="Q12" s="49" t="s">
        <v>2248</v>
      </c>
      <c r="R12" s="49" t="s">
        <v>2097</v>
      </c>
      <c r="S12" s="49" t="s">
        <v>613</v>
      </c>
      <c r="T12" s="49" t="s">
        <v>2247</v>
      </c>
    </row>
    <row r="13" spans="2:20" x14ac:dyDescent="0.3">
      <c r="B13" s="52" t="str">
        <f t="shared" si="0"/>
        <v>Cell Cycle</v>
      </c>
      <c r="C13" s="49">
        <f t="shared" si="1"/>
        <v>-6</v>
      </c>
      <c r="D13" s="49">
        <f t="shared" si="2"/>
        <v>7</v>
      </c>
      <c r="E13" s="49">
        <f t="shared" si="3"/>
        <v>-6</v>
      </c>
      <c r="F13" s="53">
        <f t="shared" si="4"/>
        <v>12</v>
      </c>
      <c r="H13" s="49">
        <v>12</v>
      </c>
      <c r="I13" t="s">
        <v>2291</v>
      </c>
      <c r="J13">
        <v>5</v>
      </c>
      <c r="K13">
        <v>2</v>
      </c>
      <c r="L13">
        <v>3</v>
      </c>
      <c r="M13">
        <v>6</v>
      </c>
      <c r="Q13" s="49" t="s">
        <v>2245</v>
      </c>
      <c r="R13" s="49" t="s">
        <v>2113</v>
      </c>
      <c r="S13" s="49" t="s">
        <v>2244</v>
      </c>
      <c r="T13" s="49" t="s">
        <v>2215</v>
      </c>
    </row>
    <row r="14" spans="2:20" x14ac:dyDescent="0.3">
      <c r="B14" s="52" t="str">
        <f t="shared" si="0"/>
        <v>Cellular Senescence</v>
      </c>
      <c r="C14" s="49">
        <f t="shared" si="1"/>
        <v>-5</v>
      </c>
      <c r="D14" s="49">
        <f t="shared" si="2"/>
        <v>9</v>
      </c>
      <c r="E14" s="49">
        <f t="shared" si="3"/>
        <v>-4</v>
      </c>
      <c r="F14" s="53">
        <f>M12</f>
        <v>14</v>
      </c>
      <c r="H14" s="49">
        <v>13</v>
      </c>
      <c r="I14" t="s">
        <v>2292</v>
      </c>
      <c r="J14">
        <v>3</v>
      </c>
      <c r="K14">
        <v>4</v>
      </c>
      <c r="L14">
        <v>2</v>
      </c>
      <c r="M14">
        <v>4</v>
      </c>
      <c r="Q14" s="49" t="s">
        <v>2242</v>
      </c>
      <c r="R14" s="49" t="s">
        <v>2213</v>
      </c>
      <c r="S14" s="49" t="s">
        <v>2241</v>
      </c>
      <c r="T14" s="49" t="s">
        <v>2149</v>
      </c>
    </row>
    <row r="15" spans="2:20" x14ac:dyDescent="0.3">
      <c r="B15" s="52" t="str">
        <f t="shared" si="0"/>
        <v>Apoptosis</v>
      </c>
      <c r="C15" s="49">
        <f t="shared" si="1"/>
        <v>-5</v>
      </c>
      <c r="D15" s="49">
        <f>L13</f>
        <v>3</v>
      </c>
      <c r="E15" s="49">
        <f t="shared" si="3"/>
        <v>-2</v>
      </c>
      <c r="F15" s="53">
        <f t="shared" si="4"/>
        <v>6</v>
      </c>
      <c r="H15" s="49">
        <v>14</v>
      </c>
      <c r="I15" t="s">
        <v>2293</v>
      </c>
      <c r="J15">
        <v>4</v>
      </c>
      <c r="K15">
        <v>7</v>
      </c>
      <c r="L15">
        <v>3</v>
      </c>
      <c r="M15">
        <v>3</v>
      </c>
      <c r="Q15" s="49" t="s">
        <v>1906</v>
      </c>
      <c r="R15" s="49" t="s">
        <v>1966</v>
      </c>
      <c r="S15" s="49" t="s">
        <v>541</v>
      </c>
      <c r="T15" s="49" t="s">
        <v>384</v>
      </c>
    </row>
    <row r="16" spans="2:20" x14ac:dyDescent="0.3">
      <c r="B16" s="52" t="str">
        <f t="shared" si="0"/>
        <v>DNA Repair</v>
      </c>
      <c r="C16" s="49">
        <f t="shared" si="1"/>
        <v>-3</v>
      </c>
      <c r="D16" s="49">
        <f t="shared" si="2"/>
        <v>2</v>
      </c>
      <c r="E16" s="49">
        <f t="shared" si="3"/>
        <v>-4</v>
      </c>
      <c r="F16" s="53">
        <f t="shared" si="4"/>
        <v>4</v>
      </c>
      <c r="H16" s="49">
        <v>15</v>
      </c>
      <c r="I16" t="s">
        <v>2294</v>
      </c>
      <c r="J16">
        <v>1</v>
      </c>
      <c r="K16">
        <v>1</v>
      </c>
      <c r="L16">
        <v>1</v>
      </c>
      <c r="M16">
        <v>1</v>
      </c>
      <c r="Q16" s="49" t="s">
        <v>2238</v>
      </c>
      <c r="R16" s="49" t="s">
        <v>1999</v>
      </c>
      <c r="S16" s="49" t="s">
        <v>2237</v>
      </c>
      <c r="T16" s="49" t="s">
        <v>2236</v>
      </c>
    </row>
    <row r="17" spans="2:20" x14ac:dyDescent="0.3">
      <c r="B17" s="52" t="str">
        <f t="shared" si="0"/>
        <v>Chromatin organization</v>
      </c>
      <c r="C17" s="49">
        <f t="shared" si="1"/>
        <v>-4</v>
      </c>
      <c r="D17" s="49">
        <f t="shared" si="2"/>
        <v>3</v>
      </c>
      <c r="E17" s="49">
        <f t="shared" si="3"/>
        <v>-7</v>
      </c>
      <c r="F17" s="53">
        <f t="shared" si="4"/>
        <v>3</v>
      </c>
      <c r="Q17" s="49" t="s">
        <v>2234</v>
      </c>
      <c r="R17" s="49" t="s">
        <v>2024</v>
      </c>
      <c r="S17" s="49" t="s">
        <v>1169</v>
      </c>
      <c r="T17" s="49" t="s">
        <v>1618</v>
      </c>
    </row>
    <row r="18" spans="2:20" ht="15" thickBot="1" x14ac:dyDescent="0.35">
      <c r="B18" s="54" t="str">
        <f t="shared" si="0"/>
        <v>mRNA Splicing</v>
      </c>
      <c r="C18" s="55">
        <f t="shared" si="1"/>
        <v>-1</v>
      </c>
      <c r="D18" s="55">
        <f t="shared" si="2"/>
        <v>1</v>
      </c>
      <c r="E18" s="55">
        <f t="shared" si="3"/>
        <v>-1</v>
      </c>
      <c r="F18" s="56">
        <f t="shared" si="4"/>
        <v>1</v>
      </c>
      <c r="Q18" s="49" t="s">
        <v>2122</v>
      </c>
      <c r="R18" s="49" t="s">
        <v>2232</v>
      </c>
      <c r="S18" s="49" t="s">
        <v>2231</v>
      </c>
      <c r="T18" s="49" t="s">
        <v>1321</v>
      </c>
    </row>
    <row r="19" spans="2:20" x14ac:dyDescent="0.3">
      <c r="Q19" s="49" t="s">
        <v>2229</v>
      </c>
      <c r="R19" s="49" t="s">
        <v>2228</v>
      </c>
      <c r="S19" s="49" t="s">
        <v>2227</v>
      </c>
      <c r="T19" s="49" t="s">
        <v>2226</v>
      </c>
    </row>
    <row r="20" spans="2:20" x14ac:dyDescent="0.3">
      <c r="Q20" s="49" t="s">
        <v>2224</v>
      </c>
      <c r="R20" s="49" t="s">
        <v>2223</v>
      </c>
      <c r="S20" s="49" t="s">
        <v>2222</v>
      </c>
      <c r="T20" s="49" t="s">
        <v>1247</v>
      </c>
    </row>
    <row r="21" spans="2:20" x14ac:dyDescent="0.3">
      <c r="Q21" s="49" t="s">
        <v>2220</v>
      </c>
      <c r="R21" s="49" t="s">
        <v>2219</v>
      </c>
      <c r="S21" s="49" t="s">
        <v>2218</v>
      </c>
      <c r="T21" s="49" t="s">
        <v>1850</v>
      </c>
    </row>
    <row r="22" spans="2:20" x14ac:dyDescent="0.3">
      <c r="Q22" s="49" t="s">
        <v>2216</v>
      </c>
      <c r="R22" s="49" t="s">
        <v>2215</v>
      </c>
      <c r="S22" s="49" t="s">
        <v>2214</v>
      </c>
      <c r="T22" s="49" t="s">
        <v>2213</v>
      </c>
    </row>
    <row r="23" spans="2:20" x14ac:dyDescent="0.3">
      <c r="Q23" s="49" t="s">
        <v>2211</v>
      </c>
      <c r="R23" s="49" t="s">
        <v>2210</v>
      </c>
      <c r="S23" s="49" t="s">
        <v>2209</v>
      </c>
      <c r="T23" s="49" t="s">
        <v>2208</v>
      </c>
    </row>
    <row r="24" spans="2:20" x14ac:dyDescent="0.3">
      <c r="Q24" s="49" t="s">
        <v>2206</v>
      </c>
      <c r="R24" s="49" t="s">
        <v>1806</v>
      </c>
      <c r="S24" s="49" t="s">
        <v>600</v>
      </c>
      <c r="T24" s="49" t="s">
        <v>1258</v>
      </c>
    </row>
    <row r="25" spans="2:20" x14ac:dyDescent="0.3">
      <c r="Q25" s="49" t="s">
        <v>2046</v>
      </c>
      <c r="R25" s="49" t="s">
        <v>2182</v>
      </c>
      <c r="S25" s="49" t="s">
        <v>2204</v>
      </c>
      <c r="T25" s="49" t="s">
        <v>1624</v>
      </c>
    </row>
    <row r="26" spans="2:20" x14ac:dyDescent="0.3">
      <c r="Q26" s="49" t="s">
        <v>2202</v>
      </c>
      <c r="R26" s="49" t="s">
        <v>2201</v>
      </c>
      <c r="S26" s="49" t="s">
        <v>391</v>
      </c>
      <c r="T26" s="49" t="s">
        <v>272</v>
      </c>
    </row>
    <row r="27" spans="2:20" x14ac:dyDescent="0.3">
      <c r="Q27" s="49" t="s">
        <v>2199</v>
      </c>
      <c r="R27" s="49" t="s">
        <v>2198</v>
      </c>
      <c r="S27" s="49" t="s">
        <v>2197</v>
      </c>
      <c r="T27" s="49" t="s">
        <v>1985</v>
      </c>
    </row>
    <row r="28" spans="2:20" x14ac:dyDescent="0.3">
      <c r="Q28" s="49" t="s">
        <v>2196</v>
      </c>
      <c r="R28" s="49" t="s">
        <v>2195</v>
      </c>
      <c r="S28" s="49" t="s">
        <v>2194</v>
      </c>
      <c r="T28" s="49" t="s">
        <v>2193</v>
      </c>
    </row>
    <row r="29" spans="2:20" x14ac:dyDescent="0.3">
      <c r="Q29" s="49" t="s">
        <v>1381</v>
      </c>
      <c r="R29" s="49" t="s">
        <v>2192</v>
      </c>
      <c r="S29" s="49" t="s">
        <v>2191</v>
      </c>
      <c r="T29" s="49" t="s">
        <v>2190</v>
      </c>
    </row>
    <row r="30" spans="2:20" x14ac:dyDescent="0.3">
      <c r="Q30" s="49" t="s">
        <v>2189</v>
      </c>
      <c r="R30" s="49" t="s">
        <v>1970</v>
      </c>
      <c r="S30" s="49" t="s">
        <v>2188</v>
      </c>
      <c r="T30" s="49" t="s">
        <v>785</v>
      </c>
    </row>
    <row r="31" spans="2:20" x14ac:dyDescent="0.3">
      <c r="Q31" s="49" t="s">
        <v>2187</v>
      </c>
      <c r="R31" s="49" t="s">
        <v>2186</v>
      </c>
      <c r="S31" s="49" t="s">
        <v>410</v>
      </c>
      <c r="T31" s="49" t="s">
        <v>2185</v>
      </c>
    </row>
    <row r="32" spans="2:20" x14ac:dyDescent="0.3">
      <c r="Q32" s="49" t="s">
        <v>2184</v>
      </c>
      <c r="R32" s="49" t="s">
        <v>1903</v>
      </c>
      <c r="S32" s="49" t="s">
        <v>2183</v>
      </c>
      <c r="T32" s="49" t="s">
        <v>2182</v>
      </c>
    </row>
    <row r="33" spans="17:20" x14ac:dyDescent="0.3">
      <c r="Q33" s="49" t="s">
        <v>2181</v>
      </c>
      <c r="R33" s="49" t="s">
        <v>2180</v>
      </c>
      <c r="S33" s="49" t="s">
        <v>647</v>
      </c>
      <c r="T33" s="49" t="s">
        <v>2009</v>
      </c>
    </row>
    <row r="34" spans="17:20" x14ac:dyDescent="0.3">
      <c r="Q34" s="49" t="s">
        <v>1123</v>
      </c>
      <c r="R34" s="49" t="s">
        <v>2179</v>
      </c>
      <c r="S34" s="49" t="s">
        <v>2178</v>
      </c>
      <c r="T34" s="49" t="s">
        <v>2177</v>
      </c>
    </row>
    <row r="35" spans="17:20" x14ac:dyDescent="0.3">
      <c r="Q35" s="49" t="s">
        <v>1993</v>
      </c>
      <c r="R35" s="49" t="s">
        <v>2176</v>
      </c>
      <c r="S35" s="49" t="s">
        <v>2175</v>
      </c>
      <c r="T35" s="49" t="s">
        <v>2174</v>
      </c>
    </row>
    <row r="36" spans="17:20" x14ac:dyDescent="0.3">
      <c r="Q36" s="49" t="s">
        <v>2173</v>
      </c>
      <c r="R36" s="49" t="s">
        <v>2172</v>
      </c>
      <c r="S36" s="49" t="s">
        <v>2171</v>
      </c>
      <c r="T36" s="49" t="s">
        <v>2170</v>
      </c>
    </row>
    <row r="37" spans="17:20" x14ac:dyDescent="0.3">
      <c r="Q37" s="49" t="s">
        <v>2169</v>
      </c>
      <c r="R37" s="49" t="s">
        <v>502</v>
      </c>
      <c r="S37" s="49" t="s">
        <v>681</v>
      </c>
      <c r="T37" s="49" t="s">
        <v>2087</v>
      </c>
    </row>
    <row r="38" spans="17:20" x14ac:dyDescent="0.3">
      <c r="Q38" s="49" t="s">
        <v>2168</v>
      </c>
      <c r="R38" s="49" t="s">
        <v>2131</v>
      </c>
      <c r="S38" s="49" t="s">
        <v>2167</v>
      </c>
      <c r="T38" s="49" t="s">
        <v>2100</v>
      </c>
    </row>
    <row r="39" spans="17:20" x14ac:dyDescent="0.3">
      <c r="Q39" s="49" t="s">
        <v>2166</v>
      </c>
      <c r="R39" s="49" t="s">
        <v>1637</v>
      </c>
      <c r="S39" s="49" t="s">
        <v>2165</v>
      </c>
      <c r="T39" s="49" t="s">
        <v>2105</v>
      </c>
    </row>
    <row r="40" spans="17:20" x14ac:dyDescent="0.3">
      <c r="Q40" s="49" t="s">
        <v>2164</v>
      </c>
      <c r="R40" s="49" t="s">
        <v>2163</v>
      </c>
      <c r="S40" s="49" t="s">
        <v>2162</v>
      </c>
      <c r="T40" s="49" t="s">
        <v>2082</v>
      </c>
    </row>
    <row r="41" spans="17:20" x14ac:dyDescent="0.3">
      <c r="Q41" s="49" t="s">
        <v>2161</v>
      </c>
      <c r="R41" s="49" t="s">
        <v>488</v>
      </c>
      <c r="S41" s="49" t="s">
        <v>2160</v>
      </c>
      <c r="T41" s="49" t="s">
        <v>2159</v>
      </c>
    </row>
    <row r="42" spans="17:20" x14ac:dyDescent="0.3">
      <c r="Q42" s="49" t="s">
        <v>2158</v>
      </c>
      <c r="R42" s="49" t="s">
        <v>1560</v>
      </c>
      <c r="S42" s="49" t="s">
        <v>2157</v>
      </c>
      <c r="T42" s="49" t="s">
        <v>2005</v>
      </c>
    </row>
    <row r="43" spans="17:20" x14ac:dyDescent="0.3">
      <c r="Q43" s="49" t="s">
        <v>2156</v>
      </c>
      <c r="R43" s="49" t="s">
        <v>2155</v>
      </c>
      <c r="S43" s="49" t="s">
        <v>2154</v>
      </c>
      <c r="T43" s="49" t="s">
        <v>1968</v>
      </c>
    </row>
    <row r="44" spans="17:20" x14ac:dyDescent="0.3">
      <c r="Q44" s="49" t="s">
        <v>2153</v>
      </c>
      <c r="R44" s="49" t="s">
        <v>1946</v>
      </c>
      <c r="S44" s="49" t="s">
        <v>2152</v>
      </c>
      <c r="T44" s="49" t="s">
        <v>2151</v>
      </c>
    </row>
    <row r="45" spans="17:20" x14ac:dyDescent="0.3">
      <c r="Q45" s="49" t="s">
        <v>2150</v>
      </c>
      <c r="R45" s="49" t="s">
        <v>2149</v>
      </c>
      <c r="S45" s="49" t="s">
        <v>280</v>
      </c>
      <c r="T45" s="49" t="s">
        <v>2148</v>
      </c>
    </row>
    <row r="46" spans="17:20" x14ac:dyDescent="0.3">
      <c r="Q46" s="49" t="s">
        <v>2147</v>
      </c>
      <c r="R46" s="49" t="s">
        <v>2103</v>
      </c>
      <c r="S46" s="49" t="s">
        <v>2146</v>
      </c>
      <c r="T46" s="49" t="s">
        <v>1698</v>
      </c>
    </row>
    <row r="47" spans="17:20" x14ac:dyDescent="0.3">
      <c r="Q47" s="49" t="s">
        <v>2145</v>
      </c>
      <c r="R47" s="49" t="s">
        <v>2144</v>
      </c>
      <c r="S47" s="49" t="s">
        <v>2143</v>
      </c>
      <c r="T47" s="49" t="s">
        <v>2142</v>
      </c>
    </row>
    <row r="48" spans="17:20" x14ac:dyDescent="0.3">
      <c r="Q48" s="49" t="s">
        <v>2141</v>
      </c>
      <c r="R48" s="49" t="s">
        <v>2140</v>
      </c>
      <c r="S48" s="49" t="s">
        <v>2139</v>
      </c>
      <c r="T48" s="49" t="s">
        <v>2138</v>
      </c>
    </row>
    <row r="49" spans="17:20" x14ac:dyDescent="0.3">
      <c r="Q49" s="49" t="s">
        <v>2137</v>
      </c>
      <c r="R49" s="49" t="s">
        <v>2136</v>
      </c>
      <c r="S49" s="49" t="s">
        <v>2135</v>
      </c>
      <c r="T49" s="49" t="s">
        <v>2134</v>
      </c>
    </row>
    <row r="50" spans="17:20" x14ac:dyDescent="0.3">
      <c r="Q50" s="49" t="s">
        <v>2133</v>
      </c>
      <c r="R50" s="49" t="s">
        <v>2132</v>
      </c>
      <c r="S50" s="49" t="s">
        <v>523</v>
      </c>
      <c r="T50" s="49" t="s">
        <v>2131</v>
      </c>
    </row>
    <row r="51" spans="17:20" x14ac:dyDescent="0.3">
      <c r="Q51" s="49" t="s">
        <v>2130</v>
      </c>
      <c r="R51" s="49" t="s">
        <v>2129</v>
      </c>
      <c r="S51" s="49" t="s">
        <v>2128</v>
      </c>
      <c r="T51" s="49" t="s">
        <v>947</v>
      </c>
    </row>
    <row r="52" spans="17:20" x14ac:dyDescent="0.3">
      <c r="Q52" s="49" t="s">
        <v>2127</v>
      </c>
      <c r="R52" s="49" t="s">
        <v>1839</v>
      </c>
      <c r="S52" s="49" t="s">
        <v>724</v>
      </c>
      <c r="T52" s="49" t="s">
        <v>1860</v>
      </c>
    </row>
    <row r="53" spans="17:20" x14ac:dyDescent="0.3">
      <c r="Q53" s="49" t="s">
        <v>2126</v>
      </c>
      <c r="R53" s="49" t="s">
        <v>1228</v>
      </c>
      <c r="S53" s="49" t="s">
        <v>2125</v>
      </c>
      <c r="T53" s="49" t="s">
        <v>2124</v>
      </c>
    </row>
    <row r="54" spans="17:20" x14ac:dyDescent="0.3">
      <c r="Q54" s="49" t="s">
        <v>1677</v>
      </c>
      <c r="R54" s="49" t="s">
        <v>2123</v>
      </c>
      <c r="S54" s="49" t="s">
        <v>2122</v>
      </c>
      <c r="T54" s="49" t="s">
        <v>2121</v>
      </c>
    </row>
    <row r="55" spans="17:20" x14ac:dyDescent="0.3">
      <c r="Q55" s="49" t="s">
        <v>2120</v>
      </c>
      <c r="R55" s="49" t="s">
        <v>1937</v>
      </c>
      <c r="S55" s="49" t="s">
        <v>629</v>
      </c>
      <c r="T55" s="49" t="s">
        <v>1994</v>
      </c>
    </row>
    <row r="56" spans="17:20" x14ac:dyDescent="0.3">
      <c r="Q56" s="49" t="s">
        <v>2119</v>
      </c>
      <c r="R56" s="49" t="s">
        <v>2003</v>
      </c>
      <c r="S56" s="49" t="s">
        <v>2118</v>
      </c>
      <c r="T56" s="49" t="s">
        <v>2117</v>
      </c>
    </row>
    <row r="57" spans="17:20" x14ac:dyDescent="0.3">
      <c r="Q57" s="49" t="s">
        <v>1837</v>
      </c>
      <c r="R57" s="49" t="s">
        <v>2116</v>
      </c>
      <c r="S57" s="49" t="s">
        <v>2115</v>
      </c>
      <c r="T57" s="49" t="s">
        <v>1604</v>
      </c>
    </row>
    <row r="58" spans="17:20" x14ac:dyDescent="0.3">
      <c r="Q58" s="49" t="s">
        <v>1620</v>
      </c>
      <c r="R58" s="49" t="s">
        <v>2080</v>
      </c>
      <c r="S58" s="49" t="s">
        <v>2114</v>
      </c>
      <c r="T58" s="49" t="s">
        <v>2113</v>
      </c>
    </row>
    <row r="59" spans="17:20" x14ac:dyDescent="0.3">
      <c r="Q59" s="49" t="s">
        <v>2112</v>
      </c>
      <c r="R59" s="49" t="s">
        <v>2041</v>
      </c>
      <c r="S59" s="49" t="s">
        <v>2111</v>
      </c>
      <c r="T59" s="49" t="s">
        <v>2110</v>
      </c>
    </row>
    <row r="60" spans="17:20" x14ac:dyDescent="0.3">
      <c r="Q60" s="49" t="s">
        <v>2109</v>
      </c>
      <c r="R60" s="49" t="s">
        <v>2108</v>
      </c>
      <c r="S60" s="49" t="s">
        <v>302</v>
      </c>
      <c r="T60" s="49" t="s">
        <v>2107</v>
      </c>
    </row>
    <row r="61" spans="17:20" x14ac:dyDescent="0.3">
      <c r="Q61" s="49" t="s">
        <v>2106</v>
      </c>
      <c r="R61" s="49" t="s">
        <v>2105</v>
      </c>
      <c r="S61" s="49" t="s">
        <v>2104</v>
      </c>
      <c r="T61" s="49" t="s">
        <v>2103</v>
      </c>
    </row>
    <row r="62" spans="17:20" x14ac:dyDescent="0.3">
      <c r="Q62" s="49" t="s">
        <v>2102</v>
      </c>
      <c r="R62" s="49" t="s">
        <v>1822</v>
      </c>
      <c r="S62" s="49" t="s">
        <v>393</v>
      </c>
      <c r="T62" s="49" t="s">
        <v>2091</v>
      </c>
    </row>
    <row r="63" spans="17:20" x14ac:dyDescent="0.3">
      <c r="Q63" s="49" t="s">
        <v>2101</v>
      </c>
      <c r="R63" s="49" t="s">
        <v>2100</v>
      </c>
      <c r="S63" s="49" t="s">
        <v>362</v>
      </c>
      <c r="T63" s="49" t="s">
        <v>1234</v>
      </c>
    </row>
    <row r="64" spans="17:20" x14ac:dyDescent="0.3">
      <c r="Q64" s="49" t="s">
        <v>1572</v>
      </c>
      <c r="R64" s="49" t="s">
        <v>1722</v>
      </c>
      <c r="S64" s="49" t="s">
        <v>479</v>
      </c>
      <c r="T64" s="49" t="s">
        <v>1736</v>
      </c>
    </row>
    <row r="65" spans="17:20" x14ac:dyDescent="0.3">
      <c r="Q65" s="49" t="s">
        <v>2099</v>
      </c>
      <c r="R65" s="49" t="s">
        <v>2098</v>
      </c>
      <c r="S65" s="49" t="s">
        <v>619</v>
      </c>
      <c r="T65" s="49" t="s">
        <v>2097</v>
      </c>
    </row>
    <row r="66" spans="17:20" x14ac:dyDescent="0.3">
      <c r="Q66" s="49" t="s">
        <v>2096</v>
      </c>
      <c r="R66" s="49" t="s">
        <v>170</v>
      </c>
      <c r="S66" s="49" t="s">
        <v>2095</v>
      </c>
      <c r="T66" s="49" t="s">
        <v>1678</v>
      </c>
    </row>
    <row r="67" spans="17:20" x14ac:dyDescent="0.3">
      <c r="Q67" s="49" t="s">
        <v>2094</v>
      </c>
      <c r="R67" s="49" t="s">
        <v>1752</v>
      </c>
      <c r="S67" s="49" t="s">
        <v>2093</v>
      </c>
      <c r="T67" s="49" t="s">
        <v>2064</v>
      </c>
    </row>
    <row r="68" spans="17:20" x14ac:dyDescent="0.3">
      <c r="Q68" s="49" t="s">
        <v>2092</v>
      </c>
      <c r="R68" s="49" t="s">
        <v>2091</v>
      </c>
      <c r="S68" s="49" t="s">
        <v>2090</v>
      </c>
      <c r="T68" s="49" t="s">
        <v>2089</v>
      </c>
    </row>
    <row r="69" spans="17:20" x14ac:dyDescent="0.3">
      <c r="Q69" s="49" t="s">
        <v>2088</v>
      </c>
      <c r="R69" s="49" t="s">
        <v>2087</v>
      </c>
      <c r="S69" s="49" t="s">
        <v>2086</v>
      </c>
      <c r="T69" s="49" t="s">
        <v>1856</v>
      </c>
    </row>
    <row r="70" spans="17:20" x14ac:dyDescent="0.3">
      <c r="Q70" s="49" t="s">
        <v>2085</v>
      </c>
      <c r="R70" s="49" t="s">
        <v>1943</v>
      </c>
      <c r="S70" s="49" t="s">
        <v>2084</v>
      </c>
      <c r="T70" s="49" t="s">
        <v>863</v>
      </c>
    </row>
    <row r="71" spans="17:20" x14ac:dyDescent="0.3">
      <c r="Q71" s="49" t="s">
        <v>2083</v>
      </c>
      <c r="R71" s="49" t="s">
        <v>2082</v>
      </c>
      <c r="S71" s="49" t="s">
        <v>2081</v>
      </c>
      <c r="T71" s="49" t="s">
        <v>2080</v>
      </c>
    </row>
    <row r="72" spans="17:20" x14ac:dyDescent="0.3">
      <c r="Q72" s="49" t="s">
        <v>2079</v>
      </c>
      <c r="R72" s="49" t="s">
        <v>1685</v>
      </c>
      <c r="S72" s="49" t="s">
        <v>2078</v>
      </c>
      <c r="T72" s="49" t="s">
        <v>2077</v>
      </c>
    </row>
    <row r="73" spans="17:20" x14ac:dyDescent="0.3">
      <c r="Q73" s="49" t="s">
        <v>1119</v>
      </c>
      <c r="R73" s="49" t="s">
        <v>841</v>
      </c>
      <c r="S73" s="49" t="s">
        <v>2076</v>
      </c>
      <c r="T73" s="49" t="s">
        <v>921</v>
      </c>
    </row>
    <row r="74" spans="17:20" x14ac:dyDescent="0.3">
      <c r="Q74" s="49" t="s">
        <v>2075</v>
      </c>
      <c r="R74" s="49" t="s">
        <v>2074</v>
      </c>
      <c r="S74" s="49" t="s">
        <v>2</v>
      </c>
      <c r="T74" s="49" t="s">
        <v>2073</v>
      </c>
    </row>
    <row r="75" spans="17:20" x14ac:dyDescent="0.3">
      <c r="Q75" s="49" t="s">
        <v>2072</v>
      </c>
      <c r="R75" s="49" t="s">
        <v>1489</v>
      </c>
      <c r="S75" s="49" t="s">
        <v>2071</v>
      </c>
      <c r="T75" s="49" t="s">
        <v>2070</v>
      </c>
    </row>
    <row r="76" spans="17:20" x14ac:dyDescent="0.3">
      <c r="Q76" s="49" t="s">
        <v>2069</v>
      </c>
      <c r="R76" s="49" t="s">
        <v>2068</v>
      </c>
      <c r="S76" s="49" t="s">
        <v>2067</v>
      </c>
      <c r="T76" s="49" t="s">
        <v>1853</v>
      </c>
    </row>
    <row r="77" spans="17:20" x14ac:dyDescent="0.3">
      <c r="Q77" s="49" t="s">
        <v>2066</v>
      </c>
      <c r="R77" s="49" t="s">
        <v>2065</v>
      </c>
      <c r="S77" s="49" t="s">
        <v>609</v>
      </c>
      <c r="T77" s="49" t="s">
        <v>1804</v>
      </c>
    </row>
    <row r="78" spans="17:20" x14ac:dyDescent="0.3">
      <c r="Q78" s="49" t="s">
        <v>1100</v>
      </c>
      <c r="R78" s="49" t="s">
        <v>2064</v>
      </c>
      <c r="S78" s="49" t="s">
        <v>2063</v>
      </c>
      <c r="T78" s="49" t="s">
        <v>864</v>
      </c>
    </row>
    <row r="79" spans="17:20" x14ac:dyDescent="0.3">
      <c r="Q79" s="49" t="s">
        <v>2062</v>
      </c>
      <c r="R79" s="49" t="s">
        <v>2061</v>
      </c>
      <c r="S79" s="49" t="s">
        <v>477</v>
      </c>
      <c r="T79" s="49" t="s">
        <v>781</v>
      </c>
    </row>
    <row r="80" spans="17:20" x14ac:dyDescent="0.3">
      <c r="Q80" s="49" t="s">
        <v>2060</v>
      </c>
      <c r="R80" s="49" t="s">
        <v>2059</v>
      </c>
      <c r="S80" s="49" t="s">
        <v>491</v>
      </c>
      <c r="T80" s="49" t="s">
        <v>1979</v>
      </c>
    </row>
    <row r="81" spans="17:20" x14ac:dyDescent="0.3">
      <c r="Q81" s="49" t="s">
        <v>2058</v>
      </c>
      <c r="R81" s="49" t="s">
        <v>2057</v>
      </c>
      <c r="S81" s="49" t="s">
        <v>355</v>
      </c>
      <c r="T81" s="49" t="s">
        <v>2056</v>
      </c>
    </row>
    <row r="82" spans="17:20" x14ac:dyDescent="0.3">
      <c r="Q82" s="49" t="s">
        <v>2055</v>
      </c>
      <c r="R82" s="49" t="s">
        <v>2054</v>
      </c>
      <c r="S82" s="49" t="s">
        <v>598</v>
      </c>
      <c r="T82" s="49" t="s">
        <v>2053</v>
      </c>
    </row>
    <row r="83" spans="17:20" x14ac:dyDescent="0.3">
      <c r="Q83" s="49" t="s">
        <v>2052</v>
      </c>
      <c r="R83" s="49" t="s">
        <v>2051</v>
      </c>
      <c r="S83" s="49" t="s">
        <v>631</v>
      </c>
      <c r="T83" s="49" t="s">
        <v>913</v>
      </c>
    </row>
    <row r="84" spans="17:20" x14ac:dyDescent="0.3">
      <c r="Q84" s="49" t="s">
        <v>2050</v>
      </c>
      <c r="R84" s="49" t="s">
        <v>492</v>
      </c>
      <c r="S84" s="49" t="s">
        <v>2049</v>
      </c>
      <c r="T84" s="49" t="s">
        <v>2048</v>
      </c>
    </row>
    <row r="85" spans="17:20" x14ac:dyDescent="0.3">
      <c r="Q85" s="49" t="s">
        <v>1498</v>
      </c>
      <c r="R85" s="49" t="s">
        <v>2047</v>
      </c>
      <c r="S85" s="49" t="s">
        <v>2046</v>
      </c>
      <c r="T85" s="49" t="s">
        <v>2045</v>
      </c>
    </row>
    <row r="86" spans="17:20" x14ac:dyDescent="0.3">
      <c r="Q86" s="49" t="s">
        <v>2044</v>
      </c>
      <c r="R86" s="49" t="s">
        <v>2043</v>
      </c>
      <c r="S86" s="49" t="s">
        <v>2042</v>
      </c>
      <c r="T86" s="49" t="s">
        <v>2041</v>
      </c>
    </row>
    <row r="87" spans="17:20" x14ac:dyDescent="0.3">
      <c r="Q87" s="49" t="s">
        <v>2040</v>
      </c>
      <c r="R87" s="49" t="s">
        <v>2039</v>
      </c>
      <c r="S87" s="49" t="s">
        <v>2038</v>
      </c>
      <c r="T87" s="49" t="s">
        <v>2037</v>
      </c>
    </row>
    <row r="88" spans="17:20" x14ac:dyDescent="0.3">
      <c r="Q88" s="49" t="s">
        <v>1081</v>
      </c>
      <c r="R88" s="49" t="s">
        <v>1883</v>
      </c>
      <c r="S88" s="49" t="s">
        <v>419</v>
      </c>
      <c r="T88" s="49" t="s">
        <v>2036</v>
      </c>
    </row>
    <row r="89" spans="17:20" x14ac:dyDescent="0.3">
      <c r="Q89" s="49" t="s">
        <v>2035</v>
      </c>
      <c r="R89" s="49" t="s">
        <v>2034</v>
      </c>
      <c r="S89" s="49" t="s">
        <v>2033</v>
      </c>
      <c r="T89" s="49" t="s">
        <v>2032</v>
      </c>
    </row>
    <row r="90" spans="17:20" x14ac:dyDescent="0.3">
      <c r="Q90" s="49" t="s">
        <v>2031</v>
      </c>
      <c r="R90" s="49" t="s">
        <v>656</v>
      </c>
      <c r="S90" s="49" t="s">
        <v>465</v>
      </c>
      <c r="T90" s="49" t="s">
        <v>1426</v>
      </c>
    </row>
    <row r="91" spans="17:20" x14ac:dyDescent="0.3">
      <c r="Q91" s="49" t="s">
        <v>1075</v>
      </c>
      <c r="R91" s="49" t="s">
        <v>2030</v>
      </c>
      <c r="S91" s="49" t="s">
        <v>8</v>
      </c>
      <c r="T91" s="49" t="s">
        <v>1956</v>
      </c>
    </row>
    <row r="92" spans="17:20" x14ac:dyDescent="0.3">
      <c r="Q92" s="49" t="s">
        <v>2029</v>
      </c>
      <c r="R92" s="49" t="s">
        <v>2028</v>
      </c>
      <c r="S92" s="49" t="s">
        <v>2027</v>
      </c>
      <c r="T92" s="49" t="s">
        <v>1801</v>
      </c>
    </row>
    <row r="93" spans="17:20" x14ac:dyDescent="0.3">
      <c r="Q93" s="49" t="s">
        <v>2026</v>
      </c>
      <c r="R93" s="49" t="s">
        <v>2025</v>
      </c>
      <c r="S93" s="49" t="s">
        <v>596</v>
      </c>
      <c r="T93" s="49" t="s">
        <v>2024</v>
      </c>
    </row>
    <row r="94" spans="17:20" x14ac:dyDescent="0.3">
      <c r="Q94" s="49" t="s">
        <v>2023</v>
      </c>
      <c r="R94" s="49" t="s">
        <v>1716</v>
      </c>
      <c r="S94" s="49" t="s">
        <v>2022</v>
      </c>
      <c r="T94" s="49" t="s">
        <v>2021</v>
      </c>
    </row>
    <row r="95" spans="17:20" x14ac:dyDescent="0.3">
      <c r="Q95" s="49" t="s">
        <v>2020</v>
      </c>
      <c r="R95" s="49" t="s">
        <v>2019</v>
      </c>
      <c r="S95" s="49" t="s">
        <v>706</v>
      </c>
      <c r="T95" s="49" t="s">
        <v>1894</v>
      </c>
    </row>
    <row r="96" spans="17:20" x14ac:dyDescent="0.3">
      <c r="Q96" s="49" t="s">
        <v>2018</v>
      </c>
      <c r="R96" s="49" t="s">
        <v>1319</v>
      </c>
      <c r="S96" s="49" t="s">
        <v>2017</v>
      </c>
      <c r="T96" s="49" t="s">
        <v>1779</v>
      </c>
    </row>
    <row r="97" spans="17:20" x14ac:dyDescent="0.3">
      <c r="Q97" s="49" t="s">
        <v>2016</v>
      </c>
      <c r="R97" s="49" t="s">
        <v>2015</v>
      </c>
      <c r="S97" s="49" t="s">
        <v>2014</v>
      </c>
      <c r="T97" s="49" t="s">
        <v>1001</v>
      </c>
    </row>
    <row r="98" spans="17:20" x14ac:dyDescent="0.3">
      <c r="Q98" s="49" t="s">
        <v>2013</v>
      </c>
      <c r="R98" s="49" t="s">
        <v>1876</v>
      </c>
      <c r="S98" s="49" t="s">
        <v>2012</v>
      </c>
      <c r="T98" s="49" t="s">
        <v>1475</v>
      </c>
    </row>
    <row r="99" spans="17:20" x14ac:dyDescent="0.3">
      <c r="Q99" s="49" t="s">
        <v>919</v>
      </c>
      <c r="R99" s="49" t="s">
        <v>2011</v>
      </c>
      <c r="S99" s="49" t="s">
        <v>2010</v>
      </c>
      <c r="T99" s="49" t="s">
        <v>751</v>
      </c>
    </row>
    <row r="100" spans="17:20" x14ac:dyDescent="0.3">
      <c r="Q100" s="49" t="s">
        <v>1366</v>
      </c>
      <c r="R100" s="49" t="s">
        <v>2009</v>
      </c>
      <c r="S100" s="49" t="s">
        <v>2008</v>
      </c>
      <c r="T100" s="49" t="s">
        <v>2007</v>
      </c>
    </row>
    <row r="101" spans="17:20" x14ac:dyDescent="0.3">
      <c r="Q101" s="49" t="s">
        <v>2006</v>
      </c>
      <c r="R101" s="49" t="s">
        <v>2005</v>
      </c>
      <c r="S101" s="49" t="s">
        <v>2004</v>
      </c>
      <c r="T101" s="49" t="s">
        <v>2003</v>
      </c>
    </row>
    <row r="102" spans="17:20" x14ac:dyDescent="0.3">
      <c r="Q102" s="49" t="s">
        <v>2002</v>
      </c>
      <c r="R102" s="49" t="s">
        <v>2001</v>
      </c>
      <c r="S102" s="49" t="s">
        <v>2000</v>
      </c>
      <c r="T102" s="49" t="s">
        <v>1999</v>
      </c>
    </row>
    <row r="103" spans="17:20" x14ac:dyDescent="0.3">
      <c r="Q103" s="49" t="s">
        <v>1998</v>
      </c>
      <c r="R103" s="49" t="s">
        <v>1997</v>
      </c>
      <c r="S103" s="49" t="s">
        <v>1996</v>
      </c>
      <c r="T103" s="49" t="s">
        <v>1922</v>
      </c>
    </row>
    <row r="104" spans="17:20" x14ac:dyDescent="0.3">
      <c r="Q104" s="49" t="s">
        <v>1995</v>
      </c>
      <c r="R104" s="49" t="s">
        <v>1994</v>
      </c>
      <c r="S104" s="49" t="s">
        <v>1993</v>
      </c>
      <c r="T104" s="49" t="s">
        <v>1992</v>
      </c>
    </row>
    <row r="105" spans="17:20" x14ac:dyDescent="0.3">
      <c r="Q105" s="49" t="s">
        <v>1991</v>
      </c>
      <c r="R105" s="49" t="s">
        <v>1365</v>
      </c>
      <c r="S105" s="49" t="s">
        <v>399</v>
      </c>
      <c r="T105" s="49" t="s">
        <v>1343</v>
      </c>
    </row>
    <row r="106" spans="17:20" x14ac:dyDescent="0.3">
      <c r="Q106" s="49" t="s">
        <v>1990</v>
      </c>
      <c r="R106" s="49" t="s">
        <v>1696</v>
      </c>
      <c r="S106" s="49" t="s">
        <v>1989</v>
      </c>
      <c r="T106" s="49" t="s">
        <v>1988</v>
      </c>
    </row>
    <row r="107" spans="17:20" x14ac:dyDescent="0.3">
      <c r="Q107" s="49" t="s">
        <v>1261</v>
      </c>
      <c r="R107" s="49" t="s">
        <v>1961</v>
      </c>
      <c r="S107" s="49" t="s">
        <v>1987</v>
      </c>
      <c r="T107" s="49" t="s">
        <v>1986</v>
      </c>
    </row>
    <row r="108" spans="17:20" x14ac:dyDescent="0.3">
      <c r="Q108" s="49" t="s">
        <v>1257</v>
      </c>
      <c r="R108" s="49" t="s">
        <v>1985</v>
      </c>
      <c r="S108" s="49" t="s">
        <v>1984</v>
      </c>
      <c r="T108" s="49" t="s">
        <v>1621</v>
      </c>
    </row>
    <row r="109" spans="17:20" x14ac:dyDescent="0.3">
      <c r="Q109" s="49" t="s">
        <v>1983</v>
      </c>
      <c r="R109" s="49" t="s">
        <v>1982</v>
      </c>
      <c r="S109" s="49" t="s">
        <v>335</v>
      </c>
      <c r="T109" s="49" t="s">
        <v>1981</v>
      </c>
    </row>
    <row r="110" spans="17:20" x14ac:dyDescent="0.3">
      <c r="Q110" s="49" t="s">
        <v>1980</v>
      </c>
      <c r="R110" s="49" t="s">
        <v>1979</v>
      </c>
      <c r="S110" s="49" t="s">
        <v>1978</v>
      </c>
      <c r="T110" s="49" t="s">
        <v>1977</v>
      </c>
    </row>
    <row r="111" spans="17:20" x14ac:dyDescent="0.3">
      <c r="Q111" s="49" t="s">
        <v>1976</v>
      </c>
      <c r="R111" s="49" t="s">
        <v>1975</v>
      </c>
      <c r="S111" s="49" t="s">
        <v>1974</v>
      </c>
      <c r="T111" s="49" t="s">
        <v>1973</v>
      </c>
    </row>
    <row r="112" spans="17:20" x14ac:dyDescent="0.3">
      <c r="Q112" s="49" t="s">
        <v>1972</v>
      </c>
      <c r="R112" s="49" t="s">
        <v>1852</v>
      </c>
      <c r="S112" s="49" t="s">
        <v>1971</v>
      </c>
      <c r="T112" s="49" t="s">
        <v>1970</v>
      </c>
    </row>
    <row r="113" spans="17:20" x14ac:dyDescent="0.3">
      <c r="Q113" s="49" t="s">
        <v>1969</v>
      </c>
      <c r="R113" s="49" t="s">
        <v>1968</v>
      </c>
      <c r="S113" s="49" t="s">
        <v>1967</v>
      </c>
      <c r="T113" s="49" t="s">
        <v>1966</v>
      </c>
    </row>
    <row r="114" spans="17:20" x14ac:dyDescent="0.3">
      <c r="Q114" s="49" t="s">
        <v>1965</v>
      </c>
      <c r="R114" s="49" t="s">
        <v>1964</v>
      </c>
      <c r="S114" s="49" t="s">
        <v>374</v>
      </c>
      <c r="T114" s="49" t="s">
        <v>1292</v>
      </c>
    </row>
    <row r="115" spans="17:20" x14ac:dyDescent="0.3">
      <c r="Q115" s="49" t="s">
        <v>1963</v>
      </c>
      <c r="R115" s="49" t="s">
        <v>685</v>
      </c>
      <c r="S115" s="49" t="s">
        <v>1962</v>
      </c>
      <c r="T115" s="49" t="s">
        <v>1961</v>
      </c>
    </row>
    <row r="116" spans="17:20" x14ac:dyDescent="0.3">
      <c r="Q116" s="49" t="s">
        <v>1960</v>
      </c>
      <c r="R116" s="49" t="s">
        <v>1959</v>
      </c>
      <c r="S116" s="49" t="s">
        <v>383</v>
      </c>
      <c r="T116" s="49" t="s">
        <v>1958</v>
      </c>
    </row>
    <row r="117" spans="17:20" x14ac:dyDescent="0.3">
      <c r="Q117" s="49" t="s">
        <v>1957</v>
      </c>
      <c r="R117" s="49" t="s">
        <v>1956</v>
      </c>
      <c r="S117" s="49" t="s">
        <v>1955</v>
      </c>
      <c r="T117" s="49" t="s">
        <v>1562</v>
      </c>
    </row>
    <row r="118" spans="17:20" x14ac:dyDescent="0.3">
      <c r="Q118" s="49" t="s">
        <v>1954</v>
      </c>
      <c r="R118" s="49" t="s">
        <v>1953</v>
      </c>
      <c r="S118" s="49" t="s">
        <v>602</v>
      </c>
      <c r="T118" s="49" t="s">
        <v>1952</v>
      </c>
    </row>
    <row r="119" spans="17:20" x14ac:dyDescent="0.3">
      <c r="Q119" s="49" t="s">
        <v>1951</v>
      </c>
      <c r="R119" s="49" t="s">
        <v>1950</v>
      </c>
      <c r="S119" s="49" t="s">
        <v>1949</v>
      </c>
      <c r="T119" s="49" t="s">
        <v>1930</v>
      </c>
    </row>
    <row r="120" spans="17:20" x14ac:dyDescent="0.3">
      <c r="Q120" s="49" t="s">
        <v>1948</v>
      </c>
      <c r="R120" s="49" t="s">
        <v>636</v>
      </c>
      <c r="S120" s="49" t="s">
        <v>1947</v>
      </c>
      <c r="T120" s="49" t="s">
        <v>1946</v>
      </c>
    </row>
    <row r="121" spans="17:20" x14ac:dyDescent="0.3">
      <c r="Q121" s="49" t="s">
        <v>1945</v>
      </c>
      <c r="R121" s="49" t="s">
        <v>1944</v>
      </c>
      <c r="S121" s="49" t="s">
        <v>535</v>
      </c>
      <c r="T121" s="49" t="s">
        <v>1943</v>
      </c>
    </row>
    <row r="122" spans="17:20" x14ac:dyDescent="0.3">
      <c r="Q122" s="49" t="s">
        <v>1942</v>
      </c>
      <c r="R122" s="49" t="s">
        <v>1941</v>
      </c>
      <c r="S122" s="49" t="s">
        <v>1940</v>
      </c>
      <c r="T122" s="49" t="s">
        <v>1332</v>
      </c>
    </row>
    <row r="123" spans="17:20" x14ac:dyDescent="0.3">
      <c r="Q123" s="49" t="s">
        <v>1939</v>
      </c>
      <c r="R123" s="49" t="s">
        <v>506</v>
      </c>
      <c r="S123" s="49" t="s">
        <v>1938</v>
      </c>
      <c r="T123" s="49" t="s">
        <v>1937</v>
      </c>
    </row>
    <row r="124" spans="17:20" x14ac:dyDescent="0.3">
      <c r="Q124" s="49" t="s">
        <v>1936</v>
      </c>
      <c r="R124" s="49" t="s">
        <v>1051</v>
      </c>
      <c r="S124" s="49" t="s">
        <v>1935</v>
      </c>
      <c r="T124" s="49" t="s">
        <v>1842</v>
      </c>
    </row>
    <row r="125" spans="17:20" x14ac:dyDescent="0.3">
      <c r="Q125" s="49" t="s">
        <v>1934</v>
      </c>
      <c r="R125" s="49" t="s">
        <v>1133</v>
      </c>
      <c r="S125" s="49" t="s">
        <v>1933</v>
      </c>
      <c r="T125" s="49" t="s">
        <v>1932</v>
      </c>
    </row>
    <row r="126" spans="17:20" x14ac:dyDescent="0.3">
      <c r="Q126" s="49" t="s">
        <v>1931</v>
      </c>
      <c r="R126" s="49" t="s">
        <v>1930</v>
      </c>
      <c r="S126" s="49" t="s">
        <v>1929</v>
      </c>
      <c r="T126" s="49" t="s">
        <v>1558</v>
      </c>
    </row>
    <row r="127" spans="17:20" x14ac:dyDescent="0.3">
      <c r="Q127" s="49" t="s">
        <v>1928</v>
      </c>
      <c r="R127" s="49" t="s">
        <v>1186</v>
      </c>
      <c r="S127" s="49" t="s">
        <v>1927</v>
      </c>
      <c r="T127" s="49" t="s">
        <v>1363</v>
      </c>
    </row>
    <row r="128" spans="17:20" x14ac:dyDescent="0.3">
      <c r="Q128" s="49" t="s">
        <v>1926</v>
      </c>
      <c r="R128" s="49" t="s">
        <v>1925</v>
      </c>
      <c r="S128" s="49" t="s">
        <v>388</v>
      </c>
      <c r="T128" s="49" t="s">
        <v>1924</v>
      </c>
    </row>
    <row r="129" spans="17:20" x14ac:dyDescent="0.3">
      <c r="Q129" s="49" t="s">
        <v>1923</v>
      </c>
      <c r="R129" s="49" t="s">
        <v>1922</v>
      </c>
      <c r="S129" s="49" t="s">
        <v>1921</v>
      </c>
      <c r="T129" s="49" t="s">
        <v>1531</v>
      </c>
    </row>
    <row r="130" spans="17:20" x14ac:dyDescent="0.3">
      <c r="Q130" s="49" t="s">
        <v>1920</v>
      </c>
      <c r="R130" s="49" t="s">
        <v>1919</v>
      </c>
      <c r="S130" s="49" t="s">
        <v>1918</v>
      </c>
      <c r="T130" s="49" t="s">
        <v>1520</v>
      </c>
    </row>
    <row r="131" spans="17:20" x14ac:dyDescent="0.3">
      <c r="Q131" s="49" t="s">
        <v>1917</v>
      </c>
      <c r="R131" s="49" t="s">
        <v>620</v>
      </c>
      <c r="S131" s="49" t="s">
        <v>1916</v>
      </c>
      <c r="T131" s="49" t="s">
        <v>1915</v>
      </c>
    </row>
    <row r="132" spans="17:20" x14ac:dyDescent="0.3">
      <c r="Q132" s="49" t="s">
        <v>1914</v>
      </c>
      <c r="R132" s="49" t="s">
        <v>1913</v>
      </c>
      <c r="S132" s="49" t="s">
        <v>574</v>
      </c>
      <c r="T132" s="49" t="s">
        <v>1274</v>
      </c>
    </row>
    <row r="133" spans="17:20" x14ac:dyDescent="0.3">
      <c r="Q133" s="49" t="s">
        <v>1912</v>
      </c>
      <c r="R133" s="49" t="s">
        <v>1911</v>
      </c>
      <c r="S133" s="49" t="s">
        <v>1910</v>
      </c>
      <c r="T133" s="49" t="s">
        <v>1909</v>
      </c>
    </row>
    <row r="134" spans="17:20" x14ac:dyDescent="0.3">
      <c r="Q134" s="49" t="s">
        <v>1908</v>
      </c>
      <c r="R134" s="49" t="s">
        <v>1907</v>
      </c>
      <c r="S134" s="49" t="s">
        <v>1906</v>
      </c>
      <c r="T134" s="49" t="s">
        <v>1198</v>
      </c>
    </row>
    <row r="135" spans="17:20" x14ac:dyDescent="0.3">
      <c r="Q135" s="49" t="s">
        <v>1905</v>
      </c>
      <c r="R135" s="49" t="s">
        <v>1904</v>
      </c>
      <c r="S135" s="49" t="s">
        <v>389</v>
      </c>
      <c r="T135" s="49" t="s">
        <v>1903</v>
      </c>
    </row>
    <row r="136" spans="17:20" x14ac:dyDescent="0.3">
      <c r="Q136" s="49" t="s">
        <v>1902</v>
      </c>
      <c r="R136" s="49" t="s">
        <v>1445</v>
      </c>
      <c r="S136" s="49" t="s">
        <v>1901</v>
      </c>
      <c r="T136" s="49" t="s">
        <v>1900</v>
      </c>
    </row>
    <row r="137" spans="17:20" x14ac:dyDescent="0.3">
      <c r="Q137" s="49" t="s">
        <v>1899</v>
      </c>
      <c r="R137" s="49" t="s">
        <v>1898</v>
      </c>
      <c r="S137" s="49" t="s">
        <v>1897</v>
      </c>
      <c r="T137" s="49" t="s">
        <v>1896</v>
      </c>
    </row>
    <row r="138" spans="17:20" x14ac:dyDescent="0.3">
      <c r="Q138" s="49" t="s">
        <v>1895</v>
      </c>
      <c r="R138" s="49" t="s">
        <v>1894</v>
      </c>
      <c r="S138" s="49" t="s">
        <v>1893</v>
      </c>
      <c r="T138" s="49" t="s">
        <v>1892</v>
      </c>
    </row>
    <row r="139" spans="17:20" x14ac:dyDescent="0.3">
      <c r="Q139" s="49" t="s">
        <v>1891</v>
      </c>
      <c r="R139" s="49" t="s">
        <v>1182</v>
      </c>
      <c r="S139" s="49" t="s">
        <v>1890</v>
      </c>
      <c r="T139" s="49" t="s">
        <v>1514</v>
      </c>
    </row>
    <row r="140" spans="17:20" x14ac:dyDescent="0.3">
      <c r="Q140" s="49" t="s">
        <v>1889</v>
      </c>
      <c r="R140" s="49" t="s">
        <v>1888</v>
      </c>
      <c r="S140" s="49" t="s">
        <v>1887</v>
      </c>
      <c r="T140" s="49" t="s">
        <v>172</v>
      </c>
    </row>
    <row r="141" spans="17:20" x14ac:dyDescent="0.3">
      <c r="Q141" s="49" t="s">
        <v>1886</v>
      </c>
      <c r="R141" s="49" t="s">
        <v>1885</v>
      </c>
      <c r="S141" s="49" t="s">
        <v>1884</v>
      </c>
      <c r="T141" s="49" t="s">
        <v>1883</v>
      </c>
    </row>
    <row r="142" spans="17:20" x14ac:dyDescent="0.3">
      <c r="Q142" s="49" t="s">
        <v>1882</v>
      </c>
      <c r="R142" s="49" t="s">
        <v>1881</v>
      </c>
      <c r="S142" s="49" t="s">
        <v>727</v>
      </c>
      <c r="T142" s="49" t="s">
        <v>1880</v>
      </c>
    </row>
    <row r="143" spans="17:20" x14ac:dyDescent="0.3">
      <c r="Q143" s="49" t="s">
        <v>1879</v>
      </c>
      <c r="R143" s="49" t="s">
        <v>1878</v>
      </c>
      <c r="S143" s="49" t="s">
        <v>1877</v>
      </c>
      <c r="T143" s="49" t="s">
        <v>1876</v>
      </c>
    </row>
    <row r="144" spans="17:20" x14ac:dyDescent="0.3">
      <c r="Q144" s="49" t="s">
        <v>1875</v>
      </c>
      <c r="R144" s="49" t="s">
        <v>1874</v>
      </c>
      <c r="S144" s="49" t="s">
        <v>1873</v>
      </c>
      <c r="T144" s="49" t="s">
        <v>1872</v>
      </c>
    </row>
    <row r="145" spans="17:20" x14ac:dyDescent="0.3">
      <c r="Q145" s="49" t="s">
        <v>630</v>
      </c>
      <c r="R145" s="49" t="s">
        <v>1871</v>
      </c>
      <c r="S145" s="49" t="s">
        <v>1870</v>
      </c>
      <c r="T145" s="49" t="s">
        <v>1869</v>
      </c>
    </row>
    <row r="146" spans="17:20" x14ac:dyDescent="0.3">
      <c r="Q146" s="49" t="s">
        <v>1868</v>
      </c>
      <c r="R146" s="49" t="s">
        <v>1867</v>
      </c>
      <c r="S146" s="49" t="s">
        <v>469</v>
      </c>
      <c r="T146" s="49" t="s">
        <v>1866</v>
      </c>
    </row>
    <row r="147" spans="17:20" x14ac:dyDescent="0.3">
      <c r="Q147" s="49" t="s">
        <v>1865</v>
      </c>
      <c r="R147" s="49" t="s">
        <v>1546</v>
      </c>
      <c r="S147" s="49" t="s">
        <v>1864</v>
      </c>
      <c r="T147" s="49" t="s">
        <v>1425</v>
      </c>
    </row>
    <row r="148" spans="17:20" x14ac:dyDescent="0.3">
      <c r="Q148" s="49" t="s">
        <v>1863</v>
      </c>
      <c r="R148" s="49" t="s">
        <v>1391</v>
      </c>
      <c r="S148" s="49" t="s">
        <v>1862</v>
      </c>
      <c r="T148" s="49" t="s">
        <v>1584</v>
      </c>
    </row>
    <row r="149" spans="17:20" x14ac:dyDescent="0.3">
      <c r="Q149" s="49" t="s">
        <v>1861</v>
      </c>
      <c r="R149" s="49" t="s">
        <v>1860</v>
      </c>
      <c r="S149" s="49" t="s">
        <v>1859</v>
      </c>
      <c r="T149" s="49" t="s">
        <v>1858</v>
      </c>
    </row>
    <row r="150" spans="17:20" x14ac:dyDescent="0.3">
      <c r="Q150" s="49" t="s">
        <v>1857</v>
      </c>
      <c r="R150" s="49" t="s">
        <v>1856</v>
      </c>
      <c r="S150" s="49" t="s">
        <v>1855</v>
      </c>
      <c r="T150" s="49" t="s">
        <v>1437</v>
      </c>
    </row>
    <row r="151" spans="17:20" x14ac:dyDescent="0.3">
      <c r="Q151" s="49" t="s">
        <v>1854</v>
      </c>
      <c r="R151" s="49" t="s">
        <v>1853</v>
      </c>
      <c r="S151" s="49" t="s">
        <v>690</v>
      </c>
      <c r="T151" s="49" t="s">
        <v>1852</v>
      </c>
    </row>
    <row r="152" spans="17:20" x14ac:dyDescent="0.3">
      <c r="Q152" s="49" t="s">
        <v>1851</v>
      </c>
      <c r="R152" s="49" t="s">
        <v>1850</v>
      </c>
      <c r="S152" s="49" t="s">
        <v>556</v>
      </c>
      <c r="T152" s="49" t="s">
        <v>1849</v>
      </c>
    </row>
    <row r="153" spans="17:20" x14ac:dyDescent="0.3">
      <c r="Q153" s="49" t="s">
        <v>1848</v>
      </c>
      <c r="R153" s="49" t="s">
        <v>1847</v>
      </c>
      <c r="S153" s="49" t="s">
        <v>607</v>
      </c>
      <c r="T153" s="49" t="s">
        <v>314</v>
      </c>
    </row>
    <row r="154" spans="17:20" x14ac:dyDescent="0.3">
      <c r="Q154" s="49" t="s">
        <v>1846</v>
      </c>
      <c r="R154" s="49" t="s">
        <v>1845</v>
      </c>
      <c r="S154" s="49" t="s">
        <v>303</v>
      </c>
      <c r="T154" s="49" t="s">
        <v>1844</v>
      </c>
    </row>
    <row r="155" spans="17:20" x14ac:dyDescent="0.3">
      <c r="Q155" s="49" t="s">
        <v>1843</v>
      </c>
      <c r="R155" s="49" t="s">
        <v>1842</v>
      </c>
      <c r="S155" s="49" t="s">
        <v>1188</v>
      </c>
      <c r="T155" s="49" t="s">
        <v>1841</v>
      </c>
    </row>
    <row r="156" spans="17:20" x14ac:dyDescent="0.3">
      <c r="Q156" s="49" t="s">
        <v>1840</v>
      </c>
      <c r="R156" s="49" t="s">
        <v>1728</v>
      </c>
      <c r="S156" s="49" t="s">
        <v>580</v>
      </c>
      <c r="T156" s="49" t="s">
        <v>1839</v>
      </c>
    </row>
    <row r="157" spans="17:20" x14ac:dyDescent="0.3">
      <c r="Q157" s="49" t="s">
        <v>1838</v>
      </c>
      <c r="R157" s="49" t="s">
        <v>1781</v>
      </c>
      <c r="S157" s="49" t="s">
        <v>1837</v>
      </c>
      <c r="T157" s="49" t="s">
        <v>1611</v>
      </c>
    </row>
    <row r="158" spans="17:20" x14ac:dyDescent="0.3">
      <c r="Q158" s="49" t="s">
        <v>1836</v>
      </c>
      <c r="R158" s="49" t="s">
        <v>1731</v>
      </c>
      <c r="S158" s="49" t="s">
        <v>1835</v>
      </c>
      <c r="T158" s="49" t="s">
        <v>1834</v>
      </c>
    </row>
    <row r="159" spans="17:20" x14ac:dyDescent="0.3">
      <c r="Q159" s="49" t="s">
        <v>1833</v>
      </c>
      <c r="R159" s="49" t="s">
        <v>1323</v>
      </c>
      <c r="S159" s="49" t="s">
        <v>1832</v>
      </c>
      <c r="T159" s="49" t="s">
        <v>1808</v>
      </c>
    </row>
    <row r="160" spans="17:20" x14ac:dyDescent="0.3">
      <c r="Q160" s="49" t="s">
        <v>1831</v>
      </c>
      <c r="R160" s="49" t="s">
        <v>1830</v>
      </c>
      <c r="S160" s="49" t="s">
        <v>1829</v>
      </c>
      <c r="T160" s="49" t="s">
        <v>1828</v>
      </c>
    </row>
    <row r="161" spans="17:20" x14ac:dyDescent="0.3">
      <c r="Q161" s="49" t="s">
        <v>1827</v>
      </c>
      <c r="R161" s="49" t="s">
        <v>624</v>
      </c>
      <c r="S161" s="49" t="s">
        <v>1826</v>
      </c>
      <c r="T161" s="49" t="s">
        <v>1825</v>
      </c>
    </row>
    <row r="162" spans="17:20" x14ac:dyDescent="0.3">
      <c r="Q162" s="49" t="s">
        <v>1824</v>
      </c>
      <c r="R162" s="49" t="s">
        <v>1823</v>
      </c>
      <c r="S162" s="49" t="s">
        <v>387</v>
      </c>
      <c r="T162" s="49" t="s">
        <v>1822</v>
      </c>
    </row>
    <row r="163" spans="17:20" x14ac:dyDescent="0.3">
      <c r="Q163" s="49" t="s">
        <v>1821</v>
      </c>
      <c r="R163" s="49" t="s">
        <v>1820</v>
      </c>
      <c r="S163" s="49" t="s">
        <v>1819</v>
      </c>
      <c r="T163" s="49" t="s">
        <v>1818</v>
      </c>
    </row>
    <row r="164" spans="17:20" x14ac:dyDescent="0.3">
      <c r="Q164" s="49" t="s">
        <v>1817</v>
      </c>
      <c r="R164" s="49" t="s">
        <v>1272</v>
      </c>
      <c r="S164" s="49" t="s">
        <v>564</v>
      </c>
      <c r="T164" s="49" t="s">
        <v>1816</v>
      </c>
    </row>
    <row r="165" spans="17:20" x14ac:dyDescent="0.3">
      <c r="Q165" s="49" t="s">
        <v>1815</v>
      </c>
      <c r="R165" s="49" t="s">
        <v>1814</v>
      </c>
      <c r="S165" s="49" t="s">
        <v>1813</v>
      </c>
      <c r="T165" s="49" t="s">
        <v>1651</v>
      </c>
    </row>
    <row r="166" spans="17:20" x14ac:dyDescent="0.3">
      <c r="Q166" s="49" t="s">
        <v>1812</v>
      </c>
      <c r="R166" s="49" t="s">
        <v>192</v>
      </c>
      <c r="S166" s="49" t="s">
        <v>1811</v>
      </c>
      <c r="T166" s="49" t="s">
        <v>1810</v>
      </c>
    </row>
    <row r="167" spans="17:20" x14ac:dyDescent="0.3">
      <c r="Q167" s="49" t="s">
        <v>1809</v>
      </c>
      <c r="R167" s="49" t="s">
        <v>1808</v>
      </c>
      <c r="S167" s="49" t="s">
        <v>1807</v>
      </c>
      <c r="T167" s="49" t="s">
        <v>1806</v>
      </c>
    </row>
    <row r="168" spans="17:20" x14ac:dyDescent="0.3">
      <c r="Q168" s="49" t="s">
        <v>1805</v>
      </c>
      <c r="R168" s="49" t="s">
        <v>1804</v>
      </c>
      <c r="S168" s="49" t="s">
        <v>1803</v>
      </c>
      <c r="T168" s="49" t="s">
        <v>1802</v>
      </c>
    </row>
    <row r="169" spans="17:20" x14ac:dyDescent="0.3">
      <c r="Q169" s="49" t="s">
        <v>734</v>
      </c>
      <c r="R169" s="49" t="s">
        <v>1801</v>
      </c>
      <c r="S169" s="49" t="s">
        <v>1800</v>
      </c>
      <c r="T169" s="49" t="s">
        <v>1799</v>
      </c>
    </row>
    <row r="170" spans="17:20" x14ac:dyDescent="0.3">
      <c r="Q170" s="49" t="s">
        <v>1798</v>
      </c>
      <c r="R170" s="49" t="s">
        <v>1797</v>
      </c>
      <c r="S170" s="49" t="s">
        <v>1796</v>
      </c>
      <c r="T170" s="49" t="s">
        <v>1795</v>
      </c>
    </row>
    <row r="171" spans="17:20" x14ac:dyDescent="0.3">
      <c r="Q171" s="49" t="s">
        <v>1794</v>
      </c>
      <c r="R171" s="49" t="s">
        <v>1793</v>
      </c>
      <c r="S171" s="49" t="s">
        <v>1792</v>
      </c>
      <c r="T171" s="49" t="s">
        <v>1791</v>
      </c>
    </row>
    <row r="172" spans="17:20" x14ac:dyDescent="0.3">
      <c r="Q172" s="49" t="s">
        <v>1790</v>
      </c>
      <c r="R172" s="49" t="s">
        <v>1789</v>
      </c>
      <c r="S172" s="49" t="s">
        <v>1788</v>
      </c>
      <c r="T172" s="49" t="s">
        <v>1787</v>
      </c>
    </row>
    <row r="173" spans="17:20" x14ac:dyDescent="0.3">
      <c r="Q173" s="49" t="s">
        <v>1786</v>
      </c>
      <c r="R173" s="49" t="s">
        <v>1074</v>
      </c>
      <c r="S173" s="49" t="s">
        <v>529</v>
      </c>
      <c r="T173" s="49" t="s">
        <v>1785</v>
      </c>
    </row>
    <row r="174" spans="17:20" x14ac:dyDescent="0.3">
      <c r="Q174" s="49" t="s">
        <v>1784</v>
      </c>
      <c r="R174" s="49" t="s">
        <v>1783</v>
      </c>
      <c r="S174" s="49" t="s">
        <v>1782</v>
      </c>
      <c r="T174" s="49" t="s">
        <v>1781</v>
      </c>
    </row>
    <row r="175" spans="17:20" x14ac:dyDescent="0.3">
      <c r="Q175" s="49" t="s">
        <v>1780</v>
      </c>
      <c r="R175" s="49" t="s">
        <v>1779</v>
      </c>
      <c r="S175" s="49" t="s">
        <v>307</v>
      </c>
      <c r="T175" s="49" t="s">
        <v>1705</v>
      </c>
    </row>
    <row r="176" spans="17:20" x14ac:dyDescent="0.3">
      <c r="Q176" s="49" t="s">
        <v>1778</v>
      </c>
      <c r="R176" s="49" t="s">
        <v>1629</v>
      </c>
      <c r="S176" s="49" t="s">
        <v>339</v>
      </c>
      <c r="T176" s="49" t="s">
        <v>1777</v>
      </c>
    </row>
    <row r="177" spans="17:20" x14ac:dyDescent="0.3">
      <c r="Q177" s="49" t="s">
        <v>1776</v>
      </c>
      <c r="R177" s="49" t="s">
        <v>1775</v>
      </c>
      <c r="S177" s="49" t="s">
        <v>1774</v>
      </c>
      <c r="T177" s="49" t="s">
        <v>128</v>
      </c>
    </row>
    <row r="178" spans="17:20" x14ac:dyDescent="0.3">
      <c r="Q178" s="49" t="s">
        <v>1773</v>
      </c>
      <c r="R178" s="49" t="s">
        <v>1427</v>
      </c>
      <c r="S178" s="49" t="s">
        <v>1772</v>
      </c>
      <c r="T178" s="49" t="s">
        <v>893</v>
      </c>
    </row>
    <row r="179" spans="17:20" x14ac:dyDescent="0.3">
      <c r="Q179" s="49" t="s">
        <v>1771</v>
      </c>
      <c r="R179" s="49" t="s">
        <v>1770</v>
      </c>
      <c r="S179" s="49" t="s">
        <v>1769</v>
      </c>
      <c r="T179" s="49" t="s">
        <v>146</v>
      </c>
    </row>
    <row r="180" spans="17:20" x14ac:dyDescent="0.3">
      <c r="Q180" s="49" t="s">
        <v>1768</v>
      </c>
      <c r="R180" s="49" t="s">
        <v>1767</v>
      </c>
      <c r="S180" s="49" t="s">
        <v>375</v>
      </c>
      <c r="T180" s="49" t="s">
        <v>855</v>
      </c>
    </row>
    <row r="181" spans="17:20" x14ac:dyDescent="0.3">
      <c r="Q181" s="49" t="s">
        <v>1766</v>
      </c>
      <c r="R181" s="49" t="s">
        <v>704</v>
      </c>
      <c r="S181" s="49" t="s">
        <v>1765</v>
      </c>
      <c r="T181" s="49" t="s">
        <v>1764</v>
      </c>
    </row>
    <row r="182" spans="17:20" x14ac:dyDescent="0.3">
      <c r="Q182" s="49" t="s">
        <v>1763</v>
      </c>
      <c r="R182" s="49" t="s">
        <v>1762</v>
      </c>
      <c r="S182" s="49" t="s">
        <v>1761</v>
      </c>
      <c r="T182" s="49" t="s">
        <v>1760</v>
      </c>
    </row>
    <row r="183" spans="17:20" x14ac:dyDescent="0.3">
      <c r="Q183" s="49" t="s">
        <v>1759</v>
      </c>
      <c r="R183" s="49" t="s">
        <v>1758</v>
      </c>
      <c r="S183" s="49" t="s">
        <v>1757</v>
      </c>
      <c r="T183" s="49" t="s">
        <v>931</v>
      </c>
    </row>
    <row r="184" spans="17:20" x14ac:dyDescent="0.3">
      <c r="Q184" s="49" t="s">
        <v>1756</v>
      </c>
      <c r="R184" s="49" t="s">
        <v>1755</v>
      </c>
      <c r="S184" s="49" t="s">
        <v>1754</v>
      </c>
      <c r="T184" s="49" t="s">
        <v>1580</v>
      </c>
    </row>
    <row r="185" spans="17:20" x14ac:dyDescent="0.3">
      <c r="Q185" s="49" t="s">
        <v>1753</v>
      </c>
      <c r="R185" s="49" t="s">
        <v>1063</v>
      </c>
      <c r="S185" s="49" t="s">
        <v>404</v>
      </c>
      <c r="T185" s="49" t="s">
        <v>1752</v>
      </c>
    </row>
    <row r="186" spans="17:20" x14ac:dyDescent="0.3">
      <c r="Q186" s="49" t="s">
        <v>1751</v>
      </c>
      <c r="R186" s="49" t="s">
        <v>1750</v>
      </c>
      <c r="S186" s="49" t="s">
        <v>604</v>
      </c>
      <c r="T186" s="49" t="s">
        <v>964</v>
      </c>
    </row>
    <row r="187" spans="17:20" x14ac:dyDescent="0.3">
      <c r="Q187" s="49" t="s">
        <v>1749</v>
      </c>
      <c r="R187" s="49" t="s">
        <v>1748</v>
      </c>
      <c r="S187" s="49" t="s">
        <v>1747</v>
      </c>
      <c r="T187" s="49" t="s">
        <v>1746</v>
      </c>
    </row>
    <row r="188" spans="17:20" x14ac:dyDescent="0.3">
      <c r="Q188" s="49" t="s">
        <v>1745</v>
      </c>
      <c r="R188" s="49" t="s">
        <v>861</v>
      </c>
      <c r="S188" s="49" t="s">
        <v>1022</v>
      </c>
      <c r="T188" s="49" t="s">
        <v>1591</v>
      </c>
    </row>
    <row r="189" spans="17:20" x14ac:dyDescent="0.3">
      <c r="Q189" s="49" t="s">
        <v>1744</v>
      </c>
      <c r="R189" s="49" t="s">
        <v>1743</v>
      </c>
      <c r="S189" s="49" t="s">
        <v>317</v>
      </c>
      <c r="T189" s="49" t="s">
        <v>1742</v>
      </c>
    </row>
    <row r="190" spans="17:20" x14ac:dyDescent="0.3">
      <c r="Q190" s="49" t="s">
        <v>1741</v>
      </c>
      <c r="R190" s="49" t="s">
        <v>1740</v>
      </c>
      <c r="S190" s="49" t="s">
        <v>1739</v>
      </c>
      <c r="T190" s="49" t="s">
        <v>1738</v>
      </c>
    </row>
    <row r="191" spans="17:20" x14ac:dyDescent="0.3">
      <c r="Q191" s="49" t="s">
        <v>1737</v>
      </c>
      <c r="R191" s="49" t="s">
        <v>1736</v>
      </c>
      <c r="S191" s="49" t="s">
        <v>1735</v>
      </c>
      <c r="T191" s="49" t="s">
        <v>1734</v>
      </c>
    </row>
    <row r="192" spans="17:20" x14ac:dyDescent="0.3">
      <c r="Q192" s="49" t="s">
        <v>1733</v>
      </c>
      <c r="R192" s="49" t="s">
        <v>1645</v>
      </c>
      <c r="S192" s="49" t="s">
        <v>1732</v>
      </c>
      <c r="T192" s="49" t="s">
        <v>1731</v>
      </c>
    </row>
    <row r="193" spans="17:20" x14ac:dyDescent="0.3">
      <c r="Q193" s="49" t="s">
        <v>1730</v>
      </c>
      <c r="R193" s="49" t="s">
        <v>1606</v>
      </c>
      <c r="S193" s="49" t="s">
        <v>1729</v>
      </c>
      <c r="T193" s="49" t="s">
        <v>1728</v>
      </c>
    </row>
    <row r="194" spans="17:20" x14ac:dyDescent="0.3">
      <c r="Q194" s="49" t="s">
        <v>1727</v>
      </c>
      <c r="R194" s="49" t="s">
        <v>166</v>
      </c>
      <c r="S194" s="49" t="s">
        <v>1726</v>
      </c>
      <c r="T194" s="49" t="s">
        <v>170</v>
      </c>
    </row>
    <row r="195" spans="17:20" x14ac:dyDescent="0.3">
      <c r="Q195" s="49" t="s">
        <v>1725</v>
      </c>
      <c r="R195" s="49" t="s">
        <v>1724</v>
      </c>
      <c r="S195" s="49" t="s">
        <v>1723</v>
      </c>
      <c r="T195" s="49" t="s">
        <v>1722</v>
      </c>
    </row>
    <row r="196" spans="17:20" x14ac:dyDescent="0.3">
      <c r="Q196" s="49" t="s">
        <v>1721</v>
      </c>
      <c r="R196" s="49" t="s">
        <v>1668</v>
      </c>
      <c r="S196" s="49" t="s">
        <v>1720</v>
      </c>
      <c r="T196" s="49" t="s">
        <v>1719</v>
      </c>
    </row>
    <row r="197" spans="17:20" x14ac:dyDescent="0.3">
      <c r="Q197" s="49" t="s">
        <v>762</v>
      </c>
      <c r="R197" s="49" t="s">
        <v>1718</v>
      </c>
      <c r="S197" s="49" t="s">
        <v>1717</v>
      </c>
      <c r="T197" s="49" t="s">
        <v>1716</v>
      </c>
    </row>
    <row r="198" spans="17:20" x14ac:dyDescent="0.3">
      <c r="Q198" s="49" t="s">
        <v>1715</v>
      </c>
      <c r="R198" s="49" t="s">
        <v>1714</v>
      </c>
      <c r="S198" s="49" t="s">
        <v>1713</v>
      </c>
      <c r="T198" s="49" t="s">
        <v>1712</v>
      </c>
    </row>
    <row r="199" spans="17:20" x14ac:dyDescent="0.3">
      <c r="Q199" s="49" t="s">
        <v>1711</v>
      </c>
      <c r="R199" s="49" t="s">
        <v>1710</v>
      </c>
      <c r="S199" s="49" t="s">
        <v>1709</v>
      </c>
      <c r="T199" s="49" t="s">
        <v>1530</v>
      </c>
    </row>
    <row r="200" spans="17:20" x14ac:dyDescent="0.3">
      <c r="Q200" s="49" t="s">
        <v>1480</v>
      </c>
      <c r="R200" s="49" t="s">
        <v>1708</v>
      </c>
      <c r="S200" s="49" t="s">
        <v>1707</v>
      </c>
      <c r="T200" s="49" t="s">
        <v>1706</v>
      </c>
    </row>
    <row r="201" spans="17:20" x14ac:dyDescent="0.3">
      <c r="Q201" s="49" t="s">
        <v>1705</v>
      </c>
      <c r="R201" s="49" t="s">
        <v>1704</v>
      </c>
      <c r="S201" s="49" t="s">
        <v>483</v>
      </c>
      <c r="T201" s="49" t="s">
        <v>1703</v>
      </c>
    </row>
    <row r="202" spans="17:20" x14ac:dyDescent="0.3">
      <c r="Q202" s="49" t="s">
        <v>1702</v>
      </c>
      <c r="R202" s="49" t="s">
        <v>1701</v>
      </c>
      <c r="S202" s="49" t="s">
        <v>1700</v>
      </c>
      <c r="T202" s="49" t="s">
        <v>1483</v>
      </c>
    </row>
    <row r="203" spans="17:20" x14ac:dyDescent="0.3">
      <c r="Q203" s="49" t="s">
        <v>1699</v>
      </c>
      <c r="R203" s="49" t="s">
        <v>1698</v>
      </c>
      <c r="S203" s="49" t="s">
        <v>1697</v>
      </c>
      <c r="T203" s="49" t="s">
        <v>1696</v>
      </c>
    </row>
    <row r="204" spans="17:20" x14ac:dyDescent="0.3">
      <c r="Q204" s="49" t="s">
        <v>1663</v>
      </c>
      <c r="R204" s="49" t="s">
        <v>1141</v>
      </c>
      <c r="S204" s="49" t="s">
        <v>1695</v>
      </c>
      <c r="T204" s="49" t="s">
        <v>1694</v>
      </c>
    </row>
    <row r="205" spans="17:20" x14ac:dyDescent="0.3">
      <c r="Q205" s="49" t="s">
        <v>1693</v>
      </c>
      <c r="R205" s="49" t="s">
        <v>1431</v>
      </c>
      <c r="S205" s="49" t="s">
        <v>1692</v>
      </c>
      <c r="T205" s="49" t="s">
        <v>1691</v>
      </c>
    </row>
    <row r="206" spans="17:20" x14ac:dyDescent="0.3">
      <c r="Q206" s="49" t="s">
        <v>1690</v>
      </c>
      <c r="R206" s="49" t="s">
        <v>1689</v>
      </c>
      <c r="S206" s="49" t="s">
        <v>1688</v>
      </c>
      <c r="T206" s="49" t="s">
        <v>1296</v>
      </c>
    </row>
    <row r="207" spans="17:20" x14ac:dyDescent="0.3">
      <c r="Q207" s="49" t="s">
        <v>697</v>
      </c>
      <c r="R207" s="49" t="s">
        <v>1687</v>
      </c>
      <c r="S207" s="49" t="s">
        <v>1686</v>
      </c>
      <c r="T207" s="49" t="s">
        <v>1685</v>
      </c>
    </row>
    <row r="208" spans="17:20" x14ac:dyDescent="0.3">
      <c r="Q208" s="49" t="s">
        <v>1684</v>
      </c>
      <c r="R208" s="49" t="s">
        <v>1683</v>
      </c>
      <c r="S208" s="49" t="s">
        <v>1682</v>
      </c>
      <c r="T208" s="49" t="s">
        <v>1397</v>
      </c>
    </row>
    <row r="209" spans="17:20" x14ac:dyDescent="0.3">
      <c r="Q209" s="49" t="s">
        <v>1681</v>
      </c>
      <c r="R209" s="49" t="s">
        <v>1505</v>
      </c>
      <c r="S209" s="49" t="s">
        <v>1680</v>
      </c>
      <c r="T209" s="49" t="s">
        <v>1459</v>
      </c>
    </row>
    <row r="210" spans="17:20" x14ac:dyDescent="0.3">
      <c r="Q210" s="49" t="s">
        <v>1679</v>
      </c>
      <c r="R210" s="49" t="s">
        <v>1678</v>
      </c>
      <c r="S210" s="49" t="s">
        <v>1677</v>
      </c>
      <c r="T210" s="49" t="s">
        <v>1676</v>
      </c>
    </row>
    <row r="211" spans="17:20" x14ac:dyDescent="0.3">
      <c r="Q211" s="49" t="s">
        <v>1675</v>
      </c>
      <c r="R211" s="49" t="s">
        <v>716</v>
      </c>
      <c r="S211" s="49" t="s">
        <v>1674</v>
      </c>
      <c r="T211" s="49" t="s">
        <v>1673</v>
      </c>
    </row>
    <row r="212" spans="17:20" x14ac:dyDescent="0.3">
      <c r="Q212" s="49" t="s">
        <v>581</v>
      </c>
      <c r="R212" s="49" t="s">
        <v>1672</v>
      </c>
      <c r="S212" s="49" t="s">
        <v>1671</v>
      </c>
      <c r="T212" s="49" t="s">
        <v>1670</v>
      </c>
    </row>
    <row r="213" spans="17:20" x14ac:dyDescent="0.3">
      <c r="Q213" s="49" t="s">
        <v>1669</v>
      </c>
      <c r="R213" s="49" t="s">
        <v>462</v>
      </c>
      <c r="S213" s="49" t="s">
        <v>1668</v>
      </c>
      <c r="T213" s="49" t="s">
        <v>1667</v>
      </c>
    </row>
    <row r="214" spans="17:20" x14ac:dyDescent="0.3">
      <c r="Q214" s="49" t="s">
        <v>1666</v>
      </c>
      <c r="R214" s="49" t="s">
        <v>1665</v>
      </c>
      <c r="S214" s="49" t="s">
        <v>1664</v>
      </c>
      <c r="T214" s="49" t="s">
        <v>1663</v>
      </c>
    </row>
    <row r="215" spans="17:20" x14ac:dyDescent="0.3">
      <c r="Q215" s="49" t="s">
        <v>1662</v>
      </c>
      <c r="R215" s="49" t="s">
        <v>1661</v>
      </c>
      <c r="S215" s="49" t="s">
        <v>1660</v>
      </c>
      <c r="T215" s="49" t="s">
        <v>1659</v>
      </c>
    </row>
    <row r="216" spans="17:20" x14ac:dyDescent="0.3">
      <c r="Q216" s="49" t="s">
        <v>1633</v>
      </c>
      <c r="R216" s="49" t="s">
        <v>468</v>
      </c>
      <c r="S216" s="49" t="s">
        <v>1658</v>
      </c>
      <c r="T216" s="49" t="s">
        <v>890</v>
      </c>
    </row>
    <row r="217" spans="17:20" x14ac:dyDescent="0.3">
      <c r="Q217" s="49" t="s">
        <v>1657</v>
      </c>
      <c r="R217" s="49" t="s">
        <v>1656</v>
      </c>
      <c r="S217" s="49" t="s">
        <v>834</v>
      </c>
      <c r="T217" s="49" t="s">
        <v>1655</v>
      </c>
    </row>
    <row r="218" spans="17:20" x14ac:dyDescent="0.3">
      <c r="Q218" s="49" t="s">
        <v>1654</v>
      </c>
      <c r="R218" s="49" t="s">
        <v>1653</v>
      </c>
      <c r="S218" s="49" t="s">
        <v>1652</v>
      </c>
      <c r="T218" s="49" t="s">
        <v>843</v>
      </c>
    </row>
    <row r="219" spans="17:20" x14ac:dyDescent="0.3">
      <c r="Q219" s="49" t="s">
        <v>496</v>
      </c>
      <c r="R219" s="49" t="s">
        <v>1651</v>
      </c>
      <c r="S219" s="49" t="s">
        <v>1650</v>
      </c>
      <c r="T219" s="49" t="s">
        <v>1649</v>
      </c>
    </row>
    <row r="220" spans="17:20" x14ac:dyDescent="0.3">
      <c r="Q220" s="49" t="s">
        <v>1648</v>
      </c>
      <c r="R220" s="49" t="s">
        <v>1647</v>
      </c>
      <c r="S220" s="49" t="s">
        <v>1646</v>
      </c>
      <c r="T220" s="49" t="s">
        <v>1645</v>
      </c>
    </row>
    <row r="221" spans="17:20" x14ac:dyDescent="0.3">
      <c r="Q221" s="49" t="s">
        <v>494</v>
      </c>
      <c r="R221" s="49" t="s">
        <v>1644</v>
      </c>
      <c r="S221" s="49" t="s">
        <v>1643</v>
      </c>
      <c r="T221" s="49" t="s">
        <v>1642</v>
      </c>
    </row>
    <row r="222" spans="17:20" x14ac:dyDescent="0.3">
      <c r="Q222" s="49" t="s">
        <v>1641</v>
      </c>
      <c r="R222" s="49" t="s">
        <v>1640</v>
      </c>
      <c r="S222" s="49" t="s">
        <v>448</v>
      </c>
      <c r="T222" s="49" t="s">
        <v>1018</v>
      </c>
    </row>
    <row r="223" spans="17:20" x14ac:dyDescent="0.3">
      <c r="Q223" s="49" t="s">
        <v>1639</v>
      </c>
      <c r="R223" s="49" t="s">
        <v>628</v>
      </c>
      <c r="S223" s="49" t="s">
        <v>1638</v>
      </c>
      <c r="T223" s="49" t="s">
        <v>1637</v>
      </c>
    </row>
    <row r="224" spans="17:20" x14ac:dyDescent="0.3">
      <c r="Q224" s="49" t="s">
        <v>1636</v>
      </c>
      <c r="R224" s="49" t="s">
        <v>1635</v>
      </c>
      <c r="S224" s="49" t="s">
        <v>1634</v>
      </c>
      <c r="T224" s="49" t="s">
        <v>1633</v>
      </c>
    </row>
    <row r="225" spans="17:20" x14ac:dyDescent="0.3">
      <c r="Q225" s="49" t="s">
        <v>1632</v>
      </c>
      <c r="R225" s="49" t="s">
        <v>1631</v>
      </c>
      <c r="S225" s="49" t="s">
        <v>1630</v>
      </c>
      <c r="T225" s="49" t="s">
        <v>1629</v>
      </c>
    </row>
    <row r="226" spans="17:20" x14ac:dyDescent="0.3">
      <c r="Q226" s="49" t="s">
        <v>1628</v>
      </c>
      <c r="R226" s="49" t="s">
        <v>1627</v>
      </c>
      <c r="S226" s="49" t="s">
        <v>270</v>
      </c>
      <c r="T226" s="49" t="s">
        <v>1626</v>
      </c>
    </row>
    <row r="227" spans="17:20" x14ac:dyDescent="0.3">
      <c r="Q227" s="49" t="s">
        <v>1625</v>
      </c>
      <c r="R227" s="49" t="s">
        <v>1624</v>
      </c>
      <c r="S227" s="49" t="s">
        <v>1623</v>
      </c>
      <c r="T227" s="49" t="s">
        <v>1537</v>
      </c>
    </row>
    <row r="228" spans="17:20" x14ac:dyDescent="0.3">
      <c r="Q228" s="49" t="s">
        <v>1622</v>
      </c>
      <c r="R228" s="49" t="s">
        <v>1621</v>
      </c>
      <c r="S228" s="49" t="s">
        <v>1620</v>
      </c>
      <c r="T228" s="49" t="s">
        <v>1544</v>
      </c>
    </row>
    <row r="229" spans="17:20" x14ac:dyDescent="0.3">
      <c r="Q229" s="49" t="s">
        <v>1619</v>
      </c>
      <c r="R229" s="49" t="s">
        <v>1618</v>
      </c>
      <c r="S229" s="49" t="s">
        <v>1617</v>
      </c>
      <c r="T229" s="49" t="s">
        <v>1616</v>
      </c>
    </row>
    <row r="230" spans="17:20" x14ac:dyDescent="0.3">
      <c r="Q230" s="49" t="s">
        <v>1615</v>
      </c>
      <c r="R230" s="49" t="s">
        <v>150</v>
      </c>
      <c r="S230" s="49" t="s">
        <v>545</v>
      </c>
      <c r="T230" s="49" t="s">
        <v>1614</v>
      </c>
    </row>
    <row r="231" spans="17:20" x14ac:dyDescent="0.3">
      <c r="Q231" s="49" t="s">
        <v>1613</v>
      </c>
      <c r="R231" s="49" t="s">
        <v>1612</v>
      </c>
      <c r="S231" s="49" t="s">
        <v>703</v>
      </c>
      <c r="T231" s="49" t="s">
        <v>1410</v>
      </c>
    </row>
    <row r="232" spans="17:20" x14ac:dyDescent="0.3">
      <c r="Q232" s="49" t="s">
        <v>1611</v>
      </c>
      <c r="R232" s="49" t="s">
        <v>991</v>
      </c>
      <c r="S232" s="49" t="s">
        <v>1610</v>
      </c>
      <c r="T232" s="49" t="s">
        <v>1609</v>
      </c>
    </row>
    <row r="233" spans="17:20" x14ac:dyDescent="0.3">
      <c r="Q233" s="49" t="s">
        <v>1469</v>
      </c>
      <c r="R233" s="49" t="s">
        <v>1608</v>
      </c>
      <c r="S233" s="49" t="s">
        <v>1607</v>
      </c>
      <c r="T233" s="49" t="s">
        <v>1606</v>
      </c>
    </row>
    <row r="234" spans="17:20" x14ac:dyDescent="0.3">
      <c r="Q234" s="49" t="s">
        <v>1605</v>
      </c>
      <c r="R234" s="49" t="s">
        <v>1604</v>
      </c>
      <c r="S234" s="49" t="s">
        <v>1603</v>
      </c>
      <c r="T234" s="49" t="s">
        <v>1602</v>
      </c>
    </row>
    <row r="235" spans="17:20" x14ac:dyDescent="0.3">
      <c r="Q235" s="49" t="s">
        <v>694</v>
      </c>
      <c r="R235" s="49" t="s">
        <v>1115</v>
      </c>
      <c r="S235" s="49" t="s">
        <v>1601</v>
      </c>
      <c r="T235" s="49" t="s">
        <v>1090</v>
      </c>
    </row>
    <row r="236" spans="17:20" x14ac:dyDescent="0.3">
      <c r="Q236" s="49" t="s">
        <v>1600</v>
      </c>
      <c r="R236" s="49" t="s">
        <v>605</v>
      </c>
      <c r="S236" s="49" t="s">
        <v>1599</v>
      </c>
      <c r="T236" s="49" t="s">
        <v>1598</v>
      </c>
    </row>
    <row r="237" spans="17:20" x14ac:dyDescent="0.3">
      <c r="Q237" s="49" t="s">
        <v>1597</v>
      </c>
      <c r="R237" s="49" t="s">
        <v>763</v>
      </c>
      <c r="S237" s="49" t="s">
        <v>1596</v>
      </c>
      <c r="T237" s="49" t="s">
        <v>1124</v>
      </c>
    </row>
    <row r="238" spans="17:20" x14ac:dyDescent="0.3">
      <c r="Q238" s="49" t="s">
        <v>1595</v>
      </c>
      <c r="R238" s="49" t="s">
        <v>1594</v>
      </c>
      <c r="S238" s="49" t="s">
        <v>1593</v>
      </c>
      <c r="T238" s="49" t="s">
        <v>437</v>
      </c>
    </row>
    <row r="239" spans="17:20" x14ac:dyDescent="0.3">
      <c r="Q239" s="49" t="s">
        <v>1592</v>
      </c>
      <c r="R239" s="49" t="s">
        <v>1591</v>
      </c>
      <c r="S239" s="49" t="s">
        <v>1590</v>
      </c>
      <c r="T239" s="49" t="s">
        <v>1589</v>
      </c>
    </row>
    <row r="240" spans="17:20" x14ac:dyDescent="0.3">
      <c r="Q240" s="49" t="s">
        <v>1588</v>
      </c>
      <c r="R240" s="49" t="s">
        <v>1587</v>
      </c>
      <c r="S240" s="49" t="s">
        <v>1586</v>
      </c>
      <c r="T240" s="49" t="s">
        <v>1581</v>
      </c>
    </row>
    <row r="241" spans="17:20" x14ac:dyDescent="0.3">
      <c r="Q241" s="49" t="s">
        <v>1585</v>
      </c>
      <c r="R241" s="49" t="s">
        <v>1584</v>
      </c>
      <c r="S241" s="49" t="s">
        <v>1583</v>
      </c>
      <c r="T241" s="49" t="s">
        <v>1582</v>
      </c>
    </row>
    <row r="242" spans="17:20" x14ac:dyDescent="0.3">
      <c r="Q242" s="49" t="s">
        <v>1581</v>
      </c>
      <c r="R242" s="49" t="s">
        <v>1580</v>
      </c>
      <c r="S242" s="49" t="s">
        <v>1579</v>
      </c>
      <c r="T242" s="49" t="s">
        <v>1578</v>
      </c>
    </row>
    <row r="243" spans="17:20" x14ac:dyDescent="0.3">
      <c r="Q243" s="49" t="s">
        <v>1577</v>
      </c>
      <c r="R243" s="49" t="s">
        <v>1576</v>
      </c>
      <c r="S243" s="49" t="s">
        <v>184</v>
      </c>
      <c r="T243" s="49" t="s">
        <v>1575</v>
      </c>
    </row>
    <row r="244" spans="17:20" x14ac:dyDescent="0.3">
      <c r="Q244" s="49" t="s">
        <v>1574</v>
      </c>
      <c r="R244" s="49" t="s">
        <v>1573</v>
      </c>
      <c r="S244" s="49" t="s">
        <v>1572</v>
      </c>
      <c r="T244" s="49" t="s">
        <v>1571</v>
      </c>
    </row>
    <row r="245" spans="17:20" x14ac:dyDescent="0.3">
      <c r="Q245" s="49" t="s">
        <v>1570</v>
      </c>
      <c r="R245" s="49" t="s">
        <v>1569</v>
      </c>
      <c r="S245" s="49" t="s">
        <v>1568</v>
      </c>
      <c r="T245" s="49" t="s">
        <v>1567</v>
      </c>
    </row>
    <row r="246" spans="17:20" x14ac:dyDescent="0.3">
      <c r="Q246" s="49" t="s">
        <v>1566</v>
      </c>
      <c r="R246" s="49" t="s">
        <v>1528</v>
      </c>
      <c r="S246" s="49" t="s">
        <v>1565</v>
      </c>
      <c r="T246" s="49" t="s">
        <v>1564</v>
      </c>
    </row>
    <row r="247" spans="17:20" x14ac:dyDescent="0.3">
      <c r="Q247" s="49" t="s">
        <v>1563</v>
      </c>
      <c r="R247" s="49" t="s">
        <v>1562</v>
      </c>
      <c r="S247" s="49" t="s">
        <v>1561</v>
      </c>
      <c r="T247" s="49" t="s">
        <v>1560</v>
      </c>
    </row>
    <row r="248" spans="17:20" x14ac:dyDescent="0.3">
      <c r="Q248" s="49" t="s">
        <v>1559</v>
      </c>
      <c r="R248" s="49" t="s">
        <v>1558</v>
      </c>
      <c r="S248" s="49" t="s">
        <v>1557</v>
      </c>
      <c r="T248" s="49" t="s">
        <v>623</v>
      </c>
    </row>
    <row r="249" spans="17:20" x14ac:dyDescent="0.3">
      <c r="Q249" s="49" t="s">
        <v>1556</v>
      </c>
      <c r="R249" s="49" t="s">
        <v>1555</v>
      </c>
      <c r="S249" s="49" t="s">
        <v>1554</v>
      </c>
      <c r="T249" s="49" t="s">
        <v>1553</v>
      </c>
    </row>
    <row r="250" spans="17:20" x14ac:dyDescent="0.3">
      <c r="Q250" s="49" t="s">
        <v>1552</v>
      </c>
      <c r="R250" s="49" t="s">
        <v>1551</v>
      </c>
      <c r="S250" s="49" t="s">
        <v>1550</v>
      </c>
      <c r="T250" s="49" t="s">
        <v>1549</v>
      </c>
    </row>
    <row r="251" spans="17:20" x14ac:dyDescent="0.3">
      <c r="Q251" s="49" t="s">
        <v>1548</v>
      </c>
      <c r="R251" s="49" t="s">
        <v>1301</v>
      </c>
      <c r="S251" s="49" t="s">
        <v>1547</v>
      </c>
      <c r="T251" s="49" t="s">
        <v>1546</v>
      </c>
    </row>
    <row r="252" spans="17:20" x14ac:dyDescent="0.3">
      <c r="Q252" s="49" t="s">
        <v>1545</v>
      </c>
      <c r="R252" s="49" t="s">
        <v>1544</v>
      </c>
      <c r="S252" s="49" t="s">
        <v>1543</v>
      </c>
      <c r="T252" s="49" t="s">
        <v>1295</v>
      </c>
    </row>
    <row r="253" spans="17:20" x14ac:dyDescent="0.3">
      <c r="Q253" s="49" t="s">
        <v>1542</v>
      </c>
      <c r="R253" s="49" t="s">
        <v>1541</v>
      </c>
      <c r="S253" s="49" t="s">
        <v>1540</v>
      </c>
      <c r="T253" s="49" t="s">
        <v>1539</v>
      </c>
    </row>
    <row r="254" spans="17:20" x14ac:dyDescent="0.3">
      <c r="Q254" s="49" t="s">
        <v>1538</v>
      </c>
      <c r="R254" s="49" t="s">
        <v>1537</v>
      </c>
      <c r="S254" s="49" t="s">
        <v>7</v>
      </c>
      <c r="T254" s="49" t="s">
        <v>1499</v>
      </c>
    </row>
    <row r="255" spans="17:20" x14ac:dyDescent="0.3">
      <c r="Q255" s="49" t="s">
        <v>1215</v>
      </c>
      <c r="R255" s="49" t="s">
        <v>528</v>
      </c>
      <c r="S255" s="49" t="s">
        <v>1536</v>
      </c>
      <c r="T255" s="49" t="s">
        <v>1535</v>
      </c>
    </row>
    <row r="256" spans="17:20" x14ac:dyDescent="0.3">
      <c r="Q256" s="49" t="s">
        <v>1534</v>
      </c>
      <c r="R256" s="49" t="s">
        <v>1334</v>
      </c>
      <c r="S256" s="49" t="s">
        <v>1533</v>
      </c>
      <c r="T256" s="49" t="s">
        <v>1532</v>
      </c>
    </row>
    <row r="257" spans="17:20" x14ac:dyDescent="0.3">
      <c r="Q257" s="49" t="s">
        <v>1531</v>
      </c>
      <c r="R257" s="49" t="s">
        <v>1530</v>
      </c>
      <c r="S257" s="49" t="s">
        <v>1529</v>
      </c>
      <c r="T257" s="49" t="s">
        <v>1528</v>
      </c>
    </row>
    <row r="258" spans="17:20" x14ac:dyDescent="0.3">
      <c r="Q258" s="49" t="s">
        <v>1527</v>
      </c>
      <c r="R258" s="49" t="s">
        <v>1526</v>
      </c>
      <c r="S258" s="49" t="s">
        <v>1525</v>
      </c>
      <c r="T258" s="49" t="s">
        <v>769</v>
      </c>
    </row>
    <row r="259" spans="17:20" x14ac:dyDescent="0.3">
      <c r="Q259" s="49" t="s">
        <v>1524</v>
      </c>
      <c r="R259" s="49" t="s">
        <v>1523</v>
      </c>
      <c r="S259" s="49" t="s">
        <v>1522</v>
      </c>
      <c r="T259" s="49" t="s">
        <v>1521</v>
      </c>
    </row>
    <row r="260" spans="17:20" x14ac:dyDescent="0.3">
      <c r="Q260" s="49" t="s">
        <v>1520</v>
      </c>
      <c r="R260" s="49" t="s">
        <v>1519</v>
      </c>
      <c r="S260" s="49" t="s">
        <v>1518</v>
      </c>
      <c r="T260" s="49" t="s">
        <v>359</v>
      </c>
    </row>
    <row r="261" spans="17:20" x14ac:dyDescent="0.3">
      <c r="Q261" s="49" t="s">
        <v>1517</v>
      </c>
      <c r="R261" s="49" t="s">
        <v>1516</v>
      </c>
      <c r="S261" s="49" t="s">
        <v>547</v>
      </c>
      <c r="T261" s="49" t="s">
        <v>386</v>
      </c>
    </row>
    <row r="262" spans="17:20" x14ac:dyDescent="0.3">
      <c r="Q262" s="49" t="s">
        <v>1515</v>
      </c>
      <c r="R262" s="49" t="s">
        <v>1514</v>
      </c>
      <c r="S262" s="49" t="s">
        <v>1513</v>
      </c>
      <c r="T262" s="49" t="s">
        <v>1512</v>
      </c>
    </row>
    <row r="263" spans="17:20" x14ac:dyDescent="0.3">
      <c r="Q263" s="49" t="s">
        <v>1511</v>
      </c>
      <c r="R263" s="49" t="s">
        <v>1510</v>
      </c>
      <c r="S263" s="49" t="s">
        <v>1509</v>
      </c>
      <c r="T263" s="49" t="s">
        <v>1508</v>
      </c>
    </row>
    <row r="264" spans="17:20" x14ac:dyDescent="0.3">
      <c r="Q264" s="49" t="s">
        <v>1507</v>
      </c>
      <c r="R264" s="49" t="s">
        <v>1506</v>
      </c>
      <c r="S264" s="49" t="s">
        <v>1505</v>
      </c>
      <c r="T264" s="49" t="s">
        <v>1504</v>
      </c>
    </row>
    <row r="265" spans="17:20" x14ac:dyDescent="0.3">
      <c r="Q265" s="49" t="s">
        <v>1503</v>
      </c>
      <c r="R265" s="49" t="s">
        <v>1502</v>
      </c>
      <c r="S265" s="49" t="s">
        <v>1501</v>
      </c>
      <c r="T265" s="49" t="s">
        <v>1201</v>
      </c>
    </row>
    <row r="266" spans="17:20" x14ac:dyDescent="0.3">
      <c r="Q266" s="49" t="s">
        <v>1500</v>
      </c>
      <c r="R266" s="49" t="s">
        <v>1499</v>
      </c>
      <c r="S266" s="49" t="s">
        <v>1498</v>
      </c>
      <c r="T266" s="49" t="s">
        <v>1345</v>
      </c>
    </row>
    <row r="267" spans="17:20" x14ac:dyDescent="0.3">
      <c r="Q267" s="49" t="s">
        <v>1497</v>
      </c>
      <c r="R267" s="49" t="s">
        <v>1276</v>
      </c>
      <c r="S267" s="49" t="s">
        <v>1496</v>
      </c>
      <c r="T267" s="49" t="s">
        <v>1057</v>
      </c>
    </row>
    <row r="268" spans="17:20" x14ac:dyDescent="0.3">
      <c r="Q268" s="49" t="s">
        <v>1495</v>
      </c>
      <c r="R268" s="49" t="s">
        <v>1494</v>
      </c>
      <c r="S268" s="49" t="s">
        <v>657</v>
      </c>
      <c r="T268" s="49" t="s">
        <v>1493</v>
      </c>
    </row>
    <row r="269" spans="17:20" x14ac:dyDescent="0.3">
      <c r="Q269" s="49" t="s">
        <v>1492</v>
      </c>
      <c r="R269" s="49" t="s">
        <v>1491</v>
      </c>
      <c r="S269" s="49" t="s">
        <v>1490</v>
      </c>
      <c r="T269" s="49" t="s">
        <v>1489</v>
      </c>
    </row>
    <row r="270" spans="17:20" x14ac:dyDescent="0.3">
      <c r="Q270" s="49" t="s">
        <v>849</v>
      </c>
      <c r="R270" s="49" t="s">
        <v>810</v>
      </c>
      <c r="S270" s="49" t="s">
        <v>1488</v>
      </c>
      <c r="T270" s="49" t="s">
        <v>1487</v>
      </c>
    </row>
    <row r="271" spans="17:20" x14ac:dyDescent="0.3">
      <c r="Q271" s="49" t="s">
        <v>1486</v>
      </c>
      <c r="R271" s="49" t="s">
        <v>952</v>
      </c>
      <c r="S271" s="49" t="s">
        <v>1485</v>
      </c>
      <c r="T271" s="49" t="s">
        <v>1484</v>
      </c>
    </row>
    <row r="272" spans="17:20" x14ac:dyDescent="0.3">
      <c r="Q272" s="49" t="s">
        <v>1483</v>
      </c>
      <c r="R272" s="49" t="s">
        <v>1482</v>
      </c>
      <c r="S272" s="49" t="s">
        <v>1481</v>
      </c>
      <c r="T272" s="49" t="s">
        <v>1480</v>
      </c>
    </row>
    <row r="273" spans="17:20" x14ac:dyDescent="0.3">
      <c r="Q273" s="49" t="s">
        <v>1479</v>
      </c>
      <c r="R273" s="49" t="s">
        <v>1478</v>
      </c>
      <c r="S273" s="49" t="s">
        <v>1477</v>
      </c>
      <c r="T273" s="49" t="s">
        <v>1476</v>
      </c>
    </row>
    <row r="274" spans="17:20" x14ac:dyDescent="0.3">
      <c r="Q274" s="49" t="s">
        <v>1203</v>
      </c>
      <c r="R274" s="49" t="s">
        <v>1475</v>
      </c>
      <c r="S274" s="49" t="s">
        <v>1474</v>
      </c>
      <c r="T274" s="49" t="s">
        <v>1473</v>
      </c>
    </row>
    <row r="275" spans="17:20" x14ac:dyDescent="0.3">
      <c r="Q275" s="49" t="s">
        <v>1472</v>
      </c>
      <c r="R275" s="49" t="s">
        <v>1471</v>
      </c>
      <c r="S275" s="49" t="s">
        <v>1470</v>
      </c>
      <c r="T275" s="49" t="s">
        <v>1469</v>
      </c>
    </row>
    <row r="276" spans="17:20" x14ac:dyDescent="0.3">
      <c r="Q276" s="49" t="s">
        <v>1468</v>
      </c>
      <c r="R276" s="49" t="s">
        <v>1467</v>
      </c>
      <c r="S276" s="49" t="s">
        <v>403</v>
      </c>
      <c r="T276" s="49" t="s">
        <v>1466</v>
      </c>
    </row>
    <row r="277" spans="17:20" x14ac:dyDescent="0.3">
      <c r="Q277" s="49" t="s">
        <v>1465</v>
      </c>
      <c r="R277" s="49" t="s">
        <v>1412</v>
      </c>
      <c r="S277" s="49" t="s">
        <v>285</v>
      </c>
      <c r="T277" s="49" t="s">
        <v>1464</v>
      </c>
    </row>
    <row r="278" spans="17:20" x14ac:dyDescent="0.3">
      <c r="Q278" s="49" t="s">
        <v>1463</v>
      </c>
      <c r="R278" s="49" t="s">
        <v>569</v>
      </c>
      <c r="S278" s="49" t="s">
        <v>1462</v>
      </c>
      <c r="T278" s="49" t="s">
        <v>1461</v>
      </c>
    </row>
    <row r="279" spans="17:20" x14ac:dyDescent="0.3">
      <c r="Q279" s="49" t="s">
        <v>1460</v>
      </c>
      <c r="R279" s="49" t="s">
        <v>1459</v>
      </c>
      <c r="S279" s="49" t="s">
        <v>1458</v>
      </c>
      <c r="T279" s="49" t="s">
        <v>1457</v>
      </c>
    </row>
    <row r="280" spans="17:20" x14ac:dyDescent="0.3">
      <c r="Q280" s="49" t="s">
        <v>1456</v>
      </c>
      <c r="R280" s="49" t="s">
        <v>1455</v>
      </c>
      <c r="S280" s="49" t="s">
        <v>1454</v>
      </c>
      <c r="T280" s="49" t="s">
        <v>1453</v>
      </c>
    </row>
    <row r="281" spans="17:20" x14ac:dyDescent="0.3">
      <c r="Q281" s="49" t="s">
        <v>1452</v>
      </c>
      <c r="R281" s="49" t="s">
        <v>1451</v>
      </c>
      <c r="S281" s="49" t="s">
        <v>322</v>
      </c>
      <c r="T281" s="49" t="s">
        <v>1450</v>
      </c>
    </row>
    <row r="282" spans="17:20" x14ac:dyDescent="0.3">
      <c r="Q282" s="49" t="s">
        <v>1449</v>
      </c>
      <c r="R282" s="49" t="s">
        <v>1448</v>
      </c>
      <c r="S282" s="49" t="s">
        <v>1447</v>
      </c>
      <c r="T282" s="49" t="s">
        <v>946</v>
      </c>
    </row>
    <row r="283" spans="17:20" x14ac:dyDescent="0.3">
      <c r="Q283" s="49" t="s">
        <v>1024</v>
      </c>
      <c r="R283" s="49" t="s">
        <v>907</v>
      </c>
      <c r="S283" s="49" t="s">
        <v>1446</v>
      </c>
      <c r="T283" s="49" t="s">
        <v>1445</v>
      </c>
    </row>
    <row r="284" spans="17:20" x14ac:dyDescent="0.3">
      <c r="Q284" s="49" t="s">
        <v>1444</v>
      </c>
      <c r="R284" s="49" t="s">
        <v>1443</v>
      </c>
      <c r="S284" s="49" t="s">
        <v>1442</v>
      </c>
      <c r="T284" s="49" t="s">
        <v>1441</v>
      </c>
    </row>
    <row r="285" spans="17:20" x14ac:dyDescent="0.3">
      <c r="Q285" s="49" t="s">
        <v>1440</v>
      </c>
      <c r="R285" s="49" t="s">
        <v>891</v>
      </c>
      <c r="S285" s="49" t="s">
        <v>1439</v>
      </c>
      <c r="T285" s="49" t="s">
        <v>844</v>
      </c>
    </row>
    <row r="286" spans="17:20" x14ac:dyDescent="0.3">
      <c r="Q286" s="49" t="s">
        <v>1438</v>
      </c>
      <c r="R286" s="49" t="s">
        <v>1437</v>
      </c>
      <c r="S286" s="49" t="s">
        <v>1436</v>
      </c>
      <c r="T286" s="49" t="s">
        <v>1435</v>
      </c>
    </row>
    <row r="287" spans="17:20" x14ac:dyDescent="0.3">
      <c r="Q287" s="49" t="s">
        <v>1434</v>
      </c>
      <c r="R287" s="49" t="s">
        <v>1433</v>
      </c>
      <c r="S287" s="49" t="s">
        <v>1432</v>
      </c>
      <c r="T287" s="49" t="s">
        <v>1431</v>
      </c>
    </row>
    <row r="288" spans="17:20" x14ac:dyDescent="0.3">
      <c r="Q288" s="49" t="s">
        <v>1430</v>
      </c>
      <c r="R288" s="49" t="s">
        <v>1429</v>
      </c>
      <c r="S288" s="49" t="s">
        <v>1428</v>
      </c>
      <c r="T288" s="49" t="s">
        <v>1427</v>
      </c>
    </row>
    <row r="289" spans="17:20" x14ac:dyDescent="0.3">
      <c r="Q289" s="49" t="s">
        <v>1426</v>
      </c>
      <c r="R289" s="49" t="s">
        <v>1425</v>
      </c>
      <c r="S289" s="49" t="s">
        <v>1424</v>
      </c>
      <c r="T289" s="49" t="s">
        <v>1129</v>
      </c>
    </row>
    <row r="290" spans="17:20" x14ac:dyDescent="0.3">
      <c r="Q290" s="49" t="s">
        <v>1423</v>
      </c>
      <c r="R290" s="49" t="s">
        <v>1422</v>
      </c>
      <c r="S290" s="49" t="s">
        <v>1421</v>
      </c>
      <c r="T290" s="49" t="s">
        <v>1420</v>
      </c>
    </row>
    <row r="291" spans="17:20" x14ac:dyDescent="0.3">
      <c r="Q291" s="49" t="s">
        <v>1419</v>
      </c>
      <c r="R291" s="49" t="s">
        <v>1418</v>
      </c>
      <c r="S291" s="49" t="s">
        <v>1417</v>
      </c>
      <c r="T291" s="49" t="s">
        <v>1416</v>
      </c>
    </row>
    <row r="292" spans="17:20" x14ac:dyDescent="0.3">
      <c r="Q292" s="49" t="s">
        <v>1415</v>
      </c>
      <c r="R292" s="49" t="s">
        <v>1414</v>
      </c>
      <c r="S292" s="49" t="s">
        <v>1413</v>
      </c>
      <c r="T292" s="49" t="s">
        <v>1412</v>
      </c>
    </row>
    <row r="293" spans="17:20" x14ac:dyDescent="0.3">
      <c r="Q293" s="49" t="s">
        <v>1411</v>
      </c>
      <c r="R293" s="49" t="s">
        <v>1410</v>
      </c>
      <c r="S293" s="49" t="s">
        <v>1409</v>
      </c>
      <c r="T293" s="49" t="s">
        <v>1408</v>
      </c>
    </row>
    <row r="294" spans="17:20" x14ac:dyDescent="0.3">
      <c r="Q294" s="49" t="s">
        <v>1407</v>
      </c>
      <c r="R294" s="49" t="s">
        <v>1406</v>
      </c>
      <c r="S294" s="49" t="s">
        <v>1405</v>
      </c>
      <c r="T294" s="49" t="s">
        <v>1404</v>
      </c>
    </row>
    <row r="295" spans="17:20" x14ac:dyDescent="0.3">
      <c r="Q295" s="49" t="s">
        <v>1403</v>
      </c>
      <c r="R295" s="49" t="s">
        <v>498</v>
      </c>
      <c r="S295" s="49" t="s">
        <v>1402</v>
      </c>
      <c r="T295" s="49" t="s">
        <v>1135</v>
      </c>
    </row>
    <row r="296" spans="17:20" x14ac:dyDescent="0.3">
      <c r="Q296" s="49" t="s">
        <v>1401</v>
      </c>
      <c r="R296" s="49" t="s">
        <v>1400</v>
      </c>
      <c r="S296" s="49" t="s">
        <v>1399</v>
      </c>
      <c r="T296" s="49" t="s">
        <v>1037</v>
      </c>
    </row>
    <row r="297" spans="17:20" x14ac:dyDescent="0.3">
      <c r="Q297" s="49" t="s">
        <v>1398</v>
      </c>
      <c r="R297" s="49" t="s">
        <v>1397</v>
      </c>
      <c r="S297" s="49" t="s">
        <v>1396</v>
      </c>
      <c r="T297" s="49" t="s">
        <v>1395</v>
      </c>
    </row>
    <row r="298" spans="17:20" x14ac:dyDescent="0.3">
      <c r="Q298" s="49" t="s">
        <v>1394</v>
      </c>
      <c r="R298" s="49" t="s">
        <v>1393</v>
      </c>
      <c r="S298" s="49" t="s">
        <v>1392</v>
      </c>
      <c r="T298" s="49" t="s">
        <v>1391</v>
      </c>
    </row>
    <row r="299" spans="17:20" x14ac:dyDescent="0.3">
      <c r="Q299" s="49" t="s">
        <v>1390</v>
      </c>
      <c r="R299" s="49" t="s">
        <v>1389</v>
      </c>
      <c r="S299" s="49" t="s">
        <v>1388</v>
      </c>
      <c r="T299" s="49" t="s">
        <v>1387</v>
      </c>
    </row>
    <row r="300" spans="17:20" x14ac:dyDescent="0.3">
      <c r="Q300" s="49" t="s">
        <v>1386</v>
      </c>
      <c r="R300" s="49" t="s">
        <v>1385</v>
      </c>
      <c r="S300" s="49" t="s">
        <v>1384</v>
      </c>
      <c r="T300" s="49" t="s">
        <v>1112</v>
      </c>
    </row>
    <row r="301" spans="17:20" x14ac:dyDescent="0.3">
      <c r="Q301" s="49" t="s">
        <v>1383</v>
      </c>
      <c r="R301" s="49" t="s">
        <v>1382</v>
      </c>
      <c r="S301" s="49" t="s">
        <v>1381</v>
      </c>
      <c r="T301" s="49" t="s">
        <v>1380</v>
      </c>
    </row>
    <row r="302" spans="17:20" x14ac:dyDescent="0.3">
      <c r="Q302" s="49" t="s">
        <v>1379</v>
      </c>
      <c r="R302" s="49" t="s">
        <v>1378</v>
      </c>
      <c r="S302" s="49" t="s">
        <v>1377</v>
      </c>
      <c r="T302" s="49" t="s">
        <v>1376</v>
      </c>
    </row>
    <row r="303" spans="17:20" x14ac:dyDescent="0.3">
      <c r="Q303" s="49" t="s">
        <v>1375</v>
      </c>
      <c r="R303" s="49" t="s">
        <v>1374</v>
      </c>
      <c r="S303" s="49" t="s">
        <v>425</v>
      </c>
      <c r="T303" s="49" t="s">
        <v>1373</v>
      </c>
    </row>
    <row r="304" spans="17:20" x14ac:dyDescent="0.3">
      <c r="Q304" s="49" t="s">
        <v>1372</v>
      </c>
      <c r="R304" s="49" t="s">
        <v>1371</v>
      </c>
      <c r="S304" s="49" t="s">
        <v>1370</v>
      </c>
      <c r="T304" s="49" t="s">
        <v>1369</v>
      </c>
    </row>
    <row r="305" spans="17:20" x14ac:dyDescent="0.3">
      <c r="Q305" s="49" t="s">
        <v>1368</v>
      </c>
      <c r="R305" s="49" t="s">
        <v>1367</v>
      </c>
      <c r="S305" s="49" t="s">
        <v>1366</v>
      </c>
      <c r="T305" s="49" t="s">
        <v>1365</v>
      </c>
    </row>
    <row r="306" spans="17:20" x14ac:dyDescent="0.3">
      <c r="Q306" s="49" t="s">
        <v>1364</v>
      </c>
      <c r="R306" s="49" t="s">
        <v>1363</v>
      </c>
      <c r="S306" s="49" t="s">
        <v>1362</v>
      </c>
      <c r="T306" s="49" t="s">
        <v>1361</v>
      </c>
    </row>
    <row r="307" spans="17:20" x14ac:dyDescent="0.3">
      <c r="Q307" s="49" t="s">
        <v>1360</v>
      </c>
      <c r="R307" s="49" t="s">
        <v>1359</v>
      </c>
      <c r="S307" s="49" t="s">
        <v>1358</v>
      </c>
      <c r="T307" s="49" t="s">
        <v>1357</v>
      </c>
    </row>
    <row r="308" spans="17:20" x14ac:dyDescent="0.3">
      <c r="Q308" s="49" t="s">
        <v>1356</v>
      </c>
      <c r="R308" s="49" t="s">
        <v>1355</v>
      </c>
      <c r="S308" s="49" t="s">
        <v>475</v>
      </c>
      <c r="T308" s="49" t="s">
        <v>1354</v>
      </c>
    </row>
    <row r="309" spans="17:20" x14ac:dyDescent="0.3">
      <c r="Q309" s="49" t="s">
        <v>1353</v>
      </c>
      <c r="R309" s="49" t="s">
        <v>1352</v>
      </c>
      <c r="S309" s="49" t="s">
        <v>497</v>
      </c>
      <c r="T309" s="49" t="s">
        <v>1351</v>
      </c>
    </row>
    <row r="310" spans="17:20" x14ac:dyDescent="0.3">
      <c r="Q310" s="49" t="s">
        <v>1350</v>
      </c>
      <c r="R310" s="49" t="s">
        <v>1349</v>
      </c>
      <c r="S310" s="49" t="s">
        <v>1348</v>
      </c>
      <c r="T310" s="49" t="s">
        <v>1347</v>
      </c>
    </row>
    <row r="311" spans="17:20" x14ac:dyDescent="0.3">
      <c r="Q311" s="49" t="s">
        <v>1346</v>
      </c>
      <c r="R311" s="49" t="s">
        <v>1345</v>
      </c>
      <c r="S311" s="49" t="s">
        <v>429</v>
      </c>
      <c r="T311" s="49" t="s">
        <v>1344</v>
      </c>
    </row>
    <row r="312" spans="17:20" x14ac:dyDescent="0.3">
      <c r="Q312" s="49" t="s">
        <v>1343</v>
      </c>
      <c r="R312" s="49" t="s">
        <v>1342</v>
      </c>
      <c r="S312" s="49" t="s">
        <v>1341</v>
      </c>
      <c r="T312" s="49" t="s">
        <v>450</v>
      </c>
    </row>
    <row r="313" spans="17:20" x14ac:dyDescent="0.3">
      <c r="Q313" s="49" t="s">
        <v>1340</v>
      </c>
      <c r="R313" s="49" t="s">
        <v>1339</v>
      </c>
      <c r="S313" s="49" t="s">
        <v>617</v>
      </c>
      <c r="T313" s="49" t="s">
        <v>1338</v>
      </c>
    </row>
    <row r="314" spans="17:20" x14ac:dyDescent="0.3">
      <c r="Q314" s="49" t="s">
        <v>1337</v>
      </c>
      <c r="R314" s="49" t="s">
        <v>1336</v>
      </c>
      <c r="S314" s="49" t="s">
        <v>1335</v>
      </c>
      <c r="T314" s="49" t="s">
        <v>1334</v>
      </c>
    </row>
    <row r="315" spans="17:20" x14ac:dyDescent="0.3">
      <c r="Q315" s="49" t="s">
        <v>1333</v>
      </c>
      <c r="R315" s="49" t="s">
        <v>1332</v>
      </c>
      <c r="S315" s="49" t="s">
        <v>1331</v>
      </c>
      <c r="T315" s="49" t="s">
        <v>1330</v>
      </c>
    </row>
    <row r="316" spans="17:20" x14ac:dyDescent="0.3">
      <c r="Q316" s="49" t="s">
        <v>1329</v>
      </c>
      <c r="R316" s="49" t="s">
        <v>832</v>
      </c>
      <c r="S316" s="49" t="s">
        <v>1328</v>
      </c>
      <c r="T316" s="49" t="s">
        <v>1327</v>
      </c>
    </row>
    <row r="317" spans="17:20" x14ac:dyDescent="0.3">
      <c r="Q317" s="49" t="s">
        <v>1326</v>
      </c>
      <c r="R317" s="49" t="s">
        <v>1325</v>
      </c>
      <c r="S317" s="49" t="s">
        <v>1324</v>
      </c>
      <c r="T317" s="49" t="s">
        <v>1323</v>
      </c>
    </row>
    <row r="318" spans="17:20" x14ac:dyDescent="0.3">
      <c r="Q318" s="49" t="s">
        <v>1322</v>
      </c>
      <c r="R318" s="49" t="s">
        <v>1321</v>
      </c>
      <c r="S318" s="49" t="s">
        <v>1320</v>
      </c>
      <c r="T318" s="49" t="s">
        <v>1319</v>
      </c>
    </row>
    <row r="319" spans="17:20" x14ac:dyDescent="0.3">
      <c r="Q319" s="49" t="s">
        <v>1318</v>
      </c>
      <c r="R319" s="49" t="s">
        <v>1317</v>
      </c>
      <c r="S319" s="49" t="s">
        <v>1316</v>
      </c>
      <c r="T319" s="49" t="s">
        <v>1315</v>
      </c>
    </row>
    <row r="320" spans="17:20" x14ac:dyDescent="0.3">
      <c r="Q320" s="49" t="s">
        <v>1314</v>
      </c>
      <c r="R320" s="49" t="s">
        <v>1313</v>
      </c>
      <c r="S320" s="49" t="s">
        <v>1312</v>
      </c>
      <c r="T320" s="49" t="s">
        <v>874</v>
      </c>
    </row>
    <row r="321" spans="17:20" x14ac:dyDescent="0.3">
      <c r="Q321" s="49" t="s">
        <v>1311</v>
      </c>
      <c r="R321" s="49" t="s">
        <v>522</v>
      </c>
      <c r="S321" s="49" t="s">
        <v>1310</v>
      </c>
      <c r="T321" s="49" t="s">
        <v>1309</v>
      </c>
    </row>
    <row r="322" spans="17:20" x14ac:dyDescent="0.3">
      <c r="Q322" s="49" t="s">
        <v>1308</v>
      </c>
      <c r="R322" s="49" t="s">
        <v>1307</v>
      </c>
      <c r="S322" s="49" t="s">
        <v>1306</v>
      </c>
      <c r="T322" s="49" t="s">
        <v>1305</v>
      </c>
    </row>
    <row r="323" spans="17:20" x14ac:dyDescent="0.3">
      <c r="Q323" s="49" t="s">
        <v>1304</v>
      </c>
      <c r="R323" s="49" t="s">
        <v>1303</v>
      </c>
      <c r="S323" s="49" t="s">
        <v>1302</v>
      </c>
      <c r="T323" s="49" t="s">
        <v>1301</v>
      </c>
    </row>
    <row r="324" spans="17:20" x14ac:dyDescent="0.3">
      <c r="Q324" s="49" t="s">
        <v>1300</v>
      </c>
      <c r="R324" s="49" t="s">
        <v>1299</v>
      </c>
      <c r="S324" s="49" t="s">
        <v>1298</v>
      </c>
      <c r="T324" s="49" t="s">
        <v>1297</v>
      </c>
    </row>
    <row r="325" spans="17:20" x14ac:dyDescent="0.3">
      <c r="Q325" s="49" t="s">
        <v>1296</v>
      </c>
      <c r="R325" s="49" t="s">
        <v>1295</v>
      </c>
      <c r="S325" s="49" t="s">
        <v>633</v>
      </c>
      <c r="T325" s="49" t="s">
        <v>1294</v>
      </c>
    </row>
    <row r="326" spans="17:20" x14ac:dyDescent="0.3">
      <c r="Q326" s="49" t="s">
        <v>1293</v>
      </c>
      <c r="R326" s="49" t="s">
        <v>1292</v>
      </c>
      <c r="S326" s="49" t="s">
        <v>321</v>
      </c>
      <c r="T326" s="49" t="s">
        <v>1291</v>
      </c>
    </row>
    <row r="327" spans="17:20" x14ac:dyDescent="0.3">
      <c r="Q327" s="49" t="s">
        <v>1290</v>
      </c>
      <c r="R327" s="49" t="s">
        <v>1289</v>
      </c>
      <c r="S327" s="49" t="s">
        <v>1288</v>
      </c>
      <c r="T327" s="49" t="s">
        <v>1287</v>
      </c>
    </row>
    <row r="328" spans="17:20" x14ac:dyDescent="0.3">
      <c r="Q328" s="49" t="s">
        <v>1286</v>
      </c>
      <c r="R328" s="49" t="s">
        <v>845</v>
      </c>
      <c r="S328" s="49" t="s">
        <v>1285</v>
      </c>
      <c r="T328" s="49" t="s">
        <v>1284</v>
      </c>
    </row>
    <row r="329" spans="17:20" x14ac:dyDescent="0.3">
      <c r="Q329" s="49" t="s">
        <v>1283</v>
      </c>
      <c r="R329" s="49" t="s">
        <v>1282</v>
      </c>
      <c r="S329" s="49" t="s">
        <v>1281</v>
      </c>
      <c r="T329" s="49" t="s">
        <v>1280</v>
      </c>
    </row>
    <row r="330" spans="17:20" x14ac:dyDescent="0.3">
      <c r="Q330" s="49" t="s">
        <v>1279</v>
      </c>
      <c r="R330" s="49" t="s">
        <v>1278</v>
      </c>
      <c r="S330" s="49" t="s">
        <v>1277</v>
      </c>
      <c r="T330" s="49" t="s">
        <v>1276</v>
      </c>
    </row>
    <row r="331" spans="17:20" x14ac:dyDescent="0.3">
      <c r="Q331" s="49" t="s">
        <v>1275</v>
      </c>
      <c r="R331" s="49" t="s">
        <v>1274</v>
      </c>
      <c r="S331" s="49" t="s">
        <v>1273</v>
      </c>
      <c r="T331" s="49" t="s">
        <v>1272</v>
      </c>
    </row>
    <row r="332" spans="17:20" x14ac:dyDescent="0.3">
      <c r="Q332" s="49" t="s">
        <v>1271</v>
      </c>
      <c r="R332" s="49" t="s">
        <v>1270</v>
      </c>
      <c r="S332" s="49" t="s">
        <v>1269</v>
      </c>
      <c r="T332" s="49" t="s">
        <v>1268</v>
      </c>
    </row>
    <row r="333" spans="17:20" x14ac:dyDescent="0.3">
      <c r="Q333" s="49" t="s">
        <v>1267</v>
      </c>
      <c r="R333" s="49" t="s">
        <v>1266</v>
      </c>
      <c r="S333" s="49" t="s">
        <v>1265</v>
      </c>
      <c r="T333" s="49" t="s">
        <v>1264</v>
      </c>
    </row>
    <row r="334" spans="17:20" x14ac:dyDescent="0.3">
      <c r="Q334" s="49" t="s">
        <v>1263</v>
      </c>
      <c r="R334" s="49" t="s">
        <v>1262</v>
      </c>
      <c r="S334" s="49" t="s">
        <v>1261</v>
      </c>
      <c r="T334" s="49" t="s">
        <v>1260</v>
      </c>
    </row>
    <row r="335" spans="17:20" x14ac:dyDescent="0.3">
      <c r="Q335" s="49" t="s">
        <v>1259</v>
      </c>
      <c r="R335" s="49" t="s">
        <v>1258</v>
      </c>
      <c r="S335" s="49" t="s">
        <v>1257</v>
      </c>
      <c r="T335" s="49" t="s">
        <v>1256</v>
      </c>
    </row>
    <row r="336" spans="17:20" x14ac:dyDescent="0.3">
      <c r="Q336" s="49" t="s">
        <v>1255</v>
      </c>
      <c r="R336" s="49" t="s">
        <v>1254</v>
      </c>
      <c r="S336" s="49" t="s">
        <v>1253</v>
      </c>
      <c r="T336" s="49" t="s">
        <v>788</v>
      </c>
    </row>
    <row r="337" spans="17:20" x14ac:dyDescent="0.3">
      <c r="Q337" s="49" t="s">
        <v>1252</v>
      </c>
      <c r="R337" s="49" t="s">
        <v>1251</v>
      </c>
      <c r="S337" s="49" t="s">
        <v>1250</v>
      </c>
      <c r="T337" s="49" t="s">
        <v>1249</v>
      </c>
    </row>
    <row r="338" spans="17:20" x14ac:dyDescent="0.3">
      <c r="Q338" s="49" t="s">
        <v>1248</v>
      </c>
      <c r="R338" s="49" t="s">
        <v>1247</v>
      </c>
      <c r="S338" s="49" t="s">
        <v>1246</v>
      </c>
      <c r="T338" s="49" t="s">
        <v>1245</v>
      </c>
    </row>
    <row r="339" spans="17:20" x14ac:dyDescent="0.3">
      <c r="Q339" s="49" t="s">
        <v>1244</v>
      </c>
      <c r="R339" s="49" t="s">
        <v>1085</v>
      </c>
      <c r="S339" s="49" t="s">
        <v>1243</v>
      </c>
      <c r="T339" s="49" t="s">
        <v>1242</v>
      </c>
    </row>
    <row r="340" spans="17:20" x14ac:dyDescent="0.3">
      <c r="Q340" s="49" t="s">
        <v>1241</v>
      </c>
      <c r="R340" s="49" t="s">
        <v>1240</v>
      </c>
      <c r="S340" s="49" t="s">
        <v>1239</v>
      </c>
      <c r="T340" s="49" t="s">
        <v>1238</v>
      </c>
    </row>
    <row r="341" spans="17:20" x14ac:dyDescent="0.3">
      <c r="Q341" s="49" t="s">
        <v>1237</v>
      </c>
      <c r="R341" s="49" t="s">
        <v>975</v>
      </c>
      <c r="S341" s="49" t="s">
        <v>525</v>
      </c>
      <c r="T341" s="49" t="s">
        <v>1236</v>
      </c>
    </row>
    <row r="342" spans="17:20" x14ac:dyDescent="0.3">
      <c r="Q342" s="49" t="s">
        <v>1235</v>
      </c>
      <c r="R342" s="49" t="s">
        <v>1234</v>
      </c>
      <c r="S342" s="49" t="s">
        <v>1233</v>
      </c>
      <c r="T342" s="49" t="s">
        <v>1232</v>
      </c>
    </row>
    <row r="343" spans="17:20" x14ac:dyDescent="0.3">
      <c r="Q343" s="49" t="s">
        <v>1231</v>
      </c>
      <c r="R343" s="49" t="s">
        <v>1230</v>
      </c>
      <c r="S343" s="49" t="s">
        <v>1229</v>
      </c>
      <c r="T343" s="49" t="s">
        <v>1228</v>
      </c>
    </row>
    <row r="344" spans="17:20" x14ac:dyDescent="0.3">
      <c r="Q344" s="49" t="s">
        <v>1227</v>
      </c>
      <c r="R344" s="49" t="s">
        <v>1226</v>
      </c>
      <c r="S344" s="49" t="s">
        <v>1225</v>
      </c>
      <c r="T344" s="49" t="s">
        <v>1224</v>
      </c>
    </row>
    <row r="345" spans="17:20" x14ac:dyDescent="0.3">
      <c r="Q345" s="49" t="s">
        <v>1223</v>
      </c>
      <c r="R345" s="49" t="s">
        <v>1222</v>
      </c>
      <c r="S345" s="49" t="s">
        <v>655</v>
      </c>
      <c r="T345" s="49" t="s">
        <v>1221</v>
      </c>
    </row>
    <row r="346" spans="17:20" x14ac:dyDescent="0.3">
      <c r="Q346" s="49" t="s">
        <v>1220</v>
      </c>
      <c r="R346" s="49" t="s">
        <v>983</v>
      </c>
      <c r="S346" s="49" t="s">
        <v>1219</v>
      </c>
      <c r="T346" s="49" t="s">
        <v>1218</v>
      </c>
    </row>
    <row r="347" spans="17:20" x14ac:dyDescent="0.3">
      <c r="Q347" s="49" t="s">
        <v>1217</v>
      </c>
      <c r="R347" s="49" t="s">
        <v>658</v>
      </c>
      <c r="S347" s="49" t="s">
        <v>1216</v>
      </c>
      <c r="T347" s="49" t="s">
        <v>1215</v>
      </c>
    </row>
    <row r="348" spans="17:20" x14ac:dyDescent="0.3">
      <c r="Q348" s="49" t="s">
        <v>1214</v>
      </c>
      <c r="R348" s="49" t="s">
        <v>1213</v>
      </c>
      <c r="S348" s="49" t="s">
        <v>1212</v>
      </c>
      <c r="T348" s="49" t="s">
        <v>1211</v>
      </c>
    </row>
    <row r="349" spans="17:20" x14ac:dyDescent="0.3">
      <c r="Q349" s="49" t="s">
        <v>1210</v>
      </c>
      <c r="R349" s="49" t="s">
        <v>1209</v>
      </c>
      <c r="S349" s="49" t="s">
        <v>1208</v>
      </c>
      <c r="T349" s="49" t="s">
        <v>1207</v>
      </c>
    </row>
    <row r="350" spans="17:20" x14ac:dyDescent="0.3">
      <c r="Q350" s="49" t="s">
        <v>1206</v>
      </c>
      <c r="R350" s="49" t="s">
        <v>1205</v>
      </c>
      <c r="S350" s="49" t="s">
        <v>1204</v>
      </c>
      <c r="T350" s="49" t="s">
        <v>1203</v>
      </c>
    </row>
    <row r="351" spans="17:20" x14ac:dyDescent="0.3">
      <c r="Q351" s="49" t="s">
        <v>1202</v>
      </c>
      <c r="R351" s="49" t="s">
        <v>1201</v>
      </c>
      <c r="S351" s="49" t="s">
        <v>1200</v>
      </c>
      <c r="T351" s="49" t="s">
        <v>1199</v>
      </c>
    </row>
    <row r="352" spans="17:20" x14ac:dyDescent="0.3">
      <c r="Q352" s="49" t="s">
        <v>1198</v>
      </c>
      <c r="R352" s="49" t="s">
        <v>626</v>
      </c>
      <c r="S352" s="49" t="s">
        <v>1197</v>
      </c>
      <c r="T352" s="49" t="s">
        <v>1196</v>
      </c>
    </row>
    <row r="353" spans="17:20" x14ac:dyDescent="0.3">
      <c r="Q353" s="49" t="s">
        <v>1195</v>
      </c>
      <c r="R353" s="49" t="s">
        <v>1194</v>
      </c>
      <c r="S353" s="49" t="s">
        <v>1193</v>
      </c>
      <c r="T353" s="49" t="s">
        <v>1192</v>
      </c>
    </row>
    <row r="354" spans="17:20" x14ac:dyDescent="0.3">
      <c r="Q354" s="49" t="s">
        <v>1191</v>
      </c>
      <c r="R354" s="49" t="s">
        <v>1</v>
      </c>
      <c r="S354" s="49" t="s">
        <v>463</v>
      </c>
      <c r="T354" s="49" t="s">
        <v>1190</v>
      </c>
    </row>
    <row r="355" spans="17:20" x14ac:dyDescent="0.3">
      <c r="Q355" s="49" t="s">
        <v>1189</v>
      </c>
      <c r="R355" s="49" t="s">
        <v>1188</v>
      </c>
      <c r="S355" s="49" t="s">
        <v>1187</v>
      </c>
      <c r="T355" s="49" t="s">
        <v>1186</v>
      </c>
    </row>
    <row r="356" spans="17:20" x14ac:dyDescent="0.3">
      <c r="Q356" s="49" t="s">
        <v>1185</v>
      </c>
      <c r="R356" s="49" t="s">
        <v>1184</v>
      </c>
      <c r="S356" s="49" t="s">
        <v>1183</v>
      </c>
      <c r="T356" s="49" t="s">
        <v>1182</v>
      </c>
    </row>
    <row r="357" spans="17:20" x14ac:dyDescent="0.3">
      <c r="Q357" s="49" t="s">
        <v>1181</v>
      </c>
      <c r="R357" s="49" t="s">
        <v>1180</v>
      </c>
      <c r="S357" s="49" t="s">
        <v>1179</v>
      </c>
      <c r="T357" s="49" t="s">
        <v>1178</v>
      </c>
    </row>
    <row r="358" spans="17:20" x14ac:dyDescent="0.3">
      <c r="Q358" s="49" t="s">
        <v>1177</v>
      </c>
      <c r="R358" s="49" t="s">
        <v>1176</v>
      </c>
      <c r="S358" s="49" t="s">
        <v>1175</v>
      </c>
      <c r="T358" s="49" t="s">
        <v>1174</v>
      </c>
    </row>
    <row r="359" spans="17:20" x14ac:dyDescent="0.3">
      <c r="Q359" s="49" t="s">
        <v>1173</v>
      </c>
      <c r="R359" s="49" t="s">
        <v>516</v>
      </c>
      <c r="S359" s="49" t="s">
        <v>1172</v>
      </c>
      <c r="T359" s="49" t="s">
        <v>1171</v>
      </c>
    </row>
    <row r="360" spans="17:20" x14ac:dyDescent="0.3">
      <c r="Q360" s="49" t="s">
        <v>1170</v>
      </c>
      <c r="R360" s="49" t="s">
        <v>1169</v>
      </c>
      <c r="S360" s="49" t="s">
        <v>1168</v>
      </c>
      <c r="T360" s="49" t="s">
        <v>1167</v>
      </c>
    </row>
    <row r="361" spans="17:20" x14ac:dyDescent="0.3">
      <c r="Q361" s="49" t="s">
        <v>1166</v>
      </c>
      <c r="R361" s="49" t="s">
        <v>1165</v>
      </c>
      <c r="S361" s="49" t="s">
        <v>1164</v>
      </c>
      <c r="T361" s="49" t="s">
        <v>1163</v>
      </c>
    </row>
    <row r="362" spans="17:20" x14ac:dyDescent="0.3">
      <c r="Q362" s="49" t="s">
        <v>1162</v>
      </c>
      <c r="R362" s="49" t="s">
        <v>1161</v>
      </c>
      <c r="S362" s="49" t="s">
        <v>1160</v>
      </c>
      <c r="T362" s="49" t="s">
        <v>1159</v>
      </c>
    </row>
    <row r="363" spans="17:20" x14ac:dyDescent="0.3">
      <c r="Q363" s="49" t="s">
        <v>1158</v>
      </c>
      <c r="R363" s="49" t="s">
        <v>1157</v>
      </c>
      <c r="S363" s="49" t="s">
        <v>1156</v>
      </c>
      <c r="T363" s="49" t="s">
        <v>586</v>
      </c>
    </row>
    <row r="364" spans="17:20" x14ac:dyDescent="0.3">
      <c r="Q364" s="49" t="s">
        <v>1155</v>
      </c>
      <c r="R364" s="49" t="s">
        <v>1154</v>
      </c>
      <c r="S364" s="49" t="s">
        <v>1153</v>
      </c>
      <c r="T364" s="49" t="s">
        <v>985</v>
      </c>
    </row>
    <row r="365" spans="17:20" x14ac:dyDescent="0.3">
      <c r="Q365" s="49" t="s">
        <v>1152</v>
      </c>
      <c r="R365" s="49" t="s">
        <v>1151</v>
      </c>
      <c r="S365" s="49" t="s">
        <v>1150</v>
      </c>
      <c r="T365" s="49" t="s">
        <v>1149</v>
      </c>
    </row>
    <row r="366" spans="17:20" x14ac:dyDescent="0.3">
      <c r="Q366" s="49" t="s">
        <v>1148</v>
      </c>
      <c r="R366" s="49" t="s">
        <v>1147</v>
      </c>
      <c r="S366" s="49" t="s">
        <v>1146</v>
      </c>
      <c r="T366" s="49" t="s">
        <v>1145</v>
      </c>
    </row>
    <row r="367" spans="17:20" x14ac:dyDescent="0.3">
      <c r="Q367" s="49" t="s">
        <v>1144</v>
      </c>
      <c r="R367" s="49" t="s">
        <v>1143</v>
      </c>
      <c r="S367" s="49" t="s">
        <v>1142</v>
      </c>
      <c r="T367" s="49" t="s">
        <v>1141</v>
      </c>
    </row>
    <row r="368" spans="17:20" x14ac:dyDescent="0.3">
      <c r="Q368" s="49" t="s">
        <v>1140</v>
      </c>
      <c r="R368" s="49" t="s">
        <v>1139</v>
      </c>
      <c r="S368" s="49" t="s">
        <v>1138</v>
      </c>
      <c r="T368" s="49" t="s">
        <v>1137</v>
      </c>
    </row>
    <row r="369" spans="17:20" x14ac:dyDescent="0.3">
      <c r="Q369" s="49" t="s">
        <v>1136</v>
      </c>
      <c r="R369" s="49" t="s">
        <v>1135</v>
      </c>
      <c r="S369" s="49" t="s">
        <v>1134</v>
      </c>
      <c r="T369" s="49" t="s">
        <v>1133</v>
      </c>
    </row>
    <row r="370" spans="17:20" x14ac:dyDescent="0.3">
      <c r="Q370" s="49" t="s">
        <v>1132</v>
      </c>
      <c r="R370" s="49" t="s">
        <v>1131</v>
      </c>
      <c r="S370" s="49" t="s">
        <v>669</v>
      </c>
      <c r="T370" s="49" t="s">
        <v>1130</v>
      </c>
    </row>
    <row r="371" spans="17:20" x14ac:dyDescent="0.3">
      <c r="Q371" s="49" t="s">
        <v>1129</v>
      </c>
      <c r="R371" s="49" t="s">
        <v>1128</v>
      </c>
      <c r="S371" s="49" t="s">
        <v>1127</v>
      </c>
      <c r="T371" s="49" t="s">
        <v>1126</v>
      </c>
    </row>
    <row r="372" spans="17:20" x14ac:dyDescent="0.3">
      <c r="Q372" s="49" t="s">
        <v>1125</v>
      </c>
      <c r="R372" s="49" t="s">
        <v>1124</v>
      </c>
      <c r="S372" s="49" t="s">
        <v>1123</v>
      </c>
      <c r="T372" s="49" t="s">
        <v>1122</v>
      </c>
    </row>
    <row r="373" spans="17:20" x14ac:dyDescent="0.3">
      <c r="Q373" s="49" t="s">
        <v>1121</v>
      </c>
      <c r="R373" s="49" t="s">
        <v>1120</v>
      </c>
      <c r="S373" s="49" t="s">
        <v>1119</v>
      </c>
      <c r="T373" s="49" t="s">
        <v>1118</v>
      </c>
    </row>
    <row r="374" spans="17:20" x14ac:dyDescent="0.3">
      <c r="Q374" s="49" t="s">
        <v>1117</v>
      </c>
      <c r="R374" s="49" t="s">
        <v>1116</v>
      </c>
      <c r="S374" s="49" t="s">
        <v>1115</v>
      </c>
      <c r="T374" s="49" t="s">
        <v>1114</v>
      </c>
    </row>
    <row r="375" spans="17:20" x14ac:dyDescent="0.3">
      <c r="Q375" s="49" t="s">
        <v>1113</v>
      </c>
      <c r="R375" s="49" t="s">
        <v>1112</v>
      </c>
      <c r="S375" s="49" t="s">
        <v>1111</v>
      </c>
      <c r="T375" s="49" t="s">
        <v>1110</v>
      </c>
    </row>
    <row r="376" spans="17:20" x14ac:dyDescent="0.3">
      <c r="Q376" s="49" t="s">
        <v>828</v>
      </c>
      <c r="R376" s="49" t="s">
        <v>1109</v>
      </c>
      <c r="S376" s="49" t="s">
        <v>1108</v>
      </c>
      <c r="T376" s="49" t="s">
        <v>1107</v>
      </c>
    </row>
    <row r="377" spans="17:20" x14ac:dyDescent="0.3">
      <c r="Q377" s="49" t="s">
        <v>1106</v>
      </c>
      <c r="R377" s="49" t="s">
        <v>1105</v>
      </c>
      <c r="S377" s="49" t="s">
        <v>1104</v>
      </c>
      <c r="T377" s="49" t="s">
        <v>1103</v>
      </c>
    </row>
    <row r="378" spans="17:20" x14ac:dyDescent="0.3">
      <c r="Q378" s="49" t="s">
        <v>1102</v>
      </c>
      <c r="R378" s="49" t="s">
        <v>1101</v>
      </c>
      <c r="S378" s="49" t="s">
        <v>1100</v>
      </c>
      <c r="T378" s="49" t="s">
        <v>1099</v>
      </c>
    </row>
    <row r="379" spans="17:20" x14ac:dyDescent="0.3">
      <c r="Q379" s="49" t="s">
        <v>1098</v>
      </c>
      <c r="R379" s="49" t="s">
        <v>884</v>
      </c>
      <c r="S379" s="49" t="s">
        <v>1097</v>
      </c>
      <c r="T379" s="49" t="s">
        <v>1096</v>
      </c>
    </row>
    <row r="380" spans="17:20" x14ac:dyDescent="0.3">
      <c r="Q380" s="49" t="s">
        <v>1095</v>
      </c>
      <c r="R380" s="49" t="s">
        <v>1094</v>
      </c>
      <c r="S380" s="49" t="s">
        <v>1093</v>
      </c>
      <c r="T380" s="49" t="s">
        <v>1092</v>
      </c>
    </row>
    <row r="381" spans="17:20" x14ac:dyDescent="0.3">
      <c r="Q381" s="49" t="s">
        <v>1091</v>
      </c>
      <c r="R381" s="49" t="s">
        <v>1090</v>
      </c>
      <c r="S381" s="49" t="s">
        <v>1089</v>
      </c>
      <c r="T381" s="49" t="s">
        <v>1088</v>
      </c>
    </row>
    <row r="382" spans="17:20" x14ac:dyDescent="0.3">
      <c r="Q382" s="49" t="s">
        <v>1087</v>
      </c>
      <c r="R382" s="49" t="s">
        <v>1086</v>
      </c>
      <c r="S382" s="49" t="s">
        <v>1085</v>
      </c>
      <c r="T382" s="49" t="s">
        <v>1084</v>
      </c>
    </row>
    <row r="383" spans="17:20" x14ac:dyDescent="0.3">
      <c r="Q383" s="49" t="s">
        <v>1083</v>
      </c>
      <c r="R383" s="49" t="s">
        <v>1082</v>
      </c>
      <c r="S383" s="49" t="s">
        <v>1081</v>
      </c>
      <c r="T383" s="49" t="s">
        <v>1080</v>
      </c>
    </row>
    <row r="384" spans="17:20" x14ac:dyDescent="0.3">
      <c r="Q384" s="49" t="s">
        <v>1079</v>
      </c>
      <c r="R384" s="49" t="s">
        <v>1078</v>
      </c>
      <c r="S384" s="49" t="s">
        <v>451</v>
      </c>
      <c r="T384" s="49" t="s">
        <v>1016</v>
      </c>
    </row>
    <row r="385" spans="17:20" x14ac:dyDescent="0.3">
      <c r="Q385" s="49" t="s">
        <v>1077</v>
      </c>
      <c r="R385" s="49" t="s">
        <v>1076</v>
      </c>
      <c r="S385" s="49" t="s">
        <v>1075</v>
      </c>
      <c r="T385" s="49" t="s">
        <v>1074</v>
      </c>
    </row>
    <row r="386" spans="17:20" x14ac:dyDescent="0.3">
      <c r="Q386" s="49" t="s">
        <v>1073</v>
      </c>
      <c r="R386" s="49" t="s">
        <v>1072</v>
      </c>
      <c r="S386" s="49" t="s">
        <v>1071</v>
      </c>
      <c r="T386" s="49" t="s">
        <v>1070</v>
      </c>
    </row>
    <row r="387" spans="17:20" x14ac:dyDescent="0.3">
      <c r="Q387" s="49" t="s">
        <v>1069</v>
      </c>
      <c r="R387" s="49" t="s">
        <v>601</v>
      </c>
      <c r="S387" s="49" t="s">
        <v>1068</v>
      </c>
      <c r="T387" s="49" t="s">
        <v>1067</v>
      </c>
    </row>
    <row r="388" spans="17:20" x14ac:dyDescent="0.3">
      <c r="Q388" s="49" t="s">
        <v>1066</v>
      </c>
      <c r="R388" s="49" t="s">
        <v>1065</v>
      </c>
      <c r="S388" s="49" t="s">
        <v>1064</v>
      </c>
      <c r="T388" s="49" t="s">
        <v>1063</v>
      </c>
    </row>
    <row r="389" spans="17:20" x14ac:dyDescent="0.3">
      <c r="Q389" s="49" t="s">
        <v>1062</v>
      </c>
      <c r="R389" s="49" t="s">
        <v>1061</v>
      </c>
      <c r="S389" s="49" t="s">
        <v>1060</v>
      </c>
      <c r="T389" s="49" t="s">
        <v>1059</v>
      </c>
    </row>
    <row r="390" spans="17:20" x14ac:dyDescent="0.3">
      <c r="Q390" s="49" t="s">
        <v>1058</v>
      </c>
      <c r="R390" s="49" t="s">
        <v>1057</v>
      </c>
      <c r="S390" s="49" t="s">
        <v>1056</v>
      </c>
      <c r="T390" s="49" t="s">
        <v>1055</v>
      </c>
    </row>
    <row r="391" spans="17:20" x14ac:dyDescent="0.3">
      <c r="Q391" s="49" t="s">
        <v>1054</v>
      </c>
      <c r="R391" s="49" t="s">
        <v>1053</v>
      </c>
      <c r="S391" s="49" t="s">
        <v>1052</v>
      </c>
      <c r="T391" s="49" t="s">
        <v>1051</v>
      </c>
    </row>
    <row r="392" spans="17:20" x14ac:dyDescent="0.3">
      <c r="Q392" s="49" t="s">
        <v>1050</v>
      </c>
      <c r="R392" s="49" t="s">
        <v>1049</v>
      </c>
      <c r="S392" s="49" t="s">
        <v>1048</v>
      </c>
      <c r="T392" s="49" t="s">
        <v>1047</v>
      </c>
    </row>
    <row r="393" spans="17:20" x14ac:dyDescent="0.3">
      <c r="Q393" s="49" t="s">
        <v>1046</v>
      </c>
      <c r="R393" s="49" t="s">
        <v>1045</v>
      </c>
      <c r="S393" s="49" t="s">
        <v>1044</v>
      </c>
      <c r="T393" s="49" t="s">
        <v>1043</v>
      </c>
    </row>
    <row r="394" spans="17:20" x14ac:dyDescent="0.3">
      <c r="Q394" s="49" t="s">
        <v>1042</v>
      </c>
      <c r="R394" s="49" t="s">
        <v>1041</v>
      </c>
      <c r="S394" s="49" t="s">
        <v>1040</v>
      </c>
      <c r="T394" s="49" t="s">
        <v>1039</v>
      </c>
    </row>
    <row r="395" spans="17:20" x14ac:dyDescent="0.3">
      <c r="Q395" s="49" t="s">
        <v>1038</v>
      </c>
      <c r="R395" s="49" t="s">
        <v>1037</v>
      </c>
      <c r="S395" s="49" t="s">
        <v>1036</v>
      </c>
      <c r="T395" s="49" t="s">
        <v>1035</v>
      </c>
    </row>
    <row r="396" spans="17:20" x14ac:dyDescent="0.3">
      <c r="Q396" s="49" t="s">
        <v>1034</v>
      </c>
      <c r="R396" s="49" t="s">
        <v>1033</v>
      </c>
      <c r="S396" s="49" t="s">
        <v>443</v>
      </c>
      <c r="T396" s="49" t="s">
        <v>1032</v>
      </c>
    </row>
    <row r="397" spans="17:20" x14ac:dyDescent="0.3">
      <c r="Q397" s="49" t="s">
        <v>1031</v>
      </c>
      <c r="R397" s="49" t="s">
        <v>1030</v>
      </c>
      <c r="S397" s="49" t="s">
        <v>1029</v>
      </c>
      <c r="T397" s="49" t="s">
        <v>1028</v>
      </c>
    </row>
    <row r="398" spans="17:20" x14ac:dyDescent="0.3">
      <c r="Q398" s="49" t="s">
        <v>1027</v>
      </c>
      <c r="R398" s="49" t="s">
        <v>1026</v>
      </c>
      <c r="S398" s="49" t="s">
        <v>1025</v>
      </c>
      <c r="T398" s="49" t="s">
        <v>1024</v>
      </c>
    </row>
    <row r="399" spans="17:20" x14ac:dyDescent="0.3">
      <c r="Q399" s="49" t="s">
        <v>1023</v>
      </c>
      <c r="R399" s="49" t="s">
        <v>1022</v>
      </c>
      <c r="S399" s="49" t="s">
        <v>1021</v>
      </c>
      <c r="T399" s="49" t="s">
        <v>1020</v>
      </c>
    </row>
    <row r="400" spans="17:20" x14ac:dyDescent="0.3">
      <c r="Q400" s="49" t="s">
        <v>1019</v>
      </c>
      <c r="R400" s="49" t="s">
        <v>1018</v>
      </c>
      <c r="S400" s="49" t="s">
        <v>499</v>
      </c>
      <c r="T400" s="49" t="s">
        <v>1017</v>
      </c>
    </row>
    <row r="401" spans="17:20" x14ac:dyDescent="0.3">
      <c r="Q401" s="49" t="s">
        <v>504</v>
      </c>
      <c r="R401" s="49" t="s">
        <v>1016</v>
      </c>
      <c r="S401" s="49" t="s">
        <v>1015</v>
      </c>
      <c r="T401" s="49" t="s">
        <v>1014</v>
      </c>
    </row>
    <row r="402" spans="17:20" x14ac:dyDescent="0.3">
      <c r="Q402" s="49" t="s">
        <v>1013</v>
      </c>
      <c r="R402" s="49" t="s">
        <v>1012</v>
      </c>
      <c r="S402" s="49" t="s">
        <v>1011</v>
      </c>
      <c r="T402" s="49" t="s">
        <v>1010</v>
      </c>
    </row>
    <row r="403" spans="17:20" x14ac:dyDescent="0.3">
      <c r="Q403" s="49" t="s">
        <v>1009</v>
      </c>
      <c r="R403" s="49" t="s">
        <v>1008</v>
      </c>
      <c r="S403" s="49" t="s">
        <v>1007</v>
      </c>
      <c r="T403" s="49" t="s">
        <v>1006</v>
      </c>
    </row>
    <row r="404" spans="17:20" x14ac:dyDescent="0.3">
      <c r="Q404" s="49" t="s">
        <v>1005</v>
      </c>
      <c r="R404" s="49" t="s">
        <v>1004</v>
      </c>
      <c r="S404" s="49" t="s">
        <v>1003</v>
      </c>
      <c r="T404" s="49" t="s">
        <v>1002</v>
      </c>
    </row>
    <row r="405" spans="17:20" x14ac:dyDescent="0.3">
      <c r="Q405" s="49" t="s">
        <v>1001</v>
      </c>
      <c r="R405" s="49" t="s">
        <v>1000</v>
      </c>
      <c r="S405" s="49" t="s">
        <v>999</v>
      </c>
      <c r="T405" s="49" t="s">
        <v>998</v>
      </c>
    </row>
    <row r="406" spans="17:20" x14ac:dyDescent="0.3">
      <c r="Q406" s="49" t="s">
        <v>997</v>
      </c>
      <c r="R406" s="49" t="s">
        <v>996</v>
      </c>
      <c r="S406" s="49" t="s">
        <v>995</v>
      </c>
      <c r="T406" s="49" t="s">
        <v>994</v>
      </c>
    </row>
    <row r="407" spans="17:20" x14ac:dyDescent="0.3">
      <c r="Q407" s="49" t="s">
        <v>993</v>
      </c>
      <c r="R407" s="49" t="s">
        <v>992</v>
      </c>
      <c r="S407" s="49" t="s">
        <v>991</v>
      </c>
      <c r="T407" s="49" t="s">
        <v>990</v>
      </c>
    </row>
    <row r="408" spans="17:20" x14ac:dyDescent="0.3">
      <c r="Q408" s="49" t="s">
        <v>989</v>
      </c>
      <c r="R408" s="49" t="s">
        <v>988</v>
      </c>
      <c r="S408" s="49" t="s">
        <v>987</v>
      </c>
      <c r="T408" s="49" t="s">
        <v>986</v>
      </c>
    </row>
    <row r="409" spans="17:20" x14ac:dyDescent="0.3">
      <c r="Q409" s="49" t="s">
        <v>985</v>
      </c>
      <c r="R409" s="49" t="s">
        <v>984</v>
      </c>
      <c r="S409" s="49" t="s">
        <v>983</v>
      </c>
      <c r="T409" s="49" t="s">
        <v>982</v>
      </c>
    </row>
    <row r="410" spans="17:20" x14ac:dyDescent="0.3">
      <c r="Q410" s="49" t="s">
        <v>981</v>
      </c>
      <c r="R410" s="49" t="s">
        <v>755</v>
      </c>
      <c r="S410" s="49" t="s">
        <v>980</v>
      </c>
      <c r="T410" s="49" t="s">
        <v>979</v>
      </c>
    </row>
    <row r="411" spans="17:20" x14ac:dyDescent="0.3">
      <c r="Q411" s="49" t="s">
        <v>978</v>
      </c>
      <c r="R411" s="49" t="s">
        <v>977</v>
      </c>
      <c r="S411" s="49" t="s">
        <v>976</v>
      </c>
      <c r="T411" s="49" t="s">
        <v>975</v>
      </c>
    </row>
    <row r="412" spans="17:20" x14ac:dyDescent="0.3">
      <c r="Q412" s="49" t="s">
        <v>500</v>
      </c>
      <c r="R412" s="49" t="s">
        <v>786</v>
      </c>
      <c r="S412" s="49" t="s">
        <v>974</v>
      </c>
      <c r="T412" s="49" t="s">
        <v>675</v>
      </c>
    </row>
    <row r="413" spans="17:20" x14ac:dyDescent="0.3">
      <c r="Q413" s="49" t="s">
        <v>973</v>
      </c>
      <c r="R413" s="49" t="s">
        <v>972</v>
      </c>
      <c r="S413" s="49" t="s">
        <v>971</v>
      </c>
      <c r="T413" s="49" t="s">
        <v>970</v>
      </c>
    </row>
    <row r="414" spans="17:20" x14ac:dyDescent="0.3">
      <c r="Q414" s="49" t="s">
        <v>969</v>
      </c>
      <c r="R414" s="49" t="s">
        <v>968</v>
      </c>
      <c r="S414" s="49" t="s">
        <v>967</v>
      </c>
      <c r="T414" s="49" t="s">
        <v>966</v>
      </c>
    </row>
    <row r="415" spans="17:20" x14ac:dyDescent="0.3">
      <c r="Q415" s="49" t="s">
        <v>965</v>
      </c>
      <c r="R415" s="49" t="s">
        <v>964</v>
      </c>
      <c r="S415" s="49" t="s">
        <v>963</v>
      </c>
      <c r="T415" s="49" t="s">
        <v>962</v>
      </c>
    </row>
    <row r="416" spans="17:20" x14ac:dyDescent="0.3">
      <c r="Q416" s="49" t="s">
        <v>961</v>
      </c>
      <c r="R416" s="49" t="s">
        <v>960</v>
      </c>
      <c r="S416" s="49" t="s">
        <v>959</v>
      </c>
      <c r="T416" s="49" t="s">
        <v>958</v>
      </c>
    </row>
    <row r="417" spans="17:20" x14ac:dyDescent="0.3">
      <c r="Q417" s="49" t="s">
        <v>957</v>
      </c>
      <c r="R417" s="49" t="s">
        <v>532</v>
      </c>
      <c r="S417" s="49" t="s">
        <v>956</v>
      </c>
      <c r="T417" s="49" t="s">
        <v>955</v>
      </c>
    </row>
    <row r="418" spans="17:20" x14ac:dyDescent="0.3">
      <c r="Q418" s="49" t="s">
        <v>954</v>
      </c>
      <c r="R418" s="49" t="s">
        <v>904</v>
      </c>
      <c r="S418" s="49" t="s">
        <v>953</v>
      </c>
      <c r="T418" s="49" t="s">
        <v>952</v>
      </c>
    </row>
    <row r="419" spans="17:20" x14ac:dyDescent="0.3">
      <c r="Q419" s="49" t="s">
        <v>951</v>
      </c>
      <c r="R419" s="49" t="s">
        <v>950</v>
      </c>
      <c r="S419" s="49" t="s">
        <v>949</v>
      </c>
      <c r="T419" s="49" t="s">
        <v>948</v>
      </c>
    </row>
    <row r="420" spans="17:20" x14ac:dyDescent="0.3">
      <c r="Q420" s="49" t="s">
        <v>947</v>
      </c>
      <c r="R420" s="49" t="s">
        <v>946</v>
      </c>
      <c r="S420" s="49" t="s">
        <v>945</v>
      </c>
      <c r="T420" s="49" t="s">
        <v>944</v>
      </c>
    </row>
    <row r="421" spans="17:20" x14ac:dyDescent="0.3">
      <c r="Q421" s="49" t="s">
        <v>943</v>
      </c>
      <c r="R421" s="49" t="s">
        <v>942</v>
      </c>
      <c r="S421" s="49" t="s">
        <v>941</v>
      </c>
      <c r="T421" s="49" t="s">
        <v>940</v>
      </c>
    </row>
    <row r="422" spans="17:20" x14ac:dyDescent="0.3">
      <c r="Q422" s="49" t="s">
        <v>939</v>
      </c>
      <c r="R422" s="49" t="s">
        <v>938</v>
      </c>
      <c r="S422" s="49" t="s">
        <v>937</v>
      </c>
      <c r="T422" s="49" t="s">
        <v>936</v>
      </c>
    </row>
    <row r="423" spans="17:20" x14ac:dyDescent="0.3">
      <c r="Q423" s="49" t="s">
        <v>935</v>
      </c>
      <c r="R423" s="49" t="s">
        <v>934</v>
      </c>
      <c r="S423" s="49" t="s">
        <v>440</v>
      </c>
      <c r="T423" s="49" t="s">
        <v>933</v>
      </c>
    </row>
    <row r="424" spans="17:20" x14ac:dyDescent="0.3">
      <c r="Q424" s="49" t="s">
        <v>932</v>
      </c>
      <c r="R424" s="49" t="s">
        <v>931</v>
      </c>
      <c r="S424" s="49" t="s">
        <v>930</v>
      </c>
      <c r="T424" s="49" t="s">
        <v>929</v>
      </c>
    </row>
    <row r="425" spans="17:20" x14ac:dyDescent="0.3">
      <c r="Q425" s="49" t="s">
        <v>928</v>
      </c>
      <c r="R425" s="49" t="s">
        <v>927</v>
      </c>
      <c r="S425" s="49" t="s">
        <v>926</v>
      </c>
      <c r="T425" s="49" t="s">
        <v>925</v>
      </c>
    </row>
    <row r="426" spans="17:20" x14ac:dyDescent="0.3">
      <c r="Q426" s="49" t="s">
        <v>924</v>
      </c>
      <c r="R426" s="49" t="s">
        <v>923</v>
      </c>
      <c r="S426" s="49" t="s">
        <v>439</v>
      </c>
      <c r="T426" s="49" t="s">
        <v>922</v>
      </c>
    </row>
    <row r="427" spans="17:20" x14ac:dyDescent="0.3">
      <c r="Q427" s="49" t="s">
        <v>921</v>
      </c>
      <c r="R427" s="49" t="s">
        <v>920</v>
      </c>
      <c r="S427" s="49" t="s">
        <v>919</v>
      </c>
      <c r="T427" s="49" t="s">
        <v>918</v>
      </c>
    </row>
    <row r="428" spans="17:20" x14ac:dyDescent="0.3">
      <c r="Q428" s="49" t="s">
        <v>917</v>
      </c>
      <c r="R428" s="49" t="s">
        <v>916</v>
      </c>
      <c r="S428" s="49" t="s">
        <v>915</v>
      </c>
      <c r="T428" s="49" t="s">
        <v>764</v>
      </c>
    </row>
    <row r="429" spans="17:20" x14ac:dyDescent="0.3">
      <c r="Q429" s="49" t="s">
        <v>914</v>
      </c>
      <c r="R429" s="49" t="s">
        <v>913</v>
      </c>
      <c r="S429" s="49" t="s">
        <v>912</v>
      </c>
      <c r="T429" s="49" t="s">
        <v>911</v>
      </c>
    </row>
    <row r="430" spans="17:20" x14ac:dyDescent="0.3">
      <c r="Q430" s="49" t="s">
        <v>910</v>
      </c>
      <c r="R430" s="49" t="s">
        <v>909</v>
      </c>
      <c r="S430" s="49" t="s">
        <v>908</v>
      </c>
      <c r="T430" s="49" t="s">
        <v>907</v>
      </c>
    </row>
    <row r="431" spans="17:20" x14ac:dyDescent="0.3">
      <c r="Q431" s="49" t="s">
        <v>906</v>
      </c>
      <c r="R431" s="49" t="s">
        <v>905</v>
      </c>
      <c r="S431" s="49" t="s">
        <v>904</v>
      </c>
      <c r="T431" s="49" t="s">
        <v>903</v>
      </c>
    </row>
    <row r="432" spans="17:20" x14ac:dyDescent="0.3">
      <c r="Q432" s="49" t="s">
        <v>902</v>
      </c>
      <c r="R432" s="49" t="s">
        <v>901</v>
      </c>
      <c r="S432" s="49" t="s">
        <v>900</v>
      </c>
      <c r="T432" s="49" t="s">
        <v>899</v>
      </c>
    </row>
    <row r="433" spans="17:20" x14ac:dyDescent="0.3">
      <c r="Q433" s="49" t="s">
        <v>898</v>
      </c>
      <c r="R433" s="49" t="s">
        <v>897</v>
      </c>
      <c r="S433" s="49" t="s">
        <v>896</v>
      </c>
      <c r="T433" s="49" t="s">
        <v>895</v>
      </c>
    </row>
    <row r="434" spans="17:20" x14ac:dyDescent="0.3">
      <c r="Q434" s="49" t="s">
        <v>894</v>
      </c>
      <c r="R434" s="49" t="s">
        <v>893</v>
      </c>
      <c r="S434" s="49" t="s">
        <v>892</v>
      </c>
      <c r="T434" s="49" t="s">
        <v>891</v>
      </c>
    </row>
    <row r="435" spans="17:20" x14ac:dyDescent="0.3">
      <c r="Q435" s="49" t="s">
        <v>890</v>
      </c>
      <c r="R435" s="49" t="s">
        <v>889</v>
      </c>
      <c r="S435" s="49" t="s">
        <v>888</v>
      </c>
      <c r="T435" s="49" t="s">
        <v>887</v>
      </c>
    </row>
    <row r="436" spans="17:20" x14ac:dyDescent="0.3">
      <c r="Q436" s="49" t="s">
        <v>886</v>
      </c>
      <c r="R436" s="49" t="s">
        <v>885</v>
      </c>
      <c r="S436" s="49" t="s">
        <v>884</v>
      </c>
      <c r="T436" s="49" t="s">
        <v>883</v>
      </c>
    </row>
    <row r="437" spans="17:20" x14ac:dyDescent="0.3">
      <c r="Q437" s="49" t="s">
        <v>882</v>
      </c>
      <c r="R437" s="49" t="s">
        <v>881</v>
      </c>
      <c r="S437" s="49" t="s">
        <v>880</v>
      </c>
      <c r="T437" s="49" t="s">
        <v>879</v>
      </c>
    </row>
    <row r="438" spans="17:20" x14ac:dyDescent="0.3">
      <c r="Q438" s="49" t="s">
        <v>878</v>
      </c>
      <c r="R438" s="49" t="s">
        <v>877</v>
      </c>
      <c r="S438" s="49" t="s">
        <v>876</v>
      </c>
      <c r="T438" s="49" t="s">
        <v>875</v>
      </c>
    </row>
    <row r="439" spans="17:20" x14ac:dyDescent="0.3">
      <c r="Q439" s="49" t="s">
        <v>874</v>
      </c>
      <c r="R439" s="49" t="s">
        <v>873</v>
      </c>
      <c r="S439" s="49" t="s">
        <v>872</v>
      </c>
      <c r="T439" s="49" t="s">
        <v>871</v>
      </c>
    </row>
    <row r="440" spans="17:20" x14ac:dyDescent="0.3">
      <c r="Q440" s="49" t="s">
        <v>870</v>
      </c>
      <c r="R440" s="49" t="s">
        <v>869</v>
      </c>
      <c r="S440" s="49" t="s">
        <v>868</v>
      </c>
      <c r="T440" s="49" t="s">
        <v>867</v>
      </c>
    </row>
    <row r="441" spans="17:20" x14ac:dyDescent="0.3">
      <c r="Q441" s="49" t="s">
        <v>866</v>
      </c>
      <c r="R441" s="49" t="s">
        <v>486</v>
      </c>
      <c r="S441" s="49" t="s">
        <v>865</v>
      </c>
      <c r="T441" s="49" t="s">
        <v>114</v>
      </c>
    </row>
    <row r="442" spans="17:20" x14ac:dyDescent="0.3">
      <c r="Q442" s="49" t="s">
        <v>864</v>
      </c>
      <c r="R442" s="49" t="s">
        <v>863</v>
      </c>
      <c r="S442" s="49" t="s">
        <v>862</v>
      </c>
      <c r="T442" s="49" t="s">
        <v>861</v>
      </c>
    </row>
    <row r="443" spans="17:20" x14ac:dyDescent="0.3">
      <c r="Q443" s="49" t="s">
        <v>860</v>
      </c>
      <c r="R443" s="49" t="s">
        <v>859</v>
      </c>
      <c r="S443" s="49" t="s">
        <v>858</v>
      </c>
      <c r="T443" s="49" t="s">
        <v>857</v>
      </c>
    </row>
    <row r="444" spans="17:20" x14ac:dyDescent="0.3">
      <c r="Q444" s="49" t="s">
        <v>856</v>
      </c>
      <c r="R444" s="49" t="s">
        <v>855</v>
      </c>
      <c r="S444" s="49" t="s">
        <v>854</v>
      </c>
      <c r="T444" s="49" t="s">
        <v>853</v>
      </c>
    </row>
    <row r="445" spans="17:20" x14ac:dyDescent="0.3">
      <c r="Q445" s="49" t="s">
        <v>852</v>
      </c>
      <c r="R445" s="49" t="s">
        <v>851</v>
      </c>
      <c r="S445" s="49" t="s">
        <v>850</v>
      </c>
      <c r="T445" s="49" t="s">
        <v>849</v>
      </c>
    </row>
    <row r="446" spans="17:20" x14ac:dyDescent="0.3">
      <c r="Q446" s="49" t="s">
        <v>848</v>
      </c>
      <c r="R446" s="49" t="s">
        <v>847</v>
      </c>
      <c r="S446" s="49" t="s">
        <v>846</v>
      </c>
      <c r="T446" s="49" t="s">
        <v>845</v>
      </c>
    </row>
    <row r="447" spans="17:20" x14ac:dyDescent="0.3">
      <c r="Q447" s="49" t="s">
        <v>844</v>
      </c>
      <c r="R447" s="49" t="s">
        <v>843</v>
      </c>
      <c r="S447" s="49" t="s">
        <v>842</v>
      </c>
      <c r="T447" s="49" t="s">
        <v>841</v>
      </c>
    </row>
    <row r="448" spans="17:20" x14ac:dyDescent="0.3">
      <c r="Q448" s="49" t="s">
        <v>840</v>
      </c>
      <c r="R448" s="49" t="s">
        <v>839</v>
      </c>
      <c r="S448" s="49" t="s">
        <v>838</v>
      </c>
      <c r="T448" s="49" t="s">
        <v>837</v>
      </c>
    </row>
    <row r="449" spans="17:20" x14ac:dyDescent="0.3">
      <c r="Q449" s="49" t="s">
        <v>836</v>
      </c>
      <c r="R449" s="49" t="s">
        <v>554</v>
      </c>
      <c r="S449" s="49" t="s">
        <v>835</v>
      </c>
      <c r="T449" s="49" t="s">
        <v>432</v>
      </c>
    </row>
    <row r="450" spans="17:20" x14ac:dyDescent="0.3">
      <c r="Q450" s="49" t="s">
        <v>490</v>
      </c>
      <c r="R450" s="49" t="s">
        <v>834</v>
      </c>
      <c r="S450" s="49" t="s">
        <v>833</v>
      </c>
      <c r="T450" s="49" t="s">
        <v>832</v>
      </c>
    </row>
    <row r="451" spans="17:20" x14ac:dyDescent="0.3">
      <c r="Q451" s="49" t="s">
        <v>831</v>
      </c>
      <c r="R451" s="49" t="s">
        <v>830</v>
      </c>
      <c r="S451" s="49" t="s">
        <v>829</v>
      </c>
      <c r="T451" s="49" t="s">
        <v>828</v>
      </c>
    </row>
    <row r="452" spans="17:20" x14ac:dyDescent="0.3">
      <c r="Q452" s="49" t="s">
        <v>827</v>
      </c>
      <c r="R452" s="49" t="s">
        <v>826</v>
      </c>
      <c r="S452" s="49" t="s">
        <v>825</v>
      </c>
      <c r="T452" s="49" t="s">
        <v>824</v>
      </c>
    </row>
    <row r="453" spans="17:20" x14ac:dyDescent="0.3">
      <c r="Q453" s="49" t="s">
        <v>823</v>
      </c>
      <c r="R453" s="49" t="s">
        <v>148</v>
      </c>
      <c r="S453" s="49" t="s">
        <v>822</v>
      </c>
      <c r="T453" s="49" t="s">
        <v>821</v>
      </c>
    </row>
    <row r="454" spans="17:20" x14ac:dyDescent="0.3">
      <c r="Q454" s="49" t="s">
        <v>820</v>
      </c>
      <c r="R454" s="49" t="s">
        <v>819</v>
      </c>
      <c r="S454" s="49" t="s">
        <v>818</v>
      </c>
      <c r="T454" s="49" t="s">
        <v>817</v>
      </c>
    </row>
    <row r="455" spans="17:20" x14ac:dyDescent="0.3">
      <c r="Q455" s="49" t="s">
        <v>816</v>
      </c>
      <c r="R455" s="49" t="s">
        <v>815</v>
      </c>
      <c r="S455" s="49" t="s">
        <v>814</v>
      </c>
      <c r="T455" s="49" t="s">
        <v>813</v>
      </c>
    </row>
    <row r="456" spans="17:20" x14ac:dyDescent="0.3">
      <c r="Q456" s="49" t="s">
        <v>812</v>
      </c>
      <c r="R456" s="49" t="s">
        <v>811</v>
      </c>
      <c r="S456" s="49" t="s">
        <v>320</v>
      </c>
      <c r="T456" s="49" t="s">
        <v>810</v>
      </c>
    </row>
    <row r="457" spans="17:20" x14ac:dyDescent="0.3">
      <c r="Q457" s="49" t="s">
        <v>809</v>
      </c>
      <c r="R457" s="49" t="s">
        <v>808</v>
      </c>
      <c r="S457" s="49" t="s">
        <v>807</v>
      </c>
      <c r="T457" s="49" t="s">
        <v>806</v>
      </c>
    </row>
    <row r="458" spans="17:20" x14ac:dyDescent="0.3">
      <c r="Q458" s="49" t="s">
        <v>805</v>
      </c>
      <c r="R458" s="49" t="s">
        <v>804</v>
      </c>
      <c r="S458" s="49" t="s">
        <v>803</v>
      </c>
      <c r="T458" s="49" t="s">
        <v>802</v>
      </c>
    </row>
    <row r="459" spans="17:20" x14ac:dyDescent="0.3">
      <c r="Q459" s="49" t="s">
        <v>801</v>
      </c>
      <c r="R459" s="49" t="s">
        <v>800</v>
      </c>
      <c r="S459" s="49" t="s">
        <v>799</v>
      </c>
      <c r="T459" s="49" t="s">
        <v>798</v>
      </c>
    </row>
    <row r="460" spans="17:20" x14ac:dyDescent="0.3">
      <c r="Q460" s="49" t="s">
        <v>797</v>
      </c>
      <c r="R460" s="49" t="s">
        <v>796</v>
      </c>
      <c r="S460" s="49" t="s">
        <v>795</v>
      </c>
      <c r="T460" s="49" t="s">
        <v>794</v>
      </c>
    </row>
    <row r="461" spans="17:20" x14ac:dyDescent="0.3">
      <c r="Q461" s="49" t="s">
        <v>793</v>
      </c>
      <c r="R461" s="49" t="s">
        <v>792</v>
      </c>
      <c r="S461" s="49" t="s">
        <v>791</v>
      </c>
      <c r="T461" s="49" t="s">
        <v>790</v>
      </c>
    </row>
    <row r="462" spans="17:20" x14ac:dyDescent="0.3">
      <c r="Q462" s="49" t="s">
        <v>789</v>
      </c>
      <c r="R462" s="49" t="s">
        <v>788</v>
      </c>
      <c r="S462" s="49" t="s">
        <v>787</v>
      </c>
      <c r="T462" s="49" t="s">
        <v>786</v>
      </c>
    </row>
    <row r="463" spans="17:20" x14ac:dyDescent="0.3">
      <c r="Q463" s="49" t="s">
        <v>785</v>
      </c>
      <c r="R463" s="49" t="s">
        <v>784</v>
      </c>
      <c r="S463" s="49" t="s">
        <v>783</v>
      </c>
      <c r="T463" s="49" t="s">
        <v>782</v>
      </c>
    </row>
    <row r="464" spans="17:20" x14ac:dyDescent="0.3">
      <c r="Q464" s="49" t="s">
        <v>781</v>
      </c>
      <c r="R464" s="49" t="s">
        <v>780</v>
      </c>
      <c r="S464" s="49" t="s">
        <v>779</v>
      </c>
      <c r="T464" s="49" t="s">
        <v>778</v>
      </c>
    </row>
    <row r="465" spans="17:20" x14ac:dyDescent="0.3">
      <c r="Q465" s="49" t="s">
        <v>777</v>
      </c>
      <c r="R465" s="49" t="s">
        <v>776</v>
      </c>
      <c r="S465" s="49" t="s">
        <v>775</v>
      </c>
      <c r="T465" s="49" t="s">
        <v>774</v>
      </c>
    </row>
    <row r="466" spans="17:20" x14ac:dyDescent="0.3">
      <c r="Q466" s="49" t="s">
        <v>773</v>
      </c>
      <c r="R466" s="49" t="s">
        <v>772</v>
      </c>
      <c r="S466" s="49" t="s">
        <v>771</v>
      </c>
      <c r="T466" s="49" t="s">
        <v>770</v>
      </c>
    </row>
    <row r="467" spans="17:20" x14ac:dyDescent="0.3">
      <c r="Q467" s="49" t="s">
        <v>769</v>
      </c>
      <c r="R467" s="49" t="s">
        <v>768</v>
      </c>
      <c r="S467" s="49" t="s">
        <v>767</v>
      </c>
      <c r="T467" s="49" t="s">
        <v>766</v>
      </c>
    </row>
    <row r="468" spans="17:20" x14ac:dyDescent="0.3">
      <c r="Q468" s="49" t="s">
        <v>765</v>
      </c>
      <c r="R468" s="49" t="s">
        <v>764</v>
      </c>
      <c r="S468" s="49" t="s">
        <v>763</v>
      </c>
      <c r="T468" s="49" t="s">
        <v>762</v>
      </c>
    </row>
    <row r="469" spans="17:20" x14ac:dyDescent="0.3">
      <c r="Q469" s="49" t="s">
        <v>761</v>
      </c>
      <c r="R469" s="49" t="s">
        <v>760</v>
      </c>
      <c r="S469" s="49" t="s">
        <v>759</v>
      </c>
      <c r="T469" s="49" t="s">
        <v>758</v>
      </c>
    </row>
    <row r="470" spans="17:20" x14ac:dyDescent="0.3">
      <c r="Q470" s="49" t="s">
        <v>757</v>
      </c>
      <c r="S470" s="49" t="s">
        <v>756</v>
      </c>
      <c r="T470" s="49" t="s">
        <v>755</v>
      </c>
    </row>
    <row r="471" spans="17:20" x14ac:dyDescent="0.3">
      <c r="Q471" s="49" t="s">
        <v>754</v>
      </c>
      <c r="S471" s="49" t="s">
        <v>753</v>
      </c>
      <c r="T471" s="49" t="s">
        <v>752</v>
      </c>
    </row>
    <row r="472" spans="17:20" x14ac:dyDescent="0.3">
      <c r="Q472" s="49" t="s">
        <v>751</v>
      </c>
      <c r="S472" s="49" t="s">
        <v>750</v>
      </c>
      <c r="T472" s="49" t="s">
        <v>749</v>
      </c>
    </row>
    <row r="473" spans="17:20" x14ac:dyDescent="0.3">
      <c r="Q473" s="49" t="s">
        <v>748</v>
      </c>
      <c r="S473" s="49" t="s">
        <v>747</v>
      </c>
      <c r="T473" s="49" t="s">
        <v>336</v>
      </c>
    </row>
    <row r="474" spans="17:20" x14ac:dyDescent="0.3">
      <c r="Q474" s="49" t="s">
        <v>746</v>
      </c>
      <c r="S474" s="49" t="s">
        <v>745</v>
      </c>
      <c r="T474" s="49" t="s">
        <v>370</v>
      </c>
    </row>
    <row r="475" spans="17:20" x14ac:dyDescent="0.3">
      <c r="Q475" s="49" t="s">
        <v>744</v>
      </c>
      <c r="S475" s="49" t="s">
        <v>743</v>
      </c>
      <c r="T475" s="49" t="s">
        <v>397</v>
      </c>
    </row>
    <row r="476" spans="17:20" x14ac:dyDescent="0.3">
      <c r="Q476" s="49" t="s">
        <v>742</v>
      </c>
      <c r="S476" s="49" t="s">
        <v>741</v>
      </c>
      <c r="T476" s="49" t="s">
        <v>740</v>
      </c>
    </row>
    <row r="477" spans="17:20" x14ac:dyDescent="0.3">
      <c r="Q477" s="49" t="s">
        <v>739</v>
      </c>
      <c r="S477" s="49" t="s">
        <v>738</v>
      </c>
      <c r="T477" s="49" t="s">
        <v>737</v>
      </c>
    </row>
    <row r="478" spans="17:20" x14ac:dyDescent="0.3">
      <c r="Q478" s="49" t="s">
        <v>736</v>
      </c>
      <c r="S478" s="49" t="s">
        <v>735</v>
      </c>
      <c r="T478" s="49" t="s">
        <v>734</v>
      </c>
    </row>
    <row r="479" spans="17:20" x14ac:dyDescent="0.3">
      <c r="Q479" s="49" t="s">
        <v>733</v>
      </c>
      <c r="S479" s="49" t="s">
        <v>732</v>
      </c>
      <c r="T479" s="49" t="s">
        <v>731</v>
      </c>
    </row>
    <row r="480" spans="17:20" x14ac:dyDescent="0.3">
      <c r="Q480" s="49" t="s">
        <v>730</v>
      </c>
      <c r="S480" s="49" t="s">
        <v>729</v>
      </c>
      <c r="T480" s="49" t="s">
        <v>728</v>
      </c>
    </row>
    <row r="481" spans="17:20" x14ac:dyDescent="0.3">
      <c r="Q481" s="49" t="s">
        <v>727</v>
      </c>
      <c r="S481" s="49" t="s">
        <v>726</v>
      </c>
      <c r="T481" s="49" t="s">
        <v>725</v>
      </c>
    </row>
    <row r="482" spans="17:20" x14ac:dyDescent="0.3">
      <c r="Q482" s="49" t="s">
        <v>724</v>
      </c>
      <c r="S482" s="49" t="s">
        <v>723</v>
      </c>
      <c r="T482" s="49" t="s">
        <v>722</v>
      </c>
    </row>
    <row r="483" spans="17:20" x14ac:dyDescent="0.3">
      <c r="Q483" s="49" t="s">
        <v>721</v>
      </c>
      <c r="S483" s="49" t="s">
        <v>720</v>
      </c>
      <c r="T483" s="49" t="s">
        <v>719</v>
      </c>
    </row>
    <row r="484" spans="17:20" x14ac:dyDescent="0.3">
      <c r="Q484" s="49" t="s">
        <v>718</v>
      </c>
      <c r="S484" s="49" t="s">
        <v>717</v>
      </c>
      <c r="T484" s="49" t="s">
        <v>716</v>
      </c>
    </row>
    <row r="485" spans="17:20" x14ac:dyDescent="0.3">
      <c r="Q485" s="49" t="s">
        <v>715</v>
      </c>
      <c r="S485" s="49" t="s">
        <v>714</v>
      </c>
      <c r="T485" s="49" t="s">
        <v>713</v>
      </c>
    </row>
    <row r="486" spans="17:20" x14ac:dyDescent="0.3">
      <c r="Q486" s="49" t="s">
        <v>712</v>
      </c>
      <c r="S486" s="49" t="s">
        <v>711</v>
      </c>
      <c r="T486" s="49" t="s">
        <v>710</v>
      </c>
    </row>
    <row r="487" spans="17:20" x14ac:dyDescent="0.3">
      <c r="Q487" s="49" t="s">
        <v>709</v>
      </c>
      <c r="S487" s="49" t="s">
        <v>708</v>
      </c>
      <c r="T487" s="49" t="s">
        <v>707</v>
      </c>
    </row>
    <row r="488" spans="17:20" x14ac:dyDescent="0.3">
      <c r="Q488" s="49" t="s">
        <v>706</v>
      </c>
      <c r="S488" s="49" t="s">
        <v>705</v>
      </c>
      <c r="T488" s="49" t="s">
        <v>704</v>
      </c>
    </row>
    <row r="489" spans="17:20" x14ac:dyDescent="0.3">
      <c r="Q489" s="49" t="s">
        <v>703</v>
      </c>
      <c r="S489" s="49" t="s">
        <v>702</v>
      </c>
      <c r="T489" s="49" t="s">
        <v>192</v>
      </c>
    </row>
    <row r="490" spans="17:20" x14ac:dyDescent="0.3">
      <c r="Q490" s="49" t="s">
        <v>701</v>
      </c>
      <c r="S490" s="49" t="s">
        <v>700</v>
      </c>
      <c r="T490" s="49" t="s">
        <v>699</v>
      </c>
    </row>
    <row r="491" spans="17:20" x14ac:dyDescent="0.3">
      <c r="Q491" s="49" t="s">
        <v>643</v>
      </c>
      <c r="S491" s="49" t="s">
        <v>698</v>
      </c>
      <c r="T491" s="49" t="s">
        <v>697</v>
      </c>
    </row>
    <row r="492" spans="17:20" x14ac:dyDescent="0.3">
      <c r="Q492" s="49" t="s">
        <v>696</v>
      </c>
      <c r="S492" s="49" t="s">
        <v>695</v>
      </c>
      <c r="T492" s="49" t="s">
        <v>694</v>
      </c>
    </row>
    <row r="493" spans="17:20" x14ac:dyDescent="0.3">
      <c r="Q493" s="49" t="s">
        <v>693</v>
      </c>
      <c r="S493" s="49" t="s">
        <v>692</v>
      </c>
      <c r="T493" s="49" t="s">
        <v>691</v>
      </c>
    </row>
    <row r="494" spans="17:20" x14ac:dyDescent="0.3">
      <c r="Q494" s="49" t="s">
        <v>690</v>
      </c>
      <c r="S494" s="49" t="s">
        <v>689</v>
      </c>
      <c r="T494" s="49" t="s">
        <v>688</v>
      </c>
    </row>
    <row r="495" spans="17:20" x14ac:dyDescent="0.3">
      <c r="Q495" s="49" t="s">
        <v>687</v>
      </c>
      <c r="S495" s="49" t="s">
        <v>686</v>
      </c>
      <c r="T495" s="49" t="s">
        <v>685</v>
      </c>
    </row>
    <row r="496" spans="17:20" x14ac:dyDescent="0.3">
      <c r="Q496" s="49" t="s">
        <v>684</v>
      </c>
      <c r="S496" s="49" t="s">
        <v>683</v>
      </c>
      <c r="T496" s="49" t="s">
        <v>682</v>
      </c>
    </row>
    <row r="497" spans="17:20" x14ac:dyDescent="0.3">
      <c r="Q497" s="49" t="s">
        <v>681</v>
      </c>
      <c r="S497" s="49" t="s">
        <v>680</v>
      </c>
      <c r="T497" s="49" t="s">
        <v>679</v>
      </c>
    </row>
    <row r="498" spans="17:20" x14ac:dyDescent="0.3">
      <c r="Q498" s="49" t="s">
        <v>678</v>
      </c>
      <c r="S498" s="49" t="s">
        <v>677</v>
      </c>
      <c r="T498" s="49" t="s">
        <v>676</v>
      </c>
    </row>
    <row r="499" spans="17:20" x14ac:dyDescent="0.3">
      <c r="Q499" s="49" t="s">
        <v>675</v>
      </c>
      <c r="S499" s="49" t="s">
        <v>674</v>
      </c>
      <c r="T499" s="49" t="s">
        <v>673</v>
      </c>
    </row>
    <row r="500" spans="17:20" x14ac:dyDescent="0.3">
      <c r="Q500" s="49" t="s">
        <v>672</v>
      </c>
      <c r="S500" s="49" t="s">
        <v>671</v>
      </c>
      <c r="T500" s="49" t="s">
        <v>670</v>
      </c>
    </row>
    <row r="501" spans="17:20" x14ac:dyDescent="0.3">
      <c r="Q501" s="49" t="s">
        <v>669</v>
      </c>
      <c r="S501" s="49" t="s">
        <v>668</v>
      </c>
      <c r="T501" s="49" t="s">
        <v>667</v>
      </c>
    </row>
    <row r="502" spans="17:20" x14ac:dyDescent="0.3">
      <c r="Q502" s="49" t="s">
        <v>666</v>
      </c>
      <c r="S502" s="49" t="s">
        <v>665</v>
      </c>
      <c r="T502" s="49" t="s">
        <v>664</v>
      </c>
    </row>
    <row r="503" spans="17:20" x14ac:dyDescent="0.3">
      <c r="Q503" s="49" t="s">
        <v>663</v>
      </c>
      <c r="S503" s="49" t="s">
        <v>662</v>
      </c>
      <c r="T503" s="49" t="s">
        <v>661</v>
      </c>
    </row>
    <row r="504" spans="17:20" x14ac:dyDescent="0.3">
      <c r="Q504" s="49" t="s">
        <v>660</v>
      </c>
      <c r="S504" s="49" t="s">
        <v>659</v>
      </c>
      <c r="T504" s="49" t="s">
        <v>658</v>
      </c>
    </row>
    <row r="505" spans="17:20" x14ac:dyDescent="0.3">
      <c r="Q505" s="49" t="s">
        <v>657</v>
      </c>
      <c r="S505" s="49" t="s">
        <v>185</v>
      </c>
      <c r="T505" s="49" t="s">
        <v>656</v>
      </c>
    </row>
    <row r="506" spans="17:20" x14ac:dyDescent="0.3">
      <c r="Q506" s="49" t="s">
        <v>655</v>
      </c>
      <c r="S506" s="49" t="s">
        <v>654</v>
      </c>
      <c r="T506" s="49" t="s">
        <v>653</v>
      </c>
    </row>
    <row r="507" spans="17:20" x14ac:dyDescent="0.3">
      <c r="Q507" s="49" t="s">
        <v>2</v>
      </c>
      <c r="S507" s="49" t="s">
        <v>652</v>
      </c>
      <c r="T507" s="49" t="s">
        <v>651</v>
      </c>
    </row>
    <row r="508" spans="17:20" x14ac:dyDescent="0.3">
      <c r="Q508" s="49" t="s">
        <v>650</v>
      </c>
      <c r="S508" s="49" t="s">
        <v>649</v>
      </c>
      <c r="T508" s="49" t="s">
        <v>648</v>
      </c>
    </row>
    <row r="509" spans="17:20" x14ac:dyDescent="0.3">
      <c r="Q509" s="49" t="s">
        <v>647</v>
      </c>
      <c r="S509" s="49" t="s">
        <v>646</v>
      </c>
      <c r="T509" s="49" t="s">
        <v>645</v>
      </c>
    </row>
    <row r="510" spans="17:20" x14ac:dyDescent="0.3">
      <c r="Q510" s="49" t="s">
        <v>644</v>
      </c>
      <c r="S510" s="49" t="s">
        <v>643</v>
      </c>
      <c r="T510" s="49" t="s">
        <v>642</v>
      </c>
    </row>
    <row r="511" spans="17:20" x14ac:dyDescent="0.3">
      <c r="Q511" s="49" t="s">
        <v>641</v>
      </c>
      <c r="S511" s="49" t="s">
        <v>640</v>
      </c>
      <c r="T511" s="49" t="s">
        <v>639</v>
      </c>
    </row>
    <row r="512" spans="17:20" x14ac:dyDescent="0.3">
      <c r="Q512" s="49" t="s">
        <v>638</v>
      </c>
      <c r="S512" s="49" t="s">
        <v>637</v>
      </c>
      <c r="T512" s="49" t="s">
        <v>636</v>
      </c>
    </row>
    <row r="513" spans="17:20" x14ac:dyDescent="0.3">
      <c r="Q513" s="49" t="s">
        <v>635</v>
      </c>
      <c r="T513" s="49" t="s">
        <v>634</v>
      </c>
    </row>
    <row r="514" spans="17:20" x14ac:dyDescent="0.3">
      <c r="Q514" s="49" t="s">
        <v>633</v>
      </c>
      <c r="T514" s="49" t="s">
        <v>632</v>
      </c>
    </row>
    <row r="515" spans="17:20" x14ac:dyDescent="0.3">
      <c r="Q515" s="49" t="s">
        <v>631</v>
      </c>
      <c r="T515" s="49" t="s">
        <v>630</v>
      </c>
    </row>
    <row r="516" spans="17:20" x14ac:dyDescent="0.3">
      <c r="Q516" s="49" t="s">
        <v>629</v>
      </c>
      <c r="T516" s="49" t="s">
        <v>628</v>
      </c>
    </row>
    <row r="517" spans="17:20" x14ac:dyDescent="0.3">
      <c r="Q517" s="49" t="s">
        <v>627</v>
      </c>
      <c r="T517" s="49" t="s">
        <v>626</v>
      </c>
    </row>
    <row r="518" spans="17:20" x14ac:dyDescent="0.3">
      <c r="Q518" s="49" t="s">
        <v>625</v>
      </c>
      <c r="T518" s="49" t="s">
        <v>624</v>
      </c>
    </row>
    <row r="519" spans="17:20" x14ac:dyDescent="0.3">
      <c r="Q519" s="49" t="s">
        <v>623</v>
      </c>
      <c r="T519" s="49" t="s">
        <v>622</v>
      </c>
    </row>
    <row r="520" spans="17:20" x14ac:dyDescent="0.3">
      <c r="Q520" s="49" t="s">
        <v>621</v>
      </c>
      <c r="T520" s="49" t="s">
        <v>620</v>
      </c>
    </row>
    <row r="521" spans="17:20" x14ac:dyDescent="0.3">
      <c r="Q521" s="49" t="s">
        <v>619</v>
      </c>
      <c r="T521" s="49" t="s">
        <v>618</v>
      </c>
    </row>
    <row r="522" spans="17:20" x14ac:dyDescent="0.3">
      <c r="Q522" s="49" t="s">
        <v>617</v>
      </c>
      <c r="T522" s="49" t="s">
        <v>616</v>
      </c>
    </row>
    <row r="523" spans="17:20" x14ac:dyDescent="0.3">
      <c r="Q523" s="49" t="s">
        <v>615</v>
      </c>
      <c r="T523" s="49" t="s">
        <v>614</v>
      </c>
    </row>
    <row r="524" spans="17:20" x14ac:dyDescent="0.3">
      <c r="Q524" s="49" t="s">
        <v>613</v>
      </c>
      <c r="T524" s="49" t="s">
        <v>612</v>
      </c>
    </row>
    <row r="525" spans="17:20" x14ac:dyDescent="0.3">
      <c r="Q525" s="49" t="s">
        <v>611</v>
      </c>
      <c r="T525" s="49" t="s">
        <v>610</v>
      </c>
    </row>
    <row r="526" spans="17:20" x14ac:dyDescent="0.3">
      <c r="Q526" s="49" t="s">
        <v>609</v>
      </c>
      <c r="T526" s="49" t="s">
        <v>608</v>
      </c>
    </row>
    <row r="527" spans="17:20" x14ac:dyDescent="0.3">
      <c r="Q527" s="49" t="s">
        <v>607</v>
      </c>
      <c r="T527" s="49" t="s">
        <v>350</v>
      </c>
    </row>
    <row r="528" spans="17:20" x14ac:dyDescent="0.3">
      <c r="Q528" s="49" t="s">
        <v>606</v>
      </c>
      <c r="T528" s="49" t="s">
        <v>605</v>
      </c>
    </row>
    <row r="529" spans="17:20" x14ac:dyDescent="0.3">
      <c r="Q529" s="49" t="s">
        <v>604</v>
      </c>
      <c r="T529" s="49" t="s">
        <v>603</v>
      </c>
    </row>
    <row r="530" spans="17:20" x14ac:dyDescent="0.3">
      <c r="Q530" s="49" t="s">
        <v>602</v>
      </c>
      <c r="T530" s="49" t="s">
        <v>601</v>
      </c>
    </row>
    <row r="531" spans="17:20" x14ac:dyDescent="0.3">
      <c r="Q531" s="49" t="s">
        <v>600</v>
      </c>
      <c r="T531" s="49" t="s">
        <v>599</v>
      </c>
    </row>
    <row r="532" spans="17:20" x14ac:dyDescent="0.3">
      <c r="Q532" s="49" t="s">
        <v>598</v>
      </c>
      <c r="T532" s="49" t="s">
        <v>597</v>
      </c>
    </row>
    <row r="533" spans="17:20" x14ac:dyDescent="0.3">
      <c r="Q533" s="49" t="s">
        <v>596</v>
      </c>
      <c r="T533" s="49" t="s">
        <v>595</v>
      </c>
    </row>
    <row r="534" spans="17:20" x14ac:dyDescent="0.3">
      <c r="Q534" s="49" t="s">
        <v>594</v>
      </c>
      <c r="T534" s="49" t="s">
        <v>593</v>
      </c>
    </row>
    <row r="535" spans="17:20" x14ac:dyDescent="0.3">
      <c r="Q535" s="49" t="s">
        <v>592</v>
      </c>
      <c r="T535" s="49" t="s">
        <v>591</v>
      </c>
    </row>
    <row r="536" spans="17:20" x14ac:dyDescent="0.3">
      <c r="Q536" s="49" t="s">
        <v>590</v>
      </c>
      <c r="T536" s="49" t="s">
        <v>589</v>
      </c>
    </row>
    <row r="537" spans="17:20" x14ac:dyDescent="0.3">
      <c r="Q537" s="49" t="s">
        <v>588</v>
      </c>
      <c r="T537" s="49" t="s">
        <v>587</v>
      </c>
    </row>
    <row r="538" spans="17:20" x14ac:dyDescent="0.3">
      <c r="Q538" s="49" t="s">
        <v>586</v>
      </c>
      <c r="T538" s="49" t="s">
        <v>585</v>
      </c>
    </row>
    <row r="539" spans="17:20" x14ac:dyDescent="0.3">
      <c r="Q539" s="49" t="s">
        <v>584</v>
      </c>
      <c r="T539" s="49" t="s">
        <v>583</v>
      </c>
    </row>
    <row r="540" spans="17:20" x14ac:dyDescent="0.3">
      <c r="Q540" s="49" t="s">
        <v>582</v>
      </c>
      <c r="T540" s="49" t="s">
        <v>581</v>
      </c>
    </row>
    <row r="541" spans="17:20" x14ac:dyDescent="0.3">
      <c r="Q541" s="49" t="s">
        <v>580</v>
      </c>
      <c r="T541" s="49" t="s">
        <v>579</v>
      </c>
    </row>
    <row r="542" spans="17:20" x14ac:dyDescent="0.3">
      <c r="Q542" s="49" t="s">
        <v>578</v>
      </c>
      <c r="T542" s="49" t="s">
        <v>577</v>
      </c>
    </row>
    <row r="543" spans="17:20" x14ac:dyDescent="0.3">
      <c r="Q543" s="49" t="s">
        <v>576</v>
      </c>
      <c r="T543" s="49" t="s">
        <v>575</v>
      </c>
    </row>
    <row r="544" spans="17:20" x14ac:dyDescent="0.3">
      <c r="Q544" s="49" t="s">
        <v>574</v>
      </c>
      <c r="T544" s="49" t="s">
        <v>573</v>
      </c>
    </row>
    <row r="545" spans="17:20" x14ac:dyDescent="0.3">
      <c r="Q545" s="49" t="s">
        <v>572</v>
      </c>
      <c r="T545" s="49" t="s">
        <v>571</v>
      </c>
    </row>
    <row r="546" spans="17:20" x14ac:dyDescent="0.3">
      <c r="Q546" s="49" t="s">
        <v>570</v>
      </c>
      <c r="T546" s="49" t="s">
        <v>569</v>
      </c>
    </row>
    <row r="547" spans="17:20" x14ac:dyDescent="0.3">
      <c r="Q547" s="49" t="s">
        <v>568</v>
      </c>
      <c r="T547" s="49" t="s">
        <v>567</v>
      </c>
    </row>
    <row r="548" spans="17:20" x14ac:dyDescent="0.3">
      <c r="Q548" s="49" t="s">
        <v>566</v>
      </c>
      <c r="T548" s="49" t="s">
        <v>565</v>
      </c>
    </row>
    <row r="549" spans="17:20" x14ac:dyDescent="0.3">
      <c r="Q549" s="49" t="s">
        <v>564</v>
      </c>
      <c r="T549" s="49" t="s">
        <v>563</v>
      </c>
    </row>
    <row r="550" spans="17:20" x14ac:dyDescent="0.3">
      <c r="Q550" s="49" t="s">
        <v>562</v>
      </c>
      <c r="T550" s="49" t="s">
        <v>561</v>
      </c>
    </row>
    <row r="551" spans="17:20" x14ac:dyDescent="0.3">
      <c r="Q551" s="49" t="s">
        <v>560</v>
      </c>
      <c r="T551" s="49" t="s">
        <v>559</v>
      </c>
    </row>
    <row r="552" spans="17:20" x14ac:dyDescent="0.3">
      <c r="Q552" s="49" t="s">
        <v>558</v>
      </c>
      <c r="T552" s="49" t="s">
        <v>557</v>
      </c>
    </row>
    <row r="553" spans="17:20" x14ac:dyDescent="0.3">
      <c r="Q553" s="49" t="s">
        <v>556</v>
      </c>
      <c r="T553" s="49" t="s">
        <v>555</v>
      </c>
    </row>
    <row r="554" spans="17:20" x14ac:dyDescent="0.3">
      <c r="Q554" s="49" t="s">
        <v>8</v>
      </c>
      <c r="T554" s="49" t="s">
        <v>554</v>
      </c>
    </row>
    <row r="555" spans="17:20" x14ac:dyDescent="0.3">
      <c r="Q555" s="49" t="s">
        <v>553</v>
      </c>
      <c r="T555" s="49" t="s">
        <v>552</v>
      </c>
    </row>
    <row r="556" spans="17:20" x14ac:dyDescent="0.3">
      <c r="Q556" s="49" t="s">
        <v>551</v>
      </c>
      <c r="T556" s="49" t="s">
        <v>550</v>
      </c>
    </row>
    <row r="557" spans="17:20" x14ac:dyDescent="0.3">
      <c r="Q557" s="49" t="s">
        <v>549</v>
      </c>
      <c r="T557" s="49" t="s">
        <v>548</v>
      </c>
    </row>
    <row r="558" spans="17:20" x14ac:dyDescent="0.3">
      <c r="Q558" s="49" t="s">
        <v>547</v>
      </c>
      <c r="T558" s="49" t="s">
        <v>546</v>
      </c>
    </row>
    <row r="559" spans="17:20" x14ac:dyDescent="0.3">
      <c r="Q559" s="49" t="s">
        <v>545</v>
      </c>
      <c r="T559" s="49" t="s">
        <v>544</v>
      </c>
    </row>
    <row r="560" spans="17:20" x14ac:dyDescent="0.3">
      <c r="Q560" s="49" t="s">
        <v>543</v>
      </c>
      <c r="T560" s="49" t="s">
        <v>542</v>
      </c>
    </row>
    <row r="561" spans="17:20" x14ac:dyDescent="0.3">
      <c r="Q561" s="49" t="s">
        <v>541</v>
      </c>
      <c r="T561" s="49" t="s">
        <v>540</v>
      </c>
    </row>
    <row r="562" spans="17:20" x14ac:dyDescent="0.3">
      <c r="Q562" s="49" t="s">
        <v>539</v>
      </c>
      <c r="T562" s="49" t="s">
        <v>538</v>
      </c>
    </row>
    <row r="563" spans="17:20" x14ac:dyDescent="0.3">
      <c r="Q563" s="49" t="s">
        <v>537</v>
      </c>
      <c r="T563" s="49" t="s">
        <v>536</v>
      </c>
    </row>
    <row r="564" spans="17:20" x14ac:dyDescent="0.3">
      <c r="Q564" s="49" t="s">
        <v>535</v>
      </c>
      <c r="T564" s="49" t="s">
        <v>534</v>
      </c>
    </row>
    <row r="565" spans="17:20" x14ac:dyDescent="0.3">
      <c r="Q565" s="49" t="s">
        <v>533</v>
      </c>
      <c r="T565" s="49" t="s">
        <v>532</v>
      </c>
    </row>
    <row r="566" spans="17:20" x14ac:dyDescent="0.3">
      <c r="Q566" s="49" t="s">
        <v>531</v>
      </c>
      <c r="T566" s="49" t="s">
        <v>530</v>
      </c>
    </row>
    <row r="567" spans="17:20" x14ac:dyDescent="0.3">
      <c r="Q567" s="49" t="s">
        <v>529</v>
      </c>
      <c r="T567" s="49" t="s">
        <v>528</v>
      </c>
    </row>
    <row r="568" spans="17:20" x14ac:dyDescent="0.3">
      <c r="Q568" s="49" t="s">
        <v>527</v>
      </c>
      <c r="T568" s="49" t="s">
        <v>526</v>
      </c>
    </row>
    <row r="569" spans="17:20" x14ac:dyDescent="0.3">
      <c r="Q569" s="49" t="s">
        <v>525</v>
      </c>
      <c r="T569" s="49" t="s">
        <v>524</v>
      </c>
    </row>
    <row r="570" spans="17:20" x14ac:dyDescent="0.3">
      <c r="Q570" s="49" t="s">
        <v>523</v>
      </c>
      <c r="T570" s="49" t="s">
        <v>522</v>
      </c>
    </row>
    <row r="571" spans="17:20" x14ac:dyDescent="0.3">
      <c r="Q571" s="49" t="s">
        <v>521</v>
      </c>
      <c r="T571" s="49" t="s">
        <v>520</v>
      </c>
    </row>
    <row r="572" spans="17:20" x14ac:dyDescent="0.3">
      <c r="Q572" s="49" t="s">
        <v>519</v>
      </c>
      <c r="T572" s="49" t="s">
        <v>518</v>
      </c>
    </row>
    <row r="573" spans="17:20" x14ac:dyDescent="0.3">
      <c r="Q573" s="49" t="s">
        <v>517</v>
      </c>
      <c r="T573" s="49" t="s">
        <v>516</v>
      </c>
    </row>
    <row r="574" spans="17:20" x14ac:dyDescent="0.3">
      <c r="Q574" s="49" t="s">
        <v>515</v>
      </c>
      <c r="T574" s="49" t="s">
        <v>514</v>
      </c>
    </row>
    <row r="575" spans="17:20" x14ac:dyDescent="0.3">
      <c r="Q575" s="49" t="s">
        <v>513</v>
      </c>
      <c r="T575" s="49" t="s">
        <v>512</v>
      </c>
    </row>
    <row r="576" spans="17:20" x14ac:dyDescent="0.3">
      <c r="Q576" s="49" t="s">
        <v>511</v>
      </c>
      <c r="T576" s="49" t="s">
        <v>510</v>
      </c>
    </row>
    <row r="577" spans="17:20" x14ac:dyDescent="0.3">
      <c r="Q577" s="49" t="s">
        <v>509</v>
      </c>
      <c r="T577" s="49" t="s">
        <v>508</v>
      </c>
    </row>
    <row r="578" spans="17:20" x14ac:dyDescent="0.3">
      <c r="Q578" s="49" t="s">
        <v>507</v>
      </c>
      <c r="T578" s="49" t="s">
        <v>506</v>
      </c>
    </row>
    <row r="579" spans="17:20" x14ac:dyDescent="0.3">
      <c r="Q579" s="49" t="s">
        <v>505</v>
      </c>
      <c r="T579" s="49" t="s">
        <v>504</v>
      </c>
    </row>
    <row r="580" spans="17:20" x14ac:dyDescent="0.3">
      <c r="Q580" s="49" t="s">
        <v>503</v>
      </c>
      <c r="T580" s="49" t="s">
        <v>502</v>
      </c>
    </row>
    <row r="581" spans="17:20" x14ac:dyDescent="0.3">
      <c r="Q581" s="49" t="s">
        <v>501</v>
      </c>
      <c r="T581" s="49" t="s">
        <v>500</v>
      </c>
    </row>
    <row r="582" spans="17:20" x14ac:dyDescent="0.3">
      <c r="Q582" s="49" t="s">
        <v>499</v>
      </c>
      <c r="T582" s="49" t="s">
        <v>498</v>
      </c>
    </row>
    <row r="583" spans="17:20" x14ac:dyDescent="0.3">
      <c r="Q583" s="49" t="s">
        <v>497</v>
      </c>
      <c r="T583" s="49" t="s">
        <v>496</v>
      </c>
    </row>
    <row r="584" spans="17:20" x14ac:dyDescent="0.3">
      <c r="Q584" s="49" t="s">
        <v>495</v>
      </c>
      <c r="T584" s="49" t="s">
        <v>494</v>
      </c>
    </row>
    <row r="585" spans="17:20" x14ac:dyDescent="0.3">
      <c r="Q585" s="49" t="s">
        <v>493</v>
      </c>
      <c r="T585" s="49" t="s">
        <v>492</v>
      </c>
    </row>
    <row r="586" spans="17:20" x14ac:dyDescent="0.3">
      <c r="Q586" s="49" t="s">
        <v>491</v>
      </c>
      <c r="T586" s="49" t="s">
        <v>490</v>
      </c>
    </row>
    <row r="587" spans="17:20" x14ac:dyDescent="0.3">
      <c r="Q587" s="49" t="s">
        <v>489</v>
      </c>
      <c r="T587" s="49" t="s">
        <v>488</v>
      </c>
    </row>
    <row r="588" spans="17:20" x14ac:dyDescent="0.3">
      <c r="Q588" s="49" t="s">
        <v>487</v>
      </c>
      <c r="T588" s="49" t="s">
        <v>486</v>
      </c>
    </row>
    <row r="589" spans="17:20" x14ac:dyDescent="0.3">
      <c r="Q589" s="49" t="s">
        <v>485</v>
      </c>
      <c r="T589" s="49" t="s">
        <v>484</v>
      </c>
    </row>
    <row r="590" spans="17:20" x14ac:dyDescent="0.3">
      <c r="Q590" s="49" t="s">
        <v>483</v>
      </c>
      <c r="T590" s="49" t="s">
        <v>482</v>
      </c>
    </row>
    <row r="591" spans="17:20" x14ac:dyDescent="0.3">
      <c r="Q591" s="49" t="s">
        <v>481</v>
      </c>
      <c r="T591" s="49" t="s">
        <v>480</v>
      </c>
    </row>
    <row r="592" spans="17:20" x14ac:dyDescent="0.3">
      <c r="Q592" s="49" t="s">
        <v>479</v>
      </c>
      <c r="T592" s="49" t="s">
        <v>478</v>
      </c>
    </row>
    <row r="593" spans="17:20" x14ac:dyDescent="0.3">
      <c r="Q593" s="49" t="s">
        <v>477</v>
      </c>
      <c r="T593" s="49" t="s">
        <v>476</v>
      </c>
    </row>
    <row r="594" spans="17:20" x14ac:dyDescent="0.3">
      <c r="Q594" s="49" t="s">
        <v>475</v>
      </c>
      <c r="T594" s="49" t="s">
        <v>474</v>
      </c>
    </row>
    <row r="595" spans="17:20" x14ac:dyDescent="0.3">
      <c r="Q595" s="49" t="s">
        <v>473</v>
      </c>
      <c r="T595" s="49" t="s">
        <v>472</v>
      </c>
    </row>
    <row r="596" spans="17:20" x14ac:dyDescent="0.3">
      <c r="Q596" s="49" t="s">
        <v>471</v>
      </c>
      <c r="T596" s="49" t="s">
        <v>470</v>
      </c>
    </row>
    <row r="597" spans="17:20" x14ac:dyDescent="0.3">
      <c r="Q597" s="49" t="s">
        <v>469</v>
      </c>
      <c r="T597" s="49" t="s">
        <v>468</v>
      </c>
    </row>
    <row r="598" spans="17:20" x14ac:dyDescent="0.3">
      <c r="Q598" s="49" t="s">
        <v>467</v>
      </c>
      <c r="T598" s="49" t="s">
        <v>466</v>
      </c>
    </row>
    <row r="599" spans="17:20" x14ac:dyDescent="0.3">
      <c r="Q599" s="49" t="s">
        <v>465</v>
      </c>
      <c r="T599" s="49" t="s">
        <v>464</v>
      </c>
    </row>
    <row r="600" spans="17:20" x14ac:dyDescent="0.3">
      <c r="Q600" s="49" t="s">
        <v>463</v>
      </c>
      <c r="T600" s="49" t="s">
        <v>462</v>
      </c>
    </row>
    <row r="601" spans="17:20" x14ac:dyDescent="0.3">
      <c r="Q601" s="49" t="s">
        <v>461</v>
      </c>
      <c r="T601" s="49" t="s">
        <v>460</v>
      </c>
    </row>
    <row r="602" spans="17:20" x14ac:dyDescent="0.3">
      <c r="Q602" s="49" t="s">
        <v>459</v>
      </c>
      <c r="T602" s="49" t="s">
        <v>458</v>
      </c>
    </row>
    <row r="603" spans="17:20" x14ac:dyDescent="0.3">
      <c r="Q603" s="49" t="s">
        <v>457</v>
      </c>
      <c r="T603" s="49" t="s">
        <v>456</v>
      </c>
    </row>
    <row r="604" spans="17:20" x14ac:dyDescent="0.3">
      <c r="Q604" s="49" t="s">
        <v>455</v>
      </c>
      <c r="T604" s="49" t="s">
        <v>454</v>
      </c>
    </row>
    <row r="605" spans="17:20" x14ac:dyDescent="0.3">
      <c r="Q605" s="49" t="s">
        <v>453</v>
      </c>
      <c r="T605" s="49" t="s">
        <v>452</v>
      </c>
    </row>
    <row r="606" spans="17:20" x14ac:dyDescent="0.3">
      <c r="Q606" s="49" t="s">
        <v>451</v>
      </c>
    </row>
    <row r="607" spans="17:20" x14ac:dyDescent="0.3">
      <c r="Q607" s="49" t="s">
        <v>450</v>
      </c>
    </row>
    <row r="608" spans="17:20" x14ac:dyDescent="0.3">
      <c r="Q608" s="49" t="s">
        <v>449</v>
      </c>
    </row>
    <row r="609" spans="17:17" x14ac:dyDescent="0.3">
      <c r="Q609" s="49" t="s">
        <v>448</v>
      </c>
    </row>
    <row r="610" spans="17:17" x14ac:dyDescent="0.3">
      <c r="Q610" s="49" t="s">
        <v>447</v>
      </c>
    </row>
    <row r="611" spans="17:17" x14ac:dyDescent="0.3">
      <c r="Q611" s="49" t="s">
        <v>446</v>
      </c>
    </row>
    <row r="612" spans="17:17" x14ac:dyDescent="0.3">
      <c r="Q612" s="49" t="s">
        <v>445</v>
      </c>
    </row>
    <row r="613" spans="17:17" x14ac:dyDescent="0.3">
      <c r="Q613" s="49" t="s">
        <v>444</v>
      </c>
    </row>
    <row r="614" spans="17:17" x14ac:dyDescent="0.3">
      <c r="Q614" s="49" t="s">
        <v>443</v>
      </c>
    </row>
    <row r="615" spans="17:17" x14ac:dyDescent="0.3">
      <c r="Q615" s="49" t="s">
        <v>442</v>
      </c>
    </row>
    <row r="616" spans="17:17" x14ac:dyDescent="0.3">
      <c r="Q616" s="49" t="s">
        <v>441</v>
      </c>
    </row>
    <row r="617" spans="17:17" x14ac:dyDescent="0.3">
      <c r="Q617" s="49" t="s">
        <v>440</v>
      </c>
    </row>
    <row r="618" spans="17:17" x14ac:dyDescent="0.3">
      <c r="Q618" s="49" t="s">
        <v>439</v>
      </c>
    </row>
    <row r="619" spans="17:17" x14ac:dyDescent="0.3">
      <c r="Q619" s="49" t="s">
        <v>438</v>
      </c>
    </row>
    <row r="620" spans="17:17" x14ac:dyDescent="0.3">
      <c r="Q620" s="49" t="s">
        <v>437</v>
      </c>
    </row>
    <row r="621" spans="17:17" x14ac:dyDescent="0.3">
      <c r="Q621" s="49" t="s">
        <v>436</v>
      </c>
    </row>
    <row r="622" spans="17:17" x14ac:dyDescent="0.3">
      <c r="Q622" s="49" t="s">
        <v>435</v>
      </c>
    </row>
    <row r="623" spans="17:17" x14ac:dyDescent="0.3">
      <c r="Q623" s="49" t="s">
        <v>434</v>
      </c>
    </row>
    <row r="624" spans="17:17" x14ac:dyDescent="0.3">
      <c r="Q624" s="49" t="s">
        <v>433</v>
      </c>
    </row>
    <row r="625" spans="17:17" x14ac:dyDescent="0.3">
      <c r="Q625" s="49" t="s">
        <v>432</v>
      </c>
    </row>
    <row r="626" spans="17:17" x14ac:dyDescent="0.3">
      <c r="Q626" s="49" t="s">
        <v>431</v>
      </c>
    </row>
    <row r="627" spans="17:17" x14ac:dyDescent="0.3">
      <c r="Q627" s="49" t="s">
        <v>430</v>
      </c>
    </row>
    <row r="628" spans="17:17" x14ac:dyDescent="0.3">
      <c r="Q628" s="49" t="s">
        <v>429</v>
      </c>
    </row>
    <row r="629" spans="17:17" x14ac:dyDescent="0.3">
      <c r="Q629" s="49" t="s">
        <v>428</v>
      </c>
    </row>
    <row r="630" spans="17:17" x14ac:dyDescent="0.3">
      <c r="Q630" s="49" t="s">
        <v>7</v>
      </c>
    </row>
    <row r="631" spans="17:17" x14ac:dyDescent="0.3">
      <c r="Q631" s="49" t="s">
        <v>427</v>
      </c>
    </row>
    <row r="632" spans="17:17" x14ac:dyDescent="0.3">
      <c r="Q632" s="49" t="s">
        <v>426</v>
      </c>
    </row>
    <row r="633" spans="17:17" x14ac:dyDescent="0.3">
      <c r="Q633" s="49" t="s">
        <v>425</v>
      </c>
    </row>
    <row r="634" spans="17:17" x14ac:dyDescent="0.3">
      <c r="Q634" s="49" t="s">
        <v>424</v>
      </c>
    </row>
    <row r="635" spans="17:17" x14ac:dyDescent="0.3">
      <c r="Q635" s="49" t="s">
        <v>423</v>
      </c>
    </row>
    <row r="636" spans="17:17" x14ac:dyDescent="0.3">
      <c r="Q636" s="49" t="s">
        <v>422</v>
      </c>
    </row>
    <row r="637" spans="17:17" x14ac:dyDescent="0.3">
      <c r="Q637" s="49" t="s">
        <v>421</v>
      </c>
    </row>
    <row r="638" spans="17:17" x14ac:dyDescent="0.3">
      <c r="Q638" s="49" t="s">
        <v>420</v>
      </c>
    </row>
    <row r="639" spans="17:17" x14ac:dyDescent="0.3">
      <c r="Q639" s="49" t="s">
        <v>419</v>
      </c>
    </row>
    <row r="640" spans="17:17" x14ac:dyDescent="0.3">
      <c r="Q640" s="49" t="s">
        <v>418</v>
      </c>
    </row>
    <row r="641" spans="17:17" x14ac:dyDescent="0.3">
      <c r="Q641" s="49" t="s">
        <v>417</v>
      </c>
    </row>
    <row r="642" spans="17:17" x14ac:dyDescent="0.3">
      <c r="Q642" s="49" t="s">
        <v>416</v>
      </c>
    </row>
    <row r="643" spans="17:17" x14ac:dyDescent="0.3">
      <c r="Q643" s="49" t="s">
        <v>415</v>
      </c>
    </row>
    <row r="644" spans="17:17" x14ac:dyDescent="0.3">
      <c r="Q644" s="49" t="s">
        <v>414</v>
      </c>
    </row>
    <row r="645" spans="17:17" x14ac:dyDescent="0.3">
      <c r="Q645" s="49" t="s">
        <v>413</v>
      </c>
    </row>
    <row r="646" spans="17:17" x14ac:dyDescent="0.3">
      <c r="Q646" s="49" t="s">
        <v>412</v>
      </c>
    </row>
    <row r="647" spans="17:17" x14ac:dyDescent="0.3">
      <c r="Q647" s="49" t="s">
        <v>411</v>
      </c>
    </row>
    <row r="648" spans="17:17" x14ac:dyDescent="0.3">
      <c r="Q648" s="49" t="s">
        <v>410</v>
      </c>
    </row>
    <row r="649" spans="17:17" x14ac:dyDescent="0.3">
      <c r="Q649" s="49" t="s">
        <v>409</v>
      </c>
    </row>
    <row r="650" spans="17:17" x14ac:dyDescent="0.3">
      <c r="Q650" s="49" t="s">
        <v>408</v>
      </c>
    </row>
    <row r="651" spans="17:17" x14ac:dyDescent="0.3">
      <c r="Q651" s="49" t="s">
        <v>407</v>
      </c>
    </row>
    <row r="652" spans="17:17" x14ac:dyDescent="0.3">
      <c r="Q652" s="49" t="s">
        <v>406</v>
      </c>
    </row>
    <row r="653" spans="17:17" x14ac:dyDescent="0.3">
      <c r="Q653" s="49" t="s">
        <v>405</v>
      </c>
    </row>
    <row r="654" spans="17:17" x14ac:dyDescent="0.3">
      <c r="Q654" s="49" t="s">
        <v>404</v>
      </c>
    </row>
    <row r="655" spans="17:17" x14ac:dyDescent="0.3">
      <c r="Q655" s="49" t="s">
        <v>403</v>
      </c>
    </row>
    <row r="656" spans="17:17" x14ac:dyDescent="0.3">
      <c r="Q656" s="49" t="s">
        <v>140</v>
      </c>
    </row>
    <row r="657" spans="17:17" x14ac:dyDescent="0.3">
      <c r="Q657" s="49" t="s">
        <v>402</v>
      </c>
    </row>
    <row r="658" spans="17:17" x14ac:dyDescent="0.3">
      <c r="Q658" s="49" t="s">
        <v>401</v>
      </c>
    </row>
    <row r="659" spans="17:17" x14ac:dyDescent="0.3">
      <c r="Q659" s="49" t="s">
        <v>400</v>
      </c>
    </row>
    <row r="660" spans="17:17" x14ac:dyDescent="0.3">
      <c r="Q660" s="49" t="s">
        <v>399</v>
      </c>
    </row>
    <row r="661" spans="17:17" x14ac:dyDescent="0.3">
      <c r="Q661" s="49" t="s">
        <v>398</v>
      </c>
    </row>
    <row r="662" spans="17:17" x14ac:dyDescent="0.3">
      <c r="Q662" s="49" t="s">
        <v>397</v>
      </c>
    </row>
    <row r="663" spans="17:17" x14ac:dyDescent="0.3">
      <c r="Q663" s="49" t="s">
        <v>396</v>
      </c>
    </row>
    <row r="664" spans="17:17" x14ac:dyDescent="0.3">
      <c r="Q664" s="49" t="s">
        <v>395</v>
      </c>
    </row>
    <row r="665" spans="17:17" x14ac:dyDescent="0.3">
      <c r="Q665" s="49" t="s">
        <v>394</v>
      </c>
    </row>
    <row r="666" spans="17:17" x14ac:dyDescent="0.3">
      <c r="Q666" s="49" t="s">
        <v>393</v>
      </c>
    </row>
    <row r="667" spans="17:17" x14ac:dyDescent="0.3">
      <c r="Q667" s="49" t="s">
        <v>392</v>
      </c>
    </row>
    <row r="668" spans="17:17" x14ac:dyDescent="0.3">
      <c r="Q668" s="49" t="s">
        <v>391</v>
      </c>
    </row>
    <row r="669" spans="17:17" x14ac:dyDescent="0.3">
      <c r="Q669" s="49" t="s">
        <v>390</v>
      </c>
    </row>
    <row r="670" spans="17:17" x14ac:dyDescent="0.3">
      <c r="Q670" s="49" t="s">
        <v>389</v>
      </c>
    </row>
    <row r="671" spans="17:17" x14ac:dyDescent="0.3">
      <c r="Q671" s="49" t="s">
        <v>388</v>
      </c>
    </row>
    <row r="672" spans="17:17" x14ac:dyDescent="0.3">
      <c r="Q672" s="49" t="s">
        <v>387</v>
      </c>
    </row>
    <row r="673" spans="17:17" x14ac:dyDescent="0.3">
      <c r="Q673" s="49" t="s">
        <v>386</v>
      </c>
    </row>
    <row r="674" spans="17:17" x14ac:dyDescent="0.3">
      <c r="Q674" s="49" t="s">
        <v>385</v>
      </c>
    </row>
    <row r="675" spans="17:17" x14ac:dyDescent="0.3">
      <c r="Q675" s="49" t="s">
        <v>384</v>
      </c>
    </row>
    <row r="676" spans="17:17" x14ac:dyDescent="0.3">
      <c r="Q676" s="49" t="s">
        <v>383</v>
      </c>
    </row>
    <row r="677" spans="17:17" x14ac:dyDescent="0.3">
      <c r="Q677" s="49" t="s">
        <v>382</v>
      </c>
    </row>
    <row r="678" spans="17:17" x14ac:dyDescent="0.3">
      <c r="Q678" s="49" t="s">
        <v>381</v>
      </c>
    </row>
    <row r="679" spans="17:17" x14ac:dyDescent="0.3">
      <c r="Q679" s="49" t="s">
        <v>380</v>
      </c>
    </row>
    <row r="680" spans="17:17" x14ac:dyDescent="0.3">
      <c r="Q680" s="49" t="s">
        <v>379</v>
      </c>
    </row>
    <row r="681" spans="17:17" x14ac:dyDescent="0.3">
      <c r="Q681" s="49" t="s">
        <v>378</v>
      </c>
    </row>
    <row r="682" spans="17:17" x14ac:dyDescent="0.3">
      <c r="Q682" s="49" t="s">
        <v>377</v>
      </c>
    </row>
    <row r="683" spans="17:17" x14ac:dyDescent="0.3">
      <c r="Q683" s="49" t="s">
        <v>376</v>
      </c>
    </row>
    <row r="684" spans="17:17" x14ac:dyDescent="0.3">
      <c r="Q684" s="49" t="s">
        <v>375</v>
      </c>
    </row>
    <row r="685" spans="17:17" x14ac:dyDescent="0.3">
      <c r="Q685" s="49" t="s">
        <v>374</v>
      </c>
    </row>
    <row r="686" spans="17:17" x14ac:dyDescent="0.3">
      <c r="Q686" s="49" t="s">
        <v>373</v>
      </c>
    </row>
    <row r="687" spans="17:17" x14ac:dyDescent="0.3">
      <c r="Q687" s="49" t="s">
        <v>372</v>
      </c>
    </row>
    <row r="688" spans="17:17" x14ac:dyDescent="0.3">
      <c r="Q688" s="49" t="s">
        <v>371</v>
      </c>
    </row>
    <row r="689" spans="17:17" x14ac:dyDescent="0.3">
      <c r="Q689" s="49" t="s">
        <v>370</v>
      </c>
    </row>
    <row r="690" spans="17:17" x14ac:dyDescent="0.3">
      <c r="Q690" s="49" t="s">
        <v>369</v>
      </c>
    </row>
    <row r="691" spans="17:17" x14ac:dyDescent="0.3">
      <c r="Q691" s="49" t="s">
        <v>368</v>
      </c>
    </row>
    <row r="692" spans="17:17" x14ac:dyDescent="0.3">
      <c r="Q692" s="49" t="s">
        <v>367</v>
      </c>
    </row>
    <row r="693" spans="17:17" x14ac:dyDescent="0.3">
      <c r="Q693" s="49" t="s">
        <v>366</v>
      </c>
    </row>
    <row r="694" spans="17:17" x14ac:dyDescent="0.3">
      <c r="Q694" s="49" t="s">
        <v>365</v>
      </c>
    </row>
    <row r="695" spans="17:17" x14ac:dyDescent="0.3">
      <c r="Q695" s="49" t="s">
        <v>364</v>
      </c>
    </row>
    <row r="696" spans="17:17" x14ac:dyDescent="0.3">
      <c r="Q696" s="49" t="s">
        <v>363</v>
      </c>
    </row>
    <row r="697" spans="17:17" x14ac:dyDescent="0.3">
      <c r="Q697" s="49" t="s">
        <v>362</v>
      </c>
    </row>
    <row r="698" spans="17:17" x14ac:dyDescent="0.3">
      <c r="Q698" s="49" t="s">
        <v>361</v>
      </c>
    </row>
    <row r="699" spans="17:17" x14ac:dyDescent="0.3">
      <c r="Q699" s="49" t="s">
        <v>360</v>
      </c>
    </row>
    <row r="700" spans="17:17" x14ac:dyDescent="0.3">
      <c r="Q700" s="49" t="s">
        <v>359</v>
      </c>
    </row>
    <row r="701" spans="17:17" x14ac:dyDescent="0.3">
      <c r="Q701" s="49" t="s">
        <v>358</v>
      </c>
    </row>
    <row r="702" spans="17:17" x14ac:dyDescent="0.3">
      <c r="Q702" s="49" t="s">
        <v>357</v>
      </c>
    </row>
    <row r="703" spans="17:17" x14ac:dyDescent="0.3">
      <c r="Q703" s="49" t="s">
        <v>356</v>
      </c>
    </row>
    <row r="704" spans="17:17" x14ac:dyDescent="0.3">
      <c r="Q704" s="49" t="s">
        <v>355</v>
      </c>
    </row>
    <row r="705" spans="17:17" x14ac:dyDescent="0.3">
      <c r="Q705" s="49" t="s">
        <v>354</v>
      </c>
    </row>
    <row r="706" spans="17:17" x14ac:dyDescent="0.3">
      <c r="Q706" s="49" t="s">
        <v>353</v>
      </c>
    </row>
    <row r="707" spans="17:17" x14ac:dyDescent="0.3">
      <c r="Q707" s="49" t="s">
        <v>352</v>
      </c>
    </row>
    <row r="708" spans="17:17" x14ac:dyDescent="0.3">
      <c r="Q708" s="49" t="s">
        <v>351</v>
      </c>
    </row>
    <row r="709" spans="17:17" x14ac:dyDescent="0.3">
      <c r="Q709" s="49" t="s">
        <v>350</v>
      </c>
    </row>
    <row r="710" spans="17:17" x14ac:dyDescent="0.3">
      <c r="Q710" s="49" t="s">
        <v>349</v>
      </c>
    </row>
    <row r="711" spans="17:17" x14ac:dyDescent="0.3">
      <c r="Q711" s="49" t="s">
        <v>348</v>
      </c>
    </row>
    <row r="712" spans="17:17" x14ac:dyDescent="0.3">
      <c r="Q712" s="49" t="s">
        <v>347</v>
      </c>
    </row>
    <row r="713" spans="17:17" x14ac:dyDescent="0.3">
      <c r="Q713" s="49" t="s">
        <v>346</v>
      </c>
    </row>
    <row r="714" spans="17:17" x14ac:dyDescent="0.3">
      <c r="Q714" s="49" t="s">
        <v>345</v>
      </c>
    </row>
    <row r="715" spans="17:17" x14ac:dyDescent="0.3">
      <c r="Q715" s="49" t="s">
        <v>344</v>
      </c>
    </row>
    <row r="716" spans="17:17" x14ac:dyDescent="0.3">
      <c r="Q716" s="49" t="s">
        <v>343</v>
      </c>
    </row>
    <row r="717" spans="17:17" x14ac:dyDescent="0.3">
      <c r="Q717" s="49" t="s">
        <v>342</v>
      </c>
    </row>
    <row r="718" spans="17:17" x14ac:dyDescent="0.3">
      <c r="Q718" s="49" t="s">
        <v>341</v>
      </c>
    </row>
    <row r="719" spans="17:17" x14ac:dyDescent="0.3">
      <c r="Q719" s="49" t="s">
        <v>340</v>
      </c>
    </row>
    <row r="720" spans="17:17" x14ac:dyDescent="0.3">
      <c r="Q720" s="49" t="s">
        <v>339</v>
      </c>
    </row>
    <row r="721" spans="17:17" x14ac:dyDescent="0.3">
      <c r="Q721" s="49" t="s">
        <v>338</v>
      </c>
    </row>
    <row r="722" spans="17:17" x14ac:dyDescent="0.3">
      <c r="Q722" s="49" t="s">
        <v>337</v>
      </c>
    </row>
    <row r="723" spans="17:17" x14ac:dyDescent="0.3">
      <c r="Q723" s="49" t="s">
        <v>336</v>
      </c>
    </row>
    <row r="724" spans="17:17" x14ac:dyDescent="0.3">
      <c r="Q724" s="49" t="s">
        <v>335</v>
      </c>
    </row>
    <row r="725" spans="17:17" x14ac:dyDescent="0.3">
      <c r="Q725" s="49" t="s">
        <v>334</v>
      </c>
    </row>
    <row r="726" spans="17:17" x14ac:dyDescent="0.3">
      <c r="Q726" s="49" t="s">
        <v>333</v>
      </c>
    </row>
    <row r="727" spans="17:17" x14ac:dyDescent="0.3">
      <c r="Q727" s="49" t="s">
        <v>332</v>
      </c>
    </row>
    <row r="728" spans="17:17" x14ac:dyDescent="0.3">
      <c r="Q728" s="49" t="s">
        <v>331</v>
      </c>
    </row>
    <row r="729" spans="17:17" x14ac:dyDescent="0.3">
      <c r="Q729" s="49" t="s">
        <v>330</v>
      </c>
    </row>
    <row r="730" spans="17:17" x14ac:dyDescent="0.3">
      <c r="Q730" s="49" t="s">
        <v>329</v>
      </c>
    </row>
    <row r="731" spans="17:17" x14ac:dyDescent="0.3">
      <c r="Q731" s="49" t="s">
        <v>328</v>
      </c>
    </row>
    <row r="732" spans="17:17" x14ac:dyDescent="0.3">
      <c r="Q732" s="49" t="s">
        <v>327</v>
      </c>
    </row>
    <row r="733" spans="17:17" x14ac:dyDescent="0.3">
      <c r="Q733" s="49" t="s">
        <v>326</v>
      </c>
    </row>
    <row r="734" spans="17:17" x14ac:dyDescent="0.3">
      <c r="Q734" s="49" t="s">
        <v>325</v>
      </c>
    </row>
    <row r="735" spans="17:17" x14ac:dyDescent="0.3">
      <c r="Q735" s="49" t="s">
        <v>324</v>
      </c>
    </row>
    <row r="736" spans="17:17" x14ac:dyDescent="0.3">
      <c r="Q736" s="49" t="s">
        <v>323</v>
      </c>
    </row>
    <row r="737" spans="17:17" x14ac:dyDescent="0.3">
      <c r="Q737" s="49" t="s">
        <v>322</v>
      </c>
    </row>
    <row r="738" spans="17:17" x14ac:dyDescent="0.3">
      <c r="Q738" s="49" t="s">
        <v>321</v>
      </c>
    </row>
    <row r="739" spans="17:17" x14ac:dyDescent="0.3">
      <c r="Q739" s="49" t="s">
        <v>320</v>
      </c>
    </row>
    <row r="740" spans="17:17" x14ac:dyDescent="0.3">
      <c r="Q740" s="49" t="s">
        <v>319</v>
      </c>
    </row>
    <row r="741" spans="17:17" x14ac:dyDescent="0.3">
      <c r="Q741" s="49" t="s">
        <v>318</v>
      </c>
    </row>
    <row r="742" spans="17:17" x14ac:dyDescent="0.3">
      <c r="Q742" s="49" t="s">
        <v>317</v>
      </c>
    </row>
    <row r="743" spans="17:17" x14ac:dyDescent="0.3">
      <c r="Q743" s="49" t="s">
        <v>316</v>
      </c>
    </row>
    <row r="744" spans="17:17" x14ac:dyDescent="0.3">
      <c r="Q744" s="49" t="s">
        <v>315</v>
      </c>
    </row>
    <row r="745" spans="17:17" x14ac:dyDescent="0.3">
      <c r="Q745" s="49" t="s">
        <v>314</v>
      </c>
    </row>
    <row r="746" spans="17:17" x14ac:dyDescent="0.3">
      <c r="Q746" s="49" t="s">
        <v>313</v>
      </c>
    </row>
    <row r="747" spans="17:17" x14ac:dyDescent="0.3">
      <c r="Q747" s="49" t="s">
        <v>312</v>
      </c>
    </row>
    <row r="748" spans="17:17" x14ac:dyDescent="0.3">
      <c r="Q748" s="49" t="s">
        <v>311</v>
      </c>
    </row>
    <row r="749" spans="17:17" x14ac:dyDescent="0.3">
      <c r="Q749" s="49" t="s">
        <v>310</v>
      </c>
    </row>
    <row r="750" spans="17:17" x14ac:dyDescent="0.3">
      <c r="Q750" s="49" t="s">
        <v>309</v>
      </c>
    </row>
    <row r="751" spans="17:17" x14ac:dyDescent="0.3">
      <c r="Q751" s="49" t="s">
        <v>308</v>
      </c>
    </row>
    <row r="752" spans="17:17" x14ac:dyDescent="0.3">
      <c r="Q752" s="49" t="s">
        <v>307</v>
      </c>
    </row>
    <row r="753" spans="17:17" x14ac:dyDescent="0.3">
      <c r="Q753" s="49" t="s">
        <v>306</v>
      </c>
    </row>
    <row r="754" spans="17:17" x14ac:dyDescent="0.3">
      <c r="Q754" s="49" t="s">
        <v>305</v>
      </c>
    </row>
    <row r="755" spans="17:17" x14ac:dyDescent="0.3">
      <c r="Q755" s="49" t="s">
        <v>304</v>
      </c>
    </row>
    <row r="756" spans="17:17" x14ac:dyDescent="0.3">
      <c r="Q756" s="49" t="s">
        <v>303</v>
      </c>
    </row>
    <row r="757" spans="17:17" x14ac:dyDescent="0.3">
      <c r="Q757" s="49" t="s">
        <v>302</v>
      </c>
    </row>
    <row r="758" spans="17:17" x14ac:dyDescent="0.3">
      <c r="Q758" s="49" t="s">
        <v>301</v>
      </c>
    </row>
    <row r="759" spans="17:17" x14ac:dyDescent="0.3">
      <c r="Q759" s="49" t="s">
        <v>300</v>
      </c>
    </row>
    <row r="760" spans="17:17" x14ac:dyDescent="0.3">
      <c r="Q760" s="49" t="s">
        <v>299</v>
      </c>
    </row>
    <row r="761" spans="17:17" x14ac:dyDescent="0.3">
      <c r="Q761" s="49" t="s">
        <v>298</v>
      </c>
    </row>
    <row r="762" spans="17:17" x14ac:dyDescent="0.3">
      <c r="Q762" s="49" t="s">
        <v>297</v>
      </c>
    </row>
    <row r="763" spans="17:17" x14ac:dyDescent="0.3">
      <c r="Q763" s="49" t="s">
        <v>296</v>
      </c>
    </row>
    <row r="764" spans="17:17" x14ac:dyDescent="0.3">
      <c r="Q764" s="49" t="s">
        <v>295</v>
      </c>
    </row>
    <row r="765" spans="17:17" x14ac:dyDescent="0.3">
      <c r="Q765" s="49" t="s">
        <v>294</v>
      </c>
    </row>
    <row r="766" spans="17:17" x14ac:dyDescent="0.3">
      <c r="Q766" s="49" t="s">
        <v>293</v>
      </c>
    </row>
    <row r="767" spans="17:17" x14ac:dyDescent="0.3">
      <c r="Q767" s="49" t="s">
        <v>292</v>
      </c>
    </row>
    <row r="768" spans="17:17" x14ac:dyDescent="0.3">
      <c r="Q768" s="49" t="s">
        <v>291</v>
      </c>
    </row>
    <row r="769" spans="17:17" x14ac:dyDescent="0.3">
      <c r="Q769" s="49" t="s">
        <v>290</v>
      </c>
    </row>
    <row r="770" spans="17:17" x14ac:dyDescent="0.3">
      <c r="Q770" s="49" t="s">
        <v>289</v>
      </c>
    </row>
    <row r="771" spans="17:17" x14ac:dyDescent="0.3">
      <c r="Q771" s="49" t="s">
        <v>288</v>
      </c>
    </row>
    <row r="772" spans="17:17" x14ac:dyDescent="0.3">
      <c r="Q772" s="49" t="s">
        <v>287</v>
      </c>
    </row>
    <row r="773" spans="17:17" x14ac:dyDescent="0.3">
      <c r="Q773" s="49" t="s">
        <v>286</v>
      </c>
    </row>
    <row r="774" spans="17:17" x14ac:dyDescent="0.3">
      <c r="Q774" s="49" t="s">
        <v>285</v>
      </c>
    </row>
    <row r="775" spans="17:17" x14ac:dyDescent="0.3">
      <c r="Q775" s="49" t="s">
        <v>284</v>
      </c>
    </row>
    <row r="776" spans="17:17" x14ac:dyDescent="0.3">
      <c r="Q776" s="49" t="s">
        <v>283</v>
      </c>
    </row>
    <row r="777" spans="17:17" x14ac:dyDescent="0.3">
      <c r="Q777" s="49" t="s">
        <v>282</v>
      </c>
    </row>
    <row r="778" spans="17:17" x14ac:dyDescent="0.3">
      <c r="Q778" s="49" t="s">
        <v>281</v>
      </c>
    </row>
    <row r="779" spans="17:17" x14ac:dyDescent="0.3">
      <c r="Q779" s="49" t="s">
        <v>280</v>
      </c>
    </row>
    <row r="780" spans="17:17" x14ac:dyDescent="0.3">
      <c r="Q780" s="49" t="s">
        <v>279</v>
      </c>
    </row>
    <row r="781" spans="17:17" x14ac:dyDescent="0.3">
      <c r="Q781" s="49" t="s">
        <v>278</v>
      </c>
    </row>
    <row r="782" spans="17:17" x14ac:dyDescent="0.3">
      <c r="Q782" s="49" t="s">
        <v>277</v>
      </c>
    </row>
    <row r="783" spans="17:17" x14ac:dyDescent="0.3">
      <c r="Q783" s="49" t="s">
        <v>276</v>
      </c>
    </row>
    <row r="784" spans="17:17" x14ac:dyDescent="0.3">
      <c r="Q784" s="49" t="s">
        <v>275</v>
      </c>
    </row>
    <row r="785" spans="17:17" x14ac:dyDescent="0.3">
      <c r="Q785" s="49" t="s">
        <v>274</v>
      </c>
    </row>
    <row r="786" spans="17:17" x14ac:dyDescent="0.3">
      <c r="Q786" s="49" t="s">
        <v>273</v>
      </c>
    </row>
    <row r="787" spans="17:17" x14ac:dyDescent="0.3">
      <c r="Q787" s="49" t="s">
        <v>272</v>
      </c>
    </row>
    <row r="788" spans="17:17" x14ac:dyDescent="0.3">
      <c r="Q788" s="49" t="s">
        <v>271</v>
      </c>
    </row>
    <row r="789" spans="17:17" x14ac:dyDescent="0.3">
      <c r="Q789" s="49" t="s">
        <v>270</v>
      </c>
    </row>
    <row r="790" spans="17:17" x14ac:dyDescent="0.3">
      <c r="Q790" s="49" t="s">
        <v>269</v>
      </c>
    </row>
  </sheetData>
  <autoFilter ref="H1:M1" xr:uid="{12AC24AC-2F83-442F-9FED-7BCA45486594}"/>
  <mergeCells count="2">
    <mergeCell ref="Q1:T1"/>
    <mergeCell ref="B2:F2"/>
  </mergeCells>
  <conditionalFormatting sqref="B3:F2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 (Markers)</vt:lpstr>
      <vt:lpstr>B (KEGG)</vt:lpstr>
      <vt:lpstr>C (Reactome)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Mevan Jacksi</dc:creator>
  <cp:lastModifiedBy>Mevan Jacksi</cp:lastModifiedBy>
  <dcterms:created xsi:type="dcterms:W3CDTF">2015-06-05T18:17:20Z</dcterms:created>
  <dcterms:modified xsi:type="dcterms:W3CDTF">2024-02-23T17:01:46Z</dcterms:modified>
</cp:coreProperties>
</file>