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gue\Nextcloud\Articles\In_preparation\Hpylori_Giselle\"/>
    </mc:Choice>
  </mc:AlternateContent>
  <xr:revisionPtr revIDLastSave="0" documentId="8_{3A8C984D-B487-458F-BB26-DA27D0B633F1}" xr6:coauthVersionLast="47" xr6:coauthVersionMax="47" xr10:uidLastSave="{00000000-0000-0000-0000-000000000000}"/>
  <bookViews>
    <workbookView xWindow="-108" yWindow="-108" windowWidth="23256" windowHeight="12576" xr2:uid="{BFE508E3-AD8D-4F61-B357-958510ED31A5}"/>
  </bookViews>
  <sheets>
    <sheet name="Planilha1" sheetId="1" r:id="rId1"/>
    <sheet name="Planilha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07" i="1" l="1"/>
  <c r="M8" i="1" s="1"/>
  <c r="L98" i="2"/>
  <c r="L97" i="2"/>
  <c r="L96" i="2"/>
  <c r="L95" i="2"/>
  <c r="L94" i="2"/>
  <c r="L93" i="2"/>
  <c r="L92" i="2"/>
  <c r="L91" i="2"/>
  <c r="L90" i="2"/>
  <c r="L89" i="2"/>
  <c r="L88" i="2"/>
  <c r="L87" i="2"/>
  <c r="L86" i="2"/>
  <c r="L85" i="2"/>
  <c r="L84" i="2"/>
  <c r="L83" i="2"/>
  <c r="L82" i="2"/>
  <c r="L81" i="2"/>
  <c r="L80" i="2"/>
  <c r="L79" i="2"/>
  <c r="L78" i="2"/>
  <c r="L77" i="2"/>
  <c r="L76" i="2"/>
  <c r="L75" i="2"/>
  <c r="L74" i="2"/>
  <c r="L73" i="2"/>
  <c r="L72" i="2"/>
  <c r="L71" i="2"/>
  <c r="L70" i="2"/>
  <c r="L69" i="2"/>
  <c r="L68" i="2"/>
  <c r="L67" i="2"/>
  <c r="L66" i="2"/>
  <c r="L65" i="2"/>
  <c r="L64" i="2"/>
  <c r="L63" i="2"/>
  <c r="L62" i="2"/>
  <c r="L61" i="2"/>
  <c r="L60" i="2"/>
  <c r="L59" i="2"/>
  <c r="L58" i="2"/>
  <c r="L57" i="2"/>
  <c r="L56" i="2"/>
  <c r="L55" i="2"/>
  <c r="L54" i="2"/>
  <c r="L53" i="2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5" i="2"/>
  <c r="L4" i="2"/>
  <c r="L3" i="2"/>
  <c r="L2" i="2"/>
  <c r="L1" i="2"/>
  <c r="M99" i="1" l="1"/>
  <c r="M95" i="1"/>
  <c r="M91" i="1"/>
  <c r="M87" i="1"/>
  <c r="M83" i="1"/>
  <c r="M79" i="1"/>
  <c r="M75" i="1"/>
  <c r="M71" i="1"/>
  <c r="M67" i="1"/>
  <c r="M63" i="1"/>
  <c r="M59" i="1"/>
  <c r="M55" i="1"/>
  <c r="M51" i="1"/>
  <c r="M47" i="1"/>
  <c r="M43" i="1"/>
  <c r="M39" i="1"/>
  <c r="M35" i="1"/>
  <c r="M31" i="1"/>
  <c r="M27" i="1"/>
  <c r="M23" i="1"/>
  <c r="M19" i="1"/>
  <c r="M15" i="1"/>
  <c r="M11" i="1"/>
  <c r="M7" i="1"/>
  <c r="M4" i="1"/>
  <c r="M98" i="1"/>
  <c r="M94" i="1"/>
  <c r="M90" i="1"/>
  <c r="M86" i="1"/>
  <c r="M82" i="1"/>
  <c r="M78" i="1"/>
  <c r="M74" i="1"/>
  <c r="M70" i="1"/>
  <c r="M66" i="1"/>
  <c r="M62" i="1"/>
  <c r="M58" i="1"/>
  <c r="M54" i="1"/>
  <c r="M50" i="1"/>
  <c r="M46" i="1"/>
  <c r="M42" i="1"/>
  <c r="M38" i="1"/>
  <c r="M34" i="1"/>
  <c r="M30" i="1"/>
  <c r="M26" i="1"/>
  <c r="M22" i="1"/>
  <c r="M18" i="1"/>
  <c r="M14" i="1"/>
  <c r="M10" i="1"/>
  <c r="M6" i="1"/>
  <c r="M101" i="1"/>
  <c r="M97" i="1"/>
  <c r="M93" i="1"/>
  <c r="M89" i="1"/>
  <c r="M85" i="1"/>
  <c r="M81" i="1"/>
  <c r="M77" i="1"/>
  <c r="M73" i="1"/>
  <c r="M69" i="1"/>
  <c r="M65" i="1"/>
  <c r="M61" i="1"/>
  <c r="M57" i="1"/>
  <c r="M53" i="1"/>
  <c r="M49" i="1"/>
  <c r="M45" i="1"/>
  <c r="M41" i="1"/>
  <c r="M37" i="1"/>
  <c r="M33" i="1"/>
  <c r="M29" i="1"/>
  <c r="M25" i="1"/>
  <c r="M21" i="1"/>
  <c r="M17" i="1"/>
  <c r="M13" i="1"/>
  <c r="M9" i="1"/>
  <c r="M5" i="1"/>
  <c r="M100" i="1"/>
  <c r="M96" i="1"/>
  <c r="M92" i="1"/>
  <c r="M88" i="1"/>
  <c r="M84" i="1"/>
  <c r="M80" i="1"/>
  <c r="M76" i="1"/>
  <c r="M72" i="1"/>
  <c r="M68" i="1"/>
  <c r="M64" i="1"/>
  <c r="M60" i="1"/>
  <c r="M56" i="1"/>
  <c r="M52" i="1"/>
  <c r="M48" i="1"/>
  <c r="M44" i="1"/>
  <c r="M40" i="1"/>
  <c r="M36" i="1"/>
  <c r="M32" i="1"/>
  <c r="M28" i="1"/>
  <c r="M24" i="1"/>
  <c r="M20" i="1"/>
  <c r="M16" i="1"/>
  <c r="M12" i="1"/>
  <c r="M107" i="1" l="1"/>
</calcChain>
</file>

<file path=xl/sharedStrings.xml><?xml version="1.0" encoding="utf-8"?>
<sst xmlns="http://schemas.openxmlformats.org/spreadsheetml/2006/main" count="429" uniqueCount="203">
  <si>
    <t>Protein Experimental Amount (fmol) in LES</t>
  </si>
  <si>
    <t>Five injections or five technical replicates</t>
  </si>
  <si>
    <t>Protein Total Amount (fmol)</t>
  </si>
  <si>
    <t>Accession</t>
  </si>
  <si>
    <t>Peptide count</t>
  </si>
  <si>
    <t>Unique peptides</t>
  </si>
  <si>
    <t>Confidence score</t>
  </si>
  <si>
    <t>Description</t>
  </si>
  <si>
    <t xml:space="preserve">Replicate 1 </t>
  </si>
  <si>
    <t>Replicate 2</t>
  </si>
  <si>
    <t>Replicate 3</t>
  </si>
  <si>
    <t>Replicate 4</t>
  </si>
  <si>
    <t>Replicate 5</t>
  </si>
  <si>
    <t>Average</t>
  </si>
  <si>
    <t>Percentage (%)</t>
  </si>
  <si>
    <t>P0DO15;I1NGH2;K7KGR6;K7N005;P0DO16</t>
  </si>
  <si>
    <t xml:space="preserve">Beta-conglycinin alpha subunit 2 </t>
  </si>
  <si>
    <t>P04776</t>
  </si>
  <si>
    <t xml:space="preserve">Glycinin G1 </t>
  </si>
  <si>
    <t>P02858</t>
  </si>
  <si>
    <t xml:space="preserve">Glycinin G4 </t>
  </si>
  <si>
    <t>P11827</t>
  </si>
  <si>
    <t xml:space="preserve">Beta-conglycinin alpha' subunit </t>
  </si>
  <si>
    <t>A0A0R0GMV1</t>
  </si>
  <si>
    <t xml:space="preserve">Glycinin G1 (Fragment) </t>
  </si>
  <si>
    <t>P19594</t>
  </si>
  <si>
    <t xml:space="preserve">2S seed storage albumin protein </t>
  </si>
  <si>
    <t>K7LEQ5</t>
  </si>
  <si>
    <t xml:space="preserve">Dehydrin </t>
  </si>
  <si>
    <t>P01070;A0A0R0IWE9;I1KYW9;Q39898</t>
  </si>
  <si>
    <t xml:space="preserve">Trypsin inhibitor A </t>
  </si>
  <si>
    <t>P04405</t>
  </si>
  <si>
    <t xml:space="preserve">Glycinin G2 </t>
  </si>
  <si>
    <t>P25974;A0A0R0I6G3</t>
  </si>
  <si>
    <t xml:space="preserve">Beta-conglycinin beta subunit 1 </t>
  </si>
  <si>
    <t>P11828</t>
  </si>
  <si>
    <t xml:space="preserve">Glycinin G3 </t>
  </si>
  <si>
    <t>F7J077</t>
  </si>
  <si>
    <t xml:space="preserve">Beta-conglycinin beta subunit 2 </t>
  </si>
  <si>
    <t>P04347</t>
  </si>
  <si>
    <t xml:space="preserve">Glycinin G5 </t>
  </si>
  <si>
    <t>P22895;O64458</t>
  </si>
  <si>
    <t xml:space="preserve">P34 probable thiol protease </t>
  </si>
  <si>
    <t>Q39846;I1M3M9</t>
  </si>
  <si>
    <t xml:space="preserve">Seed biotin-containing protein SBP65 </t>
  </si>
  <si>
    <t>Q9ZNZ4</t>
  </si>
  <si>
    <t xml:space="preserve">Napin-type 2S albumin 1 </t>
  </si>
  <si>
    <t>I1L957</t>
  </si>
  <si>
    <t xml:space="preserve">Late embryogenesis abundant protein LEA </t>
  </si>
  <si>
    <t>I1NGG4</t>
  </si>
  <si>
    <t xml:space="preserve">Late embryogenesis abundant protein D-34-like </t>
  </si>
  <si>
    <t>I1L860;I1L862</t>
  </si>
  <si>
    <t xml:space="preserve">Sucrose-binding protein-like </t>
  </si>
  <si>
    <t>P05046</t>
  </si>
  <si>
    <t xml:space="preserve">Lectin </t>
  </si>
  <si>
    <t>I1KRP4;A0A0R0IQA7</t>
  </si>
  <si>
    <t xml:space="preserve">C2H2-type domain-containing protein </t>
  </si>
  <si>
    <t>A0A0R0HYM3</t>
  </si>
  <si>
    <t xml:space="preserve">Beta-conglycinin alpha subunit </t>
  </si>
  <si>
    <t>P08170;A0A0R0H569;I1M597</t>
  </si>
  <si>
    <t xml:space="preserve">Seed linoleate 13S-lipoxygenase-1 </t>
  </si>
  <si>
    <t>P29531</t>
  </si>
  <si>
    <t xml:space="preserve">P24 oleosin isoform B </t>
  </si>
  <si>
    <t>P25272;C6SWW4</t>
  </si>
  <si>
    <t xml:space="preserve">Kunitz-type trypsin inhibitor KTI1 </t>
  </si>
  <si>
    <t>I1JPV0;I1NAH1;Q9ZTY1</t>
  </si>
  <si>
    <t>Late embryogenesis abundant protein LEA</t>
  </si>
  <si>
    <t>Q8RVH5</t>
  </si>
  <si>
    <t xml:space="preserve">Basic 7S globulin 2 </t>
  </si>
  <si>
    <t>I1JRC1;A0A0R0KTI8</t>
  </si>
  <si>
    <t xml:space="preserve">DNA polymerase </t>
  </si>
  <si>
    <t>A0A0R0KRW0</t>
  </si>
  <si>
    <t xml:space="preserve">Cupin type-1 domain-containing protein </t>
  </si>
  <si>
    <t>Q42447</t>
  </si>
  <si>
    <t xml:space="preserve">Maturation protein </t>
  </si>
  <si>
    <t>I1LE41</t>
  </si>
  <si>
    <t>Q39871</t>
  </si>
  <si>
    <t xml:space="preserve">Late embryongenesis abundant protein </t>
  </si>
  <si>
    <t>Q39873</t>
  </si>
  <si>
    <t xml:space="preserve">Lea protein </t>
  </si>
  <si>
    <t>I1L849</t>
  </si>
  <si>
    <t>P13917</t>
  </si>
  <si>
    <t xml:space="preserve">Basic 7S globulin </t>
  </si>
  <si>
    <t>I1N747</t>
  </si>
  <si>
    <t xml:space="preserve">Oleosin </t>
  </si>
  <si>
    <t>Q04672</t>
  </si>
  <si>
    <t xml:space="preserve">Sucrose-binding protein </t>
  </si>
  <si>
    <t>I1JF86</t>
  </si>
  <si>
    <t>P01064;I1MQD2</t>
  </si>
  <si>
    <t xml:space="preserve">Bowman-Birk type proteinase inhibitor D-II </t>
  </si>
  <si>
    <t>Q9XET0</t>
  </si>
  <si>
    <t xml:space="preserve">Seed maturation protein PM30 </t>
  </si>
  <si>
    <t>Q39801</t>
  </si>
  <si>
    <t xml:space="preserve">51 kDa seed maturation protein </t>
  </si>
  <si>
    <t>I1MAV2</t>
  </si>
  <si>
    <t xml:space="preserve">Glycosyltransferase </t>
  </si>
  <si>
    <t>P00330</t>
  </si>
  <si>
    <t xml:space="preserve">Alcohol dehydrogenase 1 </t>
  </si>
  <si>
    <t>I7FST9;I1JZ42;I1JZ43</t>
  </si>
  <si>
    <t xml:space="preserve">Protein disulfide-isomerase </t>
  </si>
  <si>
    <t>I1KAB7</t>
  </si>
  <si>
    <t>A0A0R0J965;C6TKH0</t>
  </si>
  <si>
    <t xml:space="preserve">Glucose and ribitol dehydrogenase-like </t>
  </si>
  <si>
    <t>Q9XET1</t>
  </si>
  <si>
    <t xml:space="preserve">Seed maturation protein PM31 </t>
  </si>
  <si>
    <t>O23957</t>
  </si>
  <si>
    <t>Dehydrin</t>
  </si>
  <si>
    <t>K7KTR9</t>
  </si>
  <si>
    <t>I1JLC8</t>
  </si>
  <si>
    <t xml:space="preserve">Protein SLE2 </t>
  </si>
  <si>
    <t>I1LHP6</t>
  </si>
  <si>
    <t>K7LV51;A0A0R0JKR3;K7KWQ9;K7M247</t>
  </si>
  <si>
    <t xml:space="preserve">Protein kinase domain-containing protein </t>
  </si>
  <si>
    <t>I1LCR7;I1LCR8</t>
  </si>
  <si>
    <t xml:space="preserve">RING-type domain-containing protein </t>
  </si>
  <si>
    <t>C6T588;C6TFW4;Q43453</t>
  </si>
  <si>
    <t xml:space="preserve">Bet_v_1 domain-containing protein </t>
  </si>
  <si>
    <t>I1LXD1;A0A0R4J4U4</t>
  </si>
  <si>
    <t>P01055;A0A0R0IF61;I1L3Q3;I1MAC4</t>
  </si>
  <si>
    <t xml:space="preserve">Bowman-Birk type proteinase inhibitor </t>
  </si>
  <si>
    <t>A0A0R0HG00</t>
  </si>
  <si>
    <t>C3VHQ8;I1JUP4</t>
  </si>
  <si>
    <t>A0A0R0H9A9;A0A0R0HLL3</t>
  </si>
  <si>
    <t>A0A0R0GYR2;I1M5J5;K7M904</t>
  </si>
  <si>
    <t xml:space="preserve">PRONE domain-containing protein </t>
  </si>
  <si>
    <t>A0A0R0LF94</t>
  </si>
  <si>
    <t>I1KIA5;K7KC26</t>
  </si>
  <si>
    <t xml:space="preserve">Protein KTI12 homolog </t>
  </si>
  <si>
    <t>K7K4G2</t>
  </si>
  <si>
    <t>I1L3Q2;K7LE73;P01063</t>
  </si>
  <si>
    <t xml:space="preserve">BOWMAN_BIRK domain-containing protein </t>
  </si>
  <si>
    <t>Q9XES8</t>
  </si>
  <si>
    <t xml:space="preserve">Seed maturation protein PM28 </t>
  </si>
  <si>
    <t>K7KQ35;A0A0R0K1X5</t>
  </si>
  <si>
    <t>Q01417</t>
  </si>
  <si>
    <t xml:space="preserve">18 kDa seed maturation protein </t>
  </si>
  <si>
    <t>Q01527</t>
  </si>
  <si>
    <t>I1M596</t>
  </si>
  <si>
    <t>Lipoxygenase OS=Glycine max OX=3847 GN=547774 PE=2 SV=1</t>
  </si>
  <si>
    <t>K7L3M0</t>
  </si>
  <si>
    <t>P02520;A0A0R0II89</t>
  </si>
  <si>
    <t xml:space="preserve">Class I heat shock protein (Fragment) </t>
  </si>
  <si>
    <t>I1M005;C6T9Z5</t>
  </si>
  <si>
    <t xml:space="preserve">Formate dehydrogenase_ mitochondrial </t>
  </si>
  <si>
    <t>I1N2Z5</t>
  </si>
  <si>
    <t xml:space="preserve">Protein SLE1 </t>
  </si>
  <si>
    <t>I1NAQ2;A0A0R0FJH4;A0A0R0JCB6;C6SXX2;C6T4R9;I1JQ42;I1KAY5;I1KLN6;I1L0E5;I1L8T7;I1LYE4;I1LYE5;I1M076;I1M077;I1MG31;I1MS00;K7LZM7;P69325</t>
  </si>
  <si>
    <t xml:space="preserve">Ubiquitin-like domain-containing protein </t>
  </si>
  <si>
    <t>C6TMB5;A0A0R0HHB6;I1L8V8;I1LZ47</t>
  </si>
  <si>
    <t xml:space="preserve">60S ribosomal protein L12-3-like </t>
  </si>
  <si>
    <t>C6TMA8</t>
  </si>
  <si>
    <t xml:space="preserve">Nodulin-related protein 1 </t>
  </si>
  <si>
    <t>I1JSX0;I1K7E6</t>
  </si>
  <si>
    <t xml:space="preserve">AT-hook motif nuclear-localized protein </t>
  </si>
  <si>
    <t>A0A0R0L186</t>
  </si>
  <si>
    <t xml:space="preserve">SHSP domain-containing protein </t>
  </si>
  <si>
    <t>I1JFL5</t>
  </si>
  <si>
    <t xml:space="preserve">Inhibitor I9 domain-containing protein </t>
  </si>
  <si>
    <t>K7MNJ5</t>
  </si>
  <si>
    <t xml:space="preserve">Growth-regulating factor </t>
  </si>
  <si>
    <t>Q9S7N8</t>
  </si>
  <si>
    <t xml:space="preserve">Seed maturation protein PM21 </t>
  </si>
  <si>
    <t>A0A0R0H2H7</t>
  </si>
  <si>
    <t>Cupin type-1 domain-containing protein</t>
  </si>
  <si>
    <t>I1KZ04</t>
  </si>
  <si>
    <t xml:space="preserve">Cytochrome b561 and DOMON domain-containing protein </t>
  </si>
  <si>
    <t>I1L2M6</t>
  </si>
  <si>
    <t xml:space="preserve">Seed maturation protein </t>
  </si>
  <si>
    <t>Q9SWB2</t>
  </si>
  <si>
    <t xml:space="preserve">Seed maturation protein PM41 </t>
  </si>
  <si>
    <t>I1L235</t>
  </si>
  <si>
    <t xml:space="preserve">Nucleolin-like </t>
  </si>
  <si>
    <t>P26987;I1KMV0</t>
  </si>
  <si>
    <t xml:space="preserve">Stress-induced protein SAM22 </t>
  </si>
  <si>
    <t>P01071</t>
  </si>
  <si>
    <t xml:space="preserve">Trypsin inhibitor B </t>
  </si>
  <si>
    <t>C6T0L2</t>
  </si>
  <si>
    <t xml:space="preserve">Protein SLE3 </t>
  </si>
  <si>
    <t>P25273</t>
  </si>
  <si>
    <t xml:space="preserve">Kunitz-type trypsin inhibitor KTI2 </t>
  </si>
  <si>
    <t>I1MXZ6;A0A0R0FSI6</t>
  </si>
  <si>
    <t xml:space="preserve">Thioredoxin domain-containing protein </t>
  </si>
  <si>
    <t>P09186</t>
  </si>
  <si>
    <t xml:space="preserve">Seed linoleate 9S-lipoxygenase-3 </t>
  </si>
  <si>
    <t>P24337;I1MG41;I1MG42</t>
  </si>
  <si>
    <t xml:space="preserve">Hydrophobic seed protein </t>
  </si>
  <si>
    <t>A0A0R0JFL1</t>
  </si>
  <si>
    <t>K7LW58</t>
  </si>
  <si>
    <t>Seed biotin-containing protein SBP65-like</t>
  </si>
  <si>
    <t>P29530</t>
  </si>
  <si>
    <t xml:space="preserve">P24 oleosin isoform A </t>
  </si>
  <si>
    <t>I1NDJ4</t>
  </si>
  <si>
    <t>I1MCI2</t>
  </si>
  <si>
    <t>K7LRE0</t>
  </si>
  <si>
    <t xml:space="preserve">Glutaredoxin domain-containing protein </t>
  </si>
  <si>
    <t>B3TDK6</t>
  </si>
  <si>
    <t xml:space="preserve">Lipoxygenase </t>
  </si>
  <si>
    <t>A0A0R0KK84</t>
  </si>
  <si>
    <t>K7N3H7</t>
  </si>
  <si>
    <t>I1K2B4</t>
  </si>
  <si>
    <t xml:space="preserve">Late embryogenesis abundant protein_ LEA-18 </t>
  </si>
  <si>
    <t>Total</t>
  </si>
  <si>
    <t>Mass (Da)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</si>
</sst>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164" fontId="2" fillId="0" borderId="0" xfId="0" applyNumberFormat="1" applyFont="1"/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1" fillId="0" borderId="0" xfId="0" applyNumberFormat="1" applyFont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2" fontId="1" fillId="0" borderId="0" xfId="0" applyNumberFormat="1" applyFont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F5FC91-9C10-41C1-93A6-3963A026A452}">
  <dimension ref="A1:M107"/>
  <sheetViews>
    <sheetView tabSelected="1" zoomScale="90" zoomScaleNormal="90" workbookViewId="0">
      <selection activeCell="F27" sqref="F27"/>
    </sheetView>
  </sheetViews>
  <sheetFormatPr baseColWidth="10" defaultColWidth="9.109375" defaultRowHeight="14.4" x14ac:dyDescent="0.3"/>
  <cols>
    <col min="1" max="1" width="44" style="9" customWidth="1"/>
    <col min="2" max="2" width="8.44140625" style="9" customWidth="1"/>
    <col min="3" max="3" width="9.44140625" style="9" customWidth="1"/>
    <col min="4" max="4" width="12" style="9" customWidth="1"/>
    <col min="5" max="5" width="12.44140625" style="9" customWidth="1"/>
    <col min="6" max="6" width="52" style="9" customWidth="1"/>
    <col min="7" max="7" width="12.5546875" style="9" customWidth="1"/>
    <col min="8" max="11" width="13.109375" style="9" bestFit="1" customWidth="1"/>
    <col min="12" max="12" width="11.88671875" style="11" bestFit="1" customWidth="1"/>
    <col min="13" max="13" width="16.44140625" style="13" customWidth="1"/>
  </cols>
  <sheetData>
    <row r="1" spans="1:13" s="2" customFormat="1" ht="15.6" x14ac:dyDescent="0.3">
      <c r="A1" s="14"/>
      <c r="B1" s="14"/>
      <c r="C1" s="14"/>
      <c r="D1" s="14"/>
      <c r="E1" s="14"/>
      <c r="F1" s="14"/>
      <c r="G1" s="14" t="s">
        <v>0</v>
      </c>
      <c r="H1" s="14"/>
      <c r="I1" s="14"/>
      <c r="J1" s="14"/>
      <c r="K1" s="14"/>
      <c r="L1" s="14"/>
      <c r="M1" s="14"/>
    </row>
    <row r="2" spans="1:13" s="2" customFormat="1" ht="15.6" customHeight="1" x14ac:dyDescent="0.3">
      <c r="A2" s="14"/>
      <c r="B2" s="14"/>
      <c r="C2" s="14"/>
      <c r="D2" s="14"/>
      <c r="E2" s="14"/>
      <c r="F2" s="14"/>
      <c r="G2" s="14" t="s">
        <v>1</v>
      </c>
      <c r="H2" s="14"/>
      <c r="I2" s="14"/>
      <c r="J2" s="14"/>
      <c r="K2" s="14"/>
      <c r="L2" s="14" t="s">
        <v>2</v>
      </c>
      <c r="M2" s="14"/>
    </row>
    <row r="3" spans="1:13" s="1" customFormat="1" ht="34.5" customHeight="1" x14ac:dyDescent="0.3">
      <c r="A3" s="1" t="s">
        <v>3</v>
      </c>
      <c r="B3" s="1" t="s">
        <v>4</v>
      </c>
      <c r="C3" s="1" t="s">
        <v>5</v>
      </c>
      <c r="D3" s="1" t="s">
        <v>6</v>
      </c>
      <c r="E3" s="1" t="s">
        <v>202</v>
      </c>
      <c r="F3" s="1" t="s">
        <v>7</v>
      </c>
      <c r="G3" s="1" t="s">
        <v>8</v>
      </c>
      <c r="H3" s="1" t="s">
        <v>9</v>
      </c>
      <c r="I3" s="1" t="s">
        <v>10</v>
      </c>
      <c r="J3" s="1" t="s">
        <v>11</v>
      </c>
      <c r="K3" s="1" t="s">
        <v>12</v>
      </c>
      <c r="L3" s="10" t="s">
        <v>13</v>
      </c>
      <c r="M3" s="12" t="s">
        <v>14</v>
      </c>
    </row>
    <row r="4" spans="1:13" s="4" customFormat="1" ht="15.6" x14ac:dyDescent="0.3">
      <c r="A4" s="6" t="s">
        <v>17</v>
      </c>
      <c r="B4" s="6">
        <v>83</v>
      </c>
      <c r="C4" s="6">
        <v>48</v>
      </c>
      <c r="D4" s="7">
        <v>801.49590000000001</v>
      </c>
      <c r="E4" s="7">
        <v>56333.709799999997</v>
      </c>
      <c r="F4" s="6" t="s">
        <v>18</v>
      </c>
      <c r="G4" s="8">
        <v>8557.4736171368695</v>
      </c>
      <c r="H4" s="8">
        <v>6412.8011316408802</v>
      </c>
      <c r="I4" s="8">
        <v>9134.9871570063005</v>
      </c>
      <c r="J4" s="8">
        <v>8330.7906450899609</v>
      </c>
      <c r="K4" s="8">
        <v>9018.3514304063701</v>
      </c>
      <c r="L4" s="8">
        <v>8290.8807962560768</v>
      </c>
      <c r="M4" s="7">
        <f>(L4/$L$107)*100</f>
        <v>12.388657880210433</v>
      </c>
    </row>
    <row r="5" spans="1:13" s="4" customFormat="1" ht="15.6" x14ac:dyDescent="0.3">
      <c r="A5" s="6" t="s">
        <v>15</v>
      </c>
      <c r="B5" s="6">
        <v>75</v>
      </c>
      <c r="C5" s="6">
        <v>54</v>
      </c>
      <c r="D5" s="7">
        <v>813.69870000000003</v>
      </c>
      <c r="E5" s="7">
        <v>70591.395600000003</v>
      </c>
      <c r="F5" s="6" t="s">
        <v>16</v>
      </c>
      <c r="G5" s="8">
        <v>7509.5564815100797</v>
      </c>
      <c r="H5" s="8">
        <v>7227.5587824311997</v>
      </c>
      <c r="I5" s="8">
        <v>6986.9228961153303</v>
      </c>
      <c r="J5" s="8">
        <v>6783.95737018822</v>
      </c>
      <c r="K5" s="8">
        <v>7270.3483529169998</v>
      </c>
      <c r="L5" s="8">
        <v>7155.6687766323648</v>
      </c>
      <c r="M5" s="7">
        <f t="shared" ref="M5:M68" si="0">(L5/$L$107)*100</f>
        <v>10.692366053294807</v>
      </c>
    </row>
    <row r="6" spans="1:13" s="4" customFormat="1" ht="15.6" x14ac:dyDescent="0.3">
      <c r="A6" s="6" t="s">
        <v>19</v>
      </c>
      <c r="B6" s="6">
        <v>80</v>
      </c>
      <c r="C6" s="6">
        <v>66</v>
      </c>
      <c r="D6" s="7">
        <v>782.67759999999998</v>
      </c>
      <c r="E6" s="7">
        <v>64253.614200000004</v>
      </c>
      <c r="F6" s="6" t="s">
        <v>20</v>
      </c>
      <c r="G6" s="8">
        <v>6361.0308629296396</v>
      </c>
      <c r="H6" s="8">
        <v>6030.6480777597399</v>
      </c>
      <c r="I6" s="8">
        <v>4964.6174593277401</v>
      </c>
      <c r="J6" s="8">
        <v>6246.4196091546</v>
      </c>
      <c r="K6" s="8">
        <v>6112.9928225600197</v>
      </c>
      <c r="L6" s="8">
        <v>5943.141766346348</v>
      </c>
      <c r="M6" s="7">
        <f t="shared" si="0"/>
        <v>8.8805462153191872</v>
      </c>
    </row>
    <row r="7" spans="1:13" s="4" customFormat="1" ht="15.6" x14ac:dyDescent="0.3">
      <c r="A7" s="6" t="s">
        <v>25</v>
      </c>
      <c r="B7" s="6">
        <v>32</v>
      </c>
      <c r="C7" s="6">
        <v>32</v>
      </c>
      <c r="D7" s="7">
        <v>235.10730000000001</v>
      </c>
      <c r="E7" s="7">
        <v>19030.307100000002</v>
      </c>
      <c r="F7" s="6" t="s">
        <v>26</v>
      </c>
      <c r="G7" s="8">
        <v>5922.5829070993505</v>
      </c>
      <c r="H7" s="8">
        <v>5762.7876048088801</v>
      </c>
      <c r="I7" s="8">
        <v>5844.4805094065596</v>
      </c>
      <c r="J7" s="8">
        <v>5949.6760098429004</v>
      </c>
      <c r="K7" s="8">
        <v>6218.02553731432</v>
      </c>
      <c r="L7" s="8">
        <v>5939.5105136944021</v>
      </c>
      <c r="M7" s="7">
        <f t="shared" si="0"/>
        <v>8.8751202119925114</v>
      </c>
    </row>
    <row r="8" spans="1:13" s="4" customFormat="1" ht="15.6" x14ac:dyDescent="0.3">
      <c r="A8" s="6" t="s">
        <v>21</v>
      </c>
      <c r="B8" s="6">
        <v>95</v>
      </c>
      <c r="C8" s="6">
        <v>77</v>
      </c>
      <c r="D8" s="7">
        <v>692.06110000000001</v>
      </c>
      <c r="E8" s="7">
        <v>72513.181200000006</v>
      </c>
      <c r="F8" s="6" t="s">
        <v>22</v>
      </c>
      <c r="G8" s="8">
        <v>4078.41122559005</v>
      </c>
      <c r="H8" s="8">
        <v>3749.2660460759698</v>
      </c>
      <c r="I8" s="8">
        <v>3649.1512964783401</v>
      </c>
      <c r="J8" s="8">
        <v>4152.7201223656102</v>
      </c>
      <c r="K8" s="8">
        <v>4070.12392891439</v>
      </c>
      <c r="L8" s="8">
        <v>3939.9345238848719</v>
      </c>
      <c r="M8" s="7">
        <f t="shared" si="0"/>
        <v>5.8872515582277902</v>
      </c>
    </row>
    <row r="9" spans="1:13" s="4" customFormat="1" ht="15.6" x14ac:dyDescent="0.3">
      <c r="A9" s="6" t="s">
        <v>23</v>
      </c>
      <c r="B9" s="6">
        <v>48</v>
      </c>
      <c r="C9" s="6">
        <v>10</v>
      </c>
      <c r="D9" s="7">
        <v>567.37549999999999</v>
      </c>
      <c r="E9" s="7">
        <v>55600.229299999999</v>
      </c>
      <c r="F9" s="6" t="s">
        <v>24</v>
      </c>
      <c r="G9" s="8">
        <v>3934.4626848841499</v>
      </c>
      <c r="H9" s="8">
        <v>3603.68307241092</v>
      </c>
      <c r="I9" s="8">
        <v>3922.9456576120801</v>
      </c>
      <c r="J9" s="8">
        <v>3971.5132093236198</v>
      </c>
      <c r="K9" s="8">
        <v>3648.5430422690201</v>
      </c>
      <c r="L9" s="8">
        <v>3816.2295332999579</v>
      </c>
      <c r="M9" s="7">
        <f t="shared" si="0"/>
        <v>5.7024052380246104</v>
      </c>
    </row>
    <row r="10" spans="1:13" s="4" customFormat="1" ht="15.6" x14ac:dyDescent="0.3">
      <c r="A10" s="6" t="s">
        <v>29</v>
      </c>
      <c r="B10" s="6">
        <v>49</v>
      </c>
      <c r="C10" s="6">
        <v>36</v>
      </c>
      <c r="D10" s="7">
        <v>293.94369999999998</v>
      </c>
      <c r="E10" s="7">
        <v>24290.456399999999</v>
      </c>
      <c r="F10" s="6" t="s">
        <v>30</v>
      </c>
      <c r="G10" s="8">
        <v>3581.1641146717002</v>
      </c>
      <c r="H10" s="8">
        <v>3308.3058871073799</v>
      </c>
      <c r="I10" s="8">
        <v>3969.3239413935098</v>
      </c>
      <c r="J10" s="8">
        <v>3632.82380268836</v>
      </c>
      <c r="K10" s="8">
        <v>3806.1405500185301</v>
      </c>
      <c r="L10" s="8">
        <v>3659.551659175896</v>
      </c>
      <c r="M10" s="7">
        <f t="shared" si="0"/>
        <v>5.4682891498041419</v>
      </c>
    </row>
    <row r="11" spans="1:13" s="4" customFormat="1" ht="15.6" x14ac:dyDescent="0.3">
      <c r="A11" s="6" t="s">
        <v>27</v>
      </c>
      <c r="B11" s="6">
        <v>36</v>
      </c>
      <c r="C11" s="6">
        <v>29</v>
      </c>
      <c r="D11" s="7">
        <v>339.18830000000003</v>
      </c>
      <c r="E11" s="7">
        <v>26687.065999999999</v>
      </c>
      <c r="F11" s="6" t="s">
        <v>28</v>
      </c>
      <c r="G11" s="8">
        <v>3925.8281372772899</v>
      </c>
      <c r="H11" s="8">
        <v>3136.8582213198501</v>
      </c>
      <c r="I11" s="8">
        <v>3429.2059785594402</v>
      </c>
      <c r="J11" s="8">
        <v>3224.9492404192101</v>
      </c>
      <c r="K11" s="8">
        <v>3694.0038180939</v>
      </c>
      <c r="L11" s="8">
        <v>3482.1690791339379</v>
      </c>
      <c r="M11" s="7">
        <f t="shared" si="0"/>
        <v>5.2032350316649438</v>
      </c>
    </row>
    <row r="12" spans="1:13" s="4" customFormat="1" ht="15.6" x14ac:dyDescent="0.3">
      <c r="A12" s="6" t="s">
        <v>45</v>
      </c>
      <c r="B12" s="6">
        <v>33</v>
      </c>
      <c r="C12" s="6">
        <v>32</v>
      </c>
      <c r="D12" s="7">
        <v>255.0735</v>
      </c>
      <c r="E12" s="7">
        <v>18404.977900000002</v>
      </c>
      <c r="F12" s="6" t="s">
        <v>46</v>
      </c>
      <c r="G12" s="8">
        <v>1958.41787663027</v>
      </c>
      <c r="H12" s="8">
        <v>1662.83558110337</v>
      </c>
      <c r="I12" s="8">
        <v>1992.41302725843</v>
      </c>
      <c r="J12" s="8">
        <v>1737.47375364134</v>
      </c>
      <c r="K12" s="8">
        <v>1942.97601916195</v>
      </c>
      <c r="L12" s="8">
        <v>1858.8232515590721</v>
      </c>
      <c r="M12" s="7">
        <f t="shared" si="0"/>
        <v>2.7775487175915745</v>
      </c>
    </row>
    <row r="13" spans="1:13" s="4" customFormat="1" ht="15.6" x14ac:dyDescent="0.3">
      <c r="A13" s="6" t="s">
        <v>31</v>
      </c>
      <c r="B13" s="6">
        <v>67</v>
      </c>
      <c r="C13" s="6">
        <v>23</v>
      </c>
      <c r="D13" s="7">
        <v>612.41499999999996</v>
      </c>
      <c r="E13" s="7">
        <v>54961.110099999998</v>
      </c>
      <c r="F13" s="6" t="s">
        <v>32</v>
      </c>
      <c r="G13" s="8">
        <v>1412.17101687424</v>
      </c>
      <c r="H13" s="8">
        <v>1542.34281293096</v>
      </c>
      <c r="I13" s="8">
        <v>1707.73769323238</v>
      </c>
      <c r="J13" s="8">
        <v>1703.05225564015</v>
      </c>
      <c r="K13" s="8">
        <v>1601.2921418190199</v>
      </c>
      <c r="L13" s="8">
        <v>1593.31918409935</v>
      </c>
      <c r="M13" s="7">
        <f t="shared" si="0"/>
        <v>2.3808189685583794</v>
      </c>
    </row>
    <row r="14" spans="1:13" s="4" customFormat="1" ht="15.6" x14ac:dyDescent="0.3">
      <c r="A14" s="6" t="s">
        <v>33</v>
      </c>
      <c r="B14" s="6">
        <v>70</v>
      </c>
      <c r="C14" s="6">
        <v>29</v>
      </c>
      <c r="D14" s="7">
        <v>505.4821</v>
      </c>
      <c r="E14" s="7">
        <v>50532.967100000002</v>
      </c>
      <c r="F14" s="6" t="s">
        <v>34</v>
      </c>
      <c r="G14" s="8">
        <v>1298.40727638014</v>
      </c>
      <c r="H14" s="8">
        <v>1130.2362186456401</v>
      </c>
      <c r="I14" s="8">
        <v>1436.3329849076799</v>
      </c>
      <c r="J14" s="8">
        <v>1071.06215152411</v>
      </c>
      <c r="K14" s="8">
        <v>1140.17149668259</v>
      </c>
      <c r="L14" s="8">
        <v>1215.242025628032</v>
      </c>
      <c r="M14" s="7">
        <f t="shared" si="0"/>
        <v>1.815876752679656</v>
      </c>
    </row>
    <row r="15" spans="1:13" s="4" customFormat="1" ht="15.6" x14ac:dyDescent="0.3">
      <c r="A15" s="6" t="s">
        <v>49</v>
      </c>
      <c r="B15" s="6">
        <v>29</v>
      </c>
      <c r="C15" s="6">
        <v>24</v>
      </c>
      <c r="D15" s="7">
        <v>252.51779999999999</v>
      </c>
      <c r="E15" s="7">
        <v>26172.157899999998</v>
      </c>
      <c r="F15" s="6" t="s">
        <v>50</v>
      </c>
      <c r="G15" s="8">
        <v>1172.3395749189699</v>
      </c>
      <c r="H15" s="8">
        <v>946.94243887432799</v>
      </c>
      <c r="I15" s="8">
        <v>1022.12564451116</v>
      </c>
      <c r="J15" s="8">
        <v>977.16345258618401</v>
      </c>
      <c r="K15" s="8">
        <v>1016.6170586829101</v>
      </c>
      <c r="L15" s="8">
        <v>1027.0376339147103</v>
      </c>
      <c r="M15" s="7">
        <f t="shared" si="0"/>
        <v>1.5346521303762772</v>
      </c>
    </row>
    <row r="16" spans="1:13" s="4" customFormat="1" ht="15.6" x14ac:dyDescent="0.3">
      <c r="A16" s="6" t="s">
        <v>35</v>
      </c>
      <c r="B16" s="6">
        <v>48</v>
      </c>
      <c r="C16" s="6">
        <v>18</v>
      </c>
      <c r="D16" s="7">
        <v>537.14430000000004</v>
      </c>
      <c r="E16" s="7">
        <v>54869.0916</v>
      </c>
      <c r="F16" s="6" t="s">
        <v>36</v>
      </c>
      <c r="G16" s="8">
        <v>925.33151572715201</v>
      </c>
      <c r="H16" s="8">
        <v>900.43262329523805</v>
      </c>
      <c r="I16" s="8">
        <v>1122.11942845933</v>
      </c>
      <c r="J16" s="8">
        <v>1156.7710378352499</v>
      </c>
      <c r="K16" s="8">
        <v>1026.9131845475299</v>
      </c>
      <c r="L16" s="8">
        <v>1026.3135579728998</v>
      </c>
      <c r="M16" s="7">
        <f t="shared" si="0"/>
        <v>1.5335701790923517</v>
      </c>
    </row>
    <row r="17" spans="1:13" s="4" customFormat="1" ht="15.6" x14ac:dyDescent="0.3">
      <c r="A17" s="6" t="s">
        <v>37</v>
      </c>
      <c r="B17" s="6">
        <v>38</v>
      </c>
      <c r="C17" s="6">
        <v>2</v>
      </c>
      <c r="D17" s="7">
        <v>496.9982</v>
      </c>
      <c r="E17" s="7">
        <v>50498.95</v>
      </c>
      <c r="F17" s="6" t="s">
        <v>38</v>
      </c>
      <c r="G17" s="8">
        <v>1090.9347540807</v>
      </c>
      <c r="H17" s="8">
        <v>949.63575271914794</v>
      </c>
      <c r="I17" s="8">
        <v>1206.8213111349501</v>
      </c>
      <c r="J17" s="8">
        <v>899.91711085882696</v>
      </c>
      <c r="K17" s="8">
        <v>957.98347249793699</v>
      </c>
      <c r="L17" s="8">
        <v>1021.0584802583123</v>
      </c>
      <c r="M17" s="7">
        <f t="shared" si="0"/>
        <v>1.5257177733540688</v>
      </c>
    </row>
    <row r="18" spans="1:13" s="4" customFormat="1" ht="15.6" x14ac:dyDescent="0.3">
      <c r="A18" s="6" t="s">
        <v>41</v>
      </c>
      <c r="B18" s="6">
        <v>6</v>
      </c>
      <c r="C18" s="6">
        <v>5</v>
      </c>
      <c r="D18" s="7">
        <v>52.932000000000002</v>
      </c>
      <c r="E18" s="7">
        <v>43136.042099999999</v>
      </c>
      <c r="F18" s="6" t="s">
        <v>42</v>
      </c>
      <c r="G18" s="8">
        <v>936.05685226054004</v>
      </c>
      <c r="H18" s="8">
        <v>845.19950613312506</v>
      </c>
      <c r="I18" s="8">
        <v>686.47863049008799</v>
      </c>
      <c r="J18" s="8">
        <v>840.79717327493404</v>
      </c>
      <c r="K18" s="8">
        <v>880.90218796504996</v>
      </c>
      <c r="L18" s="8">
        <v>837.8868700247474</v>
      </c>
      <c r="M18" s="7">
        <f t="shared" si="0"/>
        <v>1.2520133903920538</v>
      </c>
    </row>
    <row r="19" spans="1:13" s="4" customFormat="1" ht="15.6" x14ac:dyDescent="0.3">
      <c r="A19" s="6" t="s">
        <v>88</v>
      </c>
      <c r="B19" s="6">
        <v>12</v>
      </c>
      <c r="C19" s="6">
        <v>12</v>
      </c>
      <c r="D19" s="7">
        <v>123.67189999999999</v>
      </c>
      <c r="E19" s="7">
        <v>10323.1561</v>
      </c>
      <c r="F19" s="6" t="s">
        <v>89</v>
      </c>
      <c r="G19" s="8">
        <v>971.02984959790297</v>
      </c>
      <c r="H19" s="8">
        <v>801.35305536112298</v>
      </c>
      <c r="I19" s="8">
        <v>417.67963076163898</v>
      </c>
      <c r="J19" s="8">
        <v>779.045347882795</v>
      </c>
      <c r="K19" s="8">
        <v>878.47338400839396</v>
      </c>
      <c r="L19" s="8">
        <v>769.51625352237079</v>
      </c>
      <c r="M19" s="7">
        <f t="shared" si="0"/>
        <v>1.1498505204000617</v>
      </c>
    </row>
    <row r="20" spans="1:13" s="4" customFormat="1" ht="15.6" x14ac:dyDescent="0.3">
      <c r="A20" s="6" t="s">
        <v>61</v>
      </c>
      <c r="B20" s="6">
        <v>13</v>
      </c>
      <c r="C20" s="6">
        <v>7</v>
      </c>
      <c r="D20" s="7">
        <v>140.9838</v>
      </c>
      <c r="E20" s="7">
        <v>23392.694200000002</v>
      </c>
      <c r="F20" s="6" t="s">
        <v>62</v>
      </c>
      <c r="G20" s="8">
        <v>748.73924988756096</v>
      </c>
      <c r="H20" s="8">
        <v>577.44010736477799</v>
      </c>
      <c r="I20" s="8">
        <v>826.116700006462</v>
      </c>
      <c r="J20" s="8">
        <v>692.91119302977802</v>
      </c>
      <c r="K20" s="8">
        <v>836.00633179481395</v>
      </c>
      <c r="L20" s="8">
        <v>736.2427164166786</v>
      </c>
      <c r="M20" s="7">
        <f t="shared" si="0"/>
        <v>1.1001315004555159</v>
      </c>
    </row>
    <row r="21" spans="1:13" s="4" customFormat="1" ht="15.6" x14ac:dyDescent="0.3">
      <c r="A21" s="6" t="s">
        <v>39</v>
      </c>
      <c r="B21" s="6">
        <v>51</v>
      </c>
      <c r="C21" s="6">
        <v>12</v>
      </c>
      <c r="D21" s="7">
        <v>460.16</v>
      </c>
      <c r="E21" s="7">
        <v>58412.393100000001</v>
      </c>
      <c r="F21" s="6" t="s">
        <v>40</v>
      </c>
      <c r="G21" s="8">
        <v>745.41041625273397</v>
      </c>
      <c r="H21" s="8">
        <v>680.40474549632199</v>
      </c>
      <c r="I21" s="8">
        <v>785.81232847371405</v>
      </c>
      <c r="J21" s="8">
        <v>737.92008973467</v>
      </c>
      <c r="K21" s="8">
        <v>703.95529835868297</v>
      </c>
      <c r="L21" s="8">
        <v>730.70057566322464</v>
      </c>
      <c r="M21" s="7">
        <f t="shared" si="0"/>
        <v>1.0918501504511209</v>
      </c>
    </row>
    <row r="22" spans="1:13" s="4" customFormat="1" ht="15.6" x14ac:dyDescent="0.3">
      <c r="A22" s="6" t="s">
        <v>53</v>
      </c>
      <c r="B22" s="6">
        <v>8</v>
      </c>
      <c r="C22" s="6">
        <v>8</v>
      </c>
      <c r="D22" s="7">
        <v>62.1755</v>
      </c>
      <c r="E22" s="7">
        <v>30928.018199999999</v>
      </c>
      <c r="F22" s="6" t="s">
        <v>54</v>
      </c>
      <c r="G22" s="8">
        <v>684.08678300603503</v>
      </c>
      <c r="H22" s="8">
        <v>630.415481917173</v>
      </c>
      <c r="I22" s="8">
        <v>816.42031687531801</v>
      </c>
      <c r="J22" s="8">
        <v>738.297644866513</v>
      </c>
      <c r="K22" s="8">
        <v>644.70068669710304</v>
      </c>
      <c r="L22" s="8">
        <v>702.78418267242853</v>
      </c>
      <c r="M22" s="7">
        <f t="shared" si="0"/>
        <v>1.0501360490773981</v>
      </c>
    </row>
    <row r="23" spans="1:13" s="4" customFormat="1" ht="15.6" x14ac:dyDescent="0.3">
      <c r="A23" s="6" t="s">
        <v>47</v>
      </c>
      <c r="B23" s="6">
        <v>42</v>
      </c>
      <c r="C23" s="6">
        <v>28</v>
      </c>
      <c r="D23" s="7">
        <v>375.0471</v>
      </c>
      <c r="E23" s="7">
        <v>48795.622900000002</v>
      </c>
      <c r="F23" s="6" t="s">
        <v>48</v>
      </c>
      <c r="G23" s="8">
        <v>685.26757389025897</v>
      </c>
      <c r="H23" s="8">
        <v>668.78905645922998</v>
      </c>
      <c r="I23" s="8">
        <v>633.65653494572905</v>
      </c>
      <c r="J23" s="8">
        <v>591.60470302582598</v>
      </c>
      <c r="K23" s="8">
        <v>679.48727097365804</v>
      </c>
      <c r="L23" s="8">
        <v>651.76102785894034</v>
      </c>
      <c r="M23" s="7">
        <f t="shared" si="0"/>
        <v>0.97389464306915363</v>
      </c>
    </row>
    <row r="24" spans="1:13" s="4" customFormat="1" ht="15.6" x14ac:dyDescent="0.3">
      <c r="A24" s="6" t="s">
        <v>63</v>
      </c>
      <c r="B24" s="6">
        <v>13</v>
      </c>
      <c r="C24" s="6">
        <v>8</v>
      </c>
      <c r="D24" s="7">
        <v>134.20079999999999</v>
      </c>
      <c r="E24" s="7">
        <v>22831.111799999999</v>
      </c>
      <c r="F24" s="6" t="s">
        <v>64</v>
      </c>
      <c r="G24" s="8">
        <v>603.75549572642899</v>
      </c>
      <c r="H24" s="8">
        <v>559.82184321775901</v>
      </c>
      <c r="I24" s="8">
        <v>756.10169670642904</v>
      </c>
      <c r="J24" s="8">
        <v>637.23545896758401</v>
      </c>
      <c r="K24" s="8">
        <v>585.13270637678102</v>
      </c>
      <c r="L24" s="8">
        <v>628.40944019899632</v>
      </c>
      <c r="M24" s="7">
        <f t="shared" si="0"/>
        <v>0.93900150715415798</v>
      </c>
    </row>
    <row r="25" spans="1:13" s="4" customFormat="1" ht="15.6" x14ac:dyDescent="0.3">
      <c r="A25" s="6" t="s">
        <v>90</v>
      </c>
      <c r="B25" s="6">
        <v>15</v>
      </c>
      <c r="C25" s="6">
        <v>14</v>
      </c>
      <c r="D25" s="7">
        <v>167.74270000000001</v>
      </c>
      <c r="E25" s="7">
        <v>15154.4336</v>
      </c>
      <c r="F25" s="6" t="s">
        <v>91</v>
      </c>
      <c r="G25" s="8">
        <v>545.12511211830804</v>
      </c>
      <c r="H25" s="8">
        <v>449.32169604350099</v>
      </c>
      <c r="I25" s="8">
        <v>580.95777744348402</v>
      </c>
      <c r="J25" s="8">
        <v>437.086980892741</v>
      </c>
      <c r="K25" s="8">
        <v>546.001964821108</v>
      </c>
      <c r="L25" s="8">
        <v>511.69870626382834</v>
      </c>
      <c r="M25" s="7">
        <f t="shared" si="0"/>
        <v>0.76460636275357952</v>
      </c>
    </row>
    <row r="26" spans="1:13" s="4" customFormat="1" ht="15.6" x14ac:dyDescent="0.3">
      <c r="A26" s="6" t="s">
        <v>43</v>
      </c>
      <c r="B26" s="6">
        <v>31</v>
      </c>
      <c r="C26" s="6">
        <v>25</v>
      </c>
      <c r="D26" s="7">
        <v>276.22390000000001</v>
      </c>
      <c r="E26" s="7">
        <v>67935.110700000005</v>
      </c>
      <c r="F26" s="6" t="s">
        <v>44</v>
      </c>
      <c r="G26" s="8">
        <v>537.47698546833305</v>
      </c>
      <c r="H26" s="8">
        <v>496.33876663891198</v>
      </c>
      <c r="I26" s="8">
        <v>518.32439638841197</v>
      </c>
      <c r="J26" s="8">
        <v>485.64945130733901</v>
      </c>
      <c r="K26" s="8">
        <v>496.84298980464598</v>
      </c>
      <c r="L26" s="8">
        <v>506.92651792152839</v>
      </c>
      <c r="M26" s="7">
        <f t="shared" si="0"/>
        <v>0.75747551499861243</v>
      </c>
    </row>
    <row r="27" spans="1:13" s="4" customFormat="1" ht="15.6" x14ac:dyDescent="0.3">
      <c r="A27" s="6" t="s">
        <v>108</v>
      </c>
      <c r="B27" s="6">
        <v>12</v>
      </c>
      <c r="C27" s="6">
        <v>7</v>
      </c>
      <c r="D27" s="7">
        <v>136.92019999999999</v>
      </c>
      <c r="E27" s="7">
        <v>11505.3675</v>
      </c>
      <c r="F27" s="6" t="s">
        <v>109</v>
      </c>
      <c r="G27" s="8">
        <v>482.87270844905697</v>
      </c>
      <c r="H27" s="8">
        <v>478.05634058930002</v>
      </c>
      <c r="I27" s="8">
        <v>492.50123314515503</v>
      </c>
      <c r="J27" s="8">
        <v>401.93649718176999</v>
      </c>
      <c r="K27" s="8">
        <v>533.69084815612803</v>
      </c>
      <c r="L27" s="8">
        <v>477.81152550428197</v>
      </c>
      <c r="M27" s="7">
        <f t="shared" si="0"/>
        <v>0.71397040509459997</v>
      </c>
    </row>
    <row r="28" spans="1:13" s="4" customFormat="1" ht="15.6" x14ac:dyDescent="0.3">
      <c r="A28" s="6" t="s">
        <v>73</v>
      </c>
      <c r="B28" s="6">
        <v>13</v>
      </c>
      <c r="C28" s="6">
        <v>10</v>
      </c>
      <c r="D28" s="7">
        <v>130.57040000000001</v>
      </c>
      <c r="E28" s="7">
        <v>25658.989699999998</v>
      </c>
      <c r="F28" s="6" t="s">
        <v>74</v>
      </c>
      <c r="G28" s="8">
        <v>578.90028424478203</v>
      </c>
      <c r="H28" s="8">
        <v>488.66516667964697</v>
      </c>
      <c r="I28" s="8">
        <v>266.78609404111</v>
      </c>
      <c r="J28" s="8">
        <v>429.450513041043</v>
      </c>
      <c r="K28" s="8">
        <v>477.49694306198597</v>
      </c>
      <c r="L28" s="8">
        <v>448.25980021371362</v>
      </c>
      <c r="M28" s="7">
        <f t="shared" si="0"/>
        <v>0.66981270660734915</v>
      </c>
    </row>
    <row r="29" spans="1:13" s="4" customFormat="1" ht="15.6" x14ac:dyDescent="0.3">
      <c r="A29" s="6" t="s">
        <v>51</v>
      </c>
      <c r="B29" s="6">
        <v>35</v>
      </c>
      <c r="C29" s="6">
        <v>10</v>
      </c>
      <c r="D29" s="7">
        <v>419.08429999999998</v>
      </c>
      <c r="E29" s="7">
        <v>58389.8747</v>
      </c>
      <c r="F29" s="6" t="s">
        <v>52</v>
      </c>
      <c r="G29" s="8">
        <v>480.130421391129</v>
      </c>
      <c r="H29" s="8">
        <v>447.62313472540598</v>
      </c>
      <c r="I29" s="8">
        <v>341.63066366377399</v>
      </c>
      <c r="J29" s="8">
        <v>427.35543171128</v>
      </c>
      <c r="K29" s="8">
        <v>430.45024594852998</v>
      </c>
      <c r="L29" s="8">
        <v>425.43797948802387</v>
      </c>
      <c r="M29" s="7">
        <f t="shared" si="0"/>
        <v>0.63571117552494116</v>
      </c>
    </row>
    <row r="30" spans="1:13" s="4" customFormat="1" ht="15.6" x14ac:dyDescent="0.3">
      <c r="A30" s="6" t="s">
        <v>55</v>
      </c>
      <c r="B30" s="6">
        <v>3</v>
      </c>
      <c r="C30" s="6">
        <v>1</v>
      </c>
      <c r="D30" s="7">
        <v>17.959700000000002</v>
      </c>
      <c r="E30" s="7">
        <v>50856.195599999999</v>
      </c>
      <c r="F30" s="6" t="s">
        <v>56</v>
      </c>
      <c r="G30" s="8">
        <v>366.81870758487401</v>
      </c>
      <c r="H30" s="8">
        <v>327.02838426227697</v>
      </c>
      <c r="I30" s="8">
        <v>516.51784242117697</v>
      </c>
      <c r="J30" s="8">
        <v>446.58577749943998</v>
      </c>
      <c r="K30" s="8">
        <v>434.59703846080902</v>
      </c>
      <c r="L30" s="8">
        <v>418.30955004571535</v>
      </c>
      <c r="M30" s="7">
        <f t="shared" si="0"/>
        <v>0.62505951187735165</v>
      </c>
    </row>
    <row r="31" spans="1:13" s="4" customFormat="1" ht="15.6" x14ac:dyDescent="0.3">
      <c r="A31" s="6" t="s">
        <v>75</v>
      </c>
      <c r="B31" s="6">
        <v>16</v>
      </c>
      <c r="C31" s="6">
        <v>11</v>
      </c>
      <c r="D31" s="7">
        <v>189.511</v>
      </c>
      <c r="E31" s="7">
        <v>26296.069299999999</v>
      </c>
      <c r="F31" s="6" t="s">
        <v>50</v>
      </c>
      <c r="G31" s="8">
        <v>462.03898376808502</v>
      </c>
      <c r="H31" s="8">
        <v>385.67829267387998</v>
      </c>
      <c r="I31" s="8">
        <v>397.65652322876201</v>
      </c>
      <c r="J31" s="8">
        <v>403.73090615545601</v>
      </c>
      <c r="K31" s="8">
        <v>399.560187786646</v>
      </c>
      <c r="L31" s="8">
        <v>409.7329787225658</v>
      </c>
      <c r="M31" s="7">
        <f t="shared" si="0"/>
        <v>0.61224396060857644</v>
      </c>
    </row>
    <row r="32" spans="1:13" s="4" customFormat="1" ht="15.6" x14ac:dyDescent="0.3">
      <c r="A32" s="6" t="s">
        <v>83</v>
      </c>
      <c r="B32" s="6">
        <v>9</v>
      </c>
      <c r="C32" s="6">
        <v>2</v>
      </c>
      <c r="D32" s="7">
        <v>118.5061</v>
      </c>
      <c r="E32" s="7">
        <v>23588.859799999998</v>
      </c>
      <c r="F32" s="6" t="s">
        <v>84</v>
      </c>
      <c r="G32" s="8">
        <v>397.86929666252098</v>
      </c>
      <c r="H32" s="8">
        <v>363.01482745307499</v>
      </c>
      <c r="I32" s="8">
        <v>418.87193622828499</v>
      </c>
      <c r="J32" s="8">
        <v>338.20384731671601</v>
      </c>
      <c r="K32" s="8">
        <v>431.17794668234598</v>
      </c>
      <c r="L32" s="8">
        <v>389.82757086858862</v>
      </c>
      <c r="M32" s="7">
        <f t="shared" si="0"/>
        <v>0.5825002827136615</v>
      </c>
    </row>
    <row r="33" spans="1:13" s="4" customFormat="1" ht="15.6" x14ac:dyDescent="0.3">
      <c r="A33" s="6" t="s">
        <v>65</v>
      </c>
      <c r="B33" s="6">
        <v>16</v>
      </c>
      <c r="C33" s="6">
        <v>11</v>
      </c>
      <c r="D33" s="7">
        <v>169.54409999999999</v>
      </c>
      <c r="E33" s="7">
        <v>34565.186199999996</v>
      </c>
      <c r="F33" s="6" t="s">
        <v>66</v>
      </c>
      <c r="G33" s="8">
        <v>370.46546335651101</v>
      </c>
      <c r="H33" s="8">
        <v>359.82290810481197</v>
      </c>
      <c r="I33" s="8">
        <v>437.787756307103</v>
      </c>
      <c r="J33" s="8">
        <v>327.69605498614698</v>
      </c>
      <c r="K33" s="8">
        <v>371.429241472542</v>
      </c>
      <c r="L33" s="8">
        <v>373.44028484542298</v>
      </c>
      <c r="M33" s="7">
        <f t="shared" si="0"/>
        <v>0.55801356228971932</v>
      </c>
    </row>
    <row r="34" spans="1:13" s="4" customFormat="1" ht="15.6" x14ac:dyDescent="0.3">
      <c r="A34" s="6" t="s">
        <v>103</v>
      </c>
      <c r="B34" s="6">
        <v>17</v>
      </c>
      <c r="C34" s="6">
        <v>16</v>
      </c>
      <c r="D34" s="7">
        <v>134.71260000000001</v>
      </c>
      <c r="E34" s="7">
        <v>17917.954399999999</v>
      </c>
      <c r="F34" s="6" t="s">
        <v>104</v>
      </c>
      <c r="G34" s="8">
        <v>338.05720784889002</v>
      </c>
      <c r="H34" s="8">
        <v>318.01005275333699</v>
      </c>
      <c r="I34" s="8">
        <v>384.26679169578699</v>
      </c>
      <c r="J34" s="8">
        <v>429.69302811153898</v>
      </c>
      <c r="K34" s="8">
        <v>339.5508677258</v>
      </c>
      <c r="L34" s="8">
        <v>361.91558962707057</v>
      </c>
      <c r="M34" s="7">
        <f t="shared" si="0"/>
        <v>0.54079277360121969</v>
      </c>
    </row>
    <row r="35" spans="1:13" s="4" customFormat="1" ht="15.6" x14ac:dyDescent="0.3">
      <c r="A35" s="6" t="s">
        <v>105</v>
      </c>
      <c r="B35" s="6">
        <v>5</v>
      </c>
      <c r="C35" s="6">
        <v>5</v>
      </c>
      <c r="D35" s="7">
        <v>36.277500000000003</v>
      </c>
      <c r="E35" s="7">
        <v>17319.936000000002</v>
      </c>
      <c r="F35" s="6" t="s">
        <v>106</v>
      </c>
      <c r="G35" s="8">
        <v>345.326611492165</v>
      </c>
      <c r="H35" s="8">
        <v>314.99715796107898</v>
      </c>
      <c r="I35" s="8">
        <v>411.677243158414</v>
      </c>
      <c r="J35" s="8">
        <v>357.88441159032197</v>
      </c>
      <c r="K35" s="8">
        <v>305.21287959599999</v>
      </c>
      <c r="L35" s="8">
        <v>347.01966075959604</v>
      </c>
      <c r="M35" s="7">
        <f t="shared" si="0"/>
        <v>0.5185345152711246</v>
      </c>
    </row>
    <row r="36" spans="1:13" s="4" customFormat="1" ht="15.6" x14ac:dyDescent="0.3">
      <c r="A36" s="6" t="s">
        <v>80</v>
      </c>
      <c r="B36" s="6">
        <v>28</v>
      </c>
      <c r="C36" s="6">
        <v>26</v>
      </c>
      <c r="D36" s="7">
        <v>259.8963</v>
      </c>
      <c r="E36" s="7">
        <v>27512.674200000001</v>
      </c>
      <c r="F36" s="6" t="s">
        <v>50</v>
      </c>
      <c r="G36" s="8">
        <v>389.32280664883399</v>
      </c>
      <c r="H36" s="8">
        <v>342.56514526869</v>
      </c>
      <c r="I36" s="8">
        <v>297.89383322617402</v>
      </c>
      <c r="J36" s="8">
        <v>340.88112364477303</v>
      </c>
      <c r="K36" s="8">
        <v>350.142112765268</v>
      </c>
      <c r="L36" s="8">
        <v>344.16100431074778</v>
      </c>
      <c r="M36" s="7">
        <f t="shared" si="0"/>
        <v>0.51426296468293731</v>
      </c>
    </row>
    <row r="37" spans="1:13" s="4" customFormat="1" ht="15.6" x14ac:dyDescent="0.3">
      <c r="A37" s="6" t="s">
        <v>57</v>
      </c>
      <c r="B37" s="6">
        <v>21</v>
      </c>
      <c r="C37" s="6">
        <v>14</v>
      </c>
      <c r="D37" s="7">
        <v>210.42140000000001</v>
      </c>
      <c r="E37" s="7">
        <v>69826.206699999995</v>
      </c>
      <c r="F37" s="6" t="s">
        <v>58</v>
      </c>
      <c r="G37" s="8">
        <v>310.67544985654803</v>
      </c>
      <c r="H37" s="8">
        <v>263.70394254578798</v>
      </c>
      <c r="I37" s="8">
        <v>316.72640111806697</v>
      </c>
      <c r="J37" s="8">
        <v>278.77030329394898</v>
      </c>
      <c r="K37" s="8">
        <v>293.76577970370602</v>
      </c>
      <c r="L37" s="8">
        <v>292.72837530361159</v>
      </c>
      <c r="M37" s="7">
        <f t="shared" si="0"/>
        <v>0.43740970140397062</v>
      </c>
    </row>
    <row r="38" spans="1:13" s="4" customFormat="1" ht="15.6" x14ac:dyDescent="0.3">
      <c r="A38" s="6" t="s">
        <v>71</v>
      </c>
      <c r="B38" s="6">
        <v>38</v>
      </c>
      <c r="C38" s="6">
        <v>1</v>
      </c>
      <c r="D38" s="7">
        <v>494.77569999999997</v>
      </c>
      <c r="E38" s="7">
        <v>43699.400800000003</v>
      </c>
      <c r="F38" s="6" t="s">
        <v>72</v>
      </c>
      <c r="G38" s="8">
        <v>300.01162442822999</v>
      </c>
      <c r="H38" s="8">
        <v>290.03062511102797</v>
      </c>
      <c r="I38" s="8">
        <v>230.711231241104</v>
      </c>
      <c r="J38" s="8">
        <v>241.95932787987101</v>
      </c>
      <c r="K38" s="8">
        <v>282.24441534718</v>
      </c>
      <c r="L38" s="8">
        <v>268.99144480148254</v>
      </c>
      <c r="M38" s="7">
        <f t="shared" si="0"/>
        <v>0.40194076651710053</v>
      </c>
    </row>
    <row r="39" spans="1:13" s="4" customFormat="1" ht="15.6" x14ac:dyDescent="0.3">
      <c r="A39" s="6" t="s">
        <v>118</v>
      </c>
      <c r="B39" s="6">
        <v>7</v>
      </c>
      <c r="C39" s="6">
        <v>7</v>
      </c>
      <c r="D39" s="7">
        <v>68.764899999999997</v>
      </c>
      <c r="E39" s="7">
        <v>12947.3853</v>
      </c>
      <c r="F39" s="6" t="s">
        <v>119</v>
      </c>
      <c r="G39" s="8">
        <v>236.710986483662</v>
      </c>
      <c r="H39" s="8">
        <v>268.32931230080197</v>
      </c>
      <c r="I39" s="8">
        <v>280.03015988209103</v>
      </c>
      <c r="J39" s="8">
        <v>250.276828628066</v>
      </c>
      <c r="K39" s="8">
        <v>261.32725651201901</v>
      </c>
      <c r="L39" s="8">
        <v>259.33490876132794</v>
      </c>
      <c r="M39" s="7">
        <f t="shared" si="0"/>
        <v>0.38751147676498882</v>
      </c>
    </row>
    <row r="40" spans="1:13" s="4" customFormat="1" ht="15.6" x14ac:dyDescent="0.3">
      <c r="A40" s="6" t="s">
        <v>67</v>
      </c>
      <c r="B40" s="6">
        <v>19</v>
      </c>
      <c r="C40" s="6">
        <v>7</v>
      </c>
      <c r="D40" s="7">
        <v>155.3245</v>
      </c>
      <c r="E40" s="7">
        <v>47889.371700000003</v>
      </c>
      <c r="F40" s="6" t="s">
        <v>68</v>
      </c>
      <c r="G40" s="8">
        <v>240.135176717539</v>
      </c>
      <c r="H40" s="8">
        <v>242.34699368419501</v>
      </c>
      <c r="I40" s="8">
        <v>324.76980530074201</v>
      </c>
      <c r="J40" s="8">
        <v>237.392096453401</v>
      </c>
      <c r="K40" s="8">
        <v>242.716665017959</v>
      </c>
      <c r="L40" s="8">
        <v>257.47214743476718</v>
      </c>
      <c r="M40" s="7">
        <f t="shared" si="0"/>
        <v>0.38472804357443213</v>
      </c>
    </row>
    <row r="41" spans="1:13" s="4" customFormat="1" ht="15.6" x14ac:dyDescent="0.3">
      <c r="A41" s="6" t="s">
        <v>107</v>
      </c>
      <c r="B41" s="6">
        <v>6</v>
      </c>
      <c r="C41" s="6">
        <v>3</v>
      </c>
      <c r="D41" s="7">
        <v>64.430899999999994</v>
      </c>
      <c r="E41" s="7">
        <v>22711.722000000002</v>
      </c>
      <c r="F41" s="6" t="s">
        <v>84</v>
      </c>
      <c r="G41" s="8">
        <v>272.765827514921</v>
      </c>
      <c r="H41" s="8">
        <v>253.124699188883</v>
      </c>
      <c r="I41" s="8">
        <v>279.57447197174002</v>
      </c>
      <c r="J41" s="8">
        <v>198.73540695825901</v>
      </c>
      <c r="K41" s="8">
        <v>233.82124013043199</v>
      </c>
      <c r="L41" s="8">
        <v>247.60432915284701</v>
      </c>
      <c r="M41" s="7">
        <f t="shared" si="0"/>
        <v>0.36998304509682783</v>
      </c>
    </row>
    <row r="42" spans="1:13" s="4" customFormat="1" ht="15.6" x14ac:dyDescent="0.3">
      <c r="A42" s="6" t="s">
        <v>115</v>
      </c>
      <c r="B42" s="6">
        <v>10</v>
      </c>
      <c r="C42" s="6">
        <v>3</v>
      </c>
      <c r="D42" s="7">
        <v>102.93680000000001</v>
      </c>
      <c r="E42" s="7">
        <v>16817.849399999999</v>
      </c>
      <c r="F42" s="6" t="s">
        <v>116</v>
      </c>
      <c r="G42" s="8">
        <v>243.088912277275</v>
      </c>
      <c r="H42" s="8">
        <v>240.02284103873399</v>
      </c>
      <c r="I42" s="8">
        <v>249.16090863188199</v>
      </c>
      <c r="J42" s="8">
        <v>231.095717574877</v>
      </c>
      <c r="K42" s="8">
        <v>258.081822060462</v>
      </c>
      <c r="L42" s="8">
        <v>244.29004031664599</v>
      </c>
      <c r="M42" s="7">
        <f t="shared" si="0"/>
        <v>0.36503066530547479</v>
      </c>
    </row>
    <row r="43" spans="1:13" s="4" customFormat="1" ht="15.6" x14ac:dyDescent="0.3">
      <c r="A43" s="6" t="s">
        <v>131</v>
      </c>
      <c r="B43" s="6">
        <v>5</v>
      </c>
      <c r="C43" s="6">
        <v>5</v>
      </c>
      <c r="D43" s="7">
        <v>62.430100000000003</v>
      </c>
      <c r="E43" s="7">
        <v>9512.2708999999995</v>
      </c>
      <c r="F43" s="6" t="s">
        <v>132</v>
      </c>
      <c r="G43" s="8">
        <v>224.35793748229699</v>
      </c>
      <c r="H43" s="8">
        <v>189.417651545794</v>
      </c>
      <c r="I43" s="8">
        <v>250.97480270251299</v>
      </c>
      <c r="J43" s="8">
        <v>181.01225221029901</v>
      </c>
      <c r="K43" s="8">
        <v>236.72733093004101</v>
      </c>
      <c r="L43" s="8">
        <v>216.4979949741888</v>
      </c>
      <c r="M43" s="7">
        <f t="shared" si="0"/>
        <v>0.32350237054402115</v>
      </c>
    </row>
    <row r="44" spans="1:13" s="4" customFormat="1" ht="15.6" x14ac:dyDescent="0.3">
      <c r="A44" s="6" t="s">
        <v>76</v>
      </c>
      <c r="B44" s="6">
        <v>25</v>
      </c>
      <c r="C44" s="6">
        <v>11</v>
      </c>
      <c r="D44" s="7">
        <v>244.56610000000001</v>
      </c>
      <c r="E44" s="7">
        <v>50643.9064</v>
      </c>
      <c r="F44" s="6" t="s">
        <v>77</v>
      </c>
      <c r="G44" s="8">
        <v>201.154463973866</v>
      </c>
      <c r="H44" s="8">
        <v>215.49744106641401</v>
      </c>
      <c r="I44" s="8">
        <v>202.274603889541</v>
      </c>
      <c r="J44" s="8">
        <v>176.040413855623</v>
      </c>
      <c r="K44" s="8">
        <v>206.783229821665</v>
      </c>
      <c r="L44" s="8">
        <v>200.35003052142181</v>
      </c>
      <c r="M44" s="7">
        <f t="shared" si="0"/>
        <v>0.2993732566436661</v>
      </c>
    </row>
    <row r="45" spans="1:13" s="4" customFormat="1" ht="15.6" x14ac:dyDescent="0.3">
      <c r="A45" s="6" t="s">
        <v>96</v>
      </c>
      <c r="B45" s="6">
        <v>14</v>
      </c>
      <c r="C45" s="6">
        <v>14</v>
      </c>
      <c r="D45" s="7">
        <v>123.6683</v>
      </c>
      <c r="E45" s="7">
        <v>37305.448299999996</v>
      </c>
      <c r="F45" s="6" t="s">
        <v>97</v>
      </c>
      <c r="G45" s="8">
        <v>200</v>
      </c>
      <c r="H45" s="8">
        <v>200</v>
      </c>
      <c r="I45" s="8">
        <v>200</v>
      </c>
      <c r="J45" s="8">
        <v>200</v>
      </c>
      <c r="K45" s="8">
        <v>200</v>
      </c>
      <c r="L45" s="8">
        <v>200</v>
      </c>
      <c r="M45" s="7">
        <f t="shared" si="0"/>
        <v>0.29885022314649112</v>
      </c>
    </row>
    <row r="46" spans="1:13" s="4" customFormat="1" ht="15.6" x14ac:dyDescent="0.3">
      <c r="A46" s="6" t="s">
        <v>81</v>
      </c>
      <c r="B46" s="6">
        <v>24</v>
      </c>
      <c r="C46" s="6">
        <v>12</v>
      </c>
      <c r="D46" s="7">
        <v>171.965</v>
      </c>
      <c r="E46" s="7">
        <v>47134.492200000001</v>
      </c>
      <c r="F46" s="6" t="s">
        <v>82</v>
      </c>
      <c r="G46" s="8">
        <v>185.599997538384</v>
      </c>
      <c r="H46" s="8">
        <v>170.16410358703101</v>
      </c>
      <c r="I46" s="8">
        <v>252.98609913355301</v>
      </c>
      <c r="J46" s="8">
        <v>207.96230701730801</v>
      </c>
      <c r="K46" s="8">
        <v>182.485314548785</v>
      </c>
      <c r="L46" s="8">
        <v>199.83956436501222</v>
      </c>
      <c r="M46" s="7">
        <f t="shared" si="0"/>
        <v>0.29861049201990741</v>
      </c>
    </row>
    <row r="47" spans="1:13" s="4" customFormat="1" ht="15.6" x14ac:dyDescent="0.3">
      <c r="A47" s="6" t="s">
        <v>140</v>
      </c>
      <c r="B47" s="6">
        <v>4</v>
      </c>
      <c r="C47" s="6">
        <v>3</v>
      </c>
      <c r="D47" s="7">
        <v>28.2392</v>
      </c>
      <c r="E47" s="7">
        <v>8410.5859999999993</v>
      </c>
      <c r="F47" s="6" t="s">
        <v>141</v>
      </c>
      <c r="G47" s="8">
        <v>171.86438835455101</v>
      </c>
      <c r="H47" s="8">
        <v>191.05216098971599</v>
      </c>
      <c r="I47" s="8">
        <v>226.10519354210601</v>
      </c>
      <c r="J47" s="8">
        <v>193.699655787458</v>
      </c>
      <c r="K47" s="8">
        <v>200.48672819235699</v>
      </c>
      <c r="L47" s="8">
        <v>196.64162537323759</v>
      </c>
      <c r="M47" s="7">
        <f t="shared" si="0"/>
        <v>0.29383196811340379</v>
      </c>
    </row>
    <row r="48" spans="1:13" s="4" customFormat="1" ht="15.6" x14ac:dyDescent="0.3">
      <c r="A48" s="6" t="s">
        <v>78</v>
      </c>
      <c r="B48" s="6">
        <v>35</v>
      </c>
      <c r="C48" s="6">
        <v>19</v>
      </c>
      <c r="D48" s="7">
        <v>286.12279999999998</v>
      </c>
      <c r="E48" s="7">
        <v>49513.778299999998</v>
      </c>
      <c r="F48" s="6" t="s">
        <v>79</v>
      </c>
      <c r="G48" s="8">
        <v>210.479756311529</v>
      </c>
      <c r="H48" s="8">
        <v>165.03882483944301</v>
      </c>
      <c r="I48" s="8">
        <v>196.83020928369399</v>
      </c>
      <c r="J48" s="8">
        <v>204.15440978820601</v>
      </c>
      <c r="K48" s="8">
        <v>202.901665396552</v>
      </c>
      <c r="L48" s="8">
        <v>195.88097312388481</v>
      </c>
      <c r="M48" s="7">
        <f t="shared" si="0"/>
        <v>0.292695362641124</v>
      </c>
    </row>
    <row r="49" spans="1:13" s="4" customFormat="1" ht="15.6" x14ac:dyDescent="0.3">
      <c r="A49" s="6" t="s">
        <v>101</v>
      </c>
      <c r="B49" s="6">
        <v>15</v>
      </c>
      <c r="C49" s="6">
        <v>15</v>
      </c>
      <c r="D49" s="7">
        <v>109.2372</v>
      </c>
      <c r="E49" s="7">
        <v>35014.746299999999</v>
      </c>
      <c r="F49" s="6" t="s">
        <v>102</v>
      </c>
      <c r="G49" s="8">
        <v>198.15051806876701</v>
      </c>
      <c r="H49" s="8">
        <v>183.65516759657999</v>
      </c>
      <c r="I49" s="8">
        <v>184.29604269915001</v>
      </c>
      <c r="J49" s="8">
        <v>203.490412142873</v>
      </c>
      <c r="K49" s="8">
        <v>205.846581393886</v>
      </c>
      <c r="L49" s="8">
        <v>195.08774438025119</v>
      </c>
      <c r="M49" s="7">
        <f t="shared" si="0"/>
        <v>0.29151007970591841</v>
      </c>
    </row>
    <row r="50" spans="1:13" s="4" customFormat="1" ht="15.6" x14ac:dyDescent="0.3">
      <c r="A50" s="6" t="s">
        <v>59</v>
      </c>
      <c r="B50" s="6">
        <v>16</v>
      </c>
      <c r="C50" s="6">
        <v>12</v>
      </c>
      <c r="D50" s="7">
        <v>130.62729999999999</v>
      </c>
      <c r="E50" s="7">
        <v>94597.607099999994</v>
      </c>
      <c r="F50" s="6" t="s">
        <v>60</v>
      </c>
      <c r="G50" s="8">
        <v>186.976755853426</v>
      </c>
      <c r="H50" s="8">
        <v>203.167775833946</v>
      </c>
      <c r="I50" s="8">
        <v>189.928573930677</v>
      </c>
      <c r="J50" s="8">
        <v>197.521532844418</v>
      </c>
      <c r="K50" s="8">
        <v>191.84481681365199</v>
      </c>
      <c r="L50" s="8">
        <v>193.88789105522378</v>
      </c>
      <c r="M50" s="7">
        <f t="shared" si="0"/>
        <v>0.28971719753628095</v>
      </c>
    </row>
    <row r="51" spans="1:13" s="4" customFormat="1" ht="15.6" x14ac:dyDescent="0.3">
      <c r="A51" s="6" t="s">
        <v>121</v>
      </c>
      <c r="B51" s="6">
        <v>9</v>
      </c>
      <c r="C51" s="6">
        <v>4</v>
      </c>
      <c r="D51" s="7">
        <v>62.4846</v>
      </c>
      <c r="E51" s="7">
        <v>17473.868299999998</v>
      </c>
      <c r="F51" s="6" t="s">
        <v>84</v>
      </c>
      <c r="G51" s="8">
        <v>177.21535146851301</v>
      </c>
      <c r="H51" s="8">
        <v>188.705853316191</v>
      </c>
      <c r="I51" s="8">
        <v>216.65545168679699</v>
      </c>
      <c r="J51" s="8">
        <v>153.420726961962</v>
      </c>
      <c r="K51" s="8">
        <v>164.18932032418201</v>
      </c>
      <c r="L51" s="8">
        <v>180.03734075152903</v>
      </c>
      <c r="M51" s="7">
        <f t="shared" si="0"/>
        <v>0.26902099729147655</v>
      </c>
    </row>
    <row r="52" spans="1:13" s="4" customFormat="1" ht="15.6" x14ac:dyDescent="0.3">
      <c r="A52" s="6" t="s">
        <v>129</v>
      </c>
      <c r="B52" s="6">
        <v>8</v>
      </c>
      <c r="C52" s="6">
        <v>8</v>
      </c>
      <c r="D52" s="7">
        <v>58.491199999999999</v>
      </c>
      <c r="E52" s="7">
        <v>12918.3289</v>
      </c>
      <c r="F52" s="6" t="s">
        <v>130</v>
      </c>
      <c r="G52" s="8">
        <v>192.15027025530901</v>
      </c>
      <c r="H52" s="8">
        <v>164.140797197392</v>
      </c>
      <c r="I52" s="8">
        <v>162.04531350770401</v>
      </c>
      <c r="J52" s="8">
        <v>183.823213519641</v>
      </c>
      <c r="K52" s="8">
        <v>186.616501793048</v>
      </c>
      <c r="L52" s="8">
        <v>177.75521925461879</v>
      </c>
      <c r="M52" s="7">
        <f t="shared" si="0"/>
        <v>0.2656109346984814</v>
      </c>
    </row>
    <row r="53" spans="1:13" s="4" customFormat="1" ht="15.6" x14ac:dyDescent="0.3">
      <c r="A53" s="6" t="s">
        <v>113</v>
      </c>
      <c r="B53" s="6">
        <v>2</v>
      </c>
      <c r="C53" s="6">
        <v>2</v>
      </c>
      <c r="D53" s="7">
        <v>17.078700000000001</v>
      </c>
      <c r="E53" s="7">
        <v>26488.956399999999</v>
      </c>
      <c r="F53" s="6" t="s">
        <v>114</v>
      </c>
      <c r="G53" s="8">
        <v>153.832369370263</v>
      </c>
      <c r="H53" s="8">
        <v>135.09634470796499</v>
      </c>
      <c r="I53" s="8">
        <v>167.747984150577</v>
      </c>
      <c r="J53" s="8">
        <v>181.455219907881</v>
      </c>
      <c r="K53" s="8">
        <v>148.85068815593999</v>
      </c>
      <c r="L53" s="8">
        <v>157.39652125852518</v>
      </c>
      <c r="M53" s="7">
        <f t="shared" si="0"/>
        <v>0.23518992750295845</v>
      </c>
    </row>
    <row r="54" spans="1:13" s="4" customFormat="1" ht="15.6" x14ac:dyDescent="0.3">
      <c r="A54" s="6" t="s">
        <v>85</v>
      </c>
      <c r="B54" s="6">
        <v>43</v>
      </c>
      <c r="C54" s="6">
        <v>14</v>
      </c>
      <c r="D54" s="7">
        <v>374.04320000000001</v>
      </c>
      <c r="E54" s="7">
        <v>60921.868699999999</v>
      </c>
      <c r="F54" s="6" t="s">
        <v>86</v>
      </c>
      <c r="G54" s="8">
        <v>178.254126926613</v>
      </c>
      <c r="H54" s="8">
        <v>160.75268355802999</v>
      </c>
      <c r="I54" s="8">
        <v>93.124744180702905</v>
      </c>
      <c r="J54" s="8">
        <v>148.37658117131099</v>
      </c>
      <c r="K54" s="8">
        <v>164.076190633854</v>
      </c>
      <c r="L54" s="8">
        <v>148.91686529410219</v>
      </c>
      <c r="M54" s="7">
        <f t="shared" si="0"/>
        <v>0.22251919211709201</v>
      </c>
    </row>
    <row r="55" spans="1:13" s="4" customFormat="1" ht="15.6" x14ac:dyDescent="0.3">
      <c r="A55" s="6" t="s">
        <v>92</v>
      </c>
      <c r="B55" s="6">
        <v>33</v>
      </c>
      <c r="C55" s="6">
        <v>16</v>
      </c>
      <c r="D55" s="7">
        <v>279.50889999999998</v>
      </c>
      <c r="E55" s="7">
        <v>51096.349399999999</v>
      </c>
      <c r="F55" s="6" t="s">
        <v>93</v>
      </c>
      <c r="G55" s="8">
        <v>157.44521530445201</v>
      </c>
      <c r="H55" s="8">
        <v>137.543684791858</v>
      </c>
      <c r="I55" s="8">
        <v>145.54755410183901</v>
      </c>
      <c r="J55" s="8">
        <v>140.48348599246799</v>
      </c>
      <c r="K55" s="8">
        <v>154.741586313965</v>
      </c>
      <c r="L55" s="8">
        <v>147.1523053009164</v>
      </c>
      <c r="M55" s="7">
        <f t="shared" si="0"/>
        <v>0.21988249637849727</v>
      </c>
    </row>
    <row r="56" spans="1:13" s="4" customFormat="1" ht="15.6" x14ac:dyDescent="0.3">
      <c r="A56" s="6" t="s">
        <v>87</v>
      </c>
      <c r="B56" s="6">
        <v>23</v>
      </c>
      <c r="C56" s="6">
        <v>12</v>
      </c>
      <c r="D56" s="7">
        <v>258.48860000000002</v>
      </c>
      <c r="E56" s="7">
        <v>58159.006500000003</v>
      </c>
      <c r="F56" s="6" t="s">
        <v>52</v>
      </c>
      <c r="G56" s="8">
        <v>153.44168905981499</v>
      </c>
      <c r="H56" s="8">
        <v>116.76414819779799</v>
      </c>
      <c r="I56" s="8">
        <v>177.32958354452299</v>
      </c>
      <c r="J56" s="8">
        <v>122.384256621863</v>
      </c>
      <c r="K56" s="8">
        <v>128.39017128730799</v>
      </c>
      <c r="L56" s="8">
        <v>139.66196974226139</v>
      </c>
      <c r="M56" s="7">
        <f t="shared" si="0"/>
        <v>0.20869005411276653</v>
      </c>
    </row>
    <row r="57" spans="1:13" s="4" customFormat="1" ht="15.6" x14ac:dyDescent="0.3">
      <c r="A57" s="6" t="s">
        <v>125</v>
      </c>
      <c r="B57" s="6">
        <v>1</v>
      </c>
      <c r="C57" s="6">
        <v>1</v>
      </c>
      <c r="D57" s="7">
        <v>11.974600000000001</v>
      </c>
      <c r="E57" s="7">
        <v>21397.608700000001</v>
      </c>
      <c r="F57" s="6" t="s">
        <v>114</v>
      </c>
      <c r="G57" s="8">
        <v>136.43031140737699</v>
      </c>
      <c r="H57" s="8">
        <v>120.23727116863201</v>
      </c>
      <c r="I57" s="8">
        <v>152.71938845246501</v>
      </c>
      <c r="J57" s="8">
        <v>158.267170305165</v>
      </c>
      <c r="K57" s="8">
        <v>129.75383782642299</v>
      </c>
      <c r="L57" s="8">
        <v>139.4815958320124</v>
      </c>
      <c r="M57" s="7">
        <f t="shared" si="0"/>
        <v>0.20842053019612797</v>
      </c>
    </row>
    <row r="58" spans="1:13" s="4" customFormat="1" ht="15.6" x14ac:dyDescent="0.3">
      <c r="A58" s="6" t="s">
        <v>94</v>
      </c>
      <c r="B58" s="6">
        <v>1</v>
      </c>
      <c r="C58" s="6">
        <v>1</v>
      </c>
      <c r="D58" s="7">
        <v>6.2434000000000003</v>
      </c>
      <c r="E58" s="7">
        <v>53755.646500000003</v>
      </c>
      <c r="F58" s="6" t="s">
        <v>95</v>
      </c>
      <c r="G58" s="8">
        <v>123.962266252045</v>
      </c>
      <c r="H58" s="8">
        <v>114.296957328275</v>
      </c>
      <c r="I58" s="8">
        <v>180.72313733583599</v>
      </c>
      <c r="J58" s="8">
        <v>147.01269644758699</v>
      </c>
      <c r="K58" s="8">
        <v>131.26445826219799</v>
      </c>
      <c r="L58" s="8">
        <v>139.45190312518818</v>
      </c>
      <c r="M58" s="7">
        <f t="shared" si="0"/>
        <v>0.20837616183582675</v>
      </c>
    </row>
    <row r="59" spans="1:13" s="4" customFormat="1" ht="15.6" x14ac:dyDescent="0.3">
      <c r="A59" s="6" t="s">
        <v>152</v>
      </c>
      <c r="B59" s="6">
        <v>3</v>
      </c>
      <c r="C59" s="6">
        <v>3</v>
      </c>
      <c r="D59" s="7">
        <v>26.5746</v>
      </c>
      <c r="E59" s="7">
        <v>10970.205</v>
      </c>
      <c r="F59" s="6" t="s">
        <v>153</v>
      </c>
      <c r="G59" s="8">
        <v>151.19464972808001</v>
      </c>
      <c r="H59" s="8">
        <v>106.89743939002901</v>
      </c>
      <c r="I59" s="8">
        <v>133.019156971115</v>
      </c>
      <c r="J59" s="8">
        <v>102.74602155392201</v>
      </c>
      <c r="K59" s="8">
        <v>145.37485237156099</v>
      </c>
      <c r="L59" s="8">
        <v>127.8464240029414</v>
      </c>
      <c r="M59" s="7">
        <f t="shared" si="0"/>
        <v>0.19103466170879976</v>
      </c>
    </row>
    <row r="60" spans="1:13" s="4" customFormat="1" ht="15.6" x14ac:dyDescent="0.3">
      <c r="A60" s="6" t="s">
        <v>144</v>
      </c>
      <c r="B60" s="6">
        <v>11</v>
      </c>
      <c r="C60" s="6">
        <v>6</v>
      </c>
      <c r="D60" s="7">
        <v>106.6651</v>
      </c>
      <c r="E60" s="7">
        <v>12246.3747</v>
      </c>
      <c r="F60" s="6" t="s">
        <v>145</v>
      </c>
      <c r="G60" s="8">
        <v>125.18971144876799</v>
      </c>
      <c r="H60" s="8">
        <v>131.091970021935</v>
      </c>
      <c r="I60" s="8">
        <v>136.89359052567499</v>
      </c>
      <c r="J60" s="8">
        <v>101.217012172925</v>
      </c>
      <c r="K60" s="8">
        <v>139.50359357205701</v>
      </c>
      <c r="L60" s="8">
        <v>126.77917554827199</v>
      </c>
      <c r="M60" s="7">
        <f t="shared" si="0"/>
        <v>0.18943992451464628</v>
      </c>
    </row>
    <row r="61" spans="1:13" s="4" customFormat="1" ht="15.6" x14ac:dyDescent="0.3">
      <c r="A61" s="6" t="s">
        <v>98</v>
      </c>
      <c r="B61" s="6">
        <v>11</v>
      </c>
      <c r="C61" s="6">
        <v>5</v>
      </c>
      <c r="D61" s="7">
        <v>104.48520000000001</v>
      </c>
      <c r="E61" s="7">
        <v>59000.059699999998</v>
      </c>
      <c r="F61" s="6" t="s">
        <v>99</v>
      </c>
      <c r="G61" s="8">
        <v>133.248825579537</v>
      </c>
      <c r="H61" s="8">
        <v>118.87797070522301</v>
      </c>
      <c r="I61" s="8">
        <v>136.54641781214599</v>
      </c>
      <c r="J61" s="8">
        <v>121.958019011955</v>
      </c>
      <c r="K61" s="8">
        <v>119.729282470051</v>
      </c>
      <c r="L61" s="8">
        <v>126.0721031157824</v>
      </c>
      <c r="M61" s="7">
        <f t="shared" si="0"/>
        <v>0.18838338074349503</v>
      </c>
    </row>
    <row r="62" spans="1:13" s="4" customFormat="1" ht="15.6" x14ac:dyDescent="0.3">
      <c r="A62" s="6" t="s">
        <v>100</v>
      </c>
      <c r="B62" s="6">
        <v>10</v>
      </c>
      <c r="C62" s="6">
        <v>2</v>
      </c>
      <c r="D62" s="7">
        <v>77.227199999999996</v>
      </c>
      <c r="E62" s="7">
        <v>56400.2644</v>
      </c>
      <c r="F62" s="6" t="s">
        <v>99</v>
      </c>
      <c r="G62" s="8">
        <v>129.83986406321301</v>
      </c>
      <c r="H62" s="8">
        <v>105.08006134265</v>
      </c>
      <c r="I62" s="8">
        <v>142.469614463179</v>
      </c>
      <c r="J62" s="8">
        <v>122.063830435795</v>
      </c>
      <c r="K62" s="8">
        <v>114.532267679732</v>
      </c>
      <c r="L62" s="8">
        <v>122.79712759691378</v>
      </c>
      <c r="M62" s="7">
        <f t="shared" si="0"/>
        <v>0.18348974492042913</v>
      </c>
    </row>
    <row r="63" spans="1:13" s="4" customFormat="1" ht="15.6" x14ac:dyDescent="0.3">
      <c r="A63" s="6" t="s">
        <v>150</v>
      </c>
      <c r="B63" s="6">
        <v>3</v>
      </c>
      <c r="C63" s="6">
        <v>2</v>
      </c>
      <c r="D63" s="7">
        <v>34.395400000000002</v>
      </c>
      <c r="E63" s="7">
        <v>12236.35</v>
      </c>
      <c r="F63" s="6" t="s">
        <v>151</v>
      </c>
      <c r="G63" s="8">
        <v>141.140834889525</v>
      </c>
      <c r="H63" s="8">
        <v>104.284897364732</v>
      </c>
      <c r="I63" s="8">
        <v>121.700784044633</v>
      </c>
      <c r="J63" s="8">
        <v>112.162362624493</v>
      </c>
      <c r="K63" s="8">
        <v>122.474606590077</v>
      </c>
      <c r="L63" s="8">
        <v>120.35269710269199</v>
      </c>
      <c r="M63" s="7">
        <f t="shared" si="0"/>
        <v>0.17983715192710778</v>
      </c>
    </row>
    <row r="64" spans="1:13" s="4" customFormat="1" ht="15.6" x14ac:dyDescent="0.3">
      <c r="A64" s="6" t="s">
        <v>146</v>
      </c>
      <c r="B64" s="6">
        <v>3</v>
      </c>
      <c r="C64" s="6">
        <v>3</v>
      </c>
      <c r="D64" s="7">
        <v>30.5472</v>
      </c>
      <c r="E64" s="7">
        <v>13124.340399999999</v>
      </c>
      <c r="F64" s="6" t="s">
        <v>147</v>
      </c>
      <c r="G64" s="8">
        <v>142.30627591945799</v>
      </c>
      <c r="H64" s="8">
        <v>121.479614490348</v>
      </c>
      <c r="I64" s="8">
        <v>99.902625464228706</v>
      </c>
      <c r="J64" s="8">
        <v>115.738975679448</v>
      </c>
      <c r="K64" s="8">
        <v>111.19626767852699</v>
      </c>
      <c r="L64" s="8">
        <v>118.12475184640194</v>
      </c>
      <c r="M64" s="7">
        <f t="shared" si="0"/>
        <v>0.17650804224210553</v>
      </c>
    </row>
    <row r="65" spans="1:13" s="4" customFormat="1" ht="15.6" x14ac:dyDescent="0.3">
      <c r="A65" s="6" t="s">
        <v>136</v>
      </c>
      <c r="B65" s="6">
        <v>6</v>
      </c>
      <c r="C65" s="6">
        <v>3</v>
      </c>
      <c r="D65" s="7">
        <v>53.586300000000001</v>
      </c>
      <c r="E65" s="7">
        <v>15581.282499999999</v>
      </c>
      <c r="F65" s="6" t="s">
        <v>74</v>
      </c>
      <c r="G65" s="8">
        <v>127.63003695344101</v>
      </c>
      <c r="H65" s="8">
        <v>96.512652884594104</v>
      </c>
      <c r="I65" s="8">
        <v>131.35654720077201</v>
      </c>
      <c r="J65" s="8">
        <v>106.733358789831</v>
      </c>
      <c r="K65" s="8">
        <v>124.102555775076</v>
      </c>
      <c r="L65" s="8">
        <v>117.26703032074283</v>
      </c>
      <c r="M65" s="7">
        <f t="shared" si="0"/>
        <v>0.17522639089540165</v>
      </c>
    </row>
    <row r="66" spans="1:13" s="4" customFormat="1" ht="15.6" x14ac:dyDescent="0.3">
      <c r="A66" s="6" t="s">
        <v>134</v>
      </c>
      <c r="B66" s="6">
        <v>6</v>
      </c>
      <c r="C66" s="6">
        <v>5</v>
      </c>
      <c r="D66" s="7">
        <v>64.631200000000007</v>
      </c>
      <c r="E66" s="7">
        <v>17606.338</v>
      </c>
      <c r="F66" s="6" t="s">
        <v>135</v>
      </c>
      <c r="G66" s="8">
        <v>116.58631874148</v>
      </c>
      <c r="H66" s="8">
        <v>99.842628085746696</v>
      </c>
      <c r="I66" s="8">
        <v>111.058074080287</v>
      </c>
      <c r="J66" s="8">
        <v>84.754714850310094</v>
      </c>
      <c r="K66" s="8">
        <v>120.508728219521</v>
      </c>
      <c r="L66" s="8">
        <v>106.55009279546896</v>
      </c>
      <c r="M66" s="7">
        <f t="shared" si="0"/>
        <v>0.15921259504102617</v>
      </c>
    </row>
    <row r="67" spans="1:13" s="4" customFormat="1" ht="15.6" x14ac:dyDescent="0.3">
      <c r="A67" s="6" t="s">
        <v>139</v>
      </c>
      <c r="B67" s="6">
        <v>8</v>
      </c>
      <c r="C67" s="6">
        <v>1</v>
      </c>
      <c r="D67" s="7">
        <v>91.527199999999993</v>
      </c>
      <c r="E67" s="7">
        <v>16844.915499999999</v>
      </c>
      <c r="F67" s="6" t="s">
        <v>116</v>
      </c>
      <c r="G67" s="8">
        <v>121.26184504944599</v>
      </c>
      <c r="H67" s="8">
        <v>110.606873661015</v>
      </c>
      <c r="I67" s="8">
        <v>87.788512331942897</v>
      </c>
      <c r="J67" s="8">
        <v>91.698872578629704</v>
      </c>
      <c r="K67" s="8">
        <v>112.622074959722</v>
      </c>
      <c r="L67" s="8">
        <v>104.79563571615112</v>
      </c>
      <c r="M67" s="7">
        <f t="shared" si="0"/>
        <v>0.15659099559275078</v>
      </c>
    </row>
    <row r="68" spans="1:13" s="4" customFormat="1" ht="15.6" x14ac:dyDescent="0.3">
      <c r="A68" s="6" t="s">
        <v>160</v>
      </c>
      <c r="B68" s="6">
        <v>4</v>
      </c>
      <c r="C68" s="6">
        <v>3</v>
      </c>
      <c r="D68" s="7">
        <v>41.1419</v>
      </c>
      <c r="E68" s="7">
        <v>10060.9066</v>
      </c>
      <c r="F68" s="6" t="s">
        <v>161</v>
      </c>
      <c r="G68" s="8">
        <v>126.286877774316</v>
      </c>
      <c r="H68" s="8">
        <v>84.085787756562993</v>
      </c>
      <c r="I68" s="8">
        <v>103.65272588410301</v>
      </c>
      <c r="J68" s="8">
        <v>93.226163668358595</v>
      </c>
      <c r="K68" s="8">
        <v>91.299907073636604</v>
      </c>
      <c r="L68" s="8">
        <v>99.710292431395445</v>
      </c>
      <c r="M68" s="7">
        <f t="shared" si="0"/>
        <v>0.14899221571562207</v>
      </c>
    </row>
    <row r="69" spans="1:13" s="4" customFormat="1" ht="15.6" x14ac:dyDescent="0.3">
      <c r="A69" s="6" t="s">
        <v>117</v>
      </c>
      <c r="B69" s="6">
        <v>10</v>
      </c>
      <c r="C69" s="6">
        <v>10</v>
      </c>
      <c r="D69" s="7">
        <v>97.026899999999998</v>
      </c>
      <c r="E69" s="7">
        <v>39382.861900000004</v>
      </c>
      <c r="F69" s="6" t="s">
        <v>97</v>
      </c>
      <c r="G69" s="8">
        <v>93.570712537963303</v>
      </c>
      <c r="H69" s="8">
        <v>86.099034673289495</v>
      </c>
      <c r="I69" s="8">
        <v>89.9794972258656</v>
      </c>
      <c r="J69" s="8">
        <v>88.911052913147799</v>
      </c>
      <c r="K69" s="8">
        <v>87.437660079899103</v>
      </c>
      <c r="L69" s="8">
        <v>89.199591486033057</v>
      </c>
      <c r="M69" s="7">
        <f t="shared" ref="M69:M101" si="1">(L69/$L$107)*100</f>
        <v>0.13328658910088415</v>
      </c>
    </row>
    <row r="70" spans="1:13" s="4" customFormat="1" ht="15.6" x14ac:dyDescent="0.3">
      <c r="A70" s="6" t="s">
        <v>168</v>
      </c>
      <c r="B70" s="6">
        <v>4</v>
      </c>
      <c r="C70" s="6">
        <v>4</v>
      </c>
      <c r="D70" s="7">
        <v>31.983000000000001</v>
      </c>
      <c r="E70" s="7">
        <v>8234.9295999999995</v>
      </c>
      <c r="F70" s="6" t="s">
        <v>169</v>
      </c>
      <c r="G70" s="8">
        <v>83.335769228845393</v>
      </c>
      <c r="H70" s="8">
        <v>85.974295457829299</v>
      </c>
      <c r="I70" s="8">
        <v>120.69726094215901</v>
      </c>
      <c r="J70" s="8">
        <v>54.208269214446801</v>
      </c>
      <c r="K70" s="8">
        <v>88.661497572196893</v>
      </c>
      <c r="L70" s="8">
        <v>86.57541848309549</v>
      </c>
      <c r="M70" s="7">
        <f t="shared" si="1"/>
        <v>0.12936541566336968</v>
      </c>
    </row>
    <row r="71" spans="1:13" s="4" customFormat="1" ht="15.6" x14ac:dyDescent="0.3">
      <c r="A71" s="6" t="s">
        <v>148</v>
      </c>
      <c r="B71" s="6">
        <v>3</v>
      </c>
      <c r="C71" s="6">
        <v>3</v>
      </c>
      <c r="D71" s="7">
        <v>17.091100000000001</v>
      </c>
      <c r="E71" s="7">
        <v>17947.792099999999</v>
      </c>
      <c r="F71" s="6" t="s">
        <v>149</v>
      </c>
      <c r="G71" s="8">
        <v>91.252582361758499</v>
      </c>
      <c r="H71" s="8">
        <v>96.782275041370596</v>
      </c>
      <c r="I71" s="8">
        <v>77.919678569221105</v>
      </c>
      <c r="J71" s="8">
        <v>88.108330166910406</v>
      </c>
      <c r="K71" s="8">
        <v>61.4972810536214</v>
      </c>
      <c r="L71" s="8">
        <v>83.1120294385764</v>
      </c>
      <c r="M71" s="7">
        <f t="shared" si="1"/>
        <v>0.12419024271938149</v>
      </c>
    </row>
    <row r="72" spans="1:13" s="4" customFormat="1" ht="15.6" x14ac:dyDescent="0.3">
      <c r="A72" s="6" t="s">
        <v>154</v>
      </c>
      <c r="B72" s="6">
        <v>3</v>
      </c>
      <c r="C72" s="6">
        <v>2</v>
      </c>
      <c r="D72" s="7">
        <v>16.379799999999999</v>
      </c>
      <c r="E72" s="7">
        <v>17293.633900000001</v>
      </c>
      <c r="F72" s="6" t="s">
        <v>155</v>
      </c>
      <c r="G72" s="8">
        <v>75.300996843964398</v>
      </c>
      <c r="H72" s="8">
        <v>72.334304268755105</v>
      </c>
      <c r="I72" s="8">
        <v>96.538138966374703</v>
      </c>
      <c r="J72" s="8">
        <v>66.651990244951904</v>
      </c>
      <c r="K72" s="8">
        <v>85.450574656824202</v>
      </c>
      <c r="L72" s="8">
        <v>79.255200996174068</v>
      </c>
      <c r="M72" s="7">
        <f t="shared" si="1"/>
        <v>0.11842717251613312</v>
      </c>
    </row>
    <row r="73" spans="1:13" s="4" customFormat="1" ht="15.6" x14ac:dyDescent="0.3">
      <c r="A73" s="6" t="s">
        <v>126</v>
      </c>
      <c r="B73" s="6">
        <v>1</v>
      </c>
      <c r="C73" s="6">
        <v>1</v>
      </c>
      <c r="D73" s="7">
        <v>6.0587999999999997</v>
      </c>
      <c r="E73" s="7">
        <v>34438.933100000002</v>
      </c>
      <c r="F73" s="6" t="s">
        <v>127</v>
      </c>
      <c r="G73" s="8">
        <v>81.823352032340097</v>
      </c>
      <c r="H73" s="8">
        <v>92.294512711624705</v>
      </c>
      <c r="I73" s="8">
        <v>66.438379886475005</v>
      </c>
      <c r="J73" s="8">
        <v>75.495560461805795</v>
      </c>
      <c r="K73" s="8">
        <v>70.918712655868504</v>
      </c>
      <c r="L73" s="8">
        <v>77.394103549622812</v>
      </c>
      <c r="M73" s="7">
        <f t="shared" si="1"/>
        <v>0.11564622558013708</v>
      </c>
    </row>
    <row r="74" spans="1:13" s="4" customFormat="1" ht="15.6" x14ac:dyDescent="0.3">
      <c r="A74" s="6" t="s">
        <v>156</v>
      </c>
      <c r="B74" s="6">
        <v>5</v>
      </c>
      <c r="C74" s="6">
        <v>4</v>
      </c>
      <c r="D74" s="7">
        <v>35.184199999999997</v>
      </c>
      <c r="E74" s="7">
        <v>14721.684800000001</v>
      </c>
      <c r="F74" s="6" t="s">
        <v>157</v>
      </c>
      <c r="G74" s="8">
        <v>76.104881143649393</v>
      </c>
      <c r="H74" s="8">
        <v>84.279113255383706</v>
      </c>
      <c r="I74" s="8">
        <v>74.187415311285903</v>
      </c>
      <c r="J74" s="8">
        <v>69.929070958443802</v>
      </c>
      <c r="K74" s="8">
        <v>72.2346643774585</v>
      </c>
      <c r="L74" s="8">
        <v>75.347029009244267</v>
      </c>
      <c r="M74" s="7">
        <f t="shared" si="1"/>
        <v>0.11258738216418894</v>
      </c>
    </row>
    <row r="75" spans="1:13" s="4" customFormat="1" ht="15.6" x14ac:dyDescent="0.3">
      <c r="A75" s="6" t="s">
        <v>162</v>
      </c>
      <c r="B75" s="6">
        <v>2</v>
      </c>
      <c r="C75" s="6">
        <v>2</v>
      </c>
      <c r="D75" s="7">
        <v>20.109200000000001</v>
      </c>
      <c r="E75" s="7">
        <v>13833.1446</v>
      </c>
      <c r="F75" s="6" t="s">
        <v>163</v>
      </c>
      <c r="G75" s="8">
        <v>69.726075009578196</v>
      </c>
      <c r="H75" s="8">
        <v>67.451422907734198</v>
      </c>
      <c r="I75" s="8">
        <v>65.876887436547307</v>
      </c>
      <c r="J75" s="8">
        <v>76.093918948699098</v>
      </c>
      <c r="K75" s="8">
        <v>69.577171392943896</v>
      </c>
      <c r="L75" s="8">
        <v>69.745095139100542</v>
      </c>
      <c r="M75" s="7">
        <f t="shared" si="1"/>
        <v>0.10421668622846725</v>
      </c>
    </row>
    <row r="76" spans="1:13" s="4" customFormat="1" ht="15.6" x14ac:dyDescent="0.3">
      <c r="A76" s="6" t="s">
        <v>110</v>
      </c>
      <c r="B76" s="6">
        <v>7</v>
      </c>
      <c r="C76" s="6">
        <v>2</v>
      </c>
      <c r="D76" s="7">
        <v>49.9634</v>
      </c>
      <c r="E76" s="7">
        <v>82053.089800000002</v>
      </c>
      <c r="F76" s="6" t="s">
        <v>72</v>
      </c>
      <c r="G76" s="8">
        <v>80.416737611508097</v>
      </c>
      <c r="H76" s="8">
        <v>71.533177126565604</v>
      </c>
      <c r="I76" s="8">
        <v>46.8553249443151</v>
      </c>
      <c r="J76" s="8">
        <v>60.122294236133797</v>
      </c>
      <c r="K76" s="8">
        <v>69.066358037295899</v>
      </c>
      <c r="L76" s="8">
        <v>65.598778391163705</v>
      </c>
      <c r="M76" s="7">
        <f t="shared" si="1"/>
        <v>9.802104780168247E-2</v>
      </c>
    </row>
    <row r="77" spans="1:13" s="4" customFormat="1" ht="15.6" x14ac:dyDescent="0.3">
      <c r="A77" s="6" t="s">
        <v>123</v>
      </c>
      <c r="B77" s="6">
        <v>3</v>
      </c>
      <c r="C77" s="6">
        <v>3</v>
      </c>
      <c r="D77" s="7">
        <v>20.416599999999999</v>
      </c>
      <c r="E77" s="7">
        <v>50255.024299999997</v>
      </c>
      <c r="F77" s="6" t="s">
        <v>124</v>
      </c>
      <c r="G77" s="8">
        <v>69.999208280590807</v>
      </c>
      <c r="H77" s="8">
        <v>65.645615349288505</v>
      </c>
      <c r="I77" s="8">
        <v>38.191295760428403</v>
      </c>
      <c r="J77" s="8">
        <v>64.710637817992904</v>
      </c>
      <c r="K77" s="8">
        <v>66.131339377500296</v>
      </c>
      <c r="L77" s="8">
        <v>60.935619317160182</v>
      </c>
      <c r="M77" s="7">
        <f t="shared" si="1"/>
        <v>9.1053117152514768E-2</v>
      </c>
    </row>
    <row r="78" spans="1:13" s="4" customFormat="1" ht="15.6" x14ac:dyDescent="0.3">
      <c r="A78" s="6" t="s">
        <v>69</v>
      </c>
      <c r="B78" s="6">
        <v>4</v>
      </c>
      <c r="C78" s="6">
        <v>2</v>
      </c>
      <c r="D78" s="7">
        <v>22.5122</v>
      </c>
      <c r="E78" s="7">
        <v>223734.34940000001</v>
      </c>
      <c r="F78" s="6" t="s">
        <v>70</v>
      </c>
      <c r="G78" s="8">
        <v>51.352964600073904</v>
      </c>
      <c r="H78" s="8">
        <v>42.6068349301176</v>
      </c>
      <c r="I78" s="8">
        <v>66.031954210240997</v>
      </c>
      <c r="J78" s="8">
        <v>57.463876860180797</v>
      </c>
      <c r="K78" s="8">
        <v>57.561206900523999</v>
      </c>
      <c r="L78" s="8">
        <v>55.003367500227455</v>
      </c>
      <c r="M78" s="7">
        <f t="shared" si="1"/>
        <v>8.2188843256257166E-2</v>
      </c>
    </row>
    <row r="79" spans="1:13" s="4" customFormat="1" ht="15.6" x14ac:dyDescent="0.3">
      <c r="A79" s="6" t="s">
        <v>176</v>
      </c>
      <c r="B79" s="6">
        <v>6</v>
      </c>
      <c r="C79" s="6">
        <v>1</v>
      </c>
      <c r="D79" s="7">
        <v>76.766900000000007</v>
      </c>
      <c r="E79" s="7">
        <v>11141.0789</v>
      </c>
      <c r="F79" s="6" t="s">
        <v>177</v>
      </c>
      <c r="G79" s="8">
        <v>48.769240602984297</v>
      </c>
      <c r="H79" s="8">
        <v>51.383055567777902</v>
      </c>
      <c r="I79" s="8">
        <v>47.575736819378498</v>
      </c>
      <c r="J79" s="8">
        <v>38.782823658865198</v>
      </c>
      <c r="K79" s="8">
        <v>53.271135792757804</v>
      </c>
      <c r="L79" s="8">
        <v>47.95639848835274</v>
      </c>
      <c r="M79" s="7">
        <f t="shared" si="1"/>
        <v>7.1658901947731321E-2</v>
      </c>
    </row>
    <row r="80" spans="1:13" s="4" customFormat="1" ht="15.6" x14ac:dyDescent="0.3">
      <c r="A80" s="6" t="s">
        <v>111</v>
      </c>
      <c r="B80" s="6">
        <v>7</v>
      </c>
      <c r="C80" s="6">
        <v>4</v>
      </c>
      <c r="D80" s="7">
        <v>58.009300000000003</v>
      </c>
      <c r="E80" s="7">
        <v>112890.5857</v>
      </c>
      <c r="F80" s="6" t="s">
        <v>112</v>
      </c>
      <c r="G80" s="8">
        <v>45.784235313229601</v>
      </c>
      <c r="H80" s="8">
        <v>38.770071110747899</v>
      </c>
      <c r="I80" s="8">
        <v>63.755960788460797</v>
      </c>
      <c r="J80" s="8">
        <v>47.139610672133699</v>
      </c>
      <c r="K80" s="8">
        <v>40.657149445521803</v>
      </c>
      <c r="L80" s="8">
        <v>47.221405466018766</v>
      </c>
      <c r="M80" s="7">
        <f t="shared" si="1"/>
        <v>7.0560637804053222E-2</v>
      </c>
    </row>
    <row r="81" spans="1:13" s="4" customFormat="1" ht="15.6" x14ac:dyDescent="0.3">
      <c r="A81" s="6" t="s">
        <v>133</v>
      </c>
      <c r="B81" s="6">
        <v>3</v>
      </c>
      <c r="C81" s="6">
        <v>1</v>
      </c>
      <c r="D81" s="7">
        <v>22.5915</v>
      </c>
      <c r="E81" s="7">
        <v>49761.221299999997</v>
      </c>
      <c r="F81" s="6" t="s">
        <v>56</v>
      </c>
      <c r="G81" s="8">
        <v>33.276638438471601</v>
      </c>
      <c r="H81" s="8">
        <v>32.084066610239297</v>
      </c>
      <c r="I81" s="8">
        <v>47.986159057128297</v>
      </c>
      <c r="J81" s="8">
        <v>46.0461272202282</v>
      </c>
      <c r="K81" s="8">
        <v>42.758674164601601</v>
      </c>
      <c r="L81" s="8">
        <v>40.430333098133794</v>
      </c>
      <c r="M81" s="7">
        <f t="shared" si="1"/>
        <v>6.0413070341321248E-2</v>
      </c>
    </row>
    <row r="82" spans="1:13" s="4" customFormat="1" ht="15.6" x14ac:dyDescent="0.3">
      <c r="A82" s="6" t="s">
        <v>184</v>
      </c>
      <c r="B82" s="6">
        <v>2</v>
      </c>
      <c r="C82" s="6">
        <v>2</v>
      </c>
      <c r="D82" s="7">
        <v>20.669899999999998</v>
      </c>
      <c r="E82" s="7">
        <v>8815.0741999999991</v>
      </c>
      <c r="F82" s="6" t="s">
        <v>185</v>
      </c>
      <c r="G82" s="8">
        <v>43.154171166084403</v>
      </c>
      <c r="H82" s="8">
        <v>31.177339067061801</v>
      </c>
      <c r="I82" s="8">
        <v>48.173345093919501</v>
      </c>
      <c r="J82" s="8">
        <v>36.344103568517802</v>
      </c>
      <c r="K82" s="8">
        <v>33.2262823813967</v>
      </c>
      <c r="L82" s="8">
        <v>38.415048255396037</v>
      </c>
      <c r="M82" s="7">
        <f t="shared" si="1"/>
        <v>5.7401728716541645E-2</v>
      </c>
    </row>
    <row r="83" spans="1:13" s="4" customFormat="1" ht="15.6" x14ac:dyDescent="0.3">
      <c r="A83" s="6" t="s">
        <v>142</v>
      </c>
      <c r="B83" s="6">
        <v>4</v>
      </c>
      <c r="C83" s="6">
        <v>4</v>
      </c>
      <c r="D83" s="7">
        <v>28.355699999999999</v>
      </c>
      <c r="E83" s="7">
        <v>42239.230199999998</v>
      </c>
      <c r="F83" s="6" t="s">
        <v>143</v>
      </c>
      <c r="G83" s="8">
        <v>39.646322887155897</v>
      </c>
      <c r="H83" s="8">
        <v>30.507349939530101</v>
      </c>
      <c r="I83" s="8">
        <v>48.8377472580231</v>
      </c>
      <c r="J83" s="8">
        <v>38.067918088382498</v>
      </c>
      <c r="K83" s="8">
        <v>29.650248653883502</v>
      </c>
      <c r="L83" s="8">
        <v>37.34191736539502</v>
      </c>
      <c r="M83" s="7">
        <f t="shared" si="1"/>
        <v>5.579820168683066E-2</v>
      </c>
    </row>
    <row r="84" spans="1:13" s="4" customFormat="1" ht="15.6" x14ac:dyDescent="0.3">
      <c r="A84" s="6" t="s">
        <v>180</v>
      </c>
      <c r="B84" s="6">
        <v>3</v>
      </c>
      <c r="C84" s="6">
        <v>3</v>
      </c>
      <c r="D84" s="7">
        <v>17.3111</v>
      </c>
      <c r="E84" s="7">
        <v>13490.494500000001</v>
      </c>
      <c r="F84" s="6" t="s">
        <v>181</v>
      </c>
      <c r="G84" s="8">
        <v>30.243727290973201</v>
      </c>
      <c r="H84" s="8">
        <v>31.135571879553599</v>
      </c>
      <c r="I84" s="8">
        <v>40.911353014951302</v>
      </c>
      <c r="J84" s="8">
        <v>40.072164844019497</v>
      </c>
      <c r="K84" s="8">
        <v>34.3737066070249</v>
      </c>
      <c r="L84" s="8">
        <v>35.347304727304497</v>
      </c>
      <c r="M84" s="7">
        <f t="shared" si="1"/>
        <v>5.2817749526909839E-2</v>
      </c>
    </row>
    <row r="85" spans="1:13" s="4" customFormat="1" ht="15.6" x14ac:dyDescent="0.3">
      <c r="A85" s="6" t="s">
        <v>172</v>
      </c>
      <c r="B85" s="6">
        <v>7</v>
      </c>
      <c r="C85" s="6">
        <v>2</v>
      </c>
      <c r="D85" s="7">
        <v>59.360599999999998</v>
      </c>
      <c r="E85" s="7">
        <v>16771.824199999999</v>
      </c>
      <c r="F85" s="6" t="s">
        <v>173</v>
      </c>
      <c r="G85" s="8">
        <v>37.819422315987701</v>
      </c>
      <c r="H85" s="8">
        <v>37.0321554078443</v>
      </c>
      <c r="I85" s="8">
        <v>28.230314642452399</v>
      </c>
      <c r="J85" s="8">
        <v>28.376662029972302</v>
      </c>
      <c r="K85" s="8">
        <v>40.670027496861998</v>
      </c>
      <c r="L85" s="8">
        <v>34.42571637862374</v>
      </c>
      <c r="M85" s="7">
        <f t="shared" si="1"/>
        <v>5.1440665108647587E-2</v>
      </c>
    </row>
    <row r="86" spans="1:13" s="4" customFormat="1" ht="15.6" x14ac:dyDescent="0.3">
      <c r="A86" s="6" t="s">
        <v>166</v>
      </c>
      <c r="B86" s="6">
        <v>4</v>
      </c>
      <c r="C86" s="6">
        <v>2</v>
      </c>
      <c r="D86" s="7">
        <v>29.664999999999999</v>
      </c>
      <c r="E86" s="7">
        <v>23228.483199999999</v>
      </c>
      <c r="F86" s="6" t="s">
        <v>167</v>
      </c>
      <c r="G86" s="8">
        <v>35.099938239276099</v>
      </c>
      <c r="H86" s="8">
        <v>30.811016889746501</v>
      </c>
      <c r="I86" s="8">
        <v>38.567511066796598</v>
      </c>
      <c r="J86" s="8">
        <v>31.2130333340418</v>
      </c>
      <c r="K86" s="8">
        <v>35.060044216145101</v>
      </c>
      <c r="L86" s="8">
        <v>34.150308749201223</v>
      </c>
      <c r="M86" s="7">
        <f t="shared" si="1"/>
        <v>5.102913695110177E-2</v>
      </c>
    </row>
    <row r="87" spans="1:13" s="4" customFormat="1" ht="15.6" x14ac:dyDescent="0.3">
      <c r="A87" s="6" t="s">
        <v>128</v>
      </c>
      <c r="B87" s="6">
        <v>8</v>
      </c>
      <c r="C87" s="6">
        <v>3</v>
      </c>
      <c r="D87" s="7">
        <v>54.572800000000001</v>
      </c>
      <c r="E87" s="7">
        <v>72028.429399999994</v>
      </c>
      <c r="F87" s="6" t="s">
        <v>72</v>
      </c>
      <c r="G87" s="8">
        <v>38.923707088290499</v>
      </c>
      <c r="H87" s="8">
        <v>37.147450217398003</v>
      </c>
      <c r="I87" s="8">
        <v>28.317124571277901</v>
      </c>
      <c r="J87" s="8">
        <v>28.554509014292002</v>
      </c>
      <c r="K87" s="8">
        <v>33.703019618898097</v>
      </c>
      <c r="L87" s="8">
        <v>33.329162102031297</v>
      </c>
      <c r="M87" s="7">
        <f t="shared" si="1"/>
        <v>4.980213765738814E-2</v>
      </c>
    </row>
    <row r="88" spans="1:13" s="4" customFormat="1" ht="15.6" x14ac:dyDescent="0.3">
      <c r="A88" s="6" t="s">
        <v>120</v>
      </c>
      <c r="B88" s="6">
        <v>5</v>
      </c>
      <c r="C88" s="6">
        <v>1</v>
      </c>
      <c r="D88" s="7">
        <v>48.366199999999999</v>
      </c>
      <c r="E88" s="7">
        <v>112180.04519999999</v>
      </c>
      <c r="F88" s="6" t="s">
        <v>112</v>
      </c>
      <c r="G88" s="8">
        <v>32.505867898526603</v>
      </c>
      <c r="H88" s="8">
        <v>24.6777520067251</v>
      </c>
      <c r="I88" s="8">
        <v>34.318486386361798</v>
      </c>
      <c r="J88" s="8">
        <v>28.0534661424281</v>
      </c>
      <c r="K88" s="8">
        <v>28.808454142933702</v>
      </c>
      <c r="L88" s="8">
        <v>29.67280531539506</v>
      </c>
      <c r="M88" s="7">
        <f t="shared" si="1"/>
        <v>4.4338622449441006E-2</v>
      </c>
    </row>
    <row r="89" spans="1:13" s="4" customFormat="1" ht="15.6" x14ac:dyDescent="0.3">
      <c r="A89" s="6" t="s">
        <v>174</v>
      </c>
      <c r="B89" s="6">
        <v>12</v>
      </c>
      <c r="C89" s="6">
        <v>1</v>
      </c>
      <c r="D89" s="7">
        <v>170.5752</v>
      </c>
      <c r="E89" s="7">
        <v>20268.7454</v>
      </c>
      <c r="F89" s="6" t="s">
        <v>175</v>
      </c>
      <c r="G89" s="8">
        <v>27.713404353641</v>
      </c>
      <c r="H89" s="8">
        <v>25.755726100153499</v>
      </c>
      <c r="I89" s="8">
        <v>30.002556098333098</v>
      </c>
      <c r="J89" s="8">
        <v>26.760707974549899</v>
      </c>
      <c r="K89" s="8">
        <v>29.4913517643717</v>
      </c>
      <c r="L89" s="8">
        <v>27.944749258209839</v>
      </c>
      <c r="M89" s="7">
        <f t="shared" si="1"/>
        <v>4.1756472757943759E-2</v>
      </c>
    </row>
    <row r="90" spans="1:13" s="4" customFormat="1" ht="15.6" x14ac:dyDescent="0.3">
      <c r="A90" s="6" t="s">
        <v>122</v>
      </c>
      <c r="B90" s="6">
        <v>7</v>
      </c>
      <c r="C90" s="6">
        <v>2</v>
      </c>
      <c r="D90" s="7">
        <v>58.479799999999997</v>
      </c>
      <c r="E90" s="7">
        <v>112000.827</v>
      </c>
      <c r="F90" s="6" t="s">
        <v>112</v>
      </c>
      <c r="G90" s="8">
        <v>28.902607099037599</v>
      </c>
      <c r="H90" s="8">
        <v>23.352025305865201</v>
      </c>
      <c r="I90" s="8">
        <v>33.843555313192397</v>
      </c>
      <c r="J90" s="8">
        <v>27.6530913904298</v>
      </c>
      <c r="K90" s="8">
        <v>25.002749708196099</v>
      </c>
      <c r="L90" s="8">
        <v>27.750805763344221</v>
      </c>
      <c r="M90" s="7">
        <f t="shared" si="1"/>
        <v>4.1466672474351762E-2</v>
      </c>
    </row>
    <row r="91" spans="1:13" s="4" customFormat="1" ht="15.6" x14ac:dyDescent="0.3">
      <c r="A91" s="6" t="s">
        <v>164</v>
      </c>
      <c r="B91" s="6">
        <v>2</v>
      </c>
      <c r="C91" s="6">
        <v>2</v>
      </c>
      <c r="D91" s="7">
        <v>11.289199999999999</v>
      </c>
      <c r="E91" s="7">
        <v>43438.0726</v>
      </c>
      <c r="F91" s="6" t="s">
        <v>165</v>
      </c>
      <c r="G91" s="8">
        <v>25.402622955911301</v>
      </c>
      <c r="H91" s="8">
        <v>19.210684363786701</v>
      </c>
      <c r="I91" s="8">
        <v>18.415430818157301</v>
      </c>
      <c r="J91" s="8">
        <v>20.023903720089798</v>
      </c>
      <c r="K91" s="8">
        <v>22.201237620004601</v>
      </c>
      <c r="L91" s="8">
        <v>21.050775895589943</v>
      </c>
      <c r="M91" s="7">
        <f t="shared" si="1"/>
        <v>3.1455145369019152E-2</v>
      </c>
    </row>
    <row r="92" spans="1:13" s="4" customFormat="1" ht="15.6" x14ac:dyDescent="0.3">
      <c r="A92" s="6" t="s">
        <v>178</v>
      </c>
      <c r="B92" s="6">
        <v>6</v>
      </c>
      <c r="C92" s="6">
        <v>1</v>
      </c>
      <c r="D92" s="7">
        <v>65.086799999999997</v>
      </c>
      <c r="E92" s="7">
        <v>23085.449799999999</v>
      </c>
      <c r="F92" s="6" t="s">
        <v>179</v>
      </c>
      <c r="G92" s="8">
        <v>22.587686164630199</v>
      </c>
      <c r="H92" s="8">
        <v>18.9266113267735</v>
      </c>
      <c r="I92" s="8">
        <v>18.487435290543001</v>
      </c>
      <c r="J92" s="8">
        <v>22.154230013034301</v>
      </c>
      <c r="K92" s="8">
        <v>21.845885048505199</v>
      </c>
      <c r="L92" s="8">
        <v>20.800369568697242</v>
      </c>
      <c r="M92" s="7">
        <f t="shared" si="1"/>
        <v>3.1080975435673269E-2</v>
      </c>
    </row>
    <row r="93" spans="1:13" s="4" customFormat="1" ht="15.6" x14ac:dyDescent="0.3">
      <c r="A93" s="6" t="s">
        <v>170</v>
      </c>
      <c r="B93" s="6">
        <v>1</v>
      </c>
      <c r="C93" s="6">
        <v>1</v>
      </c>
      <c r="D93" s="7">
        <v>4.8837000000000002</v>
      </c>
      <c r="E93" s="7">
        <v>36253.921600000001</v>
      </c>
      <c r="F93" s="6" t="s">
        <v>171</v>
      </c>
      <c r="G93" s="8">
        <v>20.4273336745593</v>
      </c>
      <c r="H93" s="8">
        <v>14.821574646844001</v>
      </c>
      <c r="I93" s="8">
        <v>26.344678968457</v>
      </c>
      <c r="J93" s="8">
        <v>16.071626544206499</v>
      </c>
      <c r="K93" s="8">
        <v>18.010430426516201</v>
      </c>
      <c r="L93" s="8">
        <v>19.135128852116601</v>
      </c>
      <c r="M93" s="7">
        <f t="shared" si="1"/>
        <v>2.8592687636959532E-2</v>
      </c>
    </row>
    <row r="94" spans="1:13" s="4" customFormat="1" ht="15.6" x14ac:dyDescent="0.3">
      <c r="A94" s="6" t="s">
        <v>137</v>
      </c>
      <c r="B94" s="6">
        <v>7</v>
      </c>
      <c r="C94" s="6">
        <v>3</v>
      </c>
      <c r="D94" s="7">
        <v>47.959299999999999</v>
      </c>
      <c r="E94" s="7">
        <v>97560.054300000003</v>
      </c>
      <c r="F94" s="6" t="s">
        <v>196</v>
      </c>
      <c r="G94" s="8">
        <v>15.7216801732081</v>
      </c>
      <c r="H94" s="8">
        <v>16.463760396589301</v>
      </c>
      <c r="I94" s="8">
        <v>19.4102743804279</v>
      </c>
      <c r="J94" s="8">
        <v>20.493600541675601</v>
      </c>
      <c r="K94" s="8">
        <v>18.857851679468801</v>
      </c>
      <c r="L94" s="8">
        <v>18.189433434273941</v>
      </c>
      <c r="M94" s="7">
        <f t="shared" si="1"/>
        <v>2.7179581203705068E-2</v>
      </c>
    </row>
    <row r="95" spans="1:13" s="4" customFormat="1" ht="15.6" x14ac:dyDescent="0.3">
      <c r="A95" s="6" t="s">
        <v>158</v>
      </c>
      <c r="B95" s="6">
        <v>1</v>
      </c>
      <c r="C95" s="6">
        <v>1</v>
      </c>
      <c r="D95" s="7">
        <v>4.0682</v>
      </c>
      <c r="E95" s="7">
        <v>67239.739300000001</v>
      </c>
      <c r="F95" s="6" t="s">
        <v>159</v>
      </c>
      <c r="G95" s="8">
        <v>21.714486554933099</v>
      </c>
      <c r="H95" s="8">
        <v>13.6013130221274</v>
      </c>
      <c r="I95" s="8">
        <v>15.6651346620675</v>
      </c>
      <c r="J95" s="8">
        <v>12.550700362885401</v>
      </c>
      <c r="K95" s="8">
        <v>16.654148590911401</v>
      </c>
      <c r="L95" s="8">
        <v>16.03715663858496</v>
      </c>
      <c r="M95" s="7">
        <f t="shared" si="1"/>
        <v>2.3963539200381731E-2</v>
      </c>
    </row>
    <row r="96" spans="1:13" s="4" customFormat="1" ht="15.6" x14ac:dyDescent="0.3">
      <c r="A96" s="6" t="s">
        <v>189</v>
      </c>
      <c r="B96" s="6">
        <v>10</v>
      </c>
      <c r="C96" s="6">
        <v>2</v>
      </c>
      <c r="D96" s="7">
        <v>105.3338</v>
      </c>
      <c r="E96" s="7">
        <v>23501.689299999998</v>
      </c>
      <c r="F96" s="6" t="s">
        <v>190</v>
      </c>
      <c r="G96" s="8">
        <v>10.438183403137</v>
      </c>
      <c r="H96" s="8">
        <v>7.8128460660066903</v>
      </c>
      <c r="I96" s="8">
        <v>13.832599241814201</v>
      </c>
      <c r="J96" s="8">
        <v>7.32774159111539</v>
      </c>
      <c r="K96" s="8">
        <v>10.118328111663599</v>
      </c>
      <c r="L96" s="8">
        <v>9.9059396827473769</v>
      </c>
      <c r="M96" s="7">
        <f t="shared" si="1"/>
        <v>1.4801961423323675E-2</v>
      </c>
    </row>
    <row r="97" spans="1:13" s="4" customFormat="1" ht="15.6" x14ac:dyDescent="0.3">
      <c r="A97" s="6" t="s">
        <v>191</v>
      </c>
      <c r="B97" s="6">
        <v>2</v>
      </c>
      <c r="C97" s="6">
        <v>1</v>
      </c>
      <c r="D97" s="7">
        <v>18.493300000000001</v>
      </c>
      <c r="E97" s="7">
        <v>12521.748900000001</v>
      </c>
      <c r="F97" s="6" t="s">
        <v>151</v>
      </c>
      <c r="G97" s="8">
        <v>12.079559464099001</v>
      </c>
      <c r="H97" s="8">
        <v>8.6571531344959105</v>
      </c>
      <c r="I97" s="8">
        <v>9.1360249880588906</v>
      </c>
      <c r="J97" s="8">
        <v>9.2927105927044202</v>
      </c>
      <c r="K97" s="8">
        <v>10.190357925724999</v>
      </c>
      <c r="L97" s="8">
        <v>9.8711612210166439</v>
      </c>
      <c r="M97" s="7">
        <f t="shared" si="1"/>
        <v>1.4749993668079067E-2</v>
      </c>
    </row>
    <row r="98" spans="1:13" s="4" customFormat="1" ht="15.6" x14ac:dyDescent="0.3">
      <c r="A98" s="6" t="s">
        <v>192</v>
      </c>
      <c r="B98" s="6">
        <v>3</v>
      </c>
      <c r="C98" s="6">
        <v>2</v>
      </c>
      <c r="D98" s="7">
        <v>25.103300000000001</v>
      </c>
      <c r="E98" s="7">
        <v>11271.2076</v>
      </c>
      <c r="F98" s="6" t="s">
        <v>167</v>
      </c>
      <c r="G98" s="8">
        <v>9.0835720834890594</v>
      </c>
      <c r="H98" s="8">
        <v>7.6374991484500301</v>
      </c>
      <c r="I98" s="8">
        <v>9.0361923831052504</v>
      </c>
      <c r="J98" s="8">
        <v>5.2455246039724299</v>
      </c>
      <c r="K98" s="8">
        <v>7.5676305985766499</v>
      </c>
      <c r="L98" s="8">
        <v>7.7140837635186843</v>
      </c>
      <c r="M98" s="7">
        <f t="shared" si="1"/>
        <v>1.1526778270491414E-2</v>
      </c>
    </row>
    <row r="99" spans="1:13" s="4" customFormat="1" ht="15.6" x14ac:dyDescent="0.3">
      <c r="A99" s="6" t="s">
        <v>186</v>
      </c>
      <c r="B99" s="6">
        <v>8</v>
      </c>
      <c r="C99" s="6">
        <v>1</v>
      </c>
      <c r="D99" s="7">
        <v>53.235799999999998</v>
      </c>
      <c r="E99" s="7">
        <v>48563.014600000002</v>
      </c>
      <c r="F99" s="6" t="s">
        <v>99</v>
      </c>
      <c r="G99" s="8">
        <v>6.3346227605065</v>
      </c>
      <c r="H99" s="8">
        <v>5.5688022336219198</v>
      </c>
      <c r="I99" s="8">
        <v>7.4715907884327004</v>
      </c>
      <c r="J99" s="8">
        <v>6.3846904944053797</v>
      </c>
      <c r="K99" s="8">
        <v>5.76197642480453</v>
      </c>
      <c r="L99" s="8">
        <v>6.304336540354206</v>
      </c>
      <c r="M99" s="7">
        <f t="shared" si="1"/>
        <v>9.4202619093771613E-3</v>
      </c>
    </row>
    <row r="100" spans="1:13" s="4" customFormat="1" ht="15.6" x14ac:dyDescent="0.3">
      <c r="A100" s="6" t="s">
        <v>182</v>
      </c>
      <c r="B100" s="6">
        <v>25</v>
      </c>
      <c r="C100" s="6">
        <v>1</v>
      </c>
      <c r="D100" s="7">
        <v>208.21539999999999</v>
      </c>
      <c r="E100" s="7">
        <v>97157.544399999999</v>
      </c>
      <c r="F100" s="6" t="s">
        <v>183</v>
      </c>
      <c r="G100" s="8">
        <v>4.3352973544426501</v>
      </c>
      <c r="H100" s="8">
        <v>4.3252221746850097</v>
      </c>
      <c r="I100" s="8">
        <v>4.5394149206162302</v>
      </c>
      <c r="J100" s="8">
        <v>4.2815755419326997</v>
      </c>
      <c r="K100" s="8">
        <v>4.4623105321597301</v>
      </c>
      <c r="L100" s="8">
        <v>4.3887641047672634</v>
      </c>
      <c r="M100" s="7">
        <f t="shared" si="1"/>
        <v>6.5579156602350351E-3</v>
      </c>
    </row>
    <row r="101" spans="1:13" s="4" customFormat="1" ht="15.6" x14ac:dyDescent="0.3">
      <c r="A101" s="6" t="s">
        <v>187</v>
      </c>
      <c r="B101" s="6">
        <v>5</v>
      </c>
      <c r="C101" s="6">
        <v>1</v>
      </c>
      <c r="D101" s="7">
        <v>44.3598</v>
      </c>
      <c r="E101" s="7">
        <v>57330.216500000002</v>
      </c>
      <c r="F101" s="6" t="s">
        <v>188</v>
      </c>
      <c r="G101" s="8">
        <v>3.8856642267799399</v>
      </c>
      <c r="H101" s="8">
        <v>4.6165042056075096</v>
      </c>
      <c r="I101" s="8">
        <v>5.0272618463562901</v>
      </c>
      <c r="J101" s="8">
        <v>3.0264652355547801</v>
      </c>
      <c r="K101" s="8">
        <v>4.0799831891077201</v>
      </c>
      <c r="L101" s="8">
        <v>4.1271757406812482</v>
      </c>
      <c r="M101" s="7">
        <f t="shared" si="1"/>
        <v>6.1670369553368789E-3</v>
      </c>
    </row>
    <row r="102" spans="1:13" s="4" customFormat="1" ht="15.6" x14ac:dyDescent="0.3">
      <c r="A102" s="6" t="s">
        <v>193</v>
      </c>
      <c r="B102" s="6">
        <v>2</v>
      </c>
      <c r="C102" s="6">
        <v>0</v>
      </c>
      <c r="D102" s="7">
        <v>10.0252</v>
      </c>
      <c r="E102" s="7">
        <v>10352.8451</v>
      </c>
      <c r="F102" s="6" t="s">
        <v>194</v>
      </c>
      <c r="L102" s="5"/>
      <c r="M102" s="7"/>
    </row>
    <row r="103" spans="1:13" s="4" customFormat="1" ht="15.6" x14ac:dyDescent="0.3">
      <c r="A103" s="6" t="s">
        <v>195</v>
      </c>
      <c r="B103" s="6">
        <v>25</v>
      </c>
      <c r="C103" s="6">
        <v>0</v>
      </c>
      <c r="D103" s="7">
        <v>221.02619999999999</v>
      </c>
      <c r="E103" s="7">
        <v>97167.447100000005</v>
      </c>
      <c r="F103" s="6" t="s">
        <v>196</v>
      </c>
      <c r="G103" s="6"/>
      <c r="H103" s="6"/>
      <c r="I103" s="6"/>
      <c r="J103" s="6"/>
      <c r="K103" s="6"/>
      <c r="L103" s="8"/>
      <c r="M103" s="7"/>
    </row>
    <row r="104" spans="1:13" s="4" customFormat="1" ht="15.6" x14ac:dyDescent="0.3">
      <c r="A104" s="6" t="s">
        <v>197</v>
      </c>
      <c r="B104" s="6">
        <v>48</v>
      </c>
      <c r="C104" s="6">
        <v>0</v>
      </c>
      <c r="D104" s="7">
        <v>684.0249</v>
      </c>
      <c r="E104" s="7">
        <v>55308.465199999999</v>
      </c>
      <c r="F104" s="6" t="s">
        <v>18</v>
      </c>
      <c r="G104" s="6"/>
      <c r="H104" s="6"/>
      <c r="I104" s="6"/>
      <c r="J104" s="6"/>
      <c r="K104" s="6"/>
      <c r="L104" s="8"/>
      <c r="M104" s="7"/>
    </row>
    <row r="105" spans="1:13" s="4" customFormat="1" ht="15.6" x14ac:dyDescent="0.3">
      <c r="A105" s="6" t="s">
        <v>198</v>
      </c>
      <c r="B105" s="6">
        <v>5</v>
      </c>
      <c r="C105" s="6">
        <v>0</v>
      </c>
      <c r="D105" s="7">
        <v>72.453900000000004</v>
      </c>
      <c r="E105" s="7">
        <v>44206.046999999999</v>
      </c>
      <c r="F105" s="6" t="s">
        <v>72</v>
      </c>
      <c r="G105" s="6"/>
      <c r="H105" s="6"/>
      <c r="I105" s="6"/>
      <c r="J105" s="6"/>
      <c r="K105" s="6"/>
      <c r="L105" s="8"/>
      <c r="M105" s="7"/>
    </row>
    <row r="106" spans="1:13" s="4" customFormat="1" ht="15.6" x14ac:dyDescent="0.3">
      <c r="A106" s="6" t="s">
        <v>199</v>
      </c>
      <c r="B106" s="6">
        <v>2</v>
      </c>
      <c r="C106" s="6">
        <v>0</v>
      </c>
      <c r="D106" s="7">
        <v>20.316800000000001</v>
      </c>
      <c r="E106" s="7">
        <v>9769.6458000000002</v>
      </c>
      <c r="F106" s="6" t="s">
        <v>200</v>
      </c>
      <c r="G106" s="6"/>
      <c r="H106" s="6"/>
      <c r="I106" s="6"/>
      <c r="J106" s="6"/>
      <c r="K106" s="6"/>
      <c r="L106" s="8"/>
      <c r="M106" s="7"/>
    </row>
    <row r="107" spans="1:13" s="4" customFormat="1" ht="15.6" x14ac:dyDescent="0.3">
      <c r="A107" s="15" t="s">
        <v>201</v>
      </c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8">
        <f>SUM(L4:L101)</f>
        <v>66923.155651104709</v>
      </c>
      <c r="M107" s="7">
        <f>SUM(M4:M101)</f>
        <v>99.999999999999957</v>
      </c>
    </row>
  </sheetData>
  <mergeCells count="5">
    <mergeCell ref="G2:K2"/>
    <mergeCell ref="L2:M2"/>
    <mergeCell ref="G1:M1"/>
    <mergeCell ref="A107:K107"/>
    <mergeCell ref="A1:F2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6A07E9-D4D3-414F-8481-9AE426D85810}">
  <dimension ref="A1:L103"/>
  <sheetViews>
    <sheetView workbookViewId="0">
      <selection sqref="A1:XFD103"/>
    </sheetView>
  </sheetViews>
  <sheetFormatPr baseColWidth="10" defaultColWidth="8.88671875" defaultRowHeight="14.4" x14ac:dyDescent="0.3"/>
  <sheetData>
    <row r="1" spans="1:12" s="3" customFormat="1" ht="93.6" x14ac:dyDescent="0.3">
      <c r="A1" s="3" t="s">
        <v>15</v>
      </c>
      <c r="B1" s="3">
        <v>75</v>
      </c>
      <c r="C1" s="3">
        <v>54</v>
      </c>
      <c r="D1" s="3">
        <v>813.69870000000003</v>
      </c>
      <c r="E1" s="3">
        <v>70591.395600000003</v>
      </c>
      <c r="F1" s="3" t="s">
        <v>16</v>
      </c>
      <c r="G1" s="3">
        <v>7509.5564815100797</v>
      </c>
      <c r="H1" s="3">
        <v>7227.5587824311997</v>
      </c>
      <c r="I1" s="3">
        <v>6986.9228961153303</v>
      </c>
      <c r="J1" s="3">
        <v>6783.95737018822</v>
      </c>
      <c r="K1" s="3">
        <v>7270.3483529169998</v>
      </c>
      <c r="L1" s="3">
        <f t="shared" ref="L1:L32" si="0">AVERAGE(G1:K1)</f>
        <v>7155.6687766323648</v>
      </c>
    </row>
    <row r="2" spans="1:12" s="3" customFormat="1" ht="31.2" x14ac:dyDescent="0.3">
      <c r="A2" s="3" t="s">
        <v>17</v>
      </c>
      <c r="B2" s="3">
        <v>83</v>
      </c>
      <c r="C2" s="3">
        <v>48</v>
      </c>
      <c r="D2" s="3">
        <v>801.49590000000001</v>
      </c>
      <c r="E2" s="3">
        <v>56333.709799999997</v>
      </c>
      <c r="F2" s="3" t="s">
        <v>18</v>
      </c>
      <c r="G2" s="3">
        <v>8557.4736171368695</v>
      </c>
      <c r="H2" s="3">
        <v>6412.8011316408802</v>
      </c>
      <c r="I2" s="3">
        <v>9134.9871570063005</v>
      </c>
      <c r="J2" s="3">
        <v>8330.7906450899609</v>
      </c>
      <c r="K2" s="3">
        <v>9018.3514304063701</v>
      </c>
      <c r="L2" s="3">
        <f t="shared" si="0"/>
        <v>8290.8807962560768</v>
      </c>
    </row>
    <row r="3" spans="1:12" s="3" customFormat="1" ht="31.2" x14ac:dyDescent="0.3">
      <c r="A3" s="3" t="s">
        <v>19</v>
      </c>
      <c r="B3" s="3">
        <v>80</v>
      </c>
      <c r="C3" s="3">
        <v>66</v>
      </c>
      <c r="D3" s="3">
        <v>782.67759999999998</v>
      </c>
      <c r="E3" s="3">
        <v>64253.614200000004</v>
      </c>
      <c r="F3" s="3" t="s">
        <v>20</v>
      </c>
      <c r="G3" s="3">
        <v>6361.0308629296396</v>
      </c>
      <c r="H3" s="3">
        <v>6030.6480777597399</v>
      </c>
      <c r="I3" s="3">
        <v>4964.6174593277401</v>
      </c>
      <c r="J3" s="3">
        <v>6246.4196091546</v>
      </c>
      <c r="K3" s="3">
        <v>6112.9928225600197</v>
      </c>
      <c r="L3" s="3">
        <f t="shared" si="0"/>
        <v>5943.141766346348</v>
      </c>
    </row>
    <row r="4" spans="1:12" s="3" customFormat="1" ht="78" x14ac:dyDescent="0.3">
      <c r="A4" s="3" t="s">
        <v>21</v>
      </c>
      <c r="B4" s="3">
        <v>95</v>
      </c>
      <c r="C4" s="3">
        <v>77</v>
      </c>
      <c r="D4" s="3">
        <v>692.06110000000001</v>
      </c>
      <c r="E4" s="3">
        <v>72513.181200000006</v>
      </c>
      <c r="F4" s="3" t="s">
        <v>22</v>
      </c>
      <c r="G4" s="3">
        <v>4078.41122559005</v>
      </c>
      <c r="H4" s="3">
        <v>3749.2660460759698</v>
      </c>
      <c r="I4" s="3">
        <v>3649.1512964783401</v>
      </c>
      <c r="J4" s="3">
        <v>4152.7201223656102</v>
      </c>
      <c r="K4" s="3">
        <v>4070.12392891439</v>
      </c>
      <c r="L4" s="3">
        <f t="shared" si="0"/>
        <v>3939.9345238848719</v>
      </c>
    </row>
    <row r="5" spans="1:12" s="3" customFormat="1" ht="62.4" x14ac:dyDescent="0.3">
      <c r="A5" s="3" t="s">
        <v>23</v>
      </c>
      <c r="B5" s="3">
        <v>48</v>
      </c>
      <c r="C5" s="3">
        <v>10</v>
      </c>
      <c r="D5" s="3">
        <v>567.37549999999999</v>
      </c>
      <c r="E5" s="3">
        <v>55600.229299999999</v>
      </c>
      <c r="F5" s="3" t="s">
        <v>24</v>
      </c>
      <c r="G5" s="3">
        <v>3934.4626848841499</v>
      </c>
      <c r="H5" s="3">
        <v>3603.68307241092</v>
      </c>
      <c r="I5" s="3">
        <v>3922.9456576120801</v>
      </c>
      <c r="J5" s="3">
        <v>3971.5132093236198</v>
      </c>
      <c r="K5" s="3">
        <v>3648.5430422690201</v>
      </c>
      <c r="L5" s="3">
        <f t="shared" si="0"/>
        <v>3816.2295332999579</v>
      </c>
    </row>
    <row r="6" spans="1:12" s="3" customFormat="1" ht="62.4" x14ac:dyDescent="0.3">
      <c r="A6" s="3" t="s">
        <v>25</v>
      </c>
      <c r="B6" s="3">
        <v>32</v>
      </c>
      <c r="C6" s="3">
        <v>32</v>
      </c>
      <c r="D6" s="3">
        <v>235.10730000000001</v>
      </c>
      <c r="E6" s="3">
        <v>19030.307100000002</v>
      </c>
      <c r="F6" s="3" t="s">
        <v>26</v>
      </c>
      <c r="G6" s="3">
        <v>5922.5829070993505</v>
      </c>
      <c r="H6" s="3">
        <v>5762.7876048088801</v>
      </c>
      <c r="I6" s="3">
        <v>5844.4805094065596</v>
      </c>
      <c r="J6" s="3">
        <v>5949.6760098429004</v>
      </c>
      <c r="K6" s="3">
        <v>6218.02553731432</v>
      </c>
      <c r="L6" s="3">
        <f t="shared" si="0"/>
        <v>5939.5105136944021</v>
      </c>
    </row>
    <row r="7" spans="1:12" s="3" customFormat="1" ht="31.2" x14ac:dyDescent="0.3">
      <c r="A7" s="3" t="s">
        <v>27</v>
      </c>
      <c r="B7" s="3">
        <v>36</v>
      </c>
      <c r="C7" s="3">
        <v>29</v>
      </c>
      <c r="D7" s="3">
        <v>339.18830000000003</v>
      </c>
      <c r="E7" s="3">
        <v>26687.065999999999</v>
      </c>
      <c r="F7" s="3" t="s">
        <v>28</v>
      </c>
      <c r="G7" s="3">
        <v>3925.8281372772899</v>
      </c>
      <c r="H7" s="3">
        <v>3136.8582213198501</v>
      </c>
      <c r="I7" s="3">
        <v>3429.2059785594402</v>
      </c>
      <c r="J7" s="3">
        <v>3224.9492404192101</v>
      </c>
      <c r="K7" s="3">
        <v>3694.0038180939</v>
      </c>
      <c r="L7" s="3">
        <f t="shared" si="0"/>
        <v>3482.1690791339379</v>
      </c>
    </row>
    <row r="8" spans="1:12" s="3" customFormat="1" ht="78" x14ac:dyDescent="0.3">
      <c r="A8" s="3" t="s">
        <v>29</v>
      </c>
      <c r="B8" s="3">
        <v>49</v>
      </c>
      <c r="C8" s="3">
        <v>36</v>
      </c>
      <c r="D8" s="3">
        <v>293.94369999999998</v>
      </c>
      <c r="E8" s="3">
        <v>24290.456399999999</v>
      </c>
      <c r="F8" s="3" t="s">
        <v>30</v>
      </c>
      <c r="G8" s="3">
        <v>3581.1641146717002</v>
      </c>
      <c r="H8" s="3">
        <v>3308.3058871073799</v>
      </c>
      <c r="I8" s="3">
        <v>3969.3239413935098</v>
      </c>
      <c r="J8" s="3">
        <v>3632.82380268836</v>
      </c>
      <c r="K8" s="3">
        <v>3806.1405500185301</v>
      </c>
      <c r="L8" s="3">
        <f t="shared" si="0"/>
        <v>3659.551659175896</v>
      </c>
    </row>
    <row r="9" spans="1:12" s="3" customFormat="1" ht="31.2" x14ac:dyDescent="0.3">
      <c r="A9" s="3" t="s">
        <v>31</v>
      </c>
      <c r="B9" s="3">
        <v>67</v>
      </c>
      <c r="C9" s="3">
        <v>23</v>
      </c>
      <c r="D9" s="3">
        <v>612.41499999999996</v>
      </c>
      <c r="E9" s="3">
        <v>54961.110099999998</v>
      </c>
      <c r="F9" s="3" t="s">
        <v>32</v>
      </c>
      <c r="G9" s="3">
        <v>1412.17101687424</v>
      </c>
      <c r="H9" s="3">
        <v>1542.34281293096</v>
      </c>
      <c r="I9" s="3">
        <v>1707.73769323238</v>
      </c>
      <c r="J9" s="3">
        <v>1703.05225564015</v>
      </c>
      <c r="K9" s="3">
        <v>1601.2921418190199</v>
      </c>
      <c r="L9" s="3">
        <f t="shared" si="0"/>
        <v>1593.31918409935</v>
      </c>
    </row>
    <row r="10" spans="1:12" s="3" customFormat="1" ht="62.4" x14ac:dyDescent="0.3">
      <c r="A10" s="3" t="s">
        <v>33</v>
      </c>
      <c r="B10" s="3">
        <v>70</v>
      </c>
      <c r="C10" s="3">
        <v>29</v>
      </c>
      <c r="D10" s="3">
        <v>505.4821</v>
      </c>
      <c r="E10" s="3">
        <v>50532.967100000002</v>
      </c>
      <c r="F10" s="3" t="s">
        <v>34</v>
      </c>
      <c r="G10" s="3">
        <v>1298.40727638014</v>
      </c>
      <c r="H10" s="3">
        <v>1130.2362186456401</v>
      </c>
      <c r="I10" s="3">
        <v>1436.3329849076799</v>
      </c>
      <c r="J10" s="3">
        <v>1071.06215152411</v>
      </c>
      <c r="K10" s="3">
        <v>1140.17149668259</v>
      </c>
      <c r="L10" s="3">
        <f t="shared" si="0"/>
        <v>1215.242025628032</v>
      </c>
    </row>
    <row r="11" spans="1:12" s="3" customFormat="1" ht="31.2" x14ac:dyDescent="0.3">
      <c r="A11" s="3" t="s">
        <v>35</v>
      </c>
      <c r="B11" s="3">
        <v>48</v>
      </c>
      <c r="C11" s="3">
        <v>18</v>
      </c>
      <c r="D11" s="3">
        <v>537.14430000000004</v>
      </c>
      <c r="E11" s="3">
        <v>54869.0916</v>
      </c>
      <c r="F11" s="3" t="s">
        <v>36</v>
      </c>
      <c r="G11" s="3">
        <v>925.33151572715201</v>
      </c>
      <c r="H11" s="3">
        <v>900.43262329523805</v>
      </c>
      <c r="I11" s="3">
        <v>1122.11942845933</v>
      </c>
      <c r="J11" s="3">
        <v>1156.7710378352499</v>
      </c>
      <c r="K11" s="3">
        <v>1026.9131845475299</v>
      </c>
      <c r="L11" s="3">
        <f t="shared" si="0"/>
        <v>1026.3135579728998</v>
      </c>
    </row>
    <row r="12" spans="1:12" s="3" customFormat="1" ht="62.4" x14ac:dyDescent="0.3">
      <c r="A12" s="3" t="s">
        <v>37</v>
      </c>
      <c r="B12" s="3">
        <v>38</v>
      </c>
      <c r="C12" s="3">
        <v>2</v>
      </c>
      <c r="D12" s="3">
        <v>496.9982</v>
      </c>
      <c r="E12" s="3">
        <v>50498.95</v>
      </c>
      <c r="F12" s="3" t="s">
        <v>38</v>
      </c>
      <c r="G12" s="3">
        <v>1090.9347540807</v>
      </c>
      <c r="H12" s="3">
        <v>949.63575271914794</v>
      </c>
      <c r="I12" s="3">
        <v>1206.8213111349501</v>
      </c>
      <c r="J12" s="3">
        <v>899.91711085882696</v>
      </c>
      <c r="K12" s="3">
        <v>957.98347249793699</v>
      </c>
      <c r="L12" s="3">
        <f t="shared" si="0"/>
        <v>1021.0584802583123</v>
      </c>
    </row>
    <row r="13" spans="1:12" s="3" customFormat="1" ht="31.2" x14ac:dyDescent="0.3">
      <c r="A13" s="3" t="s">
        <v>39</v>
      </c>
      <c r="B13" s="3">
        <v>51</v>
      </c>
      <c r="C13" s="3">
        <v>12</v>
      </c>
      <c r="D13" s="3">
        <v>460.16</v>
      </c>
      <c r="E13" s="3">
        <v>58412.393100000001</v>
      </c>
      <c r="F13" s="3" t="s">
        <v>40</v>
      </c>
      <c r="G13" s="3">
        <v>745.41041625273397</v>
      </c>
      <c r="H13" s="3">
        <v>680.40474549632199</v>
      </c>
      <c r="I13" s="3">
        <v>785.81232847371405</v>
      </c>
      <c r="J13" s="3">
        <v>737.92008973467</v>
      </c>
      <c r="K13" s="3">
        <v>703.95529835868297</v>
      </c>
      <c r="L13" s="3">
        <f t="shared" si="0"/>
        <v>730.70057566322464</v>
      </c>
    </row>
    <row r="14" spans="1:12" s="3" customFormat="1" ht="62.4" x14ac:dyDescent="0.3">
      <c r="A14" s="3" t="s">
        <v>41</v>
      </c>
      <c r="B14" s="3">
        <v>6</v>
      </c>
      <c r="C14" s="3">
        <v>5</v>
      </c>
      <c r="D14" s="3">
        <v>52.932000000000002</v>
      </c>
      <c r="E14" s="3">
        <v>43136.042099999999</v>
      </c>
      <c r="F14" s="3" t="s">
        <v>42</v>
      </c>
      <c r="G14" s="3">
        <v>936.05685226054004</v>
      </c>
      <c r="H14" s="3">
        <v>845.19950613312506</v>
      </c>
      <c r="I14" s="3">
        <v>686.47863049008799</v>
      </c>
      <c r="J14" s="3">
        <v>840.79717327493404</v>
      </c>
      <c r="K14" s="3">
        <v>880.90218796504996</v>
      </c>
      <c r="L14" s="3">
        <f t="shared" si="0"/>
        <v>837.8868700247474</v>
      </c>
    </row>
    <row r="15" spans="1:12" s="3" customFormat="1" ht="93.6" x14ac:dyDescent="0.3">
      <c r="A15" s="3" t="s">
        <v>43</v>
      </c>
      <c r="B15" s="3">
        <v>31</v>
      </c>
      <c r="C15" s="3">
        <v>25</v>
      </c>
      <c r="D15" s="3">
        <v>276.22390000000001</v>
      </c>
      <c r="E15" s="3">
        <v>67935.110700000005</v>
      </c>
      <c r="F15" s="3" t="s">
        <v>44</v>
      </c>
      <c r="G15" s="3">
        <v>537.47698546833305</v>
      </c>
      <c r="H15" s="3">
        <v>496.33876663891198</v>
      </c>
      <c r="I15" s="3">
        <v>518.32439638841197</v>
      </c>
      <c r="J15" s="3">
        <v>485.64945130733901</v>
      </c>
      <c r="K15" s="3">
        <v>496.84298980464598</v>
      </c>
      <c r="L15" s="3">
        <f t="shared" si="0"/>
        <v>506.92651792152839</v>
      </c>
    </row>
    <row r="16" spans="1:12" s="3" customFormat="1" ht="62.4" x14ac:dyDescent="0.3">
      <c r="A16" s="3" t="s">
        <v>45</v>
      </c>
      <c r="B16" s="3">
        <v>33</v>
      </c>
      <c r="C16" s="3">
        <v>32</v>
      </c>
      <c r="D16" s="3">
        <v>255.0735</v>
      </c>
      <c r="E16" s="3">
        <v>18404.977900000002</v>
      </c>
      <c r="F16" s="3" t="s">
        <v>46</v>
      </c>
      <c r="G16" s="3">
        <v>1958.41787663027</v>
      </c>
      <c r="H16" s="3">
        <v>1662.83558110337</v>
      </c>
      <c r="I16" s="3">
        <v>1992.41302725843</v>
      </c>
      <c r="J16" s="3">
        <v>1737.47375364134</v>
      </c>
      <c r="K16" s="3">
        <v>1942.97601916195</v>
      </c>
      <c r="L16" s="3">
        <f t="shared" si="0"/>
        <v>1858.8232515590721</v>
      </c>
    </row>
    <row r="17" spans="1:12" s="3" customFormat="1" ht="93.6" x14ac:dyDescent="0.3">
      <c r="A17" s="3" t="s">
        <v>47</v>
      </c>
      <c r="B17" s="3">
        <v>42</v>
      </c>
      <c r="C17" s="3">
        <v>28</v>
      </c>
      <c r="D17" s="3">
        <v>375.0471</v>
      </c>
      <c r="E17" s="3">
        <v>48795.622900000002</v>
      </c>
      <c r="F17" s="3" t="s">
        <v>48</v>
      </c>
      <c r="G17" s="3">
        <v>685.26757389025897</v>
      </c>
      <c r="H17" s="3">
        <v>668.78905645922998</v>
      </c>
      <c r="I17" s="3">
        <v>633.65653494572905</v>
      </c>
      <c r="J17" s="3">
        <v>591.60470302582598</v>
      </c>
      <c r="K17" s="3">
        <v>679.48727097365804</v>
      </c>
      <c r="L17" s="3">
        <f t="shared" si="0"/>
        <v>651.76102785894034</v>
      </c>
    </row>
    <row r="18" spans="1:12" s="3" customFormat="1" ht="109.2" x14ac:dyDescent="0.3">
      <c r="A18" s="3" t="s">
        <v>49</v>
      </c>
      <c r="B18" s="3">
        <v>29</v>
      </c>
      <c r="C18" s="3">
        <v>24</v>
      </c>
      <c r="D18" s="3">
        <v>252.51779999999999</v>
      </c>
      <c r="E18" s="3">
        <v>26172.157899999998</v>
      </c>
      <c r="F18" s="3" t="s">
        <v>50</v>
      </c>
      <c r="G18" s="3">
        <v>1172.3395749189699</v>
      </c>
      <c r="H18" s="3">
        <v>946.94243887432799</v>
      </c>
      <c r="I18" s="3">
        <v>1022.12564451116</v>
      </c>
      <c r="J18" s="3">
        <v>977.16345258618401</v>
      </c>
      <c r="K18" s="3">
        <v>1016.6170586829101</v>
      </c>
      <c r="L18" s="3">
        <f t="shared" si="0"/>
        <v>1027.0376339147103</v>
      </c>
    </row>
    <row r="19" spans="1:12" s="3" customFormat="1" ht="62.4" x14ac:dyDescent="0.3">
      <c r="A19" s="3" t="s">
        <v>51</v>
      </c>
      <c r="B19" s="3">
        <v>35</v>
      </c>
      <c r="C19" s="3">
        <v>10</v>
      </c>
      <c r="D19" s="3">
        <v>419.08429999999998</v>
      </c>
      <c r="E19" s="3">
        <v>58389.8747</v>
      </c>
      <c r="F19" s="3" t="s">
        <v>52</v>
      </c>
      <c r="G19" s="3">
        <v>480.130421391129</v>
      </c>
      <c r="H19" s="3">
        <v>447.62313472540598</v>
      </c>
      <c r="I19" s="3">
        <v>341.63066366377399</v>
      </c>
      <c r="J19" s="3">
        <v>427.35543171128</v>
      </c>
      <c r="K19" s="3">
        <v>430.45024594852998</v>
      </c>
      <c r="L19" s="3">
        <f t="shared" si="0"/>
        <v>425.43797948802387</v>
      </c>
    </row>
    <row r="20" spans="1:12" s="3" customFormat="1" ht="15.6" x14ac:dyDescent="0.3">
      <c r="A20" s="3" t="s">
        <v>53</v>
      </c>
      <c r="B20" s="3">
        <v>8</v>
      </c>
      <c r="C20" s="3">
        <v>8</v>
      </c>
      <c r="D20" s="3">
        <v>62.1755</v>
      </c>
      <c r="E20" s="3">
        <v>30928.018199999999</v>
      </c>
      <c r="F20" s="3" t="s">
        <v>54</v>
      </c>
      <c r="G20" s="3">
        <v>684.08678300603503</v>
      </c>
      <c r="H20" s="3">
        <v>630.415481917173</v>
      </c>
      <c r="I20" s="3">
        <v>816.42031687531801</v>
      </c>
      <c r="J20" s="3">
        <v>738.297644866513</v>
      </c>
      <c r="K20" s="3">
        <v>644.70068669710304</v>
      </c>
      <c r="L20" s="3">
        <f t="shared" si="0"/>
        <v>702.78418267242853</v>
      </c>
    </row>
    <row r="21" spans="1:12" s="3" customFormat="1" ht="93.6" x14ac:dyDescent="0.3">
      <c r="A21" s="3" t="s">
        <v>55</v>
      </c>
      <c r="B21" s="3">
        <v>3</v>
      </c>
      <c r="C21" s="3">
        <v>1</v>
      </c>
      <c r="D21" s="3">
        <v>17.959700000000002</v>
      </c>
      <c r="E21" s="3">
        <v>50856.195599999999</v>
      </c>
      <c r="F21" s="3" t="s">
        <v>56</v>
      </c>
      <c r="G21" s="3">
        <v>366.81870758487401</v>
      </c>
      <c r="H21" s="3">
        <v>327.02838426227697</v>
      </c>
      <c r="I21" s="3">
        <v>516.51784242117697</v>
      </c>
      <c r="J21" s="3">
        <v>446.58577749943998</v>
      </c>
      <c r="K21" s="3">
        <v>434.59703846080902</v>
      </c>
      <c r="L21" s="3">
        <f t="shared" si="0"/>
        <v>418.30955004571535</v>
      </c>
    </row>
    <row r="22" spans="1:12" s="3" customFormat="1" ht="78" x14ac:dyDescent="0.3">
      <c r="A22" s="3" t="s">
        <v>57</v>
      </c>
      <c r="B22" s="3">
        <v>21</v>
      </c>
      <c r="C22" s="3">
        <v>14</v>
      </c>
      <c r="D22" s="3">
        <v>210.42140000000001</v>
      </c>
      <c r="E22" s="3">
        <v>69826.206699999995</v>
      </c>
      <c r="F22" s="3" t="s">
        <v>58</v>
      </c>
      <c r="G22" s="3">
        <v>310.67544985654803</v>
      </c>
      <c r="H22" s="3">
        <v>263.70394254578798</v>
      </c>
      <c r="I22" s="3">
        <v>316.72640111806697</v>
      </c>
      <c r="J22" s="3">
        <v>278.77030329394898</v>
      </c>
      <c r="K22" s="3">
        <v>293.76577970370602</v>
      </c>
      <c r="L22" s="3">
        <f t="shared" si="0"/>
        <v>292.72837530361159</v>
      </c>
    </row>
    <row r="23" spans="1:12" s="3" customFormat="1" ht="78" x14ac:dyDescent="0.3">
      <c r="A23" s="3" t="s">
        <v>59</v>
      </c>
      <c r="B23" s="3">
        <v>16</v>
      </c>
      <c r="C23" s="3">
        <v>12</v>
      </c>
      <c r="D23" s="3">
        <v>130.62729999999999</v>
      </c>
      <c r="E23" s="3">
        <v>94597.607099999994</v>
      </c>
      <c r="F23" s="3" t="s">
        <v>60</v>
      </c>
      <c r="G23" s="3">
        <v>186.976755853426</v>
      </c>
      <c r="H23" s="3">
        <v>203.167775833946</v>
      </c>
      <c r="I23" s="3">
        <v>189.928573930677</v>
      </c>
      <c r="J23" s="3">
        <v>197.521532844418</v>
      </c>
      <c r="K23" s="3">
        <v>191.84481681365199</v>
      </c>
      <c r="L23" s="3">
        <f t="shared" si="0"/>
        <v>193.88789105522378</v>
      </c>
    </row>
    <row r="24" spans="1:12" s="3" customFormat="1" ht="62.4" x14ac:dyDescent="0.3">
      <c r="A24" s="3" t="s">
        <v>61</v>
      </c>
      <c r="B24" s="3">
        <v>13</v>
      </c>
      <c r="C24" s="3">
        <v>7</v>
      </c>
      <c r="D24" s="3">
        <v>140.9838</v>
      </c>
      <c r="E24" s="3">
        <v>23392.694200000002</v>
      </c>
      <c r="F24" s="3" t="s">
        <v>62</v>
      </c>
      <c r="G24" s="3">
        <v>748.73924988756096</v>
      </c>
      <c r="H24" s="3">
        <v>577.44010736477799</v>
      </c>
      <c r="I24" s="3">
        <v>826.116700006462</v>
      </c>
      <c r="J24" s="3">
        <v>692.91119302977802</v>
      </c>
      <c r="K24" s="3">
        <v>836.00633179481395</v>
      </c>
      <c r="L24" s="3">
        <f t="shared" si="0"/>
        <v>736.2427164166786</v>
      </c>
    </row>
    <row r="25" spans="1:12" s="3" customFormat="1" ht="78" x14ac:dyDescent="0.3">
      <c r="A25" s="3" t="s">
        <v>63</v>
      </c>
      <c r="B25" s="3">
        <v>13</v>
      </c>
      <c r="C25" s="3">
        <v>8</v>
      </c>
      <c r="D25" s="3">
        <v>134.20079999999999</v>
      </c>
      <c r="E25" s="3">
        <v>22831.111799999999</v>
      </c>
      <c r="F25" s="3" t="s">
        <v>64</v>
      </c>
      <c r="G25" s="3">
        <v>603.75549572642899</v>
      </c>
      <c r="H25" s="3">
        <v>559.82184321775901</v>
      </c>
      <c r="I25" s="3">
        <v>756.10169670642904</v>
      </c>
      <c r="J25" s="3">
        <v>637.23545896758401</v>
      </c>
      <c r="K25" s="3">
        <v>585.13270637678102</v>
      </c>
      <c r="L25" s="3">
        <f t="shared" si="0"/>
        <v>628.40944019899632</v>
      </c>
    </row>
    <row r="26" spans="1:12" s="3" customFormat="1" ht="93.6" x14ac:dyDescent="0.3">
      <c r="A26" s="3" t="s">
        <v>65</v>
      </c>
      <c r="B26" s="3">
        <v>16</v>
      </c>
      <c r="C26" s="3">
        <v>11</v>
      </c>
      <c r="D26" s="3">
        <v>169.54409999999999</v>
      </c>
      <c r="E26" s="3">
        <v>34565.186199999996</v>
      </c>
      <c r="F26" s="3" t="s">
        <v>66</v>
      </c>
      <c r="G26" s="3">
        <v>370.46546335651101</v>
      </c>
      <c r="H26" s="3">
        <v>359.82290810481197</v>
      </c>
      <c r="I26" s="3">
        <v>437.787756307103</v>
      </c>
      <c r="J26" s="3">
        <v>327.69605498614698</v>
      </c>
      <c r="K26" s="3">
        <v>371.429241472542</v>
      </c>
      <c r="L26" s="3">
        <f t="shared" si="0"/>
        <v>373.44028484542298</v>
      </c>
    </row>
    <row r="27" spans="1:12" s="3" customFormat="1" ht="46.8" x14ac:dyDescent="0.3">
      <c r="A27" s="3" t="s">
        <v>67</v>
      </c>
      <c r="B27" s="3">
        <v>19</v>
      </c>
      <c r="C27" s="3">
        <v>7</v>
      </c>
      <c r="D27" s="3">
        <v>155.3245</v>
      </c>
      <c r="E27" s="3">
        <v>47889.371700000003</v>
      </c>
      <c r="F27" s="3" t="s">
        <v>68</v>
      </c>
      <c r="G27" s="3">
        <v>240.135176717539</v>
      </c>
      <c r="H27" s="3">
        <v>242.34699368419501</v>
      </c>
      <c r="I27" s="3">
        <v>324.76980530074201</v>
      </c>
      <c r="J27" s="3">
        <v>237.392096453401</v>
      </c>
      <c r="K27" s="3">
        <v>242.716665017959</v>
      </c>
      <c r="L27" s="3">
        <f t="shared" si="0"/>
        <v>257.47214743476718</v>
      </c>
    </row>
    <row r="28" spans="1:12" s="3" customFormat="1" ht="46.8" x14ac:dyDescent="0.3">
      <c r="A28" s="3" t="s">
        <v>69</v>
      </c>
      <c r="B28" s="3">
        <v>4</v>
      </c>
      <c r="C28" s="3">
        <v>2</v>
      </c>
      <c r="D28" s="3">
        <v>22.5122</v>
      </c>
      <c r="E28" s="3">
        <v>223734.34940000001</v>
      </c>
      <c r="F28" s="3" t="s">
        <v>70</v>
      </c>
      <c r="G28" s="3">
        <v>51.352964600073904</v>
      </c>
      <c r="H28" s="3">
        <v>42.6068349301176</v>
      </c>
      <c r="I28" s="3">
        <v>66.031954210240997</v>
      </c>
      <c r="J28" s="3">
        <v>57.463876860180797</v>
      </c>
      <c r="K28" s="3">
        <v>57.561206900523999</v>
      </c>
      <c r="L28" s="3">
        <f t="shared" si="0"/>
        <v>55.003367500227455</v>
      </c>
    </row>
    <row r="29" spans="1:12" s="3" customFormat="1" ht="93.6" x14ac:dyDescent="0.3">
      <c r="A29" s="3" t="s">
        <v>71</v>
      </c>
      <c r="B29" s="3">
        <v>38</v>
      </c>
      <c r="C29" s="3">
        <v>1</v>
      </c>
      <c r="D29" s="3">
        <v>494.77569999999997</v>
      </c>
      <c r="E29" s="3">
        <v>43699.400800000003</v>
      </c>
      <c r="F29" s="3" t="s">
        <v>72</v>
      </c>
      <c r="G29" s="3">
        <v>300.01162442822999</v>
      </c>
      <c r="H29" s="3">
        <v>290.03062511102797</v>
      </c>
      <c r="I29" s="3">
        <v>230.711231241104</v>
      </c>
      <c r="J29" s="3">
        <v>241.95932787987101</v>
      </c>
      <c r="K29" s="3">
        <v>282.24441534718</v>
      </c>
      <c r="L29" s="3">
        <f t="shared" si="0"/>
        <v>268.99144480148254</v>
      </c>
    </row>
    <row r="30" spans="1:12" s="3" customFormat="1" ht="46.8" x14ac:dyDescent="0.3">
      <c r="A30" s="3" t="s">
        <v>73</v>
      </c>
      <c r="B30" s="3">
        <v>13</v>
      </c>
      <c r="C30" s="3">
        <v>10</v>
      </c>
      <c r="D30" s="3">
        <v>130.57040000000001</v>
      </c>
      <c r="E30" s="3">
        <v>25658.989699999998</v>
      </c>
      <c r="F30" s="3" t="s">
        <v>74</v>
      </c>
      <c r="G30" s="3">
        <v>578.90028424478203</v>
      </c>
      <c r="H30" s="3">
        <v>488.66516667964697</v>
      </c>
      <c r="I30" s="3">
        <v>266.78609404111</v>
      </c>
      <c r="J30" s="3">
        <v>429.450513041043</v>
      </c>
      <c r="K30" s="3">
        <v>477.49694306198597</v>
      </c>
      <c r="L30" s="3">
        <f t="shared" si="0"/>
        <v>448.25980021371362</v>
      </c>
    </row>
    <row r="31" spans="1:12" s="3" customFormat="1" ht="109.2" x14ac:dyDescent="0.3">
      <c r="A31" s="3" t="s">
        <v>75</v>
      </c>
      <c r="B31" s="3">
        <v>16</v>
      </c>
      <c r="C31" s="3">
        <v>11</v>
      </c>
      <c r="D31" s="3">
        <v>189.511</v>
      </c>
      <c r="E31" s="3">
        <v>26296.069299999999</v>
      </c>
      <c r="F31" s="3" t="s">
        <v>50</v>
      </c>
      <c r="G31" s="3">
        <v>462.03898376808502</v>
      </c>
      <c r="H31" s="3">
        <v>385.67829267387998</v>
      </c>
      <c r="I31" s="3">
        <v>397.65652322876201</v>
      </c>
      <c r="J31" s="3">
        <v>403.73090615545601</v>
      </c>
      <c r="K31" s="3">
        <v>399.560187786646</v>
      </c>
      <c r="L31" s="3">
        <f t="shared" si="0"/>
        <v>409.7329787225658</v>
      </c>
    </row>
    <row r="32" spans="1:12" s="3" customFormat="1" ht="78" x14ac:dyDescent="0.3">
      <c r="A32" s="3" t="s">
        <v>76</v>
      </c>
      <c r="B32" s="3">
        <v>25</v>
      </c>
      <c r="C32" s="3">
        <v>11</v>
      </c>
      <c r="D32" s="3">
        <v>244.56610000000001</v>
      </c>
      <c r="E32" s="3">
        <v>50643.9064</v>
      </c>
      <c r="F32" s="3" t="s">
        <v>77</v>
      </c>
      <c r="G32" s="3">
        <v>201.154463973866</v>
      </c>
      <c r="H32" s="3">
        <v>215.49744106641401</v>
      </c>
      <c r="I32" s="3">
        <v>202.274603889541</v>
      </c>
      <c r="J32" s="3">
        <v>176.040413855623</v>
      </c>
      <c r="K32" s="3">
        <v>206.783229821665</v>
      </c>
      <c r="L32" s="3">
        <f t="shared" si="0"/>
        <v>200.35003052142181</v>
      </c>
    </row>
    <row r="33" spans="1:12" s="3" customFormat="1" ht="31.2" x14ac:dyDescent="0.3">
      <c r="A33" s="3" t="s">
        <v>78</v>
      </c>
      <c r="B33" s="3">
        <v>35</v>
      </c>
      <c r="C33" s="3">
        <v>19</v>
      </c>
      <c r="D33" s="3">
        <v>286.12279999999998</v>
      </c>
      <c r="E33" s="3">
        <v>49513.778299999998</v>
      </c>
      <c r="F33" s="3" t="s">
        <v>79</v>
      </c>
      <c r="G33" s="3">
        <v>210.479756311529</v>
      </c>
      <c r="H33" s="3">
        <v>165.03882483944301</v>
      </c>
      <c r="I33" s="3">
        <v>196.83020928369399</v>
      </c>
      <c r="J33" s="3">
        <v>204.15440978820601</v>
      </c>
      <c r="K33" s="3">
        <v>202.901665396552</v>
      </c>
      <c r="L33" s="3">
        <f t="shared" ref="L33:L64" si="1">AVERAGE(G33:K33)</f>
        <v>195.88097312388481</v>
      </c>
    </row>
    <row r="34" spans="1:12" s="3" customFormat="1" ht="109.2" x14ac:dyDescent="0.3">
      <c r="A34" s="3" t="s">
        <v>80</v>
      </c>
      <c r="B34" s="3">
        <v>28</v>
      </c>
      <c r="C34" s="3">
        <v>26</v>
      </c>
      <c r="D34" s="3">
        <v>259.8963</v>
      </c>
      <c r="E34" s="3">
        <v>27512.674200000001</v>
      </c>
      <c r="F34" s="3" t="s">
        <v>50</v>
      </c>
      <c r="G34" s="3">
        <v>389.32280664883399</v>
      </c>
      <c r="H34" s="3">
        <v>342.56514526869</v>
      </c>
      <c r="I34" s="3">
        <v>297.89383322617402</v>
      </c>
      <c r="J34" s="3">
        <v>340.88112364477303</v>
      </c>
      <c r="K34" s="3">
        <v>350.142112765268</v>
      </c>
      <c r="L34" s="3">
        <f t="shared" si="1"/>
        <v>344.16100431074778</v>
      </c>
    </row>
    <row r="35" spans="1:12" s="3" customFormat="1" ht="31.2" x14ac:dyDescent="0.3">
      <c r="A35" s="3" t="s">
        <v>81</v>
      </c>
      <c r="B35" s="3">
        <v>24</v>
      </c>
      <c r="C35" s="3">
        <v>12</v>
      </c>
      <c r="D35" s="3">
        <v>171.965</v>
      </c>
      <c r="E35" s="3">
        <v>47134.492200000001</v>
      </c>
      <c r="F35" s="3" t="s">
        <v>82</v>
      </c>
      <c r="G35" s="3">
        <v>185.599997538384</v>
      </c>
      <c r="H35" s="3">
        <v>170.16410358703101</v>
      </c>
      <c r="I35" s="3">
        <v>252.98609913355301</v>
      </c>
      <c r="J35" s="3">
        <v>207.96230701730801</v>
      </c>
      <c r="K35" s="3">
        <v>182.485314548785</v>
      </c>
      <c r="L35" s="3">
        <f t="shared" si="1"/>
        <v>199.83956436501222</v>
      </c>
    </row>
    <row r="36" spans="1:12" s="3" customFormat="1" ht="15.6" x14ac:dyDescent="0.3">
      <c r="A36" s="3" t="s">
        <v>83</v>
      </c>
      <c r="B36" s="3">
        <v>9</v>
      </c>
      <c r="C36" s="3">
        <v>2</v>
      </c>
      <c r="D36" s="3">
        <v>118.5061</v>
      </c>
      <c r="E36" s="3">
        <v>23588.859799999998</v>
      </c>
      <c r="F36" s="3" t="s">
        <v>84</v>
      </c>
      <c r="G36" s="3">
        <v>397.86929666252098</v>
      </c>
      <c r="H36" s="3">
        <v>363.01482745307499</v>
      </c>
      <c r="I36" s="3">
        <v>418.87193622828499</v>
      </c>
      <c r="J36" s="3">
        <v>338.20384731671601</v>
      </c>
      <c r="K36" s="3">
        <v>431.17794668234598</v>
      </c>
      <c r="L36" s="3">
        <f t="shared" si="1"/>
        <v>389.82757086858862</v>
      </c>
    </row>
    <row r="37" spans="1:12" s="3" customFormat="1" ht="46.8" x14ac:dyDescent="0.3">
      <c r="A37" s="3" t="s">
        <v>85</v>
      </c>
      <c r="B37" s="3">
        <v>43</v>
      </c>
      <c r="C37" s="3">
        <v>14</v>
      </c>
      <c r="D37" s="3">
        <v>374.04320000000001</v>
      </c>
      <c r="E37" s="3">
        <v>60921.868699999999</v>
      </c>
      <c r="F37" s="3" t="s">
        <v>86</v>
      </c>
      <c r="G37" s="3">
        <v>178.254126926613</v>
      </c>
      <c r="H37" s="3">
        <v>160.75268355802999</v>
      </c>
      <c r="I37" s="3">
        <v>93.124744180702905</v>
      </c>
      <c r="J37" s="3">
        <v>148.37658117131099</v>
      </c>
      <c r="K37" s="3">
        <v>164.076190633854</v>
      </c>
      <c r="L37" s="3">
        <f t="shared" si="1"/>
        <v>148.91686529410219</v>
      </c>
    </row>
    <row r="38" spans="1:12" s="3" customFormat="1" ht="62.4" x14ac:dyDescent="0.3">
      <c r="A38" s="3" t="s">
        <v>87</v>
      </c>
      <c r="B38" s="3">
        <v>23</v>
      </c>
      <c r="C38" s="3">
        <v>12</v>
      </c>
      <c r="D38" s="3">
        <v>258.48860000000002</v>
      </c>
      <c r="E38" s="3">
        <v>58159.006500000003</v>
      </c>
      <c r="F38" s="3" t="s">
        <v>52</v>
      </c>
      <c r="G38" s="3">
        <v>153.44168905981499</v>
      </c>
      <c r="H38" s="3">
        <v>116.76414819779799</v>
      </c>
      <c r="I38" s="3">
        <v>177.32958354452299</v>
      </c>
      <c r="J38" s="3">
        <v>122.384256621863</v>
      </c>
      <c r="K38" s="3">
        <v>128.39017128730799</v>
      </c>
      <c r="L38" s="3">
        <f t="shared" si="1"/>
        <v>139.66196974226139</v>
      </c>
    </row>
    <row r="39" spans="1:12" s="3" customFormat="1" ht="109.2" x14ac:dyDescent="0.3">
      <c r="A39" s="3" t="s">
        <v>88</v>
      </c>
      <c r="B39" s="3">
        <v>12</v>
      </c>
      <c r="C39" s="3">
        <v>12</v>
      </c>
      <c r="D39" s="3">
        <v>123.67189999999999</v>
      </c>
      <c r="E39" s="3">
        <v>10323.1561</v>
      </c>
      <c r="F39" s="3" t="s">
        <v>89</v>
      </c>
      <c r="G39" s="3">
        <v>971.02984959790297</v>
      </c>
      <c r="H39" s="3">
        <v>801.35305536112298</v>
      </c>
      <c r="I39" s="3">
        <v>417.67963076163898</v>
      </c>
      <c r="J39" s="3">
        <v>779.045347882795</v>
      </c>
      <c r="K39" s="3">
        <v>878.47338400839396</v>
      </c>
      <c r="L39" s="3">
        <f t="shared" si="1"/>
        <v>769.51625352237079</v>
      </c>
    </row>
    <row r="40" spans="1:12" s="3" customFormat="1" ht="78" x14ac:dyDescent="0.3">
      <c r="A40" s="3" t="s">
        <v>90</v>
      </c>
      <c r="B40" s="3">
        <v>15</v>
      </c>
      <c r="C40" s="3">
        <v>14</v>
      </c>
      <c r="D40" s="3">
        <v>167.74270000000001</v>
      </c>
      <c r="E40" s="3">
        <v>15154.4336</v>
      </c>
      <c r="F40" s="3" t="s">
        <v>91</v>
      </c>
      <c r="G40" s="3">
        <v>545.12511211830804</v>
      </c>
      <c r="H40" s="3">
        <v>449.32169604350099</v>
      </c>
      <c r="I40" s="3">
        <v>580.95777744348402</v>
      </c>
      <c r="J40" s="3">
        <v>437.086980892741</v>
      </c>
      <c r="K40" s="3">
        <v>546.001964821108</v>
      </c>
      <c r="L40" s="3">
        <f t="shared" si="1"/>
        <v>511.69870626382834</v>
      </c>
    </row>
    <row r="41" spans="1:12" s="3" customFormat="1" ht="78" x14ac:dyDescent="0.3">
      <c r="A41" s="3" t="s">
        <v>92</v>
      </c>
      <c r="B41" s="3">
        <v>33</v>
      </c>
      <c r="C41" s="3">
        <v>16</v>
      </c>
      <c r="D41" s="3">
        <v>279.50889999999998</v>
      </c>
      <c r="E41" s="3">
        <v>51096.349399999999</v>
      </c>
      <c r="F41" s="3" t="s">
        <v>93</v>
      </c>
      <c r="G41" s="3">
        <v>157.44521530445201</v>
      </c>
      <c r="H41" s="3">
        <v>137.543684791858</v>
      </c>
      <c r="I41" s="3">
        <v>145.54755410183901</v>
      </c>
      <c r="J41" s="3">
        <v>140.48348599246799</v>
      </c>
      <c r="K41" s="3">
        <v>154.741586313965</v>
      </c>
      <c r="L41" s="3">
        <f t="shared" si="1"/>
        <v>147.1523053009164</v>
      </c>
    </row>
    <row r="42" spans="1:12" s="3" customFormat="1" ht="46.8" x14ac:dyDescent="0.3">
      <c r="A42" s="3" t="s">
        <v>94</v>
      </c>
      <c r="B42" s="3">
        <v>1</v>
      </c>
      <c r="C42" s="3">
        <v>1</v>
      </c>
      <c r="D42" s="3">
        <v>6.2434000000000003</v>
      </c>
      <c r="E42" s="3">
        <v>53755.646500000003</v>
      </c>
      <c r="F42" s="3" t="s">
        <v>95</v>
      </c>
      <c r="G42" s="3">
        <v>123.962266252045</v>
      </c>
      <c r="H42" s="3">
        <v>114.296957328275</v>
      </c>
      <c r="I42" s="3">
        <v>180.72313733583599</v>
      </c>
      <c r="J42" s="3">
        <v>147.01269644758699</v>
      </c>
      <c r="K42" s="3">
        <v>131.26445826219799</v>
      </c>
      <c r="L42" s="3">
        <f t="shared" si="1"/>
        <v>139.45190312518818</v>
      </c>
    </row>
    <row r="43" spans="1:12" s="3" customFormat="1" ht="46.8" x14ac:dyDescent="0.3">
      <c r="A43" s="3" t="s">
        <v>96</v>
      </c>
      <c r="B43" s="3">
        <v>14</v>
      </c>
      <c r="C43" s="3">
        <v>14</v>
      </c>
      <c r="D43" s="3">
        <v>123.6683</v>
      </c>
      <c r="E43" s="3">
        <v>37305.448299999996</v>
      </c>
      <c r="F43" s="3" t="s">
        <v>97</v>
      </c>
      <c r="G43" s="3">
        <v>200</v>
      </c>
      <c r="H43" s="3">
        <v>200</v>
      </c>
      <c r="I43" s="3">
        <v>200</v>
      </c>
      <c r="J43" s="3">
        <v>200</v>
      </c>
      <c r="K43" s="3">
        <v>200</v>
      </c>
      <c r="L43" s="3">
        <f t="shared" si="1"/>
        <v>200</v>
      </c>
    </row>
    <row r="44" spans="1:12" s="3" customFormat="1" ht="62.4" x14ac:dyDescent="0.3">
      <c r="A44" s="3" t="s">
        <v>98</v>
      </c>
      <c r="B44" s="3">
        <v>11</v>
      </c>
      <c r="C44" s="3">
        <v>5</v>
      </c>
      <c r="D44" s="3">
        <v>104.48520000000001</v>
      </c>
      <c r="E44" s="3">
        <v>59000.059699999998</v>
      </c>
      <c r="F44" s="3" t="s">
        <v>99</v>
      </c>
      <c r="G44" s="3">
        <v>133.248825579537</v>
      </c>
      <c r="H44" s="3">
        <v>118.87797070522301</v>
      </c>
      <c r="I44" s="3">
        <v>136.54641781214599</v>
      </c>
      <c r="J44" s="3">
        <v>121.958019011955</v>
      </c>
      <c r="K44" s="3">
        <v>119.729282470051</v>
      </c>
      <c r="L44" s="3">
        <f t="shared" si="1"/>
        <v>126.0721031157824</v>
      </c>
    </row>
    <row r="45" spans="1:12" s="3" customFormat="1" ht="62.4" x14ac:dyDescent="0.3">
      <c r="A45" s="3" t="s">
        <v>100</v>
      </c>
      <c r="B45" s="3">
        <v>10</v>
      </c>
      <c r="C45" s="3">
        <v>2</v>
      </c>
      <c r="D45" s="3">
        <v>77.227199999999996</v>
      </c>
      <c r="E45" s="3">
        <v>56400.2644</v>
      </c>
      <c r="F45" s="3" t="s">
        <v>99</v>
      </c>
      <c r="G45" s="3">
        <v>129.83986406321301</v>
      </c>
      <c r="H45" s="3">
        <v>105.08006134265</v>
      </c>
      <c r="I45" s="3">
        <v>142.469614463179</v>
      </c>
      <c r="J45" s="3">
        <v>122.063830435795</v>
      </c>
      <c r="K45" s="3">
        <v>114.532267679732</v>
      </c>
      <c r="L45" s="3">
        <f t="shared" si="1"/>
        <v>122.79712759691378</v>
      </c>
    </row>
    <row r="46" spans="1:12" s="3" customFormat="1" ht="93.6" x14ac:dyDescent="0.3">
      <c r="A46" s="3" t="s">
        <v>101</v>
      </c>
      <c r="B46" s="3">
        <v>15</v>
      </c>
      <c r="C46" s="3">
        <v>15</v>
      </c>
      <c r="D46" s="3">
        <v>109.2372</v>
      </c>
      <c r="E46" s="3">
        <v>35014.746299999999</v>
      </c>
      <c r="F46" s="3" t="s">
        <v>102</v>
      </c>
      <c r="G46" s="3">
        <v>198.15051806876701</v>
      </c>
      <c r="H46" s="3">
        <v>183.65516759657999</v>
      </c>
      <c r="I46" s="3">
        <v>184.29604269915001</v>
      </c>
      <c r="J46" s="3">
        <v>203.490412142873</v>
      </c>
      <c r="K46" s="3">
        <v>205.846581393886</v>
      </c>
      <c r="L46" s="3">
        <f t="shared" si="1"/>
        <v>195.08774438025119</v>
      </c>
    </row>
    <row r="47" spans="1:12" s="3" customFormat="1" ht="78" x14ac:dyDescent="0.3">
      <c r="A47" s="3" t="s">
        <v>103</v>
      </c>
      <c r="B47" s="3">
        <v>17</v>
      </c>
      <c r="C47" s="3">
        <v>16</v>
      </c>
      <c r="D47" s="3">
        <v>134.71260000000001</v>
      </c>
      <c r="E47" s="3">
        <v>17917.954399999999</v>
      </c>
      <c r="F47" s="3" t="s">
        <v>104</v>
      </c>
      <c r="G47" s="3">
        <v>338.05720784889002</v>
      </c>
      <c r="H47" s="3">
        <v>318.01005275333699</v>
      </c>
      <c r="I47" s="3">
        <v>384.26679169578699</v>
      </c>
      <c r="J47" s="3">
        <v>429.69302811153898</v>
      </c>
      <c r="K47" s="3">
        <v>339.5508677258</v>
      </c>
      <c r="L47" s="3">
        <f t="shared" si="1"/>
        <v>361.91558962707057</v>
      </c>
    </row>
    <row r="48" spans="1:12" s="3" customFormat="1" ht="31.2" x14ac:dyDescent="0.3">
      <c r="A48" s="3" t="s">
        <v>105</v>
      </c>
      <c r="B48" s="3">
        <v>5</v>
      </c>
      <c r="C48" s="3">
        <v>5</v>
      </c>
      <c r="D48" s="3">
        <v>36.277500000000003</v>
      </c>
      <c r="E48" s="3">
        <v>17319.936000000002</v>
      </c>
      <c r="F48" s="3" t="s">
        <v>106</v>
      </c>
      <c r="G48" s="3">
        <v>345.326611492165</v>
      </c>
      <c r="H48" s="3">
        <v>314.99715796107898</v>
      </c>
      <c r="I48" s="3">
        <v>411.677243158414</v>
      </c>
      <c r="J48" s="3">
        <v>357.88441159032197</v>
      </c>
      <c r="K48" s="3">
        <v>305.21287959599999</v>
      </c>
      <c r="L48" s="3">
        <f t="shared" si="1"/>
        <v>347.01966075959604</v>
      </c>
    </row>
    <row r="49" spans="1:12" s="3" customFormat="1" ht="31.2" x14ac:dyDescent="0.3">
      <c r="A49" s="3" t="s">
        <v>107</v>
      </c>
      <c r="B49" s="3">
        <v>6</v>
      </c>
      <c r="C49" s="3">
        <v>3</v>
      </c>
      <c r="D49" s="3">
        <v>64.430899999999994</v>
      </c>
      <c r="E49" s="3">
        <v>22711.722000000002</v>
      </c>
      <c r="F49" s="3" t="s">
        <v>84</v>
      </c>
      <c r="G49" s="3">
        <v>272.765827514921</v>
      </c>
      <c r="H49" s="3">
        <v>253.124699188883</v>
      </c>
      <c r="I49" s="3">
        <v>279.57447197174002</v>
      </c>
      <c r="J49" s="3">
        <v>198.73540695825901</v>
      </c>
      <c r="K49" s="3">
        <v>233.82124013043199</v>
      </c>
      <c r="L49" s="3">
        <f t="shared" si="1"/>
        <v>247.60432915284701</v>
      </c>
    </row>
    <row r="50" spans="1:12" s="3" customFormat="1" ht="31.2" x14ac:dyDescent="0.3">
      <c r="A50" s="3" t="s">
        <v>108</v>
      </c>
      <c r="B50" s="3">
        <v>12</v>
      </c>
      <c r="C50" s="3">
        <v>7</v>
      </c>
      <c r="D50" s="3">
        <v>136.92019999999999</v>
      </c>
      <c r="E50" s="3">
        <v>11505.3675</v>
      </c>
      <c r="F50" s="3" t="s">
        <v>109</v>
      </c>
      <c r="G50" s="3">
        <v>482.87270844905697</v>
      </c>
      <c r="H50" s="3">
        <v>478.05634058930002</v>
      </c>
      <c r="I50" s="3">
        <v>492.50123314515503</v>
      </c>
      <c r="J50" s="3">
        <v>401.93649718176999</v>
      </c>
      <c r="K50" s="3">
        <v>533.69084815612803</v>
      </c>
      <c r="L50" s="3">
        <f t="shared" si="1"/>
        <v>477.81152550428197</v>
      </c>
    </row>
    <row r="51" spans="1:12" s="3" customFormat="1" ht="93.6" x14ac:dyDescent="0.3">
      <c r="A51" s="3" t="s">
        <v>110</v>
      </c>
      <c r="B51" s="3">
        <v>7</v>
      </c>
      <c r="C51" s="3">
        <v>2</v>
      </c>
      <c r="D51" s="3">
        <v>49.9634</v>
      </c>
      <c r="E51" s="3">
        <v>82053.089800000002</v>
      </c>
      <c r="F51" s="3" t="s">
        <v>72</v>
      </c>
      <c r="G51" s="3">
        <v>80.416737611508097</v>
      </c>
      <c r="H51" s="3">
        <v>71.533177126565604</v>
      </c>
      <c r="I51" s="3">
        <v>46.8553249443151</v>
      </c>
      <c r="J51" s="3">
        <v>60.122294236133797</v>
      </c>
      <c r="K51" s="3">
        <v>69.066358037295899</v>
      </c>
      <c r="L51" s="3">
        <f t="shared" si="1"/>
        <v>65.598778391163705</v>
      </c>
    </row>
    <row r="52" spans="1:12" s="3" customFormat="1" ht="93.6" x14ac:dyDescent="0.3">
      <c r="A52" s="3" t="s">
        <v>111</v>
      </c>
      <c r="B52" s="3">
        <v>7</v>
      </c>
      <c r="C52" s="3">
        <v>4</v>
      </c>
      <c r="D52" s="3">
        <v>58.009300000000003</v>
      </c>
      <c r="E52" s="3">
        <v>112890.5857</v>
      </c>
      <c r="F52" s="3" t="s">
        <v>112</v>
      </c>
      <c r="G52" s="3">
        <v>45.784235313229601</v>
      </c>
      <c r="H52" s="3">
        <v>38.770071110747899</v>
      </c>
      <c r="I52" s="3">
        <v>63.755960788460797</v>
      </c>
      <c r="J52" s="3">
        <v>47.139610672133699</v>
      </c>
      <c r="K52" s="3">
        <v>40.657149445521803</v>
      </c>
      <c r="L52" s="3">
        <f t="shared" si="1"/>
        <v>47.221405466018766</v>
      </c>
    </row>
    <row r="53" spans="1:12" s="3" customFormat="1" ht="93.6" x14ac:dyDescent="0.3">
      <c r="A53" s="3" t="s">
        <v>113</v>
      </c>
      <c r="B53" s="3">
        <v>2</v>
      </c>
      <c r="C53" s="3">
        <v>2</v>
      </c>
      <c r="D53" s="3">
        <v>17.078700000000001</v>
      </c>
      <c r="E53" s="3">
        <v>26488.956399999999</v>
      </c>
      <c r="F53" s="3" t="s">
        <v>114</v>
      </c>
      <c r="G53" s="3">
        <v>153.832369370263</v>
      </c>
      <c r="H53" s="3">
        <v>135.09634470796499</v>
      </c>
      <c r="I53" s="3">
        <v>167.747984150577</v>
      </c>
      <c r="J53" s="3">
        <v>181.455219907881</v>
      </c>
      <c r="K53" s="3">
        <v>148.85068815593999</v>
      </c>
      <c r="L53" s="3">
        <f t="shared" si="1"/>
        <v>157.39652125852518</v>
      </c>
    </row>
    <row r="54" spans="1:12" s="3" customFormat="1" ht="78" x14ac:dyDescent="0.3">
      <c r="A54" s="3" t="s">
        <v>115</v>
      </c>
      <c r="B54" s="3">
        <v>10</v>
      </c>
      <c r="C54" s="3">
        <v>3</v>
      </c>
      <c r="D54" s="3">
        <v>102.93680000000001</v>
      </c>
      <c r="E54" s="3">
        <v>16817.849399999999</v>
      </c>
      <c r="F54" s="3" t="s">
        <v>116</v>
      </c>
      <c r="G54" s="3">
        <v>243.088912277275</v>
      </c>
      <c r="H54" s="3">
        <v>240.02284103873399</v>
      </c>
      <c r="I54" s="3">
        <v>249.16090863188199</v>
      </c>
      <c r="J54" s="3">
        <v>231.095717574877</v>
      </c>
      <c r="K54" s="3">
        <v>258.081822060462</v>
      </c>
      <c r="L54" s="3">
        <f t="shared" si="1"/>
        <v>244.29004031664599</v>
      </c>
    </row>
    <row r="55" spans="1:12" s="3" customFormat="1" ht="46.8" x14ac:dyDescent="0.3">
      <c r="A55" s="3" t="s">
        <v>117</v>
      </c>
      <c r="B55" s="3">
        <v>10</v>
      </c>
      <c r="C55" s="3">
        <v>10</v>
      </c>
      <c r="D55" s="3">
        <v>97.026899999999998</v>
      </c>
      <c r="E55" s="3">
        <v>39382.861900000004</v>
      </c>
      <c r="F55" s="3" t="s">
        <v>97</v>
      </c>
      <c r="G55" s="3">
        <v>93.570712537963303</v>
      </c>
      <c r="H55" s="3">
        <v>86.099034673289495</v>
      </c>
      <c r="I55" s="3">
        <v>89.9794972258656</v>
      </c>
      <c r="J55" s="3">
        <v>88.911052913147799</v>
      </c>
      <c r="K55" s="3">
        <v>87.437660079899103</v>
      </c>
      <c r="L55" s="3">
        <f t="shared" si="1"/>
        <v>89.199591486033057</v>
      </c>
    </row>
    <row r="56" spans="1:12" s="3" customFormat="1" ht="93.6" x14ac:dyDescent="0.3">
      <c r="A56" s="3" t="s">
        <v>118</v>
      </c>
      <c r="B56" s="3">
        <v>7</v>
      </c>
      <c r="C56" s="3">
        <v>7</v>
      </c>
      <c r="D56" s="3">
        <v>68.764899999999997</v>
      </c>
      <c r="E56" s="3">
        <v>12947.3853</v>
      </c>
      <c r="F56" s="3" t="s">
        <v>119</v>
      </c>
      <c r="G56" s="3">
        <v>236.710986483662</v>
      </c>
      <c r="H56" s="3">
        <v>268.32931230080197</v>
      </c>
      <c r="I56" s="3">
        <v>280.03015988209103</v>
      </c>
      <c r="J56" s="3">
        <v>250.276828628066</v>
      </c>
      <c r="K56" s="3">
        <v>261.32725651201901</v>
      </c>
      <c r="L56" s="3">
        <f t="shared" si="1"/>
        <v>259.33490876132794</v>
      </c>
    </row>
    <row r="57" spans="1:12" s="3" customFormat="1" ht="93.6" x14ac:dyDescent="0.3">
      <c r="A57" s="3" t="s">
        <v>120</v>
      </c>
      <c r="B57" s="3">
        <v>5</v>
      </c>
      <c r="C57" s="3">
        <v>1</v>
      </c>
      <c r="D57" s="3">
        <v>48.366199999999999</v>
      </c>
      <c r="E57" s="3">
        <v>112180.04519999999</v>
      </c>
      <c r="F57" s="3" t="s">
        <v>112</v>
      </c>
      <c r="G57" s="3">
        <v>32.505867898526603</v>
      </c>
      <c r="H57" s="3">
        <v>24.6777520067251</v>
      </c>
      <c r="I57" s="3">
        <v>34.318486386361798</v>
      </c>
      <c r="J57" s="3">
        <v>28.0534661424281</v>
      </c>
      <c r="K57" s="3">
        <v>28.808454142933702</v>
      </c>
      <c r="L57" s="3">
        <f t="shared" si="1"/>
        <v>29.67280531539506</v>
      </c>
    </row>
    <row r="58" spans="1:12" s="3" customFormat="1" ht="46.8" x14ac:dyDescent="0.3">
      <c r="A58" s="3" t="s">
        <v>121</v>
      </c>
      <c r="B58" s="3">
        <v>9</v>
      </c>
      <c r="C58" s="3">
        <v>4</v>
      </c>
      <c r="D58" s="3">
        <v>62.4846</v>
      </c>
      <c r="E58" s="3">
        <v>17473.868299999998</v>
      </c>
      <c r="F58" s="3" t="s">
        <v>84</v>
      </c>
      <c r="G58" s="3">
        <v>177.21535146851301</v>
      </c>
      <c r="H58" s="3">
        <v>188.705853316191</v>
      </c>
      <c r="I58" s="3">
        <v>216.65545168679699</v>
      </c>
      <c r="J58" s="3">
        <v>153.420726961962</v>
      </c>
      <c r="K58" s="3">
        <v>164.18932032418201</v>
      </c>
      <c r="L58" s="3">
        <f t="shared" si="1"/>
        <v>180.03734075152903</v>
      </c>
    </row>
    <row r="59" spans="1:12" s="3" customFormat="1" ht="93.6" x14ac:dyDescent="0.3">
      <c r="A59" s="3" t="s">
        <v>122</v>
      </c>
      <c r="B59" s="3">
        <v>7</v>
      </c>
      <c r="C59" s="3">
        <v>2</v>
      </c>
      <c r="D59" s="3">
        <v>58.479799999999997</v>
      </c>
      <c r="E59" s="3">
        <v>112000.827</v>
      </c>
      <c r="F59" s="3" t="s">
        <v>112</v>
      </c>
      <c r="G59" s="3">
        <v>28.902607099037599</v>
      </c>
      <c r="H59" s="3">
        <v>23.352025305865201</v>
      </c>
      <c r="I59" s="3">
        <v>33.843555313192397</v>
      </c>
      <c r="J59" s="3">
        <v>27.6530913904298</v>
      </c>
      <c r="K59" s="3">
        <v>25.002749708196099</v>
      </c>
      <c r="L59" s="3">
        <f t="shared" si="1"/>
        <v>27.750805763344221</v>
      </c>
    </row>
    <row r="60" spans="1:12" s="3" customFormat="1" ht="78" x14ac:dyDescent="0.3">
      <c r="A60" s="3" t="s">
        <v>123</v>
      </c>
      <c r="B60" s="3">
        <v>3</v>
      </c>
      <c r="C60" s="3">
        <v>3</v>
      </c>
      <c r="D60" s="3">
        <v>20.416599999999999</v>
      </c>
      <c r="E60" s="3">
        <v>50255.024299999997</v>
      </c>
      <c r="F60" s="3" t="s">
        <v>124</v>
      </c>
      <c r="G60" s="3">
        <v>69.999208280590807</v>
      </c>
      <c r="H60" s="3">
        <v>65.645615349288505</v>
      </c>
      <c r="I60" s="3">
        <v>38.191295760428403</v>
      </c>
      <c r="J60" s="3">
        <v>64.710637817992904</v>
      </c>
      <c r="K60" s="3">
        <v>66.131339377500296</v>
      </c>
      <c r="L60" s="3">
        <f t="shared" si="1"/>
        <v>60.935619317160182</v>
      </c>
    </row>
    <row r="61" spans="1:12" s="3" customFormat="1" ht="93.6" x14ac:dyDescent="0.3">
      <c r="A61" s="3" t="s">
        <v>125</v>
      </c>
      <c r="B61" s="3">
        <v>1</v>
      </c>
      <c r="C61" s="3">
        <v>1</v>
      </c>
      <c r="D61" s="3">
        <v>11.974600000000001</v>
      </c>
      <c r="E61" s="3">
        <v>21397.608700000001</v>
      </c>
      <c r="F61" s="3" t="s">
        <v>114</v>
      </c>
      <c r="G61" s="3">
        <v>136.43031140737699</v>
      </c>
      <c r="H61" s="3">
        <v>120.23727116863201</v>
      </c>
      <c r="I61" s="3">
        <v>152.71938845246501</v>
      </c>
      <c r="J61" s="3">
        <v>158.267170305165</v>
      </c>
      <c r="K61" s="3">
        <v>129.75383782642299</v>
      </c>
      <c r="L61" s="3">
        <f t="shared" si="1"/>
        <v>139.4815958320124</v>
      </c>
    </row>
    <row r="62" spans="1:12" s="3" customFormat="1" ht="46.8" x14ac:dyDescent="0.3">
      <c r="A62" s="3" t="s">
        <v>126</v>
      </c>
      <c r="B62" s="3">
        <v>1</v>
      </c>
      <c r="C62" s="3">
        <v>1</v>
      </c>
      <c r="D62" s="3">
        <v>6.0587999999999997</v>
      </c>
      <c r="E62" s="3">
        <v>34438.933100000002</v>
      </c>
      <c r="F62" s="3" t="s">
        <v>127</v>
      </c>
      <c r="G62" s="3">
        <v>81.823352032340097</v>
      </c>
      <c r="H62" s="3">
        <v>92.294512711624705</v>
      </c>
      <c r="I62" s="3">
        <v>66.438379886475005</v>
      </c>
      <c r="J62" s="3">
        <v>75.495560461805795</v>
      </c>
      <c r="K62" s="3">
        <v>70.918712655868504</v>
      </c>
      <c r="L62" s="3">
        <f t="shared" si="1"/>
        <v>77.394103549622812</v>
      </c>
    </row>
    <row r="63" spans="1:12" s="3" customFormat="1" ht="93.6" x14ac:dyDescent="0.3">
      <c r="A63" s="3" t="s">
        <v>128</v>
      </c>
      <c r="B63" s="3">
        <v>8</v>
      </c>
      <c r="C63" s="3">
        <v>3</v>
      </c>
      <c r="D63" s="3">
        <v>54.572800000000001</v>
      </c>
      <c r="E63" s="3">
        <v>72028.429399999994</v>
      </c>
      <c r="F63" s="3" t="s">
        <v>72</v>
      </c>
      <c r="G63" s="3">
        <v>38.923707088290499</v>
      </c>
      <c r="H63" s="3">
        <v>37.147450217398003</v>
      </c>
      <c r="I63" s="3">
        <v>28.317124571277901</v>
      </c>
      <c r="J63" s="3">
        <v>28.554509014292002</v>
      </c>
      <c r="K63" s="3">
        <v>33.703019618898097</v>
      </c>
      <c r="L63" s="3">
        <f t="shared" si="1"/>
        <v>33.329162102031297</v>
      </c>
    </row>
    <row r="64" spans="1:12" s="3" customFormat="1" ht="109.2" x14ac:dyDescent="0.3">
      <c r="A64" s="3" t="s">
        <v>129</v>
      </c>
      <c r="B64" s="3">
        <v>8</v>
      </c>
      <c r="C64" s="3">
        <v>8</v>
      </c>
      <c r="D64" s="3">
        <v>58.491199999999999</v>
      </c>
      <c r="E64" s="3">
        <v>12918.3289</v>
      </c>
      <c r="F64" s="3" t="s">
        <v>130</v>
      </c>
      <c r="G64" s="3">
        <v>192.15027025530901</v>
      </c>
      <c r="H64" s="3">
        <v>164.140797197392</v>
      </c>
      <c r="I64" s="3">
        <v>162.04531350770401</v>
      </c>
      <c r="J64" s="3">
        <v>183.823213519641</v>
      </c>
      <c r="K64" s="3">
        <v>186.616501793048</v>
      </c>
      <c r="L64" s="3">
        <f t="shared" si="1"/>
        <v>177.75521925461879</v>
      </c>
    </row>
    <row r="65" spans="1:12" s="3" customFormat="1" ht="78" x14ac:dyDescent="0.3">
      <c r="A65" s="3" t="s">
        <v>131</v>
      </c>
      <c r="B65" s="3">
        <v>5</v>
      </c>
      <c r="C65" s="3">
        <v>5</v>
      </c>
      <c r="D65" s="3">
        <v>62.430100000000003</v>
      </c>
      <c r="E65" s="3">
        <v>9512.2708999999995</v>
      </c>
      <c r="F65" s="3" t="s">
        <v>132</v>
      </c>
      <c r="G65" s="3">
        <v>224.35793748229699</v>
      </c>
      <c r="H65" s="3">
        <v>189.417651545794</v>
      </c>
      <c r="I65" s="3">
        <v>250.97480270251299</v>
      </c>
      <c r="J65" s="3">
        <v>181.01225221029901</v>
      </c>
      <c r="K65" s="3">
        <v>236.72733093004101</v>
      </c>
      <c r="L65" s="3">
        <f t="shared" ref="L65:L96" si="2">AVERAGE(G65:K65)</f>
        <v>216.4979949741888</v>
      </c>
    </row>
    <row r="66" spans="1:12" s="3" customFormat="1" ht="93.6" x14ac:dyDescent="0.3">
      <c r="A66" s="3" t="s">
        <v>133</v>
      </c>
      <c r="B66" s="3">
        <v>3</v>
      </c>
      <c r="C66" s="3">
        <v>1</v>
      </c>
      <c r="D66" s="3">
        <v>22.5915</v>
      </c>
      <c r="E66" s="3">
        <v>49761.221299999997</v>
      </c>
      <c r="F66" s="3" t="s">
        <v>56</v>
      </c>
      <c r="G66" s="3">
        <v>33.276638438471601</v>
      </c>
      <c r="H66" s="3">
        <v>32.084066610239297</v>
      </c>
      <c r="I66" s="3">
        <v>47.986159057128297</v>
      </c>
      <c r="J66" s="3">
        <v>46.0461272202282</v>
      </c>
      <c r="K66" s="3">
        <v>42.758674164601601</v>
      </c>
      <c r="L66" s="3">
        <f t="shared" si="2"/>
        <v>40.430333098133794</v>
      </c>
    </row>
    <row r="67" spans="1:12" s="3" customFormat="1" ht="78" x14ac:dyDescent="0.3">
      <c r="A67" s="3" t="s">
        <v>134</v>
      </c>
      <c r="B67" s="3">
        <v>6</v>
      </c>
      <c r="C67" s="3">
        <v>5</v>
      </c>
      <c r="D67" s="3">
        <v>64.631200000000007</v>
      </c>
      <c r="E67" s="3">
        <v>17606.338</v>
      </c>
      <c r="F67" s="3" t="s">
        <v>135</v>
      </c>
      <c r="G67" s="3">
        <v>116.58631874148</v>
      </c>
      <c r="H67" s="3">
        <v>99.842628085746696</v>
      </c>
      <c r="I67" s="3">
        <v>111.058074080287</v>
      </c>
      <c r="J67" s="3">
        <v>84.754714850310094</v>
      </c>
      <c r="K67" s="3">
        <v>120.508728219521</v>
      </c>
      <c r="L67" s="3">
        <f t="shared" si="2"/>
        <v>106.55009279546896</v>
      </c>
    </row>
    <row r="68" spans="1:12" s="3" customFormat="1" ht="46.8" x14ac:dyDescent="0.3">
      <c r="A68" s="3" t="s">
        <v>136</v>
      </c>
      <c r="B68" s="3">
        <v>6</v>
      </c>
      <c r="C68" s="3">
        <v>3</v>
      </c>
      <c r="D68" s="3">
        <v>53.586300000000001</v>
      </c>
      <c r="E68" s="3">
        <v>15581.282499999999</v>
      </c>
      <c r="F68" s="3" t="s">
        <v>74</v>
      </c>
      <c r="G68" s="3">
        <v>127.63003695344101</v>
      </c>
      <c r="H68" s="3">
        <v>96.512652884594104</v>
      </c>
      <c r="I68" s="3">
        <v>131.35654720077201</v>
      </c>
      <c r="J68" s="3">
        <v>106.733358789831</v>
      </c>
      <c r="K68" s="3">
        <v>124.102555775076</v>
      </c>
      <c r="L68" s="3">
        <f t="shared" si="2"/>
        <v>117.26703032074283</v>
      </c>
    </row>
    <row r="69" spans="1:12" s="3" customFormat="1" ht="156" x14ac:dyDescent="0.3">
      <c r="A69" s="3" t="s">
        <v>137</v>
      </c>
      <c r="B69" s="3">
        <v>7</v>
      </c>
      <c r="C69" s="3">
        <v>3</v>
      </c>
      <c r="D69" s="3">
        <v>47.959299999999999</v>
      </c>
      <c r="E69" s="3">
        <v>97560.054300000003</v>
      </c>
      <c r="F69" s="3" t="s">
        <v>138</v>
      </c>
      <c r="G69" s="3">
        <v>15.7216801732081</v>
      </c>
      <c r="H69" s="3">
        <v>16.463760396589301</v>
      </c>
      <c r="I69" s="3">
        <v>19.4102743804279</v>
      </c>
      <c r="J69" s="3">
        <v>20.493600541675601</v>
      </c>
      <c r="K69" s="3">
        <v>18.857851679468801</v>
      </c>
      <c r="L69" s="3">
        <f t="shared" si="2"/>
        <v>18.189433434273941</v>
      </c>
    </row>
    <row r="70" spans="1:12" s="3" customFormat="1" ht="78" x14ac:dyDescent="0.3">
      <c r="A70" s="3" t="s">
        <v>139</v>
      </c>
      <c r="B70" s="3">
        <v>8</v>
      </c>
      <c r="C70" s="3">
        <v>1</v>
      </c>
      <c r="D70" s="3">
        <v>91.527199999999993</v>
      </c>
      <c r="E70" s="3">
        <v>16844.915499999999</v>
      </c>
      <c r="F70" s="3" t="s">
        <v>116</v>
      </c>
      <c r="G70" s="3">
        <v>121.26184504944599</v>
      </c>
      <c r="H70" s="3">
        <v>110.606873661015</v>
      </c>
      <c r="I70" s="3">
        <v>87.788512331942897</v>
      </c>
      <c r="J70" s="3">
        <v>91.698872578629704</v>
      </c>
      <c r="K70" s="3">
        <v>112.622074959722</v>
      </c>
      <c r="L70" s="3">
        <f t="shared" si="2"/>
        <v>104.79563571615112</v>
      </c>
    </row>
    <row r="71" spans="1:12" s="3" customFormat="1" ht="93.6" x14ac:dyDescent="0.3">
      <c r="A71" s="3" t="s">
        <v>140</v>
      </c>
      <c r="B71" s="3">
        <v>4</v>
      </c>
      <c r="C71" s="3">
        <v>3</v>
      </c>
      <c r="D71" s="3">
        <v>28.2392</v>
      </c>
      <c r="E71" s="3">
        <v>8410.5859999999993</v>
      </c>
      <c r="F71" s="3" t="s">
        <v>141</v>
      </c>
      <c r="G71" s="3">
        <v>171.86438835455101</v>
      </c>
      <c r="H71" s="3">
        <v>191.05216098971599</v>
      </c>
      <c r="I71" s="3">
        <v>226.10519354210601</v>
      </c>
      <c r="J71" s="3">
        <v>193.699655787458</v>
      </c>
      <c r="K71" s="3">
        <v>200.48672819235699</v>
      </c>
      <c r="L71" s="3">
        <f t="shared" si="2"/>
        <v>196.64162537323759</v>
      </c>
    </row>
    <row r="72" spans="1:12" s="3" customFormat="1" ht="78" x14ac:dyDescent="0.3">
      <c r="A72" s="3" t="s">
        <v>142</v>
      </c>
      <c r="B72" s="3">
        <v>4</v>
      </c>
      <c r="C72" s="3">
        <v>4</v>
      </c>
      <c r="D72" s="3">
        <v>28.355699999999999</v>
      </c>
      <c r="E72" s="3">
        <v>42239.230199999998</v>
      </c>
      <c r="F72" s="3" t="s">
        <v>143</v>
      </c>
      <c r="G72" s="3">
        <v>39.646322887155897</v>
      </c>
      <c r="H72" s="3">
        <v>30.507349939530101</v>
      </c>
      <c r="I72" s="3">
        <v>48.8377472580231</v>
      </c>
      <c r="J72" s="3">
        <v>38.067918088382498</v>
      </c>
      <c r="K72" s="3">
        <v>29.650248653883502</v>
      </c>
      <c r="L72" s="3">
        <f t="shared" si="2"/>
        <v>37.34191736539502</v>
      </c>
    </row>
    <row r="73" spans="1:12" s="3" customFormat="1" ht="31.2" x14ac:dyDescent="0.3">
      <c r="A73" s="3" t="s">
        <v>144</v>
      </c>
      <c r="B73" s="3">
        <v>11</v>
      </c>
      <c r="C73" s="3">
        <v>6</v>
      </c>
      <c r="D73" s="3">
        <v>106.6651</v>
      </c>
      <c r="E73" s="3">
        <v>12246.3747</v>
      </c>
      <c r="F73" s="3" t="s">
        <v>145</v>
      </c>
      <c r="G73" s="3">
        <v>125.18971144876799</v>
      </c>
      <c r="H73" s="3">
        <v>131.091970021935</v>
      </c>
      <c r="I73" s="3">
        <v>136.89359052567499</v>
      </c>
      <c r="J73" s="3">
        <v>101.217012172925</v>
      </c>
      <c r="K73" s="3">
        <v>139.50359357205701</v>
      </c>
      <c r="L73" s="3">
        <f t="shared" si="2"/>
        <v>126.77917554827199</v>
      </c>
    </row>
    <row r="74" spans="1:12" s="3" customFormat="1" ht="327.60000000000002" x14ac:dyDescent="0.3">
      <c r="A74" s="3" t="s">
        <v>146</v>
      </c>
      <c r="B74" s="3">
        <v>3</v>
      </c>
      <c r="C74" s="3">
        <v>3</v>
      </c>
      <c r="D74" s="3">
        <v>30.5472</v>
      </c>
      <c r="E74" s="3">
        <v>13124.340399999999</v>
      </c>
      <c r="F74" s="3" t="s">
        <v>147</v>
      </c>
      <c r="G74" s="3">
        <v>142.30627591945799</v>
      </c>
      <c r="H74" s="3">
        <v>121.479614490348</v>
      </c>
      <c r="I74" s="3">
        <v>99.902625464228706</v>
      </c>
      <c r="J74" s="3">
        <v>115.738975679448</v>
      </c>
      <c r="K74" s="3">
        <v>111.19626767852699</v>
      </c>
      <c r="L74" s="3">
        <f t="shared" si="2"/>
        <v>118.12475184640194</v>
      </c>
    </row>
    <row r="75" spans="1:12" s="3" customFormat="1" ht="93.6" x14ac:dyDescent="0.3">
      <c r="A75" s="3" t="s">
        <v>148</v>
      </c>
      <c r="B75" s="3">
        <v>3</v>
      </c>
      <c r="C75" s="3">
        <v>3</v>
      </c>
      <c r="D75" s="3">
        <v>17.091100000000001</v>
      </c>
      <c r="E75" s="3">
        <v>17947.792099999999</v>
      </c>
      <c r="F75" s="3" t="s">
        <v>149</v>
      </c>
      <c r="G75" s="3">
        <v>91.252582361758499</v>
      </c>
      <c r="H75" s="3">
        <v>96.782275041370596</v>
      </c>
      <c r="I75" s="3">
        <v>77.919678569221105</v>
      </c>
      <c r="J75" s="3">
        <v>88.108330166910406</v>
      </c>
      <c r="K75" s="3">
        <v>61.4972810536214</v>
      </c>
      <c r="L75" s="3">
        <f t="shared" si="2"/>
        <v>83.1120294385764</v>
      </c>
    </row>
    <row r="76" spans="1:12" s="3" customFormat="1" ht="46.8" x14ac:dyDescent="0.3">
      <c r="A76" s="3" t="s">
        <v>150</v>
      </c>
      <c r="B76" s="3">
        <v>3</v>
      </c>
      <c r="C76" s="3">
        <v>2</v>
      </c>
      <c r="D76" s="3">
        <v>34.395400000000002</v>
      </c>
      <c r="E76" s="3">
        <v>12236.35</v>
      </c>
      <c r="F76" s="3" t="s">
        <v>151</v>
      </c>
      <c r="G76" s="3">
        <v>141.140834889525</v>
      </c>
      <c r="H76" s="3">
        <v>104.284897364732</v>
      </c>
      <c r="I76" s="3">
        <v>121.700784044633</v>
      </c>
      <c r="J76" s="3">
        <v>112.162362624493</v>
      </c>
      <c r="K76" s="3">
        <v>122.474606590077</v>
      </c>
      <c r="L76" s="3">
        <f t="shared" si="2"/>
        <v>120.35269710269199</v>
      </c>
    </row>
    <row r="77" spans="1:12" s="3" customFormat="1" ht="78" x14ac:dyDescent="0.3">
      <c r="A77" s="3" t="s">
        <v>152</v>
      </c>
      <c r="B77" s="3">
        <v>3</v>
      </c>
      <c r="C77" s="3">
        <v>3</v>
      </c>
      <c r="D77" s="3">
        <v>26.5746</v>
      </c>
      <c r="E77" s="3">
        <v>10970.205</v>
      </c>
      <c r="F77" s="3" t="s">
        <v>153</v>
      </c>
      <c r="G77" s="3">
        <v>151.19464972808001</v>
      </c>
      <c r="H77" s="3">
        <v>106.89743939002901</v>
      </c>
      <c r="I77" s="3">
        <v>133.019156971115</v>
      </c>
      <c r="J77" s="3">
        <v>102.74602155392201</v>
      </c>
      <c r="K77" s="3">
        <v>145.37485237156099</v>
      </c>
      <c r="L77" s="3">
        <f t="shared" si="2"/>
        <v>127.8464240029414</v>
      </c>
    </row>
    <row r="78" spans="1:12" s="3" customFormat="1" ht="78" x14ac:dyDescent="0.3">
      <c r="A78" s="3" t="s">
        <v>154</v>
      </c>
      <c r="B78" s="3">
        <v>3</v>
      </c>
      <c r="C78" s="3">
        <v>2</v>
      </c>
      <c r="D78" s="3">
        <v>16.379799999999999</v>
      </c>
      <c r="E78" s="3">
        <v>17293.633900000001</v>
      </c>
      <c r="F78" s="3" t="s">
        <v>155</v>
      </c>
      <c r="G78" s="3">
        <v>75.300996843964398</v>
      </c>
      <c r="H78" s="3">
        <v>72.334304268755105</v>
      </c>
      <c r="I78" s="3">
        <v>96.538138966374703</v>
      </c>
      <c r="J78" s="3">
        <v>66.651990244951904</v>
      </c>
      <c r="K78" s="3">
        <v>85.450574656824202</v>
      </c>
      <c r="L78" s="3">
        <f t="shared" si="2"/>
        <v>79.255200996174068</v>
      </c>
    </row>
    <row r="79" spans="1:12" s="3" customFormat="1" ht="93.6" x14ac:dyDescent="0.3">
      <c r="A79" s="3" t="s">
        <v>156</v>
      </c>
      <c r="B79" s="3">
        <v>5</v>
      </c>
      <c r="C79" s="3">
        <v>4</v>
      </c>
      <c r="D79" s="3">
        <v>35.184199999999997</v>
      </c>
      <c r="E79" s="3">
        <v>14721.684800000001</v>
      </c>
      <c r="F79" s="3" t="s">
        <v>157</v>
      </c>
      <c r="G79" s="3">
        <v>76.104881143649393</v>
      </c>
      <c r="H79" s="3">
        <v>84.279113255383706</v>
      </c>
      <c r="I79" s="3">
        <v>74.187415311285903</v>
      </c>
      <c r="J79" s="3">
        <v>69.929070958443802</v>
      </c>
      <c r="K79" s="3">
        <v>72.2346643774585</v>
      </c>
      <c r="L79" s="3">
        <f t="shared" si="2"/>
        <v>75.347029009244267</v>
      </c>
    </row>
    <row r="80" spans="1:12" s="3" customFormat="1" ht="46.8" x14ac:dyDescent="0.3">
      <c r="A80" s="3" t="s">
        <v>158</v>
      </c>
      <c r="B80" s="3">
        <v>1</v>
      </c>
      <c r="C80" s="3">
        <v>1</v>
      </c>
      <c r="D80" s="3">
        <v>4.0682</v>
      </c>
      <c r="E80" s="3">
        <v>67239.739300000001</v>
      </c>
      <c r="F80" s="3" t="s">
        <v>159</v>
      </c>
      <c r="G80" s="3">
        <v>21.714486554933099</v>
      </c>
      <c r="H80" s="3">
        <v>13.6013130221274</v>
      </c>
      <c r="I80" s="3">
        <v>15.6651346620675</v>
      </c>
      <c r="J80" s="3">
        <v>12.550700362885401</v>
      </c>
      <c r="K80" s="3">
        <v>16.654148590911401</v>
      </c>
      <c r="L80" s="3">
        <f t="shared" si="2"/>
        <v>16.03715663858496</v>
      </c>
    </row>
    <row r="81" spans="1:12" s="3" customFormat="1" ht="78" x14ac:dyDescent="0.3">
      <c r="A81" s="3" t="s">
        <v>160</v>
      </c>
      <c r="B81" s="3">
        <v>4</v>
      </c>
      <c r="C81" s="3">
        <v>3</v>
      </c>
      <c r="D81" s="3">
        <v>41.1419</v>
      </c>
      <c r="E81" s="3">
        <v>10060.9066</v>
      </c>
      <c r="F81" s="3" t="s">
        <v>161</v>
      </c>
      <c r="G81" s="3">
        <v>126.286877774316</v>
      </c>
      <c r="H81" s="3">
        <v>84.085787756562993</v>
      </c>
      <c r="I81" s="3">
        <v>103.65272588410301</v>
      </c>
      <c r="J81" s="3">
        <v>93.226163668358595</v>
      </c>
      <c r="K81" s="3">
        <v>91.299907073636604</v>
      </c>
      <c r="L81" s="3">
        <f t="shared" si="2"/>
        <v>99.710292431395445</v>
      </c>
    </row>
    <row r="82" spans="1:12" s="3" customFormat="1" ht="93.6" x14ac:dyDescent="0.3">
      <c r="A82" s="3" t="s">
        <v>162</v>
      </c>
      <c r="B82" s="3">
        <v>2</v>
      </c>
      <c r="C82" s="3">
        <v>2</v>
      </c>
      <c r="D82" s="3">
        <v>20.109200000000001</v>
      </c>
      <c r="E82" s="3">
        <v>13833.1446</v>
      </c>
      <c r="F82" s="3" t="s">
        <v>163</v>
      </c>
      <c r="G82" s="3">
        <v>69.726075009578196</v>
      </c>
      <c r="H82" s="3">
        <v>67.451422907734198</v>
      </c>
      <c r="I82" s="3">
        <v>65.876887436547307</v>
      </c>
      <c r="J82" s="3">
        <v>76.093918948699098</v>
      </c>
      <c r="K82" s="3">
        <v>69.577171392943896</v>
      </c>
      <c r="L82" s="3">
        <f t="shared" si="2"/>
        <v>69.745095139100542</v>
      </c>
    </row>
    <row r="83" spans="1:12" s="3" customFormat="1" ht="156" x14ac:dyDescent="0.3">
      <c r="A83" s="3" t="s">
        <v>164</v>
      </c>
      <c r="B83" s="3">
        <v>2</v>
      </c>
      <c r="C83" s="3">
        <v>2</v>
      </c>
      <c r="D83" s="3">
        <v>11.289199999999999</v>
      </c>
      <c r="E83" s="3">
        <v>43438.0726</v>
      </c>
      <c r="F83" s="3" t="s">
        <v>165</v>
      </c>
      <c r="G83" s="3">
        <v>25.402622955911301</v>
      </c>
      <c r="H83" s="3">
        <v>19.210684363786701</v>
      </c>
      <c r="I83" s="3">
        <v>18.415430818157301</v>
      </c>
      <c r="J83" s="3">
        <v>20.023903720089798</v>
      </c>
      <c r="K83" s="3">
        <v>22.201237620004601</v>
      </c>
      <c r="L83" s="3">
        <f t="shared" si="2"/>
        <v>21.050775895589943</v>
      </c>
    </row>
    <row r="84" spans="1:12" s="3" customFormat="1" ht="62.4" x14ac:dyDescent="0.3">
      <c r="A84" s="3" t="s">
        <v>166</v>
      </c>
      <c r="B84" s="3">
        <v>4</v>
      </c>
      <c r="C84" s="3">
        <v>2</v>
      </c>
      <c r="D84" s="3">
        <v>29.664999999999999</v>
      </c>
      <c r="E84" s="3">
        <v>23228.483199999999</v>
      </c>
      <c r="F84" s="3" t="s">
        <v>167</v>
      </c>
      <c r="G84" s="3">
        <v>35.099938239276099</v>
      </c>
      <c r="H84" s="3">
        <v>30.811016889746501</v>
      </c>
      <c r="I84" s="3">
        <v>38.567511066796598</v>
      </c>
      <c r="J84" s="3">
        <v>31.2130333340418</v>
      </c>
      <c r="K84" s="3">
        <v>35.060044216145101</v>
      </c>
      <c r="L84" s="3">
        <f t="shared" si="2"/>
        <v>34.150308749201223</v>
      </c>
    </row>
    <row r="85" spans="1:12" s="3" customFormat="1" ht="78" x14ac:dyDescent="0.3">
      <c r="A85" s="3" t="s">
        <v>168</v>
      </c>
      <c r="B85" s="3">
        <v>4</v>
      </c>
      <c r="C85" s="3">
        <v>4</v>
      </c>
      <c r="D85" s="3">
        <v>31.983000000000001</v>
      </c>
      <c r="E85" s="3">
        <v>8234.9295999999995</v>
      </c>
      <c r="F85" s="3" t="s">
        <v>169</v>
      </c>
      <c r="G85" s="3">
        <v>83.335769228845393</v>
      </c>
      <c r="H85" s="3">
        <v>85.974295457829299</v>
      </c>
      <c r="I85" s="3">
        <v>120.69726094215901</v>
      </c>
      <c r="J85" s="3">
        <v>54.208269214446801</v>
      </c>
      <c r="K85" s="3">
        <v>88.661497572196893</v>
      </c>
      <c r="L85" s="3">
        <f t="shared" si="2"/>
        <v>86.57541848309549</v>
      </c>
    </row>
    <row r="86" spans="1:12" s="3" customFormat="1" ht="31.2" x14ac:dyDescent="0.3">
      <c r="A86" s="3" t="s">
        <v>170</v>
      </c>
      <c r="B86" s="3">
        <v>1</v>
      </c>
      <c r="C86" s="3">
        <v>1</v>
      </c>
      <c r="D86" s="3">
        <v>4.8837000000000002</v>
      </c>
      <c r="E86" s="3">
        <v>36253.921600000001</v>
      </c>
      <c r="F86" s="3" t="s">
        <v>171</v>
      </c>
      <c r="G86" s="3">
        <v>20.4273336745593</v>
      </c>
      <c r="H86" s="3">
        <v>14.821574646844001</v>
      </c>
      <c r="I86" s="3">
        <v>26.344678968457</v>
      </c>
      <c r="J86" s="3">
        <v>16.071626544206499</v>
      </c>
      <c r="K86" s="3">
        <v>18.010430426516201</v>
      </c>
      <c r="L86" s="3">
        <f t="shared" si="2"/>
        <v>19.135128852116601</v>
      </c>
    </row>
    <row r="87" spans="1:12" s="3" customFormat="1" ht="62.4" x14ac:dyDescent="0.3">
      <c r="A87" s="3" t="s">
        <v>172</v>
      </c>
      <c r="B87" s="3">
        <v>7</v>
      </c>
      <c r="C87" s="3">
        <v>2</v>
      </c>
      <c r="D87" s="3">
        <v>59.360599999999998</v>
      </c>
      <c r="E87" s="3">
        <v>16771.824199999999</v>
      </c>
      <c r="F87" s="3" t="s">
        <v>173</v>
      </c>
      <c r="G87" s="3">
        <v>37.819422315987701</v>
      </c>
      <c r="H87" s="3">
        <v>37.0321554078443</v>
      </c>
      <c r="I87" s="3">
        <v>28.230314642452399</v>
      </c>
      <c r="J87" s="3">
        <v>28.376662029972302</v>
      </c>
      <c r="K87" s="3">
        <v>40.670027496861998</v>
      </c>
      <c r="L87" s="3">
        <f t="shared" si="2"/>
        <v>34.42571637862374</v>
      </c>
    </row>
    <row r="88" spans="1:12" s="3" customFormat="1" ht="46.8" x14ac:dyDescent="0.3">
      <c r="A88" s="3" t="s">
        <v>174</v>
      </c>
      <c r="B88" s="3">
        <v>12</v>
      </c>
      <c r="C88" s="3">
        <v>1</v>
      </c>
      <c r="D88" s="3">
        <v>170.5752</v>
      </c>
      <c r="E88" s="3">
        <v>20268.7454</v>
      </c>
      <c r="F88" s="3" t="s">
        <v>175</v>
      </c>
      <c r="G88" s="3">
        <v>27.713404353641</v>
      </c>
      <c r="H88" s="3">
        <v>25.755726100153499</v>
      </c>
      <c r="I88" s="3">
        <v>30.002556098333098</v>
      </c>
      <c r="J88" s="3">
        <v>26.760707974549899</v>
      </c>
      <c r="K88" s="3">
        <v>29.4913517643717</v>
      </c>
      <c r="L88" s="3">
        <f t="shared" si="2"/>
        <v>27.944749258209839</v>
      </c>
    </row>
    <row r="89" spans="1:12" s="3" customFormat="1" ht="31.2" x14ac:dyDescent="0.3">
      <c r="A89" s="3" t="s">
        <v>176</v>
      </c>
      <c r="B89" s="3">
        <v>6</v>
      </c>
      <c r="C89" s="3">
        <v>1</v>
      </c>
      <c r="D89" s="3">
        <v>76.766900000000007</v>
      </c>
      <c r="E89" s="3">
        <v>11141.0789</v>
      </c>
      <c r="F89" s="3" t="s">
        <v>177</v>
      </c>
      <c r="G89" s="3">
        <v>48.769240602984297</v>
      </c>
      <c r="H89" s="3">
        <v>51.383055567777902</v>
      </c>
      <c r="I89" s="3">
        <v>47.575736819378498</v>
      </c>
      <c r="J89" s="3">
        <v>38.782823658865198</v>
      </c>
      <c r="K89" s="3">
        <v>53.271135792757804</v>
      </c>
      <c r="L89" s="3">
        <f t="shared" si="2"/>
        <v>47.95639848835274</v>
      </c>
    </row>
    <row r="90" spans="1:12" s="3" customFormat="1" ht="78" x14ac:dyDescent="0.3">
      <c r="A90" s="3" t="s">
        <v>178</v>
      </c>
      <c r="B90" s="3">
        <v>6</v>
      </c>
      <c r="C90" s="3">
        <v>1</v>
      </c>
      <c r="D90" s="3">
        <v>65.086799999999997</v>
      </c>
      <c r="E90" s="3">
        <v>23085.449799999999</v>
      </c>
      <c r="F90" s="3" t="s">
        <v>179</v>
      </c>
      <c r="G90" s="3">
        <v>22.587686164630199</v>
      </c>
      <c r="H90" s="3">
        <v>18.9266113267735</v>
      </c>
      <c r="I90" s="3">
        <v>18.487435290543001</v>
      </c>
      <c r="J90" s="3">
        <v>22.154230013034301</v>
      </c>
      <c r="K90" s="3">
        <v>21.845885048505199</v>
      </c>
      <c r="L90" s="3">
        <f t="shared" si="2"/>
        <v>20.800369568697242</v>
      </c>
    </row>
    <row r="91" spans="1:12" s="3" customFormat="1" ht="93.6" x14ac:dyDescent="0.3">
      <c r="A91" s="3" t="s">
        <v>180</v>
      </c>
      <c r="B91" s="3">
        <v>3</v>
      </c>
      <c r="C91" s="3">
        <v>3</v>
      </c>
      <c r="D91" s="3">
        <v>17.3111</v>
      </c>
      <c r="E91" s="3">
        <v>13490.494500000001</v>
      </c>
      <c r="F91" s="3" t="s">
        <v>181</v>
      </c>
      <c r="G91" s="3">
        <v>30.243727290973201</v>
      </c>
      <c r="H91" s="3">
        <v>31.135571879553599</v>
      </c>
      <c r="I91" s="3">
        <v>40.911353014951302</v>
      </c>
      <c r="J91" s="3">
        <v>40.072164844019497</v>
      </c>
      <c r="K91" s="3">
        <v>34.3737066070249</v>
      </c>
      <c r="L91" s="3">
        <f t="shared" si="2"/>
        <v>35.347304727304497</v>
      </c>
    </row>
    <row r="92" spans="1:12" s="3" customFormat="1" ht="78" x14ac:dyDescent="0.3">
      <c r="A92" s="3" t="s">
        <v>182</v>
      </c>
      <c r="B92" s="3">
        <v>25</v>
      </c>
      <c r="C92" s="3">
        <v>1</v>
      </c>
      <c r="D92" s="3">
        <v>208.21539999999999</v>
      </c>
      <c r="E92" s="3">
        <v>97157.544399999999</v>
      </c>
      <c r="F92" s="3" t="s">
        <v>183</v>
      </c>
      <c r="G92" s="3">
        <v>4.3352973544426501</v>
      </c>
      <c r="H92" s="3">
        <v>4.3252221746850097</v>
      </c>
      <c r="I92" s="3">
        <v>4.5394149206162302</v>
      </c>
      <c r="J92" s="3">
        <v>4.2815755419326997</v>
      </c>
      <c r="K92" s="3">
        <v>4.4623105321597301</v>
      </c>
      <c r="L92" s="3">
        <f t="shared" si="2"/>
        <v>4.3887641047672634</v>
      </c>
    </row>
    <row r="93" spans="1:12" s="3" customFormat="1" ht="62.4" x14ac:dyDescent="0.3">
      <c r="A93" s="3" t="s">
        <v>184</v>
      </c>
      <c r="B93" s="3">
        <v>2</v>
      </c>
      <c r="C93" s="3">
        <v>2</v>
      </c>
      <c r="D93" s="3">
        <v>20.669899999999998</v>
      </c>
      <c r="E93" s="3">
        <v>8815.0741999999991</v>
      </c>
      <c r="F93" s="3" t="s">
        <v>185</v>
      </c>
      <c r="G93" s="3">
        <v>43.154171166084403</v>
      </c>
      <c r="H93" s="3">
        <v>31.177339067061801</v>
      </c>
      <c r="I93" s="3">
        <v>48.173345093919501</v>
      </c>
      <c r="J93" s="3">
        <v>36.344103568517802</v>
      </c>
      <c r="K93" s="3">
        <v>33.2262823813967</v>
      </c>
      <c r="L93" s="3">
        <f t="shared" si="2"/>
        <v>38.415048255396037</v>
      </c>
    </row>
    <row r="94" spans="1:12" s="3" customFormat="1" ht="62.4" x14ac:dyDescent="0.3">
      <c r="A94" s="3" t="s">
        <v>186</v>
      </c>
      <c r="B94" s="3">
        <v>8</v>
      </c>
      <c r="C94" s="3">
        <v>1</v>
      </c>
      <c r="D94" s="3">
        <v>53.235799999999998</v>
      </c>
      <c r="E94" s="3">
        <v>48563.014600000002</v>
      </c>
      <c r="F94" s="3" t="s">
        <v>99</v>
      </c>
      <c r="G94" s="3">
        <v>6.3346227605065</v>
      </c>
      <c r="H94" s="3">
        <v>5.5688022336219198</v>
      </c>
      <c r="I94" s="3">
        <v>7.4715907884327004</v>
      </c>
      <c r="J94" s="3">
        <v>6.3846904944053797</v>
      </c>
      <c r="K94" s="3">
        <v>5.76197642480453</v>
      </c>
      <c r="L94" s="3">
        <f t="shared" si="2"/>
        <v>6.304336540354206</v>
      </c>
    </row>
    <row r="95" spans="1:12" s="3" customFormat="1" ht="109.2" x14ac:dyDescent="0.3">
      <c r="A95" s="3" t="s">
        <v>187</v>
      </c>
      <c r="B95" s="3">
        <v>5</v>
      </c>
      <c r="C95" s="3">
        <v>1</v>
      </c>
      <c r="D95" s="3">
        <v>44.3598</v>
      </c>
      <c r="E95" s="3">
        <v>57330.216500000002</v>
      </c>
      <c r="F95" s="3" t="s">
        <v>188</v>
      </c>
      <c r="G95" s="3">
        <v>3.8856642267799399</v>
      </c>
      <c r="H95" s="3">
        <v>4.6165042056075096</v>
      </c>
      <c r="I95" s="3">
        <v>5.0272618463562901</v>
      </c>
      <c r="J95" s="3">
        <v>3.0264652355547801</v>
      </c>
      <c r="K95" s="3">
        <v>4.0799831891077201</v>
      </c>
      <c r="L95" s="3">
        <f t="shared" si="2"/>
        <v>4.1271757406812482</v>
      </c>
    </row>
    <row r="96" spans="1:12" s="3" customFormat="1" ht="62.4" x14ac:dyDescent="0.3">
      <c r="A96" s="3" t="s">
        <v>189</v>
      </c>
      <c r="B96" s="3">
        <v>10</v>
      </c>
      <c r="C96" s="3">
        <v>2</v>
      </c>
      <c r="D96" s="3">
        <v>105.3338</v>
      </c>
      <c r="E96" s="3">
        <v>23501.689299999998</v>
      </c>
      <c r="F96" s="3" t="s">
        <v>190</v>
      </c>
      <c r="G96" s="3">
        <v>10.438183403137</v>
      </c>
      <c r="H96" s="3">
        <v>7.8128460660066903</v>
      </c>
      <c r="I96" s="3">
        <v>13.832599241814201</v>
      </c>
      <c r="J96" s="3">
        <v>7.32774159111539</v>
      </c>
      <c r="K96" s="3">
        <v>10.118328111663599</v>
      </c>
      <c r="L96" s="3">
        <f t="shared" si="2"/>
        <v>9.9059396827473769</v>
      </c>
    </row>
    <row r="97" spans="1:12" s="3" customFormat="1" ht="46.8" x14ac:dyDescent="0.3">
      <c r="A97" s="3" t="s">
        <v>191</v>
      </c>
      <c r="B97" s="3">
        <v>2</v>
      </c>
      <c r="C97" s="3">
        <v>1</v>
      </c>
      <c r="D97" s="3">
        <v>18.493300000000001</v>
      </c>
      <c r="E97" s="3">
        <v>12521.748900000001</v>
      </c>
      <c r="F97" s="3" t="s">
        <v>151</v>
      </c>
      <c r="G97" s="3">
        <v>12.079559464099001</v>
      </c>
      <c r="H97" s="3">
        <v>8.6571531344959105</v>
      </c>
      <c r="I97" s="3">
        <v>9.1360249880588906</v>
      </c>
      <c r="J97" s="3">
        <v>9.2927105927044202</v>
      </c>
      <c r="K97" s="3">
        <v>10.190357925724999</v>
      </c>
      <c r="L97" s="3">
        <f t="shared" ref="L97:L128" si="3">AVERAGE(G97:K97)</f>
        <v>9.8711612210166439</v>
      </c>
    </row>
    <row r="98" spans="1:12" s="3" customFormat="1" ht="62.4" x14ac:dyDescent="0.3">
      <c r="A98" s="3" t="s">
        <v>192</v>
      </c>
      <c r="B98" s="3">
        <v>3</v>
      </c>
      <c r="C98" s="3">
        <v>2</v>
      </c>
      <c r="D98" s="3">
        <v>25.103300000000001</v>
      </c>
      <c r="E98" s="3">
        <v>11271.2076</v>
      </c>
      <c r="F98" s="3" t="s">
        <v>167</v>
      </c>
      <c r="G98" s="3">
        <v>9.0835720834890594</v>
      </c>
      <c r="H98" s="3">
        <v>7.6374991484500301</v>
      </c>
      <c r="I98" s="3">
        <v>9.0361923831052504</v>
      </c>
      <c r="J98" s="3">
        <v>5.2455246039724299</v>
      </c>
      <c r="K98" s="3">
        <v>7.5676305985766499</v>
      </c>
      <c r="L98" s="3">
        <f t="shared" si="3"/>
        <v>7.7140837635186843</v>
      </c>
    </row>
    <row r="99" spans="1:12" s="3" customFormat="1" ht="93.6" x14ac:dyDescent="0.3">
      <c r="A99" s="3" t="s">
        <v>193</v>
      </c>
      <c r="B99" s="3">
        <v>2</v>
      </c>
      <c r="C99" s="3">
        <v>0</v>
      </c>
      <c r="D99" s="3">
        <v>10.0252</v>
      </c>
      <c r="E99" s="3">
        <v>10352.8451</v>
      </c>
      <c r="F99" s="3" t="s">
        <v>194</v>
      </c>
    </row>
    <row r="100" spans="1:12" s="3" customFormat="1" ht="31.2" x14ac:dyDescent="0.3">
      <c r="A100" s="3" t="s">
        <v>195</v>
      </c>
      <c r="B100" s="3">
        <v>25</v>
      </c>
      <c r="C100" s="3">
        <v>0</v>
      </c>
      <c r="D100" s="3">
        <v>221.02619999999999</v>
      </c>
      <c r="E100" s="3">
        <v>97167.447100000005</v>
      </c>
      <c r="F100" s="3" t="s">
        <v>196</v>
      </c>
    </row>
    <row r="101" spans="1:12" s="3" customFormat="1" ht="31.2" x14ac:dyDescent="0.3">
      <c r="A101" s="3" t="s">
        <v>197</v>
      </c>
      <c r="B101" s="3">
        <v>48</v>
      </c>
      <c r="C101" s="3">
        <v>0</v>
      </c>
      <c r="D101" s="3">
        <v>684.0249</v>
      </c>
      <c r="E101" s="3">
        <v>55308.465199999999</v>
      </c>
      <c r="F101" s="3" t="s">
        <v>18</v>
      </c>
    </row>
    <row r="102" spans="1:12" s="3" customFormat="1" ht="93.6" x14ac:dyDescent="0.3">
      <c r="A102" s="3" t="s">
        <v>198</v>
      </c>
      <c r="B102" s="3">
        <v>5</v>
      </c>
      <c r="C102" s="3">
        <v>0</v>
      </c>
      <c r="D102" s="3">
        <v>72.453900000000004</v>
      </c>
      <c r="E102" s="3">
        <v>44206.046999999999</v>
      </c>
      <c r="F102" s="3" t="s">
        <v>72</v>
      </c>
    </row>
    <row r="103" spans="1:12" s="3" customFormat="1" ht="93.6" x14ac:dyDescent="0.3">
      <c r="A103" s="3" t="s">
        <v>199</v>
      </c>
      <c r="B103" s="3">
        <v>2</v>
      </c>
      <c r="C103" s="3">
        <v>0</v>
      </c>
      <c r="D103" s="3">
        <v>20.316800000000001</v>
      </c>
      <c r="E103" s="3">
        <v>9769.6458000000002</v>
      </c>
      <c r="F103" s="3" t="s">
        <v>200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Planilha1</vt:lpstr>
      <vt:lpstr>Planilha2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Stephanny Miranda</dc:creator>
  <cp:lastModifiedBy>Miguel Berzosa</cp:lastModifiedBy>
  <dcterms:created xsi:type="dcterms:W3CDTF">2023-12-12T00:34:47Z</dcterms:created>
  <dcterms:modified xsi:type="dcterms:W3CDTF">2024-01-23T05:56:57Z</dcterms:modified>
</cp:coreProperties>
</file>