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2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ghass\OneDrive\Desktop\Thesis\"/>
    </mc:Choice>
  </mc:AlternateContent>
  <xr:revisionPtr revIDLastSave="0" documentId="13_ncr:1_{B98E58AB-ABBC-4455-80D5-CC257C61B959}" xr6:coauthVersionLast="47" xr6:coauthVersionMax="47" xr10:uidLastSave="{00000000-0000-0000-0000-000000000000}"/>
  <bookViews>
    <workbookView xWindow="-108" yWindow="-108" windowWidth="23256" windowHeight="12456" xr2:uid="{16DEC6BE-59CA-4458-BC25-BE48CAF64648}"/>
  </bookViews>
  <sheets>
    <sheet name="SymbiaT2 (FH)" sheetId="2" r:id="rId1"/>
    <sheet name="Hawkeye4 (FH)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623" i="3" l="1"/>
  <c r="N623" i="3"/>
  <c r="O623" i="3"/>
  <c r="P623" i="3"/>
  <c r="M626" i="3"/>
  <c r="N626" i="3"/>
  <c r="O626" i="3"/>
  <c r="P626" i="3"/>
  <c r="M629" i="3"/>
  <c r="N629" i="3"/>
  <c r="O629" i="3"/>
  <c r="P629" i="3"/>
  <c r="M632" i="3"/>
  <c r="N632" i="3"/>
  <c r="O632" i="3"/>
  <c r="P632" i="3"/>
  <c r="M635" i="3"/>
  <c r="N635" i="3"/>
  <c r="O635" i="3"/>
  <c r="P635" i="3"/>
  <c r="M638" i="3"/>
  <c r="N638" i="3"/>
  <c r="O638" i="3"/>
  <c r="P638" i="3"/>
  <c r="M641" i="3"/>
  <c r="N641" i="3"/>
  <c r="O641" i="3"/>
  <c r="P641" i="3"/>
  <c r="M644" i="3"/>
  <c r="N644" i="3"/>
  <c r="O644" i="3"/>
  <c r="P644" i="3"/>
  <c r="M647" i="3"/>
  <c r="N647" i="3"/>
  <c r="O647" i="3"/>
  <c r="P647" i="3"/>
  <c r="M650" i="3"/>
  <c r="N650" i="3"/>
  <c r="O650" i="3"/>
  <c r="P650" i="3"/>
  <c r="M653" i="3"/>
  <c r="N653" i="3"/>
  <c r="O653" i="3"/>
  <c r="P653" i="3"/>
  <c r="M656" i="3"/>
  <c r="N656" i="3"/>
  <c r="O656" i="3"/>
  <c r="P656" i="3"/>
  <c r="M608" i="3"/>
  <c r="N608" i="3"/>
  <c r="O608" i="3"/>
  <c r="P608" i="3"/>
  <c r="M611" i="3"/>
  <c r="N611" i="3"/>
  <c r="O611" i="3"/>
  <c r="P611" i="3"/>
  <c r="M614" i="3"/>
  <c r="N614" i="3"/>
  <c r="O614" i="3"/>
  <c r="P614" i="3"/>
  <c r="M617" i="3"/>
  <c r="N617" i="3"/>
  <c r="O617" i="3"/>
  <c r="P617" i="3"/>
  <c r="M620" i="3"/>
  <c r="N620" i="3"/>
  <c r="O620" i="3"/>
  <c r="P620" i="3"/>
  <c r="M590" i="3"/>
  <c r="N590" i="3"/>
  <c r="O590" i="3"/>
  <c r="P590" i="3"/>
  <c r="M593" i="3"/>
  <c r="N593" i="3"/>
  <c r="O593" i="3"/>
  <c r="P593" i="3"/>
  <c r="M596" i="3"/>
  <c r="N596" i="3"/>
  <c r="O596" i="3"/>
  <c r="P596" i="3"/>
  <c r="M599" i="3"/>
  <c r="N599" i="3"/>
  <c r="O599" i="3"/>
  <c r="P599" i="3"/>
  <c r="M602" i="3"/>
  <c r="N602" i="3"/>
  <c r="O602" i="3"/>
  <c r="P602" i="3"/>
  <c r="M605" i="3"/>
  <c r="N605" i="3"/>
  <c r="O605" i="3"/>
  <c r="P605" i="3"/>
  <c r="M587" i="3"/>
  <c r="P587" i="3"/>
  <c r="O587" i="3"/>
  <c r="N587" i="3"/>
  <c r="N193" i="3"/>
  <c r="N196" i="3"/>
  <c r="N266" i="3"/>
  <c r="N269" i="3"/>
  <c r="N336" i="3"/>
  <c r="N339" i="3"/>
  <c r="N342" i="3"/>
  <c r="N376" i="3"/>
  <c r="N379" i="3"/>
  <c r="N412" i="3"/>
  <c r="N449" i="3"/>
  <c r="N485" i="3"/>
  <c r="N482" i="3"/>
  <c r="N522" i="3"/>
  <c r="N558" i="3"/>
  <c r="M714" i="3"/>
  <c r="N714" i="3"/>
  <c r="O714" i="3"/>
  <c r="P714" i="3"/>
  <c r="M711" i="3"/>
  <c r="N711" i="3"/>
  <c r="O711" i="3"/>
  <c r="P711" i="3"/>
  <c r="M720" i="3"/>
  <c r="N720" i="3"/>
  <c r="O720" i="3"/>
  <c r="P720" i="3"/>
  <c r="M723" i="3"/>
  <c r="N723" i="3"/>
  <c r="O723" i="3"/>
  <c r="P723" i="3"/>
  <c r="M726" i="3"/>
  <c r="N726" i="3"/>
  <c r="O726" i="3"/>
  <c r="P726" i="3"/>
  <c r="M729" i="3"/>
  <c r="N729" i="3"/>
  <c r="O729" i="3"/>
  <c r="P729" i="3"/>
  <c r="M732" i="3"/>
  <c r="N732" i="3"/>
  <c r="O732" i="3"/>
  <c r="P732" i="3"/>
  <c r="M735" i="3"/>
  <c r="N735" i="3"/>
  <c r="O735" i="3"/>
  <c r="P735" i="3"/>
  <c r="M738" i="3"/>
  <c r="N738" i="3"/>
  <c r="O738" i="3"/>
  <c r="P738" i="3"/>
  <c r="M717" i="3"/>
  <c r="N717" i="3"/>
  <c r="O717" i="3"/>
  <c r="P717" i="3"/>
  <c r="M769" i="3"/>
  <c r="N769" i="3"/>
  <c r="O769" i="3"/>
  <c r="P769" i="3"/>
  <c r="M754" i="3"/>
  <c r="N754" i="3"/>
  <c r="O754" i="3"/>
  <c r="P754" i="3"/>
  <c r="M757" i="3"/>
  <c r="N757" i="3"/>
  <c r="O757" i="3"/>
  <c r="P757" i="3"/>
  <c r="M760" i="3"/>
  <c r="N760" i="3"/>
  <c r="O760" i="3"/>
  <c r="P760" i="3"/>
  <c r="M790" i="3"/>
  <c r="N790" i="3"/>
  <c r="O790" i="3"/>
  <c r="P790" i="3"/>
  <c r="M793" i="3"/>
  <c r="N793" i="3"/>
  <c r="O793" i="3"/>
  <c r="P793" i="3"/>
  <c r="M805" i="3"/>
  <c r="N805" i="3"/>
  <c r="O805" i="3"/>
  <c r="P805" i="3"/>
  <c r="M827" i="3"/>
  <c r="N827" i="3"/>
  <c r="O827" i="3"/>
  <c r="P827" i="3"/>
  <c r="M830" i="3"/>
  <c r="N830" i="3"/>
  <c r="O830" i="3"/>
  <c r="P830" i="3"/>
  <c r="N863" i="3"/>
  <c r="O863" i="3"/>
  <c r="P863" i="3"/>
  <c r="N866" i="3"/>
  <c r="O866" i="3"/>
  <c r="P866" i="3"/>
  <c r="N878" i="3"/>
  <c r="O912" i="3"/>
  <c r="N912" i="3"/>
  <c r="N900" i="3"/>
  <c r="N903" i="3"/>
  <c r="P900" i="3"/>
  <c r="P903" i="3"/>
  <c r="O900" i="3"/>
  <c r="O903" i="3"/>
  <c r="L649" i="3"/>
  <c r="K649" i="3"/>
  <c r="J649" i="3"/>
  <c r="I649" i="3"/>
  <c r="L648" i="3"/>
  <c r="K648" i="3"/>
  <c r="J648" i="3"/>
  <c r="I648" i="3"/>
  <c r="L647" i="3"/>
  <c r="K647" i="3"/>
  <c r="J647" i="3"/>
  <c r="I647" i="3"/>
  <c r="P11" i="3"/>
  <c r="P14" i="3"/>
  <c r="P47" i="3"/>
  <c r="P50" i="3"/>
  <c r="P84" i="3"/>
  <c r="P87" i="3"/>
  <c r="P120" i="3"/>
  <c r="P123" i="3"/>
  <c r="P157" i="3"/>
  <c r="P160" i="3"/>
  <c r="P193" i="3"/>
  <c r="P196" i="3"/>
  <c r="L637" i="3"/>
  <c r="K637" i="3"/>
  <c r="J637" i="3"/>
  <c r="I637" i="3"/>
  <c r="L636" i="3"/>
  <c r="K636" i="3"/>
  <c r="J636" i="3"/>
  <c r="I636" i="3"/>
  <c r="L635" i="3"/>
  <c r="K635" i="3"/>
  <c r="J635" i="3"/>
  <c r="I635" i="3"/>
  <c r="L634" i="3"/>
  <c r="K634" i="3"/>
  <c r="J634" i="3"/>
  <c r="I634" i="3"/>
  <c r="L633" i="3"/>
  <c r="K633" i="3"/>
  <c r="J633" i="3"/>
  <c r="I633" i="3"/>
  <c r="L632" i="3"/>
  <c r="K632" i="3"/>
  <c r="J632" i="3"/>
  <c r="I632" i="3"/>
  <c r="L613" i="3" l="1"/>
  <c r="K613" i="3"/>
  <c r="J613" i="3"/>
  <c r="I613" i="3"/>
  <c r="L612" i="3"/>
  <c r="K612" i="3"/>
  <c r="J612" i="3"/>
  <c r="I612" i="3"/>
  <c r="L611" i="3"/>
  <c r="K611" i="3"/>
  <c r="J611" i="3"/>
  <c r="I611" i="3"/>
  <c r="L601" i="3"/>
  <c r="K601" i="3"/>
  <c r="J601" i="3"/>
  <c r="I601" i="3"/>
  <c r="L600" i="3"/>
  <c r="K600" i="3"/>
  <c r="J600" i="3"/>
  <c r="I600" i="3"/>
  <c r="L599" i="3"/>
  <c r="K599" i="3"/>
  <c r="J599" i="3"/>
  <c r="I599" i="3"/>
  <c r="I596" i="3"/>
  <c r="L598" i="3"/>
  <c r="K598" i="3"/>
  <c r="J598" i="3"/>
  <c r="I598" i="3"/>
  <c r="L597" i="3"/>
  <c r="K597" i="3"/>
  <c r="J597" i="3"/>
  <c r="I597" i="3"/>
  <c r="L596" i="3"/>
  <c r="K596" i="3"/>
  <c r="J596" i="3"/>
  <c r="P558" i="3"/>
  <c r="P561" i="3"/>
  <c r="P522" i="3"/>
  <c r="P525" i="3"/>
  <c r="P485" i="3"/>
  <c r="P488" i="3"/>
  <c r="P449" i="3"/>
  <c r="P452" i="3"/>
  <c r="P412" i="3"/>
  <c r="P415" i="3"/>
  <c r="P376" i="3"/>
  <c r="P379" i="3"/>
  <c r="P339" i="3"/>
  <c r="P342" i="3"/>
  <c r="P303" i="3"/>
  <c r="P306" i="3"/>
  <c r="P300" i="3"/>
  <c r="M26" i="2"/>
  <c r="N26" i="2"/>
  <c r="O26" i="2"/>
  <c r="P26" i="2"/>
  <c r="M62" i="2"/>
  <c r="N62" i="2"/>
  <c r="O62" i="2"/>
  <c r="P62" i="2"/>
  <c r="P62" i="3" l="1"/>
  <c r="O62" i="3"/>
  <c r="N62" i="3"/>
  <c r="M62" i="3"/>
  <c r="P135" i="3"/>
  <c r="O135" i="3"/>
  <c r="N135" i="3"/>
  <c r="M135" i="3"/>
  <c r="P208" i="3"/>
  <c r="O208" i="3"/>
  <c r="N208" i="3"/>
  <c r="M208" i="3"/>
  <c r="P281" i="3"/>
  <c r="O281" i="3"/>
  <c r="N281" i="3"/>
  <c r="M281" i="3"/>
  <c r="P354" i="3"/>
  <c r="O354" i="3"/>
  <c r="N354" i="3"/>
  <c r="M354" i="3"/>
  <c r="P427" i="3"/>
  <c r="O427" i="3"/>
  <c r="N427" i="3"/>
  <c r="M427" i="3"/>
  <c r="P500" i="3"/>
  <c r="O500" i="3"/>
  <c r="N500" i="3"/>
  <c r="M500" i="3"/>
  <c r="P573" i="3"/>
  <c r="O573" i="3"/>
  <c r="N573" i="3"/>
  <c r="M573" i="3"/>
  <c r="P878" i="3"/>
  <c r="O878" i="3"/>
  <c r="M878" i="3"/>
  <c r="P951" i="3"/>
  <c r="O951" i="3"/>
  <c r="N951" i="3"/>
  <c r="M951" i="3"/>
  <c r="P1024" i="3"/>
  <c r="O1024" i="3"/>
  <c r="N1024" i="3"/>
  <c r="M1024" i="3"/>
  <c r="P1097" i="3"/>
  <c r="O1097" i="3"/>
  <c r="N1097" i="3"/>
  <c r="M1097" i="3"/>
  <c r="P1170" i="3"/>
  <c r="O1170" i="3"/>
  <c r="N1170" i="3"/>
  <c r="M1170" i="3"/>
  <c r="P1243" i="3"/>
  <c r="O1243" i="3"/>
  <c r="N1243" i="3"/>
  <c r="M1243" i="3"/>
  <c r="P1207" i="3"/>
  <c r="O1207" i="3"/>
  <c r="N1207" i="3"/>
  <c r="M1207" i="3"/>
  <c r="P1134" i="3"/>
  <c r="O1134" i="3"/>
  <c r="N1134" i="3"/>
  <c r="M1134" i="3"/>
  <c r="P1061" i="3"/>
  <c r="O1061" i="3"/>
  <c r="N1061" i="3"/>
  <c r="M1061" i="3"/>
  <c r="P988" i="3"/>
  <c r="O988" i="3"/>
  <c r="N988" i="3"/>
  <c r="M988" i="3"/>
  <c r="P915" i="3"/>
  <c r="O915" i="3"/>
  <c r="N915" i="3"/>
  <c r="M915" i="3"/>
  <c r="P842" i="3"/>
  <c r="O842" i="3"/>
  <c r="N842" i="3"/>
  <c r="M842" i="3"/>
  <c r="P696" i="3"/>
  <c r="O696" i="3"/>
  <c r="N696" i="3"/>
  <c r="M696" i="3"/>
  <c r="P537" i="3"/>
  <c r="O537" i="3"/>
  <c r="N537" i="3"/>
  <c r="M537" i="3"/>
  <c r="P464" i="3"/>
  <c r="O464" i="3"/>
  <c r="N464" i="3"/>
  <c r="M464" i="3"/>
  <c r="P391" i="3"/>
  <c r="O391" i="3"/>
  <c r="N391" i="3"/>
  <c r="M391" i="3"/>
  <c r="P318" i="3"/>
  <c r="O318" i="3"/>
  <c r="N318" i="3"/>
  <c r="M318" i="3"/>
  <c r="P245" i="3"/>
  <c r="O245" i="3"/>
  <c r="N245" i="3"/>
  <c r="M245" i="3"/>
  <c r="P172" i="3"/>
  <c r="O172" i="3"/>
  <c r="N172" i="3"/>
  <c r="M172" i="3"/>
  <c r="P99" i="3"/>
  <c r="O99" i="3"/>
  <c r="N99" i="3"/>
  <c r="M99" i="3"/>
  <c r="P26" i="3"/>
  <c r="O26" i="3"/>
  <c r="N26" i="3"/>
  <c r="M26" i="3"/>
  <c r="O50" i="3"/>
  <c r="N50" i="3"/>
  <c r="M50" i="3"/>
  <c r="O47" i="3"/>
  <c r="N47" i="3"/>
  <c r="M47" i="3"/>
  <c r="O123" i="3"/>
  <c r="N123" i="3"/>
  <c r="M123" i="3"/>
  <c r="O120" i="3"/>
  <c r="N120" i="3"/>
  <c r="M120" i="3"/>
  <c r="O196" i="3"/>
  <c r="M196" i="3"/>
  <c r="O193" i="3"/>
  <c r="M193" i="3"/>
  <c r="P269" i="3"/>
  <c r="O269" i="3"/>
  <c r="M269" i="3"/>
  <c r="P266" i="3"/>
  <c r="O266" i="3"/>
  <c r="M266" i="3"/>
  <c r="O342" i="3"/>
  <c r="M342" i="3"/>
  <c r="O339" i="3"/>
  <c r="M339" i="3"/>
  <c r="O415" i="3"/>
  <c r="N415" i="3"/>
  <c r="M415" i="3"/>
  <c r="O412" i="3"/>
  <c r="M412" i="3"/>
  <c r="O488" i="3"/>
  <c r="N488" i="3"/>
  <c r="M488" i="3"/>
  <c r="O485" i="3"/>
  <c r="M485" i="3"/>
  <c r="O561" i="3"/>
  <c r="N561" i="3"/>
  <c r="M561" i="3"/>
  <c r="O558" i="3"/>
  <c r="M558" i="3"/>
  <c r="M866" i="3"/>
  <c r="M863" i="3"/>
  <c r="P939" i="3"/>
  <c r="O939" i="3"/>
  <c r="N939" i="3"/>
  <c r="M939" i="3"/>
  <c r="P936" i="3"/>
  <c r="O936" i="3"/>
  <c r="N936" i="3"/>
  <c r="M936" i="3"/>
  <c r="P1012" i="3"/>
  <c r="O1012" i="3"/>
  <c r="N1012" i="3"/>
  <c r="M1012" i="3"/>
  <c r="P1009" i="3"/>
  <c r="O1009" i="3"/>
  <c r="N1009" i="3"/>
  <c r="M1009" i="3"/>
  <c r="P1085" i="3"/>
  <c r="O1085" i="3"/>
  <c r="N1085" i="3"/>
  <c r="M1085" i="3"/>
  <c r="P1082" i="3"/>
  <c r="O1082" i="3"/>
  <c r="N1082" i="3"/>
  <c r="M1082" i="3"/>
  <c r="P1158" i="3"/>
  <c r="O1158" i="3"/>
  <c r="N1158" i="3"/>
  <c r="M1158" i="3"/>
  <c r="P1155" i="3"/>
  <c r="O1155" i="3"/>
  <c r="N1155" i="3"/>
  <c r="M1155" i="3"/>
  <c r="P1231" i="3"/>
  <c r="O1231" i="3"/>
  <c r="N1231" i="3"/>
  <c r="M1231" i="3"/>
  <c r="P1228" i="3"/>
  <c r="O1228" i="3"/>
  <c r="N1228" i="3"/>
  <c r="M1228" i="3"/>
  <c r="P1195" i="3"/>
  <c r="O1195" i="3"/>
  <c r="N1195" i="3"/>
  <c r="M1195" i="3"/>
  <c r="P1192" i="3"/>
  <c r="O1192" i="3"/>
  <c r="N1192" i="3"/>
  <c r="M1192" i="3"/>
  <c r="P1122" i="3"/>
  <c r="O1122" i="3"/>
  <c r="N1122" i="3"/>
  <c r="M1122" i="3"/>
  <c r="P1119" i="3"/>
  <c r="O1119" i="3"/>
  <c r="N1119" i="3"/>
  <c r="M1119" i="3"/>
  <c r="P1049" i="3"/>
  <c r="O1049" i="3"/>
  <c r="N1049" i="3"/>
  <c r="M1049" i="3"/>
  <c r="P1046" i="3"/>
  <c r="O1046" i="3"/>
  <c r="N1046" i="3"/>
  <c r="M1046" i="3"/>
  <c r="P976" i="3"/>
  <c r="O976" i="3"/>
  <c r="N976" i="3"/>
  <c r="M976" i="3"/>
  <c r="P973" i="3"/>
  <c r="O973" i="3"/>
  <c r="N973" i="3"/>
  <c r="M973" i="3"/>
  <c r="M903" i="3"/>
  <c r="M900" i="3"/>
  <c r="P684" i="3"/>
  <c r="O684" i="3"/>
  <c r="N684" i="3"/>
  <c r="M684" i="3"/>
  <c r="P681" i="3"/>
  <c r="O681" i="3"/>
  <c r="N681" i="3"/>
  <c r="M681" i="3"/>
  <c r="O525" i="3"/>
  <c r="N525" i="3"/>
  <c r="M525" i="3"/>
  <c r="O522" i="3"/>
  <c r="M522" i="3"/>
  <c r="O452" i="3"/>
  <c r="N452" i="3"/>
  <c r="M452" i="3"/>
  <c r="O449" i="3"/>
  <c r="M449" i="3"/>
  <c r="O379" i="3"/>
  <c r="M379" i="3"/>
  <c r="O376" i="3"/>
  <c r="M376" i="3"/>
  <c r="O306" i="3"/>
  <c r="N306" i="3"/>
  <c r="M306" i="3"/>
  <c r="O303" i="3"/>
  <c r="N303" i="3"/>
  <c r="M303" i="3"/>
  <c r="P233" i="3"/>
  <c r="O233" i="3"/>
  <c r="N233" i="3"/>
  <c r="M233" i="3"/>
  <c r="P230" i="3"/>
  <c r="O230" i="3"/>
  <c r="N230" i="3"/>
  <c r="M230" i="3"/>
  <c r="O160" i="3"/>
  <c r="N160" i="3"/>
  <c r="M160" i="3"/>
  <c r="O157" i="3"/>
  <c r="N157" i="3"/>
  <c r="M157" i="3"/>
  <c r="O87" i="3"/>
  <c r="N87" i="3"/>
  <c r="M87" i="3"/>
  <c r="O84" i="3"/>
  <c r="N84" i="3"/>
  <c r="M84" i="3"/>
  <c r="O14" i="3"/>
  <c r="N14" i="3"/>
  <c r="M14" i="3"/>
  <c r="O11" i="3"/>
  <c r="N11" i="3"/>
  <c r="M11" i="3"/>
  <c r="P1243" i="2"/>
  <c r="O1243" i="2"/>
  <c r="N1243" i="2"/>
  <c r="M1243" i="2"/>
  <c r="P1207" i="2"/>
  <c r="O1207" i="2"/>
  <c r="N1207" i="2"/>
  <c r="M1207" i="2"/>
  <c r="P1170" i="2"/>
  <c r="O1170" i="2"/>
  <c r="N1170" i="2"/>
  <c r="M1170" i="2"/>
  <c r="P1134" i="2"/>
  <c r="O1134" i="2"/>
  <c r="N1134" i="2"/>
  <c r="M1134" i="2"/>
  <c r="P1097" i="2"/>
  <c r="O1097" i="2"/>
  <c r="N1097" i="2"/>
  <c r="M1097" i="2"/>
  <c r="P1061" i="2"/>
  <c r="O1061" i="2"/>
  <c r="N1061" i="2"/>
  <c r="M1061" i="2"/>
  <c r="P1024" i="2"/>
  <c r="O1024" i="2"/>
  <c r="N1024" i="2"/>
  <c r="M1024" i="2"/>
  <c r="P988" i="2"/>
  <c r="O988" i="2"/>
  <c r="N988" i="2"/>
  <c r="M988" i="2"/>
  <c r="P951" i="2"/>
  <c r="O951" i="2"/>
  <c r="N951" i="2"/>
  <c r="M951" i="2"/>
  <c r="P915" i="2"/>
  <c r="O915" i="2"/>
  <c r="N915" i="2"/>
  <c r="M915" i="2"/>
  <c r="P878" i="2"/>
  <c r="O878" i="2"/>
  <c r="N878" i="2"/>
  <c r="M878" i="2"/>
  <c r="P842" i="2"/>
  <c r="O842" i="2"/>
  <c r="N842" i="2"/>
  <c r="M842" i="2"/>
  <c r="P805" i="2"/>
  <c r="O805" i="2"/>
  <c r="N805" i="2"/>
  <c r="M805" i="2"/>
  <c r="P769" i="2"/>
  <c r="O769" i="2"/>
  <c r="N769" i="2"/>
  <c r="M769" i="2"/>
  <c r="P732" i="2"/>
  <c r="O732" i="2"/>
  <c r="N732" i="2"/>
  <c r="M732" i="2"/>
  <c r="P696" i="2"/>
  <c r="O696" i="2"/>
  <c r="N696" i="2"/>
  <c r="M696" i="2"/>
  <c r="P1231" i="2"/>
  <c r="O1231" i="2"/>
  <c r="N1231" i="2"/>
  <c r="M1231" i="2"/>
  <c r="P1228" i="2"/>
  <c r="O1228" i="2"/>
  <c r="N1228" i="2"/>
  <c r="M1228" i="2"/>
  <c r="P1195" i="2"/>
  <c r="O1195" i="2"/>
  <c r="N1195" i="2"/>
  <c r="M1195" i="2"/>
  <c r="P1192" i="2"/>
  <c r="O1192" i="2"/>
  <c r="N1192" i="2"/>
  <c r="M1192" i="2"/>
  <c r="P1158" i="2"/>
  <c r="O1158" i="2"/>
  <c r="N1158" i="2"/>
  <c r="M1158" i="2"/>
  <c r="P1155" i="2"/>
  <c r="O1155" i="2"/>
  <c r="N1155" i="2"/>
  <c r="M1155" i="2"/>
  <c r="P1122" i="2"/>
  <c r="O1122" i="2"/>
  <c r="N1122" i="2"/>
  <c r="M1122" i="2"/>
  <c r="P1119" i="2"/>
  <c r="O1119" i="2"/>
  <c r="N1119" i="2"/>
  <c r="M1119" i="2"/>
  <c r="P1085" i="2"/>
  <c r="O1085" i="2"/>
  <c r="N1085" i="2"/>
  <c r="M1085" i="2"/>
  <c r="P1082" i="2"/>
  <c r="O1082" i="2"/>
  <c r="N1082" i="2"/>
  <c r="M1082" i="2"/>
  <c r="P1049" i="2"/>
  <c r="O1049" i="2"/>
  <c r="N1049" i="2"/>
  <c r="M1049" i="2"/>
  <c r="P1046" i="2"/>
  <c r="O1046" i="2"/>
  <c r="N1046" i="2"/>
  <c r="M1046" i="2"/>
  <c r="P1012" i="2"/>
  <c r="O1012" i="2"/>
  <c r="N1012" i="2"/>
  <c r="M1012" i="2"/>
  <c r="P1009" i="2"/>
  <c r="O1009" i="2"/>
  <c r="N1009" i="2"/>
  <c r="M1009" i="2"/>
  <c r="P976" i="2"/>
  <c r="O976" i="2"/>
  <c r="N976" i="2"/>
  <c r="M976" i="2"/>
  <c r="P973" i="2"/>
  <c r="O973" i="2"/>
  <c r="N973" i="2"/>
  <c r="M973" i="2"/>
  <c r="P939" i="2"/>
  <c r="O939" i="2"/>
  <c r="N939" i="2"/>
  <c r="M939" i="2"/>
  <c r="P936" i="2"/>
  <c r="O936" i="2"/>
  <c r="N936" i="2"/>
  <c r="M936" i="2"/>
  <c r="P903" i="2"/>
  <c r="O903" i="2"/>
  <c r="N903" i="2"/>
  <c r="M903" i="2"/>
  <c r="P900" i="2"/>
  <c r="O900" i="2"/>
  <c r="N900" i="2"/>
  <c r="M900" i="2"/>
  <c r="P866" i="2"/>
  <c r="O866" i="2"/>
  <c r="N866" i="2"/>
  <c r="M866" i="2"/>
  <c r="P863" i="2"/>
  <c r="O863" i="2"/>
  <c r="N863" i="2"/>
  <c r="M863" i="2"/>
  <c r="P830" i="2"/>
  <c r="O830" i="2"/>
  <c r="N830" i="2"/>
  <c r="M830" i="2"/>
  <c r="P827" i="2"/>
  <c r="O827" i="2"/>
  <c r="N827" i="2"/>
  <c r="M827" i="2"/>
  <c r="P793" i="2"/>
  <c r="O793" i="2"/>
  <c r="N793" i="2"/>
  <c r="M793" i="2"/>
  <c r="P790" i="2"/>
  <c r="O790" i="2"/>
  <c r="N790" i="2"/>
  <c r="M790" i="2"/>
  <c r="P757" i="2"/>
  <c r="O757" i="2"/>
  <c r="N757" i="2"/>
  <c r="M757" i="2"/>
  <c r="P754" i="2"/>
  <c r="O754" i="2"/>
  <c r="N754" i="2"/>
  <c r="M754" i="2"/>
  <c r="P720" i="2"/>
  <c r="O720" i="2"/>
  <c r="N720" i="2"/>
  <c r="M720" i="2"/>
  <c r="P717" i="2"/>
  <c r="O717" i="2"/>
  <c r="N717" i="2"/>
  <c r="M717" i="2"/>
  <c r="P684" i="2"/>
  <c r="O684" i="2"/>
  <c r="N684" i="2"/>
  <c r="M684" i="2"/>
  <c r="P681" i="2"/>
  <c r="O681" i="2"/>
  <c r="N681" i="2"/>
  <c r="M681" i="2"/>
  <c r="I596" i="2"/>
  <c r="L601" i="2"/>
  <c r="K601" i="2"/>
  <c r="J601" i="2"/>
  <c r="I601" i="2"/>
  <c r="L600" i="2"/>
  <c r="K600" i="2"/>
  <c r="J600" i="2"/>
  <c r="I600" i="2"/>
  <c r="L599" i="2"/>
  <c r="K599" i="2"/>
  <c r="J599" i="2"/>
  <c r="I599" i="2"/>
  <c r="L598" i="2"/>
  <c r="K598" i="2"/>
  <c r="J598" i="2"/>
  <c r="I598" i="2"/>
  <c r="L597" i="2"/>
  <c r="K597" i="2"/>
  <c r="J597" i="2"/>
  <c r="I597" i="2"/>
  <c r="L596" i="2"/>
  <c r="K596" i="2"/>
  <c r="J596" i="2"/>
  <c r="I611" i="2"/>
  <c r="J611" i="2"/>
  <c r="L613" i="2"/>
  <c r="K613" i="2"/>
  <c r="J613" i="2"/>
  <c r="I613" i="2"/>
  <c r="L612" i="2"/>
  <c r="K612" i="2"/>
  <c r="J612" i="2"/>
  <c r="I612" i="2"/>
  <c r="L611" i="2"/>
  <c r="K611" i="2"/>
  <c r="I632" i="2"/>
  <c r="L649" i="2"/>
  <c r="K649" i="2"/>
  <c r="J649" i="2"/>
  <c r="I649" i="2"/>
  <c r="L648" i="2"/>
  <c r="K648" i="2"/>
  <c r="J648" i="2"/>
  <c r="I648" i="2"/>
  <c r="L647" i="2"/>
  <c r="K647" i="2"/>
  <c r="J647" i="2"/>
  <c r="I647" i="2"/>
  <c r="L637" i="2"/>
  <c r="K637" i="2"/>
  <c r="J637" i="2"/>
  <c r="I637" i="2"/>
  <c r="L636" i="2"/>
  <c r="K636" i="2"/>
  <c r="J636" i="2"/>
  <c r="I636" i="2"/>
  <c r="L635" i="2"/>
  <c r="K635" i="2"/>
  <c r="J635" i="2"/>
  <c r="I635" i="2"/>
  <c r="L634" i="2"/>
  <c r="K634" i="2"/>
  <c r="J634" i="2"/>
  <c r="I634" i="2"/>
  <c r="L633" i="2"/>
  <c r="K633" i="2"/>
  <c r="J633" i="2"/>
  <c r="I633" i="2"/>
  <c r="L632" i="2"/>
  <c r="K632" i="2"/>
  <c r="J632" i="2"/>
  <c r="P573" i="2"/>
  <c r="O573" i="2"/>
  <c r="N573" i="2"/>
  <c r="M573" i="2"/>
  <c r="P561" i="2"/>
  <c r="O561" i="2"/>
  <c r="N561" i="2"/>
  <c r="M561" i="2"/>
  <c r="P558" i="2"/>
  <c r="O558" i="2"/>
  <c r="N558" i="2"/>
  <c r="M558" i="2"/>
  <c r="P427" i="2"/>
  <c r="O427" i="2"/>
  <c r="N427" i="2"/>
  <c r="M427" i="2"/>
  <c r="P415" i="2"/>
  <c r="O415" i="2"/>
  <c r="N415" i="2"/>
  <c r="M415" i="2"/>
  <c r="P412" i="2"/>
  <c r="O412" i="2"/>
  <c r="N412" i="2"/>
  <c r="M412" i="2"/>
  <c r="P354" i="2"/>
  <c r="O354" i="2"/>
  <c r="N354" i="2"/>
  <c r="M354" i="2"/>
  <c r="P342" i="2"/>
  <c r="O342" i="2"/>
  <c r="N342" i="2"/>
  <c r="M342" i="2"/>
  <c r="P339" i="2"/>
  <c r="O339" i="2"/>
  <c r="N339" i="2"/>
  <c r="M339" i="2"/>
  <c r="P135" i="2"/>
  <c r="P647" i="2" s="1"/>
  <c r="O135" i="2"/>
  <c r="O647" i="2" s="1"/>
  <c r="N135" i="2"/>
  <c r="N647" i="2" s="1"/>
  <c r="M135" i="2"/>
  <c r="M647" i="2" s="1"/>
  <c r="P123" i="2"/>
  <c r="O123" i="2"/>
  <c r="N123" i="2"/>
  <c r="M123" i="2"/>
  <c r="P120" i="2"/>
  <c r="O120" i="2"/>
  <c r="N120" i="2"/>
  <c r="M120" i="2"/>
  <c r="P99" i="2"/>
  <c r="P611" i="2" s="1"/>
  <c r="O99" i="2"/>
  <c r="O611" i="2" s="1"/>
  <c r="N99" i="2"/>
  <c r="N611" i="2" s="1"/>
  <c r="M99" i="2"/>
  <c r="M611" i="2" s="1"/>
  <c r="P87" i="2"/>
  <c r="O87" i="2"/>
  <c r="N87" i="2"/>
  <c r="M87" i="2"/>
  <c r="P84" i="2"/>
  <c r="O84" i="2"/>
  <c r="N84" i="2"/>
  <c r="M84" i="2"/>
  <c r="P172" i="2"/>
  <c r="O172" i="2"/>
  <c r="N172" i="2"/>
  <c r="M172" i="2"/>
  <c r="P160" i="2"/>
  <c r="O160" i="2"/>
  <c r="N160" i="2"/>
  <c r="M160" i="2"/>
  <c r="P157" i="2"/>
  <c r="O157" i="2"/>
  <c r="N157" i="2"/>
  <c r="M157" i="2"/>
  <c r="P208" i="2"/>
  <c r="O208" i="2"/>
  <c r="N208" i="2"/>
  <c r="M208" i="2"/>
  <c r="P196" i="2"/>
  <c r="O196" i="2"/>
  <c r="N196" i="2"/>
  <c r="M196" i="2"/>
  <c r="P193" i="2"/>
  <c r="O193" i="2"/>
  <c r="N193" i="2"/>
  <c r="M193" i="2"/>
  <c r="P245" i="2"/>
  <c r="O245" i="2"/>
  <c r="N245" i="2"/>
  <c r="M245" i="2"/>
  <c r="P233" i="2"/>
  <c r="O233" i="2"/>
  <c r="N233" i="2"/>
  <c r="M233" i="2"/>
  <c r="P230" i="2"/>
  <c r="O230" i="2"/>
  <c r="N230" i="2"/>
  <c r="M230" i="2"/>
  <c r="P281" i="2"/>
  <c r="O281" i="2"/>
  <c r="N281" i="2"/>
  <c r="M281" i="2"/>
  <c r="P269" i="2"/>
  <c r="O269" i="2"/>
  <c r="N269" i="2"/>
  <c r="M269" i="2"/>
  <c r="P266" i="2"/>
  <c r="O266" i="2"/>
  <c r="N266" i="2"/>
  <c r="M266" i="2"/>
  <c r="P318" i="2"/>
  <c r="O318" i="2"/>
  <c r="N318" i="2"/>
  <c r="M318" i="2"/>
  <c r="P306" i="2"/>
  <c r="O306" i="2"/>
  <c r="N306" i="2"/>
  <c r="M306" i="2"/>
  <c r="P303" i="2"/>
  <c r="O303" i="2"/>
  <c r="N303" i="2"/>
  <c r="M303" i="2"/>
  <c r="P391" i="2"/>
  <c r="O391" i="2"/>
  <c r="N391" i="2"/>
  <c r="M391" i="2"/>
  <c r="P379" i="2"/>
  <c r="O379" i="2"/>
  <c r="N379" i="2"/>
  <c r="M379" i="2"/>
  <c r="P376" i="2"/>
  <c r="O376" i="2"/>
  <c r="N376" i="2"/>
  <c r="M376" i="2"/>
  <c r="P464" i="2"/>
  <c r="O464" i="2"/>
  <c r="N464" i="2"/>
  <c r="M464" i="2"/>
  <c r="P452" i="2"/>
  <c r="O452" i="2"/>
  <c r="N452" i="2"/>
  <c r="M452" i="2"/>
  <c r="P449" i="2"/>
  <c r="O449" i="2"/>
  <c r="N449" i="2"/>
  <c r="M449" i="2"/>
  <c r="P488" i="2"/>
  <c r="O488" i="2"/>
  <c r="N488" i="2"/>
  <c r="M488" i="2"/>
  <c r="P485" i="2"/>
  <c r="O485" i="2"/>
  <c r="N485" i="2"/>
  <c r="M485" i="2"/>
  <c r="P500" i="2"/>
  <c r="O500" i="2"/>
  <c r="N500" i="2"/>
  <c r="M500" i="2"/>
  <c r="P525" i="2"/>
  <c r="O525" i="2"/>
  <c r="N525" i="2"/>
  <c r="M525" i="2"/>
  <c r="P522" i="2"/>
  <c r="O522" i="2"/>
  <c r="N522" i="2"/>
  <c r="M522" i="2"/>
  <c r="P537" i="2"/>
  <c r="O537" i="2"/>
  <c r="N537" i="2"/>
  <c r="M537" i="2"/>
  <c r="M47" i="2"/>
  <c r="M632" i="2" s="1"/>
  <c r="P50" i="2"/>
  <c r="P635" i="2" s="1"/>
  <c r="O50" i="2"/>
  <c r="O635" i="2" s="1"/>
  <c r="N50" i="2"/>
  <c r="N635" i="2" s="1"/>
  <c r="M50" i="2"/>
  <c r="M635" i="2" s="1"/>
  <c r="P47" i="2"/>
  <c r="P632" i="2" s="1"/>
  <c r="O47" i="2"/>
  <c r="O632" i="2" s="1"/>
  <c r="N47" i="2"/>
  <c r="N632" i="2" s="1"/>
  <c r="M14" i="2"/>
  <c r="M599" i="2" s="1"/>
  <c r="N14" i="2"/>
  <c r="N599" i="2" s="1"/>
  <c r="O14" i="2"/>
  <c r="O599" i="2" s="1"/>
  <c r="P14" i="2"/>
  <c r="P599" i="2" s="1"/>
  <c r="M8" i="2"/>
  <c r="M11" i="2"/>
  <c r="M596" i="2" s="1"/>
  <c r="N8" i="2"/>
  <c r="N11" i="2"/>
  <c r="N596" i="2" s="1"/>
  <c r="O11" i="2"/>
  <c r="O596" i="2" s="1"/>
  <c r="P11" i="2"/>
  <c r="P596" i="2" s="1"/>
  <c r="N1189" i="3"/>
  <c r="N1198" i="3"/>
  <c r="N1201" i="3"/>
  <c r="N1204" i="3"/>
  <c r="N1210" i="3"/>
  <c r="N1213" i="3"/>
  <c r="N1216" i="3"/>
  <c r="N1219" i="3"/>
  <c r="N1222" i="3"/>
  <c r="N1225" i="3"/>
  <c r="N1234" i="3"/>
  <c r="N1237" i="3"/>
  <c r="N1240" i="3"/>
  <c r="N1246" i="3"/>
  <c r="N1249" i="3"/>
  <c r="N1252" i="3"/>
  <c r="N1186" i="3"/>
  <c r="N1183" i="3"/>
  <c r="N1116" i="3"/>
  <c r="N1125" i="3"/>
  <c r="N1128" i="3"/>
  <c r="N1131" i="3"/>
  <c r="N1137" i="3"/>
  <c r="N1140" i="3"/>
  <c r="N1143" i="3"/>
  <c r="N1146" i="3"/>
  <c r="N1149" i="3"/>
  <c r="N1152" i="3"/>
  <c r="N1161" i="3"/>
  <c r="N1164" i="3"/>
  <c r="N1167" i="3"/>
  <c r="N1173" i="3"/>
  <c r="N1176" i="3"/>
  <c r="N1179" i="3"/>
  <c r="N1113" i="3"/>
  <c r="N1110" i="3"/>
  <c r="N1040" i="3"/>
  <c r="N1043" i="3"/>
  <c r="N1052" i="3"/>
  <c r="N1055" i="3"/>
  <c r="N1058" i="3"/>
  <c r="N1064" i="3"/>
  <c r="N1067" i="3"/>
  <c r="N1070" i="3"/>
  <c r="N1073" i="3"/>
  <c r="N1076" i="3"/>
  <c r="N1079" i="3"/>
  <c r="N1088" i="3"/>
  <c r="N1091" i="3"/>
  <c r="N1094" i="3"/>
  <c r="N1100" i="3"/>
  <c r="N1103" i="3"/>
  <c r="N1106" i="3"/>
  <c r="N1037" i="3"/>
  <c r="N1000" i="3"/>
  <c r="N970" i="3"/>
  <c r="N979" i="3"/>
  <c r="N982" i="3"/>
  <c r="N985" i="3"/>
  <c r="N991" i="3"/>
  <c r="N994" i="3"/>
  <c r="N997" i="3"/>
  <c r="N1003" i="3"/>
  <c r="N1006" i="3"/>
  <c r="N1015" i="3"/>
  <c r="N1018" i="3"/>
  <c r="N1021" i="3"/>
  <c r="N1027" i="3"/>
  <c r="N1030" i="3"/>
  <c r="N1033" i="3"/>
  <c r="N967" i="3"/>
  <c r="N964" i="3"/>
  <c r="N897" i="3"/>
  <c r="N906" i="3"/>
  <c r="N909" i="3"/>
  <c r="N918" i="3"/>
  <c r="N921" i="3"/>
  <c r="N924" i="3"/>
  <c r="N927" i="3"/>
  <c r="N930" i="3"/>
  <c r="N933" i="3"/>
  <c r="N942" i="3"/>
  <c r="N945" i="3"/>
  <c r="N948" i="3"/>
  <c r="N954" i="3"/>
  <c r="N957" i="3"/>
  <c r="N960" i="3"/>
  <c r="N894" i="3"/>
  <c r="N891" i="3"/>
  <c r="N824" i="3"/>
  <c r="N833" i="3"/>
  <c r="N836" i="3"/>
  <c r="N839" i="3"/>
  <c r="N845" i="3"/>
  <c r="N848" i="3"/>
  <c r="N851" i="3"/>
  <c r="N854" i="3"/>
  <c r="N857" i="3"/>
  <c r="N860" i="3"/>
  <c r="N869" i="3"/>
  <c r="N872" i="3"/>
  <c r="N875" i="3"/>
  <c r="N881" i="3"/>
  <c r="N884" i="3"/>
  <c r="N887" i="3"/>
  <c r="N821" i="3"/>
  <c r="N818" i="3"/>
  <c r="N751" i="3"/>
  <c r="N763" i="3"/>
  <c r="N766" i="3"/>
  <c r="N772" i="3"/>
  <c r="N775" i="3"/>
  <c r="N778" i="3"/>
  <c r="N781" i="3"/>
  <c r="N784" i="3"/>
  <c r="N787" i="3"/>
  <c r="N796" i="3"/>
  <c r="N799" i="3"/>
  <c r="N802" i="3"/>
  <c r="N808" i="3"/>
  <c r="N811" i="3"/>
  <c r="N814" i="3"/>
  <c r="N748" i="3"/>
  <c r="N745" i="3"/>
  <c r="N678" i="3"/>
  <c r="N687" i="3"/>
  <c r="N690" i="3"/>
  <c r="N693" i="3"/>
  <c r="N699" i="3"/>
  <c r="N702" i="3"/>
  <c r="N705" i="3"/>
  <c r="N708" i="3"/>
  <c r="N741" i="3"/>
  <c r="N675" i="3"/>
  <c r="N672" i="3"/>
  <c r="N519" i="3"/>
  <c r="N528" i="3"/>
  <c r="N531" i="3"/>
  <c r="N534" i="3"/>
  <c r="N540" i="3"/>
  <c r="N543" i="3"/>
  <c r="N546" i="3"/>
  <c r="N549" i="3"/>
  <c r="N552" i="3"/>
  <c r="N555" i="3"/>
  <c r="N564" i="3"/>
  <c r="N567" i="3"/>
  <c r="N570" i="3"/>
  <c r="N576" i="3"/>
  <c r="N579" i="3"/>
  <c r="N582" i="3"/>
  <c r="N516" i="3"/>
  <c r="N513" i="3"/>
  <c r="N446" i="3"/>
  <c r="N455" i="3"/>
  <c r="N458" i="3"/>
  <c r="N461" i="3"/>
  <c r="N467" i="3"/>
  <c r="N470" i="3"/>
  <c r="N473" i="3"/>
  <c r="N476" i="3"/>
  <c r="N479" i="3"/>
  <c r="N491" i="3"/>
  <c r="N494" i="3"/>
  <c r="N497" i="3"/>
  <c r="N503" i="3"/>
  <c r="N506" i="3"/>
  <c r="N509" i="3"/>
  <c r="N443" i="3"/>
  <c r="N440" i="3"/>
  <c r="N373" i="3"/>
  <c r="N382" i="3"/>
  <c r="N385" i="3"/>
  <c r="N388" i="3"/>
  <c r="N394" i="3"/>
  <c r="N397" i="3"/>
  <c r="N400" i="3"/>
  <c r="N403" i="3"/>
  <c r="N406" i="3"/>
  <c r="N409" i="3"/>
  <c r="N418" i="3"/>
  <c r="N421" i="3"/>
  <c r="N424" i="3"/>
  <c r="N430" i="3"/>
  <c r="N433" i="3"/>
  <c r="N436" i="3"/>
  <c r="N370" i="3"/>
  <c r="N367" i="3"/>
  <c r="N300" i="3"/>
  <c r="N309" i="3"/>
  <c r="N312" i="3"/>
  <c r="N315" i="3"/>
  <c r="N321" i="3"/>
  <c r="N324" i="3"/>
  <c r="N327" i="3"/>
  <c r="N330" i="3"/>
  <c r="N333" i="3"/>
  <c r="N345" i="3"/>
  <c r="N348" i="3"/>
  <c r="N351" i="3"/>
  <c r="N357" i="3"/>
  <c r="N360" i="3"/>
  <c r="N363" i="3"/>
  <c r="N297" i="3"/>
  <c r="N294" i="3"/>
  <c r="N227" i="3"/>
  <c r="N236" i="3"/>
  <c r="N239" i="3"/>
  <c r="N242" i="3"/>
  <c r="N248" i="3"/>
  <c r="N251" i="3"/>
  <c r="N254" i="3"/>
  <c r="N257" i="3"/>
  <c r="N260" i="3"/>
  <c r="N263" i="3"/>
  <c r="N272" i="3"/>
  <c r="N275" i="3"/>
  <c r="N278" i="3"/>
  <c r="N284" i="3"/>
  <c r="N287" i="3"/>
  <c r="N290" i="3"/>
  <c r="N224" i="3"/>
  <c r="N221" i="3"/>
  <c r="N154" i="3"/>
  <c r="N163" i="3"/>
  <c r="N166" i="3"/>
  <c r="N169" i="3"/>
  <c r="N175" i="3"/>
  <c r="N178" i="3"/>
  <c r="N181" i="3"/>
  <c r="N184" i="3"/>
  <c r="N187" i="3"/>
  <c r="N190" i="3"/>
  <c r="N199" i="3"/>
  <c r="N202" i="3"/>
  <c r="N205" i="3"/>
  <c r="N211" i="3"/>
  <c r="N214" i="3"/>
  <c r="N217" i="3"/>
  <c r="N151" i="3"/>
  <c r="N148" i="3"/>
  <c r="N81" i="3"/>
  <c r="N90" i="3"/>
  <c r="N93" i="3"/>
  <c r="N96" i="3"/>
  <c r="N102" i="3"/>
  <c r="N105" i="3"/>
  <c r="N108" i="3"/>
  <c r="N111" i="3"/>
  <c r="N114" i="3"/>
  <c r="N117" i="3"/>
  <c r="N126" i="3"/>
  <c r="N129" i="3"/>
  <c r="N132" i="3"/>
  <c r="N138" i="3"/>
  <c r="N141" i="3"/>
  <c r="N144" i="3"/>
  <c r="N78" i="3"/>
  <c r="N75" i="3"/>
  <c r="N8" i="3"/>
  <c r="N17" i="3"/>
  <c r="N20" i="3"/>
  <c r="N23" i="3"/>
  <c r="N29" i="3"/>
  <c r="N32" i="3"/>
  <c r="N35" i="3"/>
  <c r="N38" i="3"/>
  <c r="N41" i="3"/>
  <c r="N44" i="3"/>
  <c r="N53" i="3"/>
  <c r="N56" i="3"/>
  <c r="N59" i="3"/>
  <c r="N65" i="3"/>
  <c r="N68" i="3"/>
  <c r="N71" i="3"/>
  <c r="N5" i="3"/>
  <c r="N2" i="3"/>
  <c r="N1189" i="2"/>
  <c r="N1198" i="2"/>
  <c r="N1201" i="2"/>
  <c r="N1204" i="2"/>
  <c r="N1210" i="2"/>
  <c r="N1213" i="2"/>
  <c r="N1216" i="2"/>
  <c r="N1219" i="2"/>
  <c r="N1222" i="2"/>
  <c r="N1225" i="2"/>
  <c r="N1234" i="2"/>
  <c r="N1237" i="2"/>
  <c r="N1240" i="2"/>
  <c r="N1246" i="2"/>
  <c r="N1249" i="2"/>
  <c r="N1252" i="2"/>
  <c r="N1186" i="2"/>
  <c r="N1183" i="2"/>
  <c r="N1116" i="2"/>
  <c r="N1125" i="2"/>
  <c r="N1128" i="2"/>
  <c r="N1131" i="2"/>
  <c r="N1137" i="2"/>
  <c r="N1140" i="2"/>
  <c r="N1143" i="2"/>
  <c r="N1146" i="2"/>
  <c r="N1149" i="2"/>
  <c r="N1152" i="2"/>
  <c r="N1161" i="2"/>
  <c r="N1164" i="2"/>
  <c r="N1167" i="2"/>
  <c r="N1173" i="2"/>
  <c r="N1176" i="2"/>
  <c r="N1179" i="2"/>
  <c r="N1113" i="2"/>
  <c r="N1110" i="2"/>
  <c r="N1040" i="2"/>
  <c r="N1043" i="2"/>
  <c r="N1052" i="2"/>
  <c r="N1055" i="2"/>
  <c r="N1058" i="2"/>
  <c r="N1064" i="2"/>
  <c r="N1067" i="2"/>
  <c r="N1070" i="2"/>
  <c r="N1073" i="2"/>
  <c r="N1076" i="2"/>
  <c r="N1079" i="2"/>
  <c r="N1088" i="2"/>
  <c r="N1091" i="2"/>
  <c r="N1094" i="2"/>
  <c r="N1100" i="2"/>
  <c r="N1103" i="2"/>
  <c r="N1106" i="2"/>
  <c r="N1037" i="2"/>
  <c r="N967" i="2"/>
  <c r="N970" i="2"/>
  <c r="N979" i="2"/>
  <c r="N982" i="2"/>
  <c r="N985" i="2"/>
  <c r="N991" i="2"/>
  <c r="N994" i="2"/>
  <c r="N997" i="2"/>
  <c r="N1000" i="2"/>
  <c r="N1003" i="2"/>
  <c r="N1006" i="2"/>
  <c r="N1015" i="2"/>
  <c r="N1018" i="2"/>
  <c r="N1021" i="2"/>
  <c r="N1027" i="2"/>
  <c r="N1030" i="2"/>
  <c r="N1033" i="2"/>
  <c r="N964" i="2"/>
  <c r="N897" i="2"/>
  <c r="N906" i="2"/>
  <c r="N909" i="2"/>
  <c r="N912" i="2"/>
  <c r="N918" i="2"/>
  <c r="N921" i="2"/>
  <c r="N924" i="2"/>
  <c r="N927" i="2"/>
  <c r="N930" i="2"/>
  <c r="N933" i="2"/>
  <c r="N942" i="2"/>
  <c r="N945" i="2"/>
  <c r="N948" i="2"/>
  <c r="N954" i="2"/>
  <c r="N957" i="2"/>
  <c r="N960" i="2"/>
  <c r="N894" i="2"/>
  <c r="N891" i="2"/>
  <c r="N824" i="2"/>
  <c r="N833" i="2"/>
  <c r="N836" i="2"/>
  <c r="N839" i="2"/>
  <c r="N845" i="2"/>
  <c r="N848" i="2"/>
  <c r="N851" i="2"/>
  <c r="N854" i="2"/>
  <c r="N857" i="2"/>
  <c r="N860" i="2"/>
  <c r="N869" i="2"/>
  <c r="N872" i="2"/>
  <c r="N875" i="2"/>
  <c r="N881" i="2"/>
  <c r="N884" i="2"/>
  <c r="N887" i="2"/>
  <c r="N821" i="2"/>
  <c r="N818" i="2"/>
  <c r="N751" i="2"/>
  <c r="N760" i="2"/>
  <c r="N763" i="2"/>
  <c r="N766" i="2"/>
  <c r="N772" i="2"/>
  <c r="N775" i="2"/>
  <c r="N778" i="2"/>
  <c r="N781" i="2"/>
  <c r="N784" i="2"/>
  <c r="N787" i="2"/>
  <c r="N796" i="2"/>
  <c r="N799" i="2"/>
  <c r="N802" i="2"/>
  <c r="N808" i="2"/>
  <c r="N811" i="2"/>
  <c r="N814" i="2"/>
  <c r="N748" i="2"/>
  <c r="N745" i="2"/>
  <c r="N678" i="2"/>
  <c r="N687" i="2"/>
  <c r="N690" i="2"/>
  <c r="N693" i="2"/>
  <c r="N699" i="2"/>
  <c r="N702" i="2"/>
  <c r="N705" i="2"/>
  <c r="N708" i="2"/>
  <c r="N711" i="2"/>
  <c r="N714" i="2"/>
  <c r="N723" i="2"/>
  <c r="N726" i="2"/>
  <c r="N729" i="2"/>
  <c r="N735" i="2"/>
  <c r="N738" i="2"/>
  <c r="N741" i="2"/>
  <c r="N675" i="2"/>
  <c r="N672" i="2"/>
  <c r="N519" i="2"/>
  <c r="N528" i="2"/>
  <c r="N531" i="2"/>
  <c r="N534" i="2"/>
  <c r="N540" i="2"/>
  <c r="N543" i="2"/>
  <c r="N546" i="2"/>
  <c r="N549" i="2"/>
  <c r="N552" i="2"/>
  <c r="N555" i="2"/>
  <c r="N564" i="2"/>
  <c r="N567" i="2"/>
  <c r="N570" i="2"/>
  <c r="N576" i="2"/>
  <c r="N579" i="2"/>
  <c r="N582" i="2"/>
  <c r="N516" i="2"/>
  <c r="N513" i="2"/>
  <c r="N446" i="2"/>
  <c r="N455" i="2"/>
  <c r="N458" i="2"/>
  <c r="N461" i="2"/>
  <c r="N467" i="2"/>
  <c r="N470" i="2"/>
  <c r="N473" i="2"/>
  <c r="N476" i="2"/>
  <c r="N479" i="2"/>
  <c r="N482" i="2"/>
  <c r="N491" i="2"/>
  <c r="N494" i="2"/>
  <c r="N497" i="2"/>
  <c r="N503" i="2"/>
  <c r="N506" i="2"/>
  <c r="N509" i="2"/>
  <c r="N443" i="2"/>
  <c r="N440" i="2"/>
  <c r="N370" i="2"/>
  <c r="N373" i="2"/>
  <c r="N382" i="2"/>
  <c r="N385" i="2"/>
  <c r="N388" i="2"/>
  <c r="N394" i="2"/>
  <c r="N397" i="2"/>
  <c r="N400" i="2"/>
  <c r="N403" i="2"/>
  <c r="N406" i="2"/>
  <c r="N409" i="2"/>
  <c r="N418" i="2"/>
  <c r="N421" i="2"/>
  <c r="N424" i="2"/>
  <c r="N430" i="2"/>
  <c r="N433" i="2"/>
  <c r="N436" i="2"/>
  <c r="N367" i="2"/>
  <c r="N297" i="2"/>
  <c r="N300" i="2"/>
  <c r="N309" i="2"/>
  <c r="N312" i="2"/>
  <c r="N315" i="2"/>
  <c r="N321" i="2"/>
  <c r="N324" i="2"/>
  <c r="N327" i="2"/>
  <c r="N330" i="2"/>
  <c r="N333" i="2"/>
  <c r="N336" i="2"/>
  <c r="N345" i="2"/>
  <c r="N348" i="2"/>
  <c r="N351" i="2"/>
  <c r="N357" i="2"/>
  <c r="N360" i="2"/>
  <c r="N363" i="2"/>
  <c r="N294" i="2"/>
  <c r="N227" i="2"/>
  <c r="N236" i="2"/>
  <c r="N239" i="2"/>
  <c r="N242" i="2"/>
  <c r="N248" i="2"/>
  <c r="N251" i="2"/>
  <c r="N254" i="2"/>
  <c r="N257" i="2"/>
  <c r="N260" i="2"/>
  <c r="N263" i="2"/>
  <c r="N272" i="2"/>
  <c r="N275" i="2"/>
  <c r="N278" i="2"/>
  <c r="N284" i="2"/>
  <c r="N287" i="2"/>
  <c r="N290" i="2"/>
  <c r="N224" i="2"/>
  <c r="N221" i="2"/>
  <c r="N154" i="2"/>
  <c r="N163" i="2"/>
  <c r="N166" i="2"/>
  <c r="N169" i="2"/>
  <c r="N175" i="2"/>
  <c r="N178" i="2"/>
  <c r="N181" i="2"/>
  <c r="N184" i="2"/>
  <c r="N187" i="2"/>
  <c r="N190" i="2"/>
  <c r="N199" i="2"/>
  <c r="N202" i="2"/>
  <c r="N205" i="2"/>
  <c r="N211" i="2"/>
  <c r="N214" i="2"/>
  <c r="N217" i="2"/>
  <c r="N151" i="2"/>
  <c r="N148" i="2"/>
  <c r="N78" i="2"/>
  <c r="N81" i="2"/>
  <c r="N90" i="2"/>
  <c r="N93" i="2"/>
  <c r="N96" i="2"/>
  <c r="N102" i="2"/>
  <c r="N105" i="2"/>
  <c r="N108" i="2"/>
  <c r="N111" i="2"/>
  <c r="N114" i="2"/>
  <c r="N117" i="2"/>
  <c r="N126" i="2"/>
  <c r="N129" i="2"/>
  <c r="N132" i="2"/>
  <c r="N138" i="2"/>
  <c r="N141" i="2"/>
  <c r="N144" i="2"/>
  <c r="N75" i="2"/>
  <c r="N2" i="2"/>
  <c r="M2" i="2"/>
  <c r="N5" i="2"/>
  <c r="N17" i="2"/>
  <c r="N20" i="2"/>
  <c r="N23" i="2"/>
  <c r="N29" i="2"/>
  <c r="N32" i="2"/>
  <c r="N35" i="2"/>
  <c r="N38" i="2"/>
  <c r="N41" i="2"/>
  <c r="N44" i="2"/>
  <c r="N53" i="2"/>
  <c r="N56" i="2"/>
  <c r="N59" i="2"/>
  <c r="N65" i="2"/>
  <c r="N68" i="2"/>
  <c r="N71" i="2"/>
  <c r="M784" i="2"/>
  <c r="N656" i="2" l="1"/>
  <c r="N653" i="2"/>
  <c r="N650" i="2"/>
  <c r="N644" i="2"/>
  <c r="N641" i="2"/>
  <c r="N638" i="2"/>
  <c r="N629" i="2"/>
  <c r="N626" i="2"/>
  <c r="N623" i="2"/>
  <c r="M75" i="2" l="1"/>
  <c r="M148" i="2"/>
  <c r="M221" i="2"/>
  <c r="M294" i="2"/>
  <c r="P2" i="2"/>
  <c r="P5" i="2"/>
  <c r="P8" i="2"/>
  <c r="P17" i="2"/>
  <c r="P20" i="2"/>
  <c r="P23" i="2"/>
  <c r="P29" i="2"/>
  <c r="P32" i="2"/>
  <c r="P35" i="2"/>
  <c r="P38" i="2"/>
  <c r="P41" i="2"/>
  <c r="P44" i="2"/>
  <c r="P53" i="2"/>
  <c r="P56" i="2"/>
  <c r="P59" i="2"/>
  <c r="P65" i="2"/>
  <c r="P68" i="2"/>
  <c r="P71" i="2"/>
  <c r="P75" i="2"/>
  <c r="P78" i="2"/>
  <c r="P81" i="2"/>
  <c r="P90" i="2"/>
  <c r="P93" i="2"/>
  <c r="P96" i="2"/>
  <c r="P102" i="2"/>
  <c r="P105" i="2"/>
  <c r="P108" i="2"/>
  <c r="P111" i="2"/>
  <c r="P114" i="2"/>
  <c r="P117" i="2"/>
  <c r="P126" i="2"/>
  <c r="P129" i="2"/>
  <c r="P132" i="2"/>
  <c r="P138" i="2"/>
  <c r="P141" i="2"/>
  <c r="P144" i="2"/>
  <c r="P148" i="2"/>
  <c r="O2" i="2"/>
  <c r="P1252" i="3"/>
  <c r="O1252" i="3"/>
  <c r="M1252" i="3"/>
  <c r="P1249" i="3"/>
  <c r="O1249" i="3"/>
  <c r="M1249" i="3"/>
  <c r="P1246" i="3"/>
  <c r="O1246" i="3"/>
  <c r="M1246" i="3"/>
  <c r="P1240" i="3"/>
  <c r="O1240" i="3"/>
  <c r="M1240" i="3"/>
  <c r="P1237" i="3"/>
  <c r="O1237" i="3"/>
  <c r="M1237" i="3"/>
  <c r="P1234" i="3"/>
  <c r="O1234" i="3"/>
  <c r="M1234" i="3"/>
  <c r="P1225" i="3"/>
  <c r="O1225" i="3"/>
  <c r="M1225" i="3"/>
  <c r="P1222" i="3"/>
  <c r="O1222" i="3"/>
  <c r="M1222" i="3"/>
  <c r="P1219" i="3"/>
  <c r="O1219" i="3"/>
  <c r="M1219" i="3"/>
  <c r="P1216" i="3"/>
  <c r="O1216" i="3"/>
  <c r="M1216" i="3"/>
  <c r="P1213" i="3"/>
  <c r="O1213" i="3"/>
  <c r="M1213" i="3"/>
  <c r="P1210" i="3"/>
  <c r="O1210" i="3"/>
  <c r="M1210" i="3"/>
  <c r="P1204" i="3"/>
  <c r="O1204" i="3"/>
  <c r="M1204" i="3"/>
  <c r="P1201" i="3"/>
  <c r="O1201" i="3"/>
  <c r="M1201" i="3"/>
  <c r="P1198" i="3"/>
  <c r="O1198" i="3"/>
  <c r="M1198" i="3"/>
  <c r="P1189" i="3"/>
  <c r="O1189" i="3"/>
  <c r="M1189" i="3"/>
  <c r="P1186" i="3"/>
  <c r="O1186" i="3"/>
  <c r="M1186" i="3"/>
  <c r="P1183" i="3"/>
  <c r="O1183" i="3"/>
  <c r="M1183" i="3"/>
  <c r="P1179" i="3"/>
  <c r="O1179" i="3"/>
  <c r="M1179" i="3"/>
  <c r="P1176" i="3"/>
  <c r="O1176" i="3"/>
  <c r="M1176" i="3"/>
  <c r="P1173" i="3"/>
  <c r="O1173" i="3"/>
  <c r="M1173" i="3"/>
  <c r="P1167" i="3"/>
  <c r="O1167" i="3"/>
  <c r="M1167" i="3"/>
  <c r="P1164" i="3"/>
  <c r="O1164" i="3"/>
  <c r="M1164" i="3"/>
  <c r="P1161" i="3"/>
  <c r="O1161" i="3"/>
  <c r="M1161" i="3"/>
  <c r="P1152" i="3"/>
  <c r="O1152" i="3"/>
  <c r="M1152" i="3"/>
  <c r="P1149" i="3"/>
  <c r="O1149" i="3"/>
  <c r="M1149" i="3"/>
  <c r="P1146" i="3"/>
  <c r="O1146" i="3"/>
  <c r="M1146" i="3"/>
  <c r="P1143" i="3"/>
  <c r="O1143" i="3"/>
  <c r="M1143" i="3"/>
  <c r="P1140" i="3"/>
  <c r="O1140" i="3"/>
  <c r="M1140" i="3"/>
  <c r="P1137" i="3"/>
  <c r="O1137" i="3"/>
  <c r="M1137" i="3"/>
  <c r="P1131" i="3"/>
  <c r="O1131" i="3"/>
  <c r="M1131" i="3"/>
  <c r="P1128" i="3"/>
  <c r="O1128" i="3"/>
  <c r="M1128" i="3"/>
  <c r="P1125" i="3"/>
  <c r="O1125" i="3"/>
  <c r="M1125" i="3"/>
  <c r="P1116" i="3"/>
  <c r="O1116" i="3"/>
  <c r="M1116" i="3"/>
  <c r="P1113" i="3"/>
  <c r="O1113" i="3"/>
  <c r="M1113" i="3"/>
  <c r="P1110" i="3"/>
  <c r="O1110" i="3"/>
  <c r="M1110" i="3"/>
  <c r="P1106" i="3"/>
  <c r="O1106" i="3"/>
  <c r="M1106" i="3"/>
  <c r="P1103" i="3"/>
  <c r="O1103" i="3"/>
  <c r="M1103" i="3"/>
  <c r="P1100" i="3"/>
  <c r="O1100" i="3"/>
  <c r="M1100" i="3"/>
  <c r="P1094" i="3"/>
  <c r="O1094" i="3"/>
  <c r="M1094" i="3"/>
  <c r="P1091" i="3"/>
  <c r="O1091" i="3"/>
  <c r="M1091" i="3"/>
  <c r="P1088" i="3"/>
  <c r="O1088" i="3"/>
  <c r="M1088" i="3"/>
  <c r="P1079" i="3"/>
  <c r="O1079" i="3"/>
  <c r="M1079" i="3"/>
  <c r="P1076" i="3"/>
  <c r="O1076" i="3"/>
  <c r="M1076" i="3"/>
  <c r="P1073" i="3"/>
  <c r="O1073" i="3"/>
  <c r="M1073" i="3"/>
  <c r="P1070" i="3"/>
  <c r="O1070" i="3"/>
  <c r="M1070" i="3"/>
  <c r="P1067" i="3"/>
  <c r="O1067" i="3"/>
  <c r="M1067" i="3"/>
  <c r="P1064" i="3"/>
  <c r="O1064" i="3"/>
  <c r="M1064" i="3"/>
  <c r="P1058" i="3"/>
  <c r="O1058" i="3"/>
  <c r="M1058" i="3"/>
  <c r="P1055" i="3"/>
  <c r="O1055" i="3"/>
  <c r="M1055" i="3"/>
  <c r="P1052" i="3"/>
  <c r="O1052" i="3"/>
  <c r="M1052" i="3"/>
  <c r="P1043" i="3"/>
  <c r="O1043" i="3"/>
  <c r="M1043" i="3"/>
  <c r="P1040" i="3"/>
  <c r="O1040" i="3"/>
  <c r="M1040" i="3"/>
  <c r="P1037" i="3"/>
  <c r="O1037" i="3"/>
  <c r="M1037" i="3"/>
  <c r="P1033" i="3"/>
  <c r="O1033" i="3"/>
  <c r="M1033" i="3"/>
  <c r="P1030" i="3"/>
  <c r="O1030" i="3"/>
  <c r="M1030" i="3"/>
  <c r="P1027" i="3"/>
  <c r="O1027" i="3"/>
  <c r="M1027" i="3"/>
  <c r="P1021" i="3"/>
  <c r="O1021" i="3"/>
  <c r="M1021" i="3"/>
  <c r="P1018" i="3"/>
  <c r="O1018" i="3"/>
  <c r="M1018" i="3"/>
  <c r="P1015" i="3"/>
  <c r="O1015" i="3"/>
  <c r="M1015" i="3"/>
  <c r="P1006" i="3"/>
  <c r="O1006" i="3"/>
  <c r="M1006" i="3"/>
  <c r="P1003" i="3"/>
  <c r="O1003" i="3"/>
  <c r="M1003" i="3"/>
  <c r="P1000" i="3"/>
  <c r="O1000" i="3"/>
  <c r="M1000" i="3"/>
  <c r="P997" i="3"/>
  <c r="O997" i="3"/>
  <c r="M997" i="3"/>
  <c r="P994" i="3"/>
  <c r="O994" i="3"/>
  <c r="M994" i="3"/>
  <c r="P991" i="3"/>
  <c r="O991" i="3"/>
  <c r="M991" i="3"/>
  <c r="P985" i="3"/>
  <c r="O985" i="3"/>
  <c r="M985" i="3"/>
  <c r="P982" i="3"/>
  <c r="O982" i="3"/>
  <c r="M982" i="3"/>
  <c r="P979" i="3"/>
  <c r="O979" i="3"/>
  <c r="M979" i="3"/>
  <c r="P970" i="3"/>
  <c r="O970" i="3"/>
  <c r="M970" i="3"/>
  <c r="P967" i="3"/>
  <c r="O967" i="3"/>
  <c r="M967" i="3"/>
  <c r="P964" i="3"/>
  <c r="O964" i="3"/>
  <c r="M964" i="3"/>
  <c r="P960" i="3"/>
  <c r="O960" i="3"/>
  <c r="M960" i="3"/>
  <c r="P957" i="3"/>
  <c r="O957" i="3"/>
  <c r="M957" i="3"/>
  <c r="P954" i="3"/>
  <c r="O954" i="3"/>
  <c r="M954" i="3"/>
  <c r="P948" i="3"/>
  <c r="O948" i="3"/>
  <c r="M948" i="3"/>
  <c r="P945" i="3"/>
  <c r="O945" i="3"/>
  <c r="M945" i="3"/>
  <c r="P942" i="3"/>
  <c r="O942" i="3"/>
  <c r="M942" i="3"/>
  <c r="P933" i="3"/>
  <c r="O933" i="3"/>
  <c r="M933" i="3"/>
  <c r="P930" i="3"/>
  <c r="O930" i="3"/>
  <c r="M930" i="3"/>
  <c r="P927" i="3"/>
  <c r="O927" i="3"/>
  <c r="M927" i="3"/>
  <c r="P924" i="3"/>
  <c r="O924" i="3"/>
  <c r="M924" i="3"/>
  <c r="P921" i="3"/>
  <c r="O921" i="3"/>
  <c r="M921" i="3"/>
  <c r="P918" i="3"/>
  <c r="O918" i="3"/>
  <c r="M918" i="3"/>
  <c r="P912" i="3"/>
  <c r="M912" i="3"/>
  <c r="P909" i="3"/>
  <c r="O909" i="3"/>
  <c r="M909" i="3"/>
  <c r="P906" i="3"/>
  <c r="O906" i="3"/>
  <c r="M906" i="3"/>
  <c r="P897" i="3"/>
  <c r="O897" i="3"/>
  <c r="M897" i="3"/>
  <c r="P894" i="3"/>
  <c r="O894" i="3"/>
  <c r="M894" i="3"/>
  <c r="P891" i="3"/>
  <c r="O891" i="3"/>
  <c r="M891" i="3"/>
  <c r="P887" i="3"/>
  <c r="O887" i="3"/>
  <c r="M887" i="3"/>
  <c r="P884" i="3"/>
  <c r="O884" i="3"/>
  <c r="M884" i="3"/>
  <c r="P881" i="3"/>
  <c r="O881" i="3"/>
  <c r="M881" i="3"/>
  <c r="P875" i="3"/>
  <c r="O875" i="3"/>
  <c r="M875" i="3"/>
  <c r="P872" i="3"/>
  <c r="O872" i="3"/>
  <c r="M872" i="3"/>
  <c r="P869" i="3"/>
  <c r="O869" i="3"/>
  <c r="M869" i="3"/>
  <c r="P860" i="3"/>
  <c r="O860" i="3"/>
  <c r="M860" i="3"/>
  <c r="P857" i="3"/>
  <c r="O857" i="3"/>
  <c r="M857" i="3"/>
  <c r="P854" i="3"/>
  <c r="O854" i="3"/>
  <c r="M854" i="3"/>
  <c r="P851" i="3"/>
  <c r="O851" i="3"/>
  <c r="M851" i="3"/>
  <c r="P848" i="3"/>
  <c r="O848" i="3"/>
  <c r="M848" i="3"/>
  <c r="P845" i="3"/>
  <c r="O845" i="3"/>
  <c r="M845" i="3"/>
  <c r="P839" i="3"/>
  <c r="O839" i="3"/>
  <c r="M839" i="3"/>
  <c r="P836" i="3"/>
  <c r="O836" i="3"/>
  <c r="M836" i="3"/>
  <c r="P833" i="3"/>
  <c r="O833" i="3"/>
  <c r="M833" i="3"/>
  <c r="P824" i="3"/>
  <c r="O824" i="3"/>
  <c r="M824" i="3"/>
  <c r="P821" i="3"/>
  <c r="O821" i="3"/>
  <c r="M821" i="3"/>
  <c r="P818" i="3"/>
  <c r="O818" i="3"/>
  <c r="M818" i="3"/>
  <c r="P814" i="3"/>
  <c r="O814" i="3"/>
  <c r="M814" i="3"/>
  <c r="P811" i="3"/>
  <c r="O811" i="3"/>
  <c r="M811" i="3"/>
  <c r="P808" i="3"/>
  <c r="O808" i="3"/>
  <c r="M808" i="3"/>
  <c r="P802" i="3"/>
  <c r="O802" i="3"/>
  <c r="M802" i="3"/>
  <c r="P799" i="3"/>
  <c r="O799" i="3"/>
  <c r="M799" i="3"/>
  <c r="P796" i="3"/>
  <c r="O796" i="3"/>
  <c r="M796" i="3"/>
  <c r="P787" i="3"/>
  <c r="O787" i="3"/>
  <c r="M787" i="3"/>
  <c r="P784" i="3"/>
  <c r="O784" i="3"/>
  <c r="M784" i="3"/>
  <c r="P781" i="3"/>
  <c r="O781" i="3"/>
  <c r="M781" i="3"/>
  <c r="P778" i="3"/>
  <c r="O778" i="3"/>
  <c r="M778" i="3"/>
  <c r="P775" i="3"/>
  <c r="O775" i="3"/>
  <c r="M775" i="3"/>
  <c r="P772" i="3"/>
  <c r="O772" i="3"/>
  <c r="M772" i="3"/>
  <c r="P766" i="3"/>
  <c r="O766" i="3"/>
  <c r="M766" i="3"/>
  <c r="P763" i="3"/>
  <c r="O763" i="3"/>
  <c r="M763" i="3"/>
  <c r="P751" i="3"/>
  <c r="O751" i="3"/>
  <c r="M751" i="3"/>
  <c r="P748" i="3"/>
  <c r="O748" i="3"/>
  <c r="M748" i="3"/>
  <c r="P745" i="3"/>
  <c r="O745" i="3"/>
  <c r="M745" i="3"/>
  <c r="P741" i="3"/>
  <c r="O741" i="3"/>
  <c r="M741" i="3"/>
  <c r="P708" i="3"/>
  <c r="O708" i="3"/>
  <c r="M708" i="3"/>
  <c r="P705" i="3"/>
  <c r="O705" i="3"/>
  <c r="M705" i="3"/>
  <c r="P702" i="3"/>
  <c r="O702" i="3"/>
  <c r="M702" i="3"/>
  <c r="P699" i="3"/>
  <c r="O699" i="3"/>
  <c r="M699" i="3"/>
  <c r="P693" i="3"/>
  <c r="O693" i="3"/>
  <c r="M693" i="3"/>
  <c r="P690" i="3"/>
  <c r="O690" i="3"/>
  <c r="M690" i="3"/>
  <c r="P687" i="3"/>
  <c r="O687" i="3"/>
  <c r="M687" i="3"/>
  <c r="P678" i="3"/>
  <c r="O678" i="3"/>
  <c r="M678" i="3"/>
  <c r="P675" i="3"/>
  <c r="O675" i="3"/>
  <c r="M675" i="3"/>
  <c r="P672" i="3"/>
  <c r="O672" i="3"/>
  <c r="M672" i="3"/>
  <c r="P1252" i="2"/>
  <c r="O1252" i="2"/>
  <c r="M1252" i="2"/>
  <c r="P1249" i="2"/>
  <c r="O1249" i="2"/>
  <c r="M1249" i="2"/>
  <c r="P1246" i="2"/>
  <c r="O1246" i="2"/>
  <c r="M1246" i="2"/>
  <c r="P1240" i="2"/>
  <c r="O1240" i="2"/>
  <c r="M1240" i="2"/>
  <c r="P1237" i="2"/>
  <c r="O1237" i="2"/>
  <c r="M1237" i="2"/>
  <c r="P1234" i="2"/>
  <c r="O1234" i="2"/>
  <c r="M1234" i="2"/>
  <c r="P1225" i="2"/>
  <c r="O1225" i="2"/>
  <c r="M1225" i="2"/>
  <c r="P1222" i="2"/>
  <c r="O1222" i="2"/>
  <c r="M1222" i="2"/>
  <c r="P1219" i="2"/>
  <c r="O1219" i="2"/>
  <c r="M1219" i="2"/>
  <c r="P1216" i="2"/>
  <c r="O1216" i="2"/>
  <c r="M1216" i="2"/>
  <c r="P1213" i="2"/>
  <c r="O1213" i="2"/>
  <c r="M1213" i="2"/>
  <c r="P1210" i="2"/>
  <c r="O1210" i="2"/>
  <c r="M1210" i="2"/>
  <c r="P1204" i="2"/>
  <c r="O1204" i="2"/>
  <c r="M1204" i="2"/>
  <c r="P1201" i="2"/>
  <c r="O1201" i="2"/>
  <c r="M1201" i="2"/>
  <c r="P1198" i="2"/>
  <c r="O1198" i="2"/>
  <c r="M1198" i="2"/>
  <c r="P1189" i="2"/>
  <c r="O1189" i="2"/>
  <c r="M1189" i="2"/>
  <c r="P1186" i="2"/>
  <c r="O1186" i="2"/>
  <c r="M1186" i="2"/>
  <c r="P1183" i="2"/>
  <c r="O1183" i="2"/>
  <c r="M1183" i="2"/>
  <c r="P1179" i="2"/>
  <c r="O1179" i="2"/>
  <c r="M1179" i="2"/>
  <c r="P1176" i="2"/>
  <c r="O1176" i="2"/>
  <c r="M1176" i="2"/>
  <c r="P1173" i="2"/>
  <c r="O1173" i="2"/>
  <c r="M1173" i="2"/>
  <c r="P1167" i="2"/>
  <c r="O1167" i="2"/>
  <c r="M1167" i="2"/>
  <c r="P1164" i="2"/>
  <c r="O1164" i="2"/>
  <c r="M1164" i="2"/>
  <c r="P1161" i="2"/>
  <c r="O1161" i="2"/>
  <c r="M1161" i="2"/>
  <c r="P1152" i="2"/>
  <c r="O1152" i="2"/>
  <c r="M1152" i="2"/>
  <c r="P1149" i="2"/>
  <c r="O1149" i="2"/>
  <c r="M1149" i="2"/>
  <c r="P1146" i="2"/>
  <c r="O1146" i="2"/>
  <c r="M1146" i="2"/>
  <c r="P1143" i="2"/>
  <c r="O1143" i="2"/>
  <c r="M1143" i="2"/>
  <c r="P1140" i="2"/>
  <c r="O1140" i="2"/>
  <c r="M1140" i="2"/>
  <c r="P1137" i="2"/>
  <c r="O1137" i="2"/>
  <c r="M1137" i="2"/>
  <c r="P1131" i="2"/>
  <c r="O1131" i="2"/>
  <c r="M1131" i="2"/>
  <c r="P1128" i="2"/>
  <c r="O1128" i="2"/>
  <c r="M1128" i="2"/>
  <c r="P1125" i="2"/>
  <c r="O1125" i="2"/>
  <c r="M1125" i="2"/>
  <c r="P1116" i="2"/>
  <c r="O1116" i="2"/>
  <c r="M1116" i="2"/>
  <c r="P1113" i="2"/>
  <c r="O1113" i="2"/>
  <c r="M1113" i="2"/>
  <c r="P1110" i="2"/>
  <c r="O1110" i="2"/>
  <c r="M1110" i="2"/>
  <c r="P1106" i="2"/>
  <c r="O1106" i="2"/>
  <c r="M1106" i="2"/>
  <c r="P1103" i="2"/>
  <c r="O1103" i="2"/>
  <c r="M1103" i="2"/>
  <c r="P1100" i="2"/>
  <c r="O1100" i="2"/>
  <c r="M1100" i="2"/>
  <c r="P1094" i="2"/>
  <c r="O1094" i="2"/>
  <c r="M1094" i="2"/>
  <c r="P1091" i="2"/>
  <c r="O1091" i="2"/>
  <c r="M1091" i="2"/>
  <c r="P1088" i="2"/>
  <c r="O1088" i="2"/>
  <c r="M1088" i="2"/>
  <c r="P1079" i="2"/>
  <c r="O1079" i="2"/>
  <c r="M1079" i="2"/>
  <c r="P1076" i="2"/>
  <c r="O1076" i="2"/>
  <c r="M1076" i="2"/>
  <c r="P1073" i="2"/>
  <c r="O1073" i="2"/>
  <c r="M1073" i="2"/>
  <c r="P1070" i="2"/>
  <c r="O1070" i="2"/>
  <c r="M1070" i="2"/>
  <c r="P1067" i="2"/>
  <c r="O1067" i="2"/>
  <c r="M1067" i="2"/>
  <c r="P1064" i="2"/>
  <c r="O1064" i="2"/>
  <c r="M1064" i="2"/>
  <c r="P1058" i="2"/>
  <c r="O1058" i="2"/>
  <c r="M1058" i="2"/>
  <c r="P1055" i="2"/>
  <c r="O1055" i="2"/>
  <c r="M1055" i="2"/>
  <c r="P1052" i="2"/>
  <c r="O1052" i="2"/>
  <c r="M1052" i="2"/>
  <c r="P1043" i="2"/>
  <c r="O1043" i="2"/>
  <c r="M1043" i="2"/>
  <c r="P1040" i="2"/>
  <c r="O1040" i="2"/>
  <c r="M1040" i="2"/>
  <c r="P1037" i="2"/>
  <c r="O1037" i="2"/>
  <c r="M1037" i="2"/>
  <c r="P1033" i="2"/>
  <c r="O1033" i="2"/>
  <c r="M1033" i="2"/>
  <c r="P1030" i="2"/>
  <c r="O1030" i="2"/>
  <c r="M1030" i="2"/>
  <c r="P1027" i="2"/>
  <c r="O1027" i="2"/>
  <c r="M1027" i="2"/>
  <c r="P1021" i="2"/>
  <c r="O1021" i="2"/>
  <c r="M1021" i="2"/>
  <c r="P1018" i="2"/>
  <c r="O1018" i="2"/>
  <c r="M1018" i="2"/>
  <c r="P1015" i="2"/>
  <c r="O1015" i="2"/>
  <c r="M1015" i="2"/>
  <c r="P1006" i="2"/>
  <c r="O1006" i="2"/>
  <c r="M1006" i="2"/>
  <c r="P1003" i="2"/>
  <c r="O1003" i="2"/>
  <c r="M1003" i="2"/>
  <c r="P1000" i="2"/>
  <c r="O1000" i="2"/>
  <c r="M1000" i="2"/>
  <c r="P997" i="2"/>
  <c r="O997" i="2"/>
  <c r="M997" i="2"/>
  <c r="P994" i="2"/>
  <c r="O994" i="2"/>
  <c r="M994" i="2"/>
  <c r="P991" i="2"/>
  <c r="O991" i="2"/>
  <c r="M991" i="2"/>
  <c r="P985" i="2"/>
  <c r="O985" i="2"/>
  <c r="M985" i="2"/>
  <c r="P982" i="2"/>
  <c r="O982" i="2"/>
  <c r="M982" i="2"/>
  <c r="P979" i="2"/>
  <c r="O979" i="2"/>
  <c r="M979" i="2"/>
  <c r="P970" i="2"/>
  <c r="O970" i="2"/>
  <c r="M970" i="2"/>
  <c r="P967" i="2"/>
  <c r="O967" i="2"/>
  <c r="M967" i="2"/>
  <c r="P964" i="2"/>
  <c r="O964" i="2"/>
  <c r="M964" i="2"/>
  <c r="P960" i="2"/>
  <c r="O960" i="2"/>
  <c r="M960" i="2"/>
  <c r="P957" i="2"/>
  <c r="O957" i="2"/>
  <c r="M957" i="2"/>
  <c r="P954" i="2"/>
  <c r="O954" i="2"/>
  <c r="M954" i="2"/>
  <c r="P948" i="2"/>
  <c r="O948" i="2"/>
  <c r="M948" i="2"/>
  <c r="P945" i="2"/>
  <c r="O945" i="2"/>
  <c r="M945" i="2"/>
  <c r="P942" i="2"/>
  <c r="O942" i="2"/>
  <c r="M942" i="2"/>
  <c r="P933" i="2"/>
  <c r="O933" i="2"/>
  <c r="M933" i="2"/>
  <c r="P930" i="2"/>
  <c r="O930" i="2"/>
  <c r="M930" i="2"/>
  <c r="P927" i="2"/>
  <c r="O927" i="2"/>
  <c r="M927" i="2"/>
  <c r="P924" i="2"/>
  <c r="O924" i="2"/>
  <c r="M924" i="2"/>
  <c r="P921" i="2"/>
  <c r="O921" i="2"/>
  <c r="M921" i="2"/>
  <c r="P918" i="2"/>
  <c r="O918" i="2"/>
  <c r="M918" i="2"/>
  <c r="P912" i="2"/>
  <c r="O912" i="2"/>
  <c r="M912" i="2"/>
  <c r="P909" i="2"/>
  <c r="O909" i="2"/>
  <c r="M909" i="2"/>
  <c r="P906" i="2"/>
  <c r="O906" i="2"/>
  <c r="M906" i="2"/>
  <c r="P897" i="2"/>
  <c r="O897" i="2"/>
  <c r="M897" i="2"/>
  <c r="P894" i="2"/>
  <c r="O894" i="2"/>
  <c r="M894" i="2"/>
  <c r="P891" i="2"/>
  <c r="O891" i="2"/>
  <c r="M891" i="2"/>
  <c r="P887" i="2"/>
  <c r="O887" i="2"/>
  <c r="M887" i="2"/>
  <c r="P884" i="2"/>
  <c r="O884" i="2"/>
  <c r="M884" i="2"/>
  <c r="P881" i="2"/>
  <c r="O881" i="2"/>
  <c r="M881" i="2"/>
  <c r="P875" i="2"/>
  <c r="O875" i="2"/>
  <c r="M875" i="2"/>
  <c r="P872" i="2"/>
  <c r="O872" i="2"/>
  <c r="M872" i="2"/>
  <c r="P869" i="2"/>
  <c r="O869" i="2"/>
  <c r="M869" i="2"/>
  <c r="P860" i="2"/>
  <c r="O860" i="2"/>
  <c r="M860" i="2"/>
  <c r="P857" i="2"/>
  <c r="O857" i="2"/>
  <c r="M857" i="2"/>
  <c r="P854" i="2"/>
  <c r="O854" i="2"/>
  <c r="M854" i="2"/>
  <c r="P851" i="2"/>
  <c r="O851" i="2"/>
  <c r="M851" i="2"/>
  <c r="P848" i="2"/>
  <c r="O848" i="2"/>
  <c r="M848" i="2"/>
  <c r="P845" i="2"/>
  <c r="O845" i="2"/>
  <c r="M845" i="2"/>
  <c r="P839" i="2"/>
  <c r="O839" i="2"/>
  <c r="M839" i="2"/>
  <c r="P836" i="2"/>
  <c r="O836" i="2"/>
  <c r="M836" i="2"/>
  <c r="P833" i="2"/>
  <c r="O833" i="2"/>
  <c r="M833" i="2"/>
  <c r="P824" i="2"/>
  <c r="O824" i="2"/>
  <c r="M824" i="2"/>
  <c r="P821" i="2"/>
  <c r="O821" i="2"/>
  <c r="M821" i="2"/>
  <c r="P818" i="2"/>
  <c r="O818" i="2"/>
  <c r="M818" i="2"/>
  <c r="P814" i="2"/>
  <c r="O814" i="2"/>
  <c r="M814" i="2"/>
  <c r="P811" i="2"/>
  <c r="O811" i="2"/>
  <c r="M811" i="2"/>
  <c r="P808" i="2"/>
  <c r="O808" i="2"/>
  <c r="M808" i="2"/>
  <c r="P802" i="2"/>
  <c r="O802" i="2"/>
  <c r="M802" i="2"/>
  <c r="P799" i="2"/>
  <c r="O799" i="2"/>
  <c r="M799" i="2"/>
  <c r="P796" i="2"/>
  <c r="O796" i="2"/>
  <c r="M796" i="2"/>
  <c r="P787" i="2"/>
  <c r="O787" i="2"/>
  <c r="M787" i="2"/>
  <c r="P784" i="2"/>
  <c r="O784" i="2"/>
  <c r="P781" i="2"/>
  <c r="O781" i="2"/>
  <c r="M781" i="2"/>
  <c r="P778" i="2"/>
  <c r="O778" i="2"/>
  <c r="M778" i="2"/>
  <c r="P775" i="2"/>
  <c r="O775" i="2"/>
  <c r="M775" i="2"/>
  <c r="P772" i="2"/>
  <c r="O772" i="2"/>
  <c r="M772" i="2"/>
  <c r="P766" i="2"/>
  <c r="O766" i="2"/>
  <c r="M766" i="2"/>
  <c r="P763" i="2"/>
  <c r="O763" i="2"/>
  <c r="M763" i="2"/>
  <c r="P760" i="2"/>
  <c r="O760" i="2"/>
  <c r="M760" i="2"/>
  <c r="P751" i="2"/>
  <c r="O751" i="2"/>
  <c r="M751" i="2"/>
  <c r="P748" i="2"/>
  <c r="O748" i="2"/>
  <c r="M748" i="2"/>
  <c r="P745" i="2"/>
  <c r="O745" i="2"/>
  <c r="M745" i="2"/>
  <c r="P741" i="2"/>
  <c r="O741" i="2"/>
  <c r="M741" i="2"/>
  <c r="P738" i="2"/>
  <c r="O738" i="2"/>
  <c r="M738" i="2"/>
  <c r="P735" i="2"/>
  <c r="O735" i="2"/>
  <c r="M735" i="2"/>
  <c r="P729" i="2"/>
  <c r="O729" i="2"/>
  <c r="M729" i="2"/>
  <c r="P726" i="2"/>
  <c r="O726" i="2"/>
  <c r="M726" i="2"/>
  <c r="P723" i="2"/>
  <c r="O723" i="2"/>
  <c r="M723" i="2"/>
  <c r="P714" i="2"/>
  <c r="O714" i="2"/>
  <c r="M714" i="2"/>
  <c r="P711" i="2"/>
  <c r="O711" i="2"/>
  <c r="M711" i="2"/>
  <c r="P708" i="2"/>
  <c r="O708" i="2"/>
  <c r="M708" i="2"/>
  <c r="P705" i="2"/>
  <c r="O705" i="2"/>
  <c r="M705" i="2"/>
  <c r="P702" i="2"/>
  <c r="O702" i="2"/>
  <c r="M702" i="2"/>
  <c r="P699" i="2"/>
  <c r="O699" i="2"/>
  <c r="M699" i="2"/>
  <c r="P693" i="2"/>
  <c r="O693" i="2"/>
  <c r="M693" i="2"/>
  <c r="P690" i="2"/>
  <c r="O690" i="2"/>
  <c r="M690" i="2"/>
  <c r="P687" i="2"/>
  <c r="O687" i="2"/>
  <c r="M687" i="2"/>
  <c r="P678" i="2"/>
  <c r="O678" i="2"/>
  <c r="M678" i="2"/>
  <c r="P675" i="2"/>
  <c r="O675" i="2"/>
  <c r="M675" i="2"/>
  <c r="P672" i="2"/>
  <c r="O672" i="2"/>
  <c r="M672" i="2"/>
  <c r="P151" i="2"/>
  <c r="P154" i="2"/>
  <c r="P163" i="2"/>
  <c r="P166" i="2"/>
  <c r="P169" i="2"/>
  <c r="P175" i="2"/>
  <c r="P178" i="2"/>
  <c r="P181" i="2"/>
  <c r="P184" i="2"/>
  <c r="P187" i="2"/>
  <c r="P190" i="2"/>
  <c r="P199" i="2"/>
  <c r="P202" i="2"/>
  <c r="P205" i="2"/>
  <c r="P211" i="2"/>
  <c r="P214" i="2"/>
  <c r="P217" i="2"/>
  <c r="P221" i="2"/>
  <c r="P224" i="2"/>
  <c r="P227" i="2"/>
  <c r="P236" i="2"/>
  <c r="P239" i="2"/>
  <c r="P242" i="2"/>
  <c r="P248" i="2"/>
  <c r="P251" i="2"/>
  <c r="P254" i="2"/>
  <c r="P257" i="2"/>
  <c r="P260" i="2"/>
  <c r="P263" i="2"/>
  <c r="P272" i="2"/>
  <c r="P275" i="2"/>
  <c r="P278" i="2"/>
  <c r="P284" i="2"/>
  <c r="P287" i="2"/>
  <c r="P290" i="2"/>
  <c r="P294" i="2"/>
  <c r="P297" i="2"/>
  <c r="P300" i="2"/>
  <c r="P309" i="2"/>
  <c r="P312" i="2"/>
  <c r="P315" i="2"/>
  <c r="P321" i="2"/>
  <c r="P324" i="2"/>
  <c r="P327" i="2"/>
  <c r="P330" i="2"/>
  <c r="P333" i="2"/>
  <c r="P336" i="2"/>
  <c r="P345" i="2"/>
  <c r="P348" i="2"/>
  <c r="P351" i="2"/>
  <c r="P357" i="2"/>
  <c r="P360" i="2"/>
  <c r="P363" i="2"/>
  <c r="P367" i="2"/>
  <c r="P370" i="2"/>
  <c r="P373" i="2"/>
  <c r="P382" i="2"/>
  <c r="P385" i="2"/>
  <c r="P388" i="2"/>
  <c r="P394" i="2"/>
  <c r="P397" i="2"/>
  <c r="P400" i="2"/>
  <c r="P403" i="2"/>
  <c r="P406" i="2"/>
  <c r="P409" i="2"/>
  <c r="P418" i="2"/>
  <c r="P421" i="2"/>
  <c r="P424" i="2"/>
  <c r="P430" i="2"/>
  <c r="P433" i="2"/>
  <c r="P436" i="2"/>
  <c r="P440" i="2"/>
  <c r="P443" i="2"/>
  <c r="P446" i="2"/>
  <c r="P455" i="2"/>
  <c r="P458" i="2"/>
  <c r="P461" i="2"/>
  <c r="P467" i="2"/>
  <c r="P470" i="2"/>
  <c r="P473" i="2"/>
  <c r="P476" i="2"/>
  <c r="P479" i="2"/>
  <c r="P482" i="2"/>
  <c r="P491" i="2"/>
  <c r="P494" i="2"/>
  <c r="P497" i="2"/>
  <c r="P503" i="2"/>
  <c r="P506" i="2"/>
  <c r="P509" i="2"/>
  <c r="P513" i="2"/>
  <c r="P516" i="2"/>
  <c r="P519" i="2"/>
  <c r="P528" i="2"/>
  <c r="P531" i="2"/>
  <c r="P534" i="2"/>
  <c r="P540" i="2"/>
  <c r="P543" i="2"/>
  <c r="P546" i="2"/>
  <c r="P549" i="2"/>
  <c r="P552" i="2"/>
  <c r="P555" i="2"/>
  <c r="P564" i="2"/>
  <c r="P567" i="2"/>
  <c r="P570" i="2"/>
  <c r="P576" i="2"/>
  <c r="P579" i="2"/>
  <c r="P582" i="2"/>
  <c r="P148" i="3"/>
  <c r="P151" i="3"/>
  <c r="P154" i="3"/>
  <c r="P163" i="3"/>
  <c r="P166" i="3"/>
  <c r="P169" i="3"/>
  <c r="P175" i="3"/>
  <c r="P178" i="3"/>
  <c r="P181" i="3"/>
  <c r="P184" i="3"/>
  <c r="P187" i="3"/>
  <c r="P190" i="3"/>
  <c r="P199" i="3"/>
  <c r="P202" i="3"/>
  <c r="P205" i="3"/>
  <c r="P211" i="3"/>
  <c r="P214" i="3"/>
  <c r="P217" i="3"/>
  <c r="P294" i="3"/>
  <c r="P297" i="3"/>
  <c r="P309" i="3"/>
  <c r="P312" i="3"/>
  <c r="P315" i="3"/>
  <c r="P321" i="3"/>
  <c r="P324" i="3"/>
  <c r="P327" i="3"/>
  <c r="P330" i="3"/>
  <c r="P333" i="3"/>
  <c r="P336" i="3"/>
  <c r="P345" i="3"/>
  <c r="P348" i="3"/>
  <c r="P351" i="3"/>
  <c r="P357" i="3"/>
  <c r="P360" i="3"/>
  <c r="P363" i="3"/>
  <c r="P367" i="3"/>
  <c r="P370" i="3"/>
  <c r="P373" i="3"/>
  <c r="P382" i="3"/>
  <c r="P385" i="3"/>
  <c r="P388" i="3"/>
  <c r="P394" i="3"/>
  <c r="P397" i="3"/>
  <c r="P400" i="3"/>
  <c r="P403" i="3"/>
  <c r="P406" i="3"/>
  <c r="P409" i="3"/>
  <c r="P418" i="3"/>
  <c r="P421" i="3"/>
  <c r="P424" i="3"/>
  <c r="P430" i="3"/>
  <c r="P433" i="3"/>
  <c r="P436" i="3"/>
  <c r="P440" i="3"/>
  <c r="P443" i="3"/>
  <c r="P446" i="3"/>
  <c r="P455" i="3"/>
  <c r="P458" i="3"/>
  <c r="P461" i="3"/>
  <c r="P467" i="3"/>
  <c r="P470" i="3"/>
  <c r="P473" i="3"/>
  <c r="P476" i="3"/>
  <c r="P479" i="3"/>
  <c r="P482" i="3"/>
  <c r="P491" i="3"/>
  <c r="P494" i="3"/>
  <c r="P497" i="3"/>
  <c r="P503" i="3"/>
  <c r="P506" i="3"/>
  <c r="P509" i="3"/>
  <c r="O257" i="3"/>
  <c r="O260" i="3"/>
  <c r="O263" i="3"/>
  <c r="O272" i="3"/>
  <c r="O275" i="3"/>
  <c r="O278" i="3"/>
  <c r="O284" i="3"/>
  <c r="O287" i="3"/>
  <c r="O290" i="3"/>
  <c r="P221" i="3"/>
  <c r="P224" i="3"/>
  <c r="P227" i="3"/>
  <c r="P236" i="3"/>
  <c r="P239" i="3"/>
  <c r="P242" i="3"/>
  <c r="P248" i="3"/>
  <c r="P251" i="3"/>
  <c r="P254" i="3"/>
  <c r="P257" i="3"/>
  <c r="P260" i="3"/>
  <c r="P263" i="3"/>
  <c r="P272" i="3"/>
  <c r="P275" i="3"/>
  <c r="P278" i="3"/>
  <c r="P284" i="3"/>
  <c r="P290" i="3"/>
  <c r="P287" i="3"/>
  <c r="P75" i="3"/>
  <c r="P78" i="3"/>
  <c r="P81" i="3"/>
  <c r="P90" i="3"/>
  <c r="P93" i="3"/>
  <c r="P96" i="3"/>
  <c r="P102" i="3"/>
  <c r="P105" i="3"/>
  <c r="P108" i="3"/>
  <c r="P111" i="3"/>
  <c r="P114" i="3"/>
  <c r="P117" i="3"/>
  <c r="P126" i="3"/>
  <c r="P129" i="3"/>
  <c r="P132" i="3"/>
  <c r="P138" i="3"/>
  <c r="P141" i="3"/>
  <c r="P144" i="3"/>
  <c r="P8" i="3"/>
  <c r="P17" i="3"/>
  <c r="P20" i="3"/>
  <c r="P23" i="3"/>
  <c r="P29" i="3"/>
  <c r="P32" i="3"/>
  <c r="P35" i="3"/>
  <c r="P38" i="3"/>
  <c r="P41" i="3"/>
  <c r="P44" i="3"/>
  <c r="P53" i="3"/>
  <c r="P56" i="3"/>
  <c r="P59" i="3"/>
  <c r="P65" i="3"/>
  <c r="P68" i="3"/>
  <c r="P71" i="3"/>
  <c r="I588" i="3"/>
  <c r="J588" i="3"/>
  <c r="K588" i="3"/>
  <c r="L588" i="3"/>
  <c r="I589" i="3"/>
  <c r="J589" i="3"/>
  <c r="K589" i="3"/>
  <c r="L589" i="3"/>
  <c r="I590" i="3"/>
  <c r="J590" i="3"/>
  <c r="K590" i="3"/>
  <c r="L590" i="3"/>
  <c r="I591" i="3"/>
  <c r="J591" i="3"/>
  <c r="K591" i="3"/>
  <c r="L591" i="3"/>
  <c r="I592" i="3"/>
  <c r="J592" i="3"/>
  <c r="K592" i="3"/>
  <c r="L592" i="3"/>
  <c r="I593" i="3"/>
  <c r="J593" i="3"/>
  <c r="K593" i="3"/>
  <c r="L593" i="3"/>
  <c r="I594" i="3"/>
  <c r="J594" i="3"/>
  <c r="K594" i="3"/>
  <c r="L594" i="3"/>
  <c r="I595" i="3"/>
  <c r="J595" i="3"/>
  <c r="K595" i="3"/>
  <c r="L595" i="3"/>
  <c r="I602" i="3"/>
  <c r="J602" i="3"/>
  <c r="K602" i="3"/>
  <c r="L602" i="3"/>
  <c r="I603" i="3"/>
  <c r="J603" i="3"/>
  <c r="K603" i="3"/>
  <c r="L603" i="3"/>
  <c r="I604" i="3"/>
  <c r="J604" i="3"/>
  <c r="K604" i="3"/>
  <c r="L604" i="3"/>
  <c r="I605" i="3"/>
  <c r="J605" i="3"/>
  <c r="K605" i="3"/>
  <c r="L605" i="3"/>
  <c r="I606" i="3"/>
  <c r="J606" i="3"/>
  <c r="K606" i="3"/>
  <c r="L606" i="3"/>
  <c r="I607" i="3"/>
  <c r="J607" i="3"/>
  <c r="K607" i="3"/>
  <c r="L607" i="3"/>
  <c r="I608" i="3"/>
  <c r="J608" i="3"/>
  <c r="K608" i="3"/>
  <c r="L608" i="3"/>
  <c r="I609" i="3"/>
  <c r="J609" i="3"/>
  <c r="K609" i="3"/>
  <c r="L609" i="3"/>
  <c r="I610" i="3"/>
  <c r="J610" i="3"/>
  <c r="K610" i="3"/>
  <c r="L610" i="3"/>
  <c r="I614" i="3"/>
  <c r="J614" i="3"/>
  <c r="K614" i="3"/>
  <c r="L614" i="3"/>
  <c r="I615" i="3"/>
  <c r="J615" i="3"/>
  <c r="K615" i="3"/>
  <c r="L615" i="3"/>
  <c r="I616" i="3"/>
  <c r="J616" i="3"/>
  <c r="K616" i="3"/>
  <c r="L616" i="3"/>
  <c r="I617" i="3"/>
  <c r="J617" i="3"/>
  <c r="K617" i="3"/>
  <c r="L617" i="3"/>
  <c r="I618" i="3"/>
  <c r="J618" i="3"/>
  <c r="K618" i="3"/>
  <c r="L618" i="3"/>
  <c r="I619" i="3"/>
  <c r="J619" i="3"/>
  <c r="K619" i="3"/>
  <c r="L619" i="3"/>
  <c r="I620" i="3"/>
  <c r="J620" i="3"/>
  <c r="K620" i="3"/>
  <c r="L620" i="3"/>
  <c r="I621" i="3"/>
  <c r="J621" i="3"/>
  <c r="K621" i="3"/>
  <c r="L621" i="3"/>
  <c r="I622" i="3"/>
  <c r="J622" i="3"/>
  <c r="K622" i="3"/>
  <c r="L622" i="3"/>
  <c r="I623" i="3"/>
  <c r="J623" i="3"/>
  <c r="K623" i="3"/>
  <c r="L623" i="3"/>
  <c r="I624" i="3"/>
  <c r="J624" i="3"/>
  <c r="K624" i="3"/>
  <c r="L624" i="3"/>
  <c r="I625" i="3"/>
  <c r="J625" i="3"/>
  <c r="K625" i="3"/>
  <c r="L625" i="3"/>
  <c r="I626" i="3"/>
  <c r="J626" i="3"/>
  <c r="K626" i="3"/>
  <c r="L626" i="3"/>
  <c r="I627" i="3"/>
  <c r="J627" i="3"/>
  <c r="K627" i="3"/>
  <c r="L627" i="3"/>
  <c r="I628" i="3"/>
  <c r="J628" i="3"/>
  <c r="K628" i="3"/>
  <c r="L628" i="3"/>
  <c r="I629" i="3"/>
  <c r="J629" i="3"/>
  <c r="K629" i="3"/>
  <c r="L629" i="3"/>
  <c r="I630" i="3"/>
  <c r="J630" i="3"/>
  <c r="K630" i="3"/>
  <c r="L630" i="3"/>
  <c r="I631" i="3"/>
  <c r="J631" i="3"/>
  <c r="K631" i="3"/>
  <c r="L631" i="3"/>
  <c r="I638" i="3"/>
  <c r="J638" i="3"/>
  <c r="K638" i="3"/>
  <c r="L638" i="3"/>
  <c r="I639" i="3"/>
  <c r="J639" i="3"/>
  <c r="K639" i="3"/>
  <c r="L639" i="3"/>
  <c r="I640" i="3"/>
  <c r="J640" i="3"/>
  <c r="K640" i="3"/>
  <c r="L640" i="3"/>
  <c r="I641" i="3"/>
  <c r="J641" i="3"/>
  <c r="K641" i="3"/>
  <c r="L641" i="3"/>
  <c r="I642" i="3"/>
  <c r="J642" i="3"/>
  <c r="K642" i="3"/>
  <c r="L642" i="3"/>
  <c r="I643" i="3"/>
  <c r="J643" i="3"/>
  <c r="K643" i="3"/>
  <c r="L643" i="3"/>
  <c r="I644" i="3"/>
  <c r="J644" i="3"/>
  <c r="K644" i="3"/>
  <c r="L644" i="3"/>
  <c r="I645" i="3"/>
  <c r="J645" i="3"/>
  <c r="K645" i="3"/>
  <c r="L645" i="3"/>
  <c r="I646" i="3"/>
  <c r="J646" i="3"/>
  <c r="K646" i="3"/>
  <c r="L646" i="3"/>
  <c r="I650" i="3"/>
  <c r="J650" i="3"/>
  <c r="K650" i="3"/>
  <c r="L650" i="3"/>
  <c r="I651" i="3"/>
  <c r="J651" i="3"/>
  <c r="K651" i="3"/>
  <c r="L651" i="3"/>
  <c r="I652" i="3"/>
  <c r="J652" i="3"/>
  <c r="K652" i="3"/>
  <c r="L652" i="3"/>
  <c r="I653" i="3"/>
  <c r="J653" i="3"/>
  <c r="K653" i="3"/>
  <c r="L653" i="3"/>
  <c r="I654" i="3"/>
  <c r="J654" i="3"/>
  <c r="K654" i="3"/>
  <c r="L654" i="3"/>
  <c r="I655" i="3"/>
  <c r="J655" i="3"/>
  <c r="K655" i="3"/>
  <c r="L655" i="3"/>
  <c r="I656" i="3"/>
  <c r="J656" i="3"/>
  <c r="K656" i="3"/>
  <c r="L656" i="3"/>
  <c r="I657" i="3"/>
  <c r="J657" i="3"/>
  <c r="K657" i="3"/>
  <c r="L657" i="3"/>
  <c r="I658" i="3"/>
  <c r="J658" i="3"/>
  <c r="K658" i="3"/>
  <c r="L658" i="3"/>
  <c r="J587" i="3"/>
  <c r="K587" i="3"/>
  <c r="L587" i="3"/>
  <c r="I587" i="3"/>
  <c r="P513" i="3"/>
  <c r="P516" i="3"/>
  <c r="P519" i="3"/>
  <c r="P528" i="3"/>
  <c r="P531" i="3"/>
  <c r="P534" i="3"/>
  <c r="P540" i="3"/>
  <c r="P543" i="3"/>
  <c r="P546" i="3"/>
  <c r="P549" i="3"/>
  <c r="P552" i="3"/>
  <c r="P555" i="3"/>
  <c r="P564" i="3"/>
  <c r="P567" i="3"/>
  <c r="P570" i="3"/>
  <c r="P576" i="3"/>
  <c r="P579" i="3"/>
  <c r="P582" i="3"/>
  <c r="P2" i="3"/>
  <c r="P5" i="3"/>
  <c r="M2" i="3"/>
  <c r="O2" i="3"/>
  <c r="M5" i="3"/>
  <c r="O5" i="3"/>
  <c r="M8" i="3"/>
  <c r="O8" i="3"/>
  <c r="M17" i="3"/>
  <c r="O17" i="3"/>
  <c r="M20" i="3"/>
  <c r="O20" i="3"/>
  <c r="M23" i="3"/>
  <c r="O23" i="3"/>
  <c r="M29" i="3"/>
  <c r="O29" i="3"/>
  <c r="M32" i="3"/>
  <c r="O32" i="3"/>
  <c r="M35" i="3"/>
  <c r="O35" i="3"/>
  <c r="M38" i="3"/>
  <c r="O38" i="3"/>
  <c r="M41" i="3"/>
  <c r="O41" i="3"/>
  <c r="M44" i="3"/>
  <c r="O44" i="3"/>
  <c r="M53" i="3"/>
  <c r="O53" i="3"/>
  <c r="M56" i="3"/>
  <c r="O56" i="3"/>
  <c r="M59" i="3"/>
  <c r="O59" i="3"/>
  <c r="M65" i="3"/>
  <c r="O65" i="3"/>
  <c r="M68" i="3"/>
  <c r="O68" i="3"/>
  <c r="M71" i="3"/>
  <c r="O71" i="3"/>
  <c r="M75" i="3"/>
  <c r="O75" i="3"/>
  <c r="M78" i="3"/>
  <c r="O78" i="3"/>
  <c r="M81" i="3"/>
  <c r="O81" i="3"/>
  <c r="M90" i="3"/>
  <c r="O90" i="3"/>
  <c r="M93" i="3"/>
  <c r="O93" i="3"/>
  <c r="M96" i="3"/>
  <c r="O96" i="3"/>
  <c r="M102" i="3"/>
  <c r="O102" i="3"/>
  <c r="M105" i="3"/>
  <c r="O105" i="3"/>
  <c r="M108" i="3"/>
  <c r="O108" i="3"/>
  <c r="M111" i="3"/>
  <c r="O111" i="3"/>
  <c r="M114" i="3"/>
  <c r="O114" i="3"/>
  <c r="M117" i="3"/>
  <c r="O117" i="3"/>
  <c r="M126" i="3"/>
  <c r="O126" i="3"/>
  <c r="M129" i="3"/>
  <c r="O129" i="3"/>
  <c r="M132" i="3"/>
  <c r="O132" i="3"/>
  <c r="M138" i="3"/>
  <c r="O138" i="3"/>
  <c r="M141" i="3"/>
  <c r="O141" i="3"/>
  <c r="M144" i="3"/>
  <c r="O144" i="3"/>
  <c r="M148" i="3"/>
  <c r="O148" i="3"/>
  <c r="M151" i="3"/>
  <c r="O151" i="3"/>
  <c r="M154" i="3"/>
  <c r="O154" i="3"/>
  <c r="M163" i="3"/>
  <c r="O163" i="3"/>
  <c r="M166" i="3"/>
  <c r="O166" i="3"/>
  <c r="M169" i="3"/>
  <c r="O169" i="3"/>
  <c r="M175" i="3"/>
  <c r="O175" i="3"/>
  <c r="M178" i="3"/>
  <c r="O178" i="3"/>
  <c r="M181" i="3"/>
  <c r="O181" i="3"/>
  <c r="M184" i="3"/>
  <c r="O184" i="3"/>
  <c r="M187" i="3"/>
  <c r="O187" i="3"/>
  <c r="M190" i="3"/>
  <c r="O190" i="3"/>
  <c r="M199" i="3"/>
  <c r="O199" i="3"/>
  <c r="M202" i="3"/>
  <c r="O202" i="3"/>
  <c r="M205" i="3"/>
  <c r="O205" i="3"/>
  <c r="M211" i="3"/>
  <c r="O211" i="3"/>
  <c r="M214" i="3"/>
  <c r="O214" i="3"/>
  <c r="M217" i="3"/>
  <c r="O217" i="3"/>
  <c r="M221" i="3"/>
  <c r="O221" i="3"/>
  <c r="M224" i="3"/>
  <c r="O224" i="3"/>
  <c r="M227" i="3"/>
  <c r="O227" i="3"/>
  <c r="M236" i="3"/>
  <c r="O236" i="3"/>
  <c r="M239" i="3"/>
  <c r="O239" i="3"/>
  <c r="M242" i="3"/>
  <c r="O242" i="3"/>
  <c r="M248" i="3"/>
  <c r="O248" i="3"/>
  <c r="M251" i="3"/>
  <c r="O251" i="3"/>
  <c r="M254" i="3"/>
  <c r="O254" i="3"/>
  <c r="M257" i="3"/>
  <c r="M260" i="3"/>
  <c r="M263" i="3"/>
  <c r="M272" i="3"/>
  <c r="M275" i="3"/>
  <c r="M278" i="3"/>
  <c r="M284" i="3"/>
  <c r="M287" i="3"/>
  <c r="M290" i="3"/>
  <c r="M294" i="3"/>
  <c r="O294" i="3"/>
  <c r="M297" i="3"/>
  <c r="O297" i="3"/>
  <c r="M300" i="3"/>
  <c r="O300" i="3"/>
  <c r="M309" i="3"/>
  <c r="O309" i="3"/>
  <c r="M312" i="3"/>
  <c r="O312" i="3"/>
  <c r="M315" i="3"/>
  <c r="O315" i="3"/>
  <c r="M321" i="3"/>
  <c r="O321" i="3"/>
  <c r="M324" i="3"/>
  <c r="O324" i="3"/>
  <c r="M327" i="3"/>
  <c r="O327" i="3"/>
  <c r="M330" i="3"/>
  <c r="O330" i="3"/>
  <c r="M333" i="3"/>
  <c r="O333" i="3"/>
  <c r="M336" i="3"/>
  <c r="O336" i="3"/>
  <c r="M345" i="3"/>
  <c r="O345" i="3"/>
  <c r="M348" i="3"/>
  <c r="O348" i="3"/>
  <c r="M351" i="3"/>
  <c r="O351" i="3"/>
  <c r="M357" i="3"/>
  <c r="O357" i="3"/>
  <c r="M360" i="3"/>
  <c r="O360" i="3"/>
  <c r="M363" i="3"/>
  <c r="O363" i="3"/>
  <c r="M367" i="3"/>
  <c r="O367" i="3"/>
  <c r="M370" i="3"/>
  <c r="O370" i="3"/>
  <c r="M373" i="3"/>
  <c r="O373" i="3"/>
  <c r="M382" i="3"/>
  <c r="O382" i="3"/>
  <c r="M385" i="3"/>
  <c r="O385" i="3"/>
  <c r="M388" i="3"/>
  <c r="O388" i="3"/>
  <c r="M394" i="3"/>
  <c r="O394" i="3"/>
  <c r="M397" i="3"/>
  <c r="O397" i="3"/>
  <c r="M400" i="3"/>
  <c r="O400" i="3"/>
  <c r="M403" i="3"/>
  <c r="O403" i="3"/>
  <c r="M406" i="3"/>
  <c r="O406" i="3"/>
  <c r="M409" i="3"/>
  <c r="O409" i="3"/>
  <c r="M418" i="3"/>
  <c r="O418" i="3"/>
  <c r="M421" i="3"/>
  <c r="O421" i="3"/>
  <c r="M424" i="3"/>
  <c r="O424" i="3"/>
  <c r="M430" i="3"/>
  <c r="O430" i="3"/>
  <c r="M433" i="3"/>
  <c r="O433" i="3"/>
  <c r="M436" i="3"/>
  <c r="O436" i="3"/>
  <c r="M440" i="3"/>
  <c r="O440" i="3"/>
  <c r="M443" i="3"/>
  <c r="O443" i="3"/>
  <c r="M446" i="3"/>
  <c r="O446" i="3"/>
  <c r="M455" i="3"/>
  <c r="O455" i="3"/>
  <c r="M458" i="3"/>
  <c r="O458" i="3"/>
  <c r="M461" i="3"/>
  <c r="O461" i="3"/>
  <c r="M467" i="3"/>
  <c r="O467" i="3"/>
  <c r="M470" i="3"/>
  <c r="O470" i="3"/>
  <c r="M473" i="3"/>
  <c r="O473" i="3"/>
  <c r="M476" i="3"/>
  <c r="O476" i="3"/>
  <c r="M479" i="3"/>
  <c r="O479" i="3"/>
  <c r="M482" i="3"/>
  <c r="O482" i="3"/>
  <c r="M491" i="3"/>
  <c r="O491" i="3"/>
  <c r="M494" i="3"/>
  <c r="O494" i="3"/>
  <c r="M497" i="3"/>
  <c r="O497" i="3"/>
  <c r="M503" i="3"/>
  <c r="O503" i="3"/>
  <c r="M506" i="3"/>
  <c r="O506" i="3"/>
  <c r="M509" i="3"/>
  <c r="O509" i="3"/>
  <c r="M513" i="3"/>
  <c r="O513" i="3"/>
  <c r="M516" i="3"/>
  <c r="O516" i="3"/>
  <c r="M519" i="3"/>
  <c r="O519" i="3"/>
  <c r="M528" i="3"/>
  <c r="O528" i="3"/>
  <c r="M531" i="3"/>
  <c r="O531" i="3"/>
  <c r="M534" i="3"/>
  <c r="O534" i="3"/>
  <c r="M540" i="3"/>
  <c r="O540" i="3"/>
  <c r="M543" i="3"/>
  <c r="O543" i="3"/>
  <c r="M546" i="3"/>
  <c r="O546" i="3"/>
  <c r="M549" i="3"/>
  <c r="O549" i="3"/>
  <c r="M552" i="3"/>
  <c r="O552" i="3"/>
  <c r="M555" i="3"/>
  <c r="O555" i="3"/>
  <c r="M564" i="3"/>
  <c r="O564" i="3"/>
  <c r="M567" i="3"/>
  <c r="O567" i="3"/>
  <c r="M570" i="3"/>
  <c r="O570" i="3"/>
  <c r="M576" i="3"/>
  <c r="O576" i="3"/>
  <c r="M579" i="3"/>
  <c r="O579" i="3"/>
  <c r="M582" i="3"/>
  <c r="O582" i="3"/>
  <c r="P626" i="2" l="1"/>
  <c r="P620" i="2"/>
  <c r="P590" i="2"/>
  <c r="P656" i="2"/>
  <c r="P587" i="2"/>
  <c r="P653" i="2"/>
  <c r="P623" i="2"/>
  <c r="P593" i="2"/>
  <c r="P638" i="2"/>
  <c r="P629" i="2"/>
  <c r="P602" i="2"/>
  <c r="P605" i="2"/>
  <c r="P650" i="2"/>
  <c r="P617" i="2"/>
  <c r="P644" i="2"/>
  <c r="P614" i="2"/>
  <c r="P641" i="2"/>
  <c r="P608" i="2"/>
  <c r="I654" i="2"/>
  <c r="M579" i="2"/>
  <c r="M5" i="2"/>
  <c r="O5" i="2"/>
  <c r="O8" i="2"/>
  <c r="M17" i="2"/>
  <c r="O17" i="2"/>
  <c r="M20" i="2"/>
  <c r="O20" i="2"/>
  <c r="M23" i="2"/>
  <c r="O23" i="2"/>
  <c r="M29" i="2"/>
  <c r="O29" i="2"/>
  <c r="M32" i="2"/>
  <c r="O32" i="2"/>
  <c r="M35" i="2"/>
  <c r="O35" i="2"/>
  <c r="M38" i="2"/>
  <c r="O38" i="2"/>
  <c r="M41" i="2"/>
  <c r="O41" i="2"/>
  <c r="M44" i="2"/>
  <c r="O44" i="2"/>
  <c r="M53" i="2"/>
  <c r="O53" i="2"/>
  <c r="M56" i="2"/>
  <c r="O56" i="2"/>
  <c r="M59" i="2"/>
  <c r="O59" i="2"/>
  <c r="M65" i="2"/>
  <c r="O65" i="2"/>
  <c r="M68" i="2"/>
  <c r="O68" i="2"/>
  <c r="M71" i="2"/>
  <c r="O71" i="2"/>
  <c r="O75" i="2"/>
  <c r="M78" i="2"/>
  <c r="O78" i="2"/>
  <c r="M81" i="2"/>
  <c r="O81" i="2"/>
  <c r="M90" i="2"/>
  <c r="O90" i="2"/>
  <c r="M93" i="2"/>
  <c r="O93" i="2"/>
  <c r="M96" i="2"/>
  <c r="O96" i="2"/>
  <c r="M102" i="2"/>
  <c r="O102" i="2"/>
  <c r="M105" i="2"/>
  <c r="O105" i="2"/>
  <c r="M108" i="2"/>
  <c r="O108" i="2"/>
  <c r="M111" i="2"/>
  <c r="O111" i="2"/>
  <c r="M114" i="2"/>
  <c r="O114" i="2"/>
  <c r="M117" i="2"/>
  <c r="O117" i="2"/>
  <c r="M126" i="2"/>
  <c r="O126" i="2"/>
  <c r="M129" i="2"/>
  <c r="O129" i="2"/>
  <c r="M132" i="2"/>
  <c r="O132" i="2"/>
  <c r="M138" i="2"/>
  <c r="O138" i="2"/>
  <c r="M141" i="2"/>
  <c r="O141" i="2"/>
  <c r="M144" i="2"/>
  <c r="O144" i="2"/>
  <c r="O148" i="2"/>
  <c r="M151" i="2"/>
  <c r="O151" i="2"/>
  <c r="M154" i="2"/>
  <c r="O154" i="2"/>
  <c r="M163" i="2"/>
  <c r="O163" i="2"/>
  <c r="M166" i="2"/>
  <c r="O166" i="2"/>
  <c r="M169" i="2"/>
  <c r="O169" i="2"/>
  <c r="M175" i="2"/>
  <c r="O175" i="2"/>
  <c r="M178" i="2"/>
  <c r="O178" i="2"/>
  <c r="M181" i="2"/>
  <c r="O181" i="2"/>
  <c r="M184" i="2"/>
  <c r="O184" i="2"/>
  <c r="M187" i="2"/>
  <c r="O187" i="2"/>
  <c r="M190" i="2"/>
  <c r="O190" i="2"/>
  <c r="M199" i="2"/>
  <c r="O199" i="2"/>
  <c r="M202" i="2"/>
  <c r="O202" i="2"/>
  <c r="M205" i="2"/>
  <c r="O205" i="2"/>
  <c r="M211" i="2"/>
  <c r="O211" i="2"/>
  <c r="M214" i="2"/>
  <c r="O214" i="2"/>
  <c r="M217" i="2"/>
  <c r="O217" i="2"/>
  <c r="O221" i="2"/>
  <c r="M224" i="2"/>
  <c r="O224" i="2"/>
  <c r="M227" i="2"/>
  <c r="O227" i="2"/>
  <c r="M236" i="2"/>
  <c r="O236" i="2"/>
  <c r="M239" i="2"/>
  <c r="O239" i="2"/>
  <c r="M242" i="2"/>
  <c r="O242" i="2"/>
  <c r="M248" i="2"/>
  <c r="O248" i="2"/>
  <c r="M251" i="2"/>
  <c r="O251" i="2"/>
  <c r="M254" i="2"/>
  <c r="O254" i="2"/>
  <c r="M257" i="2"/>
  <c r="O257" i="2"/>
  <c r="M260" i="2"/>
  <c r="O260" i="2"/>
  <c r="M263" i="2"/>
  <c r="O263" i="2"/>
  <c r="M272" i="2"/>
  <c r="O272" i="2"/>
  <c r="M275" i="2"/>
  <c r="O275" i="2"/>
  <c r="M278" i="2"/>
  <c r="O278" i="2"/>
  <c r="M284" i="2"/>
  <c r="O284" i="2"/>
  <c r="M287" i="2"/>
  <c r="O287" i="2"/>
  <c r="M290" i="2"/>
  <c r="O290" i="2"/>
  <c r="O294" i="2"/>
  <c r="M297" i="2"/>
  <c r="O297" i="2"/>
  <c r="M300" i="2"/>
  <c r="O300" i="2"/>
  <c r="M309" i="2"/>
  <c r="O309" i="2"/>
  <c r="M312" i="2"/>
  <c r="O312" i="2"/>
  <c r="M315" i="2"/>
  <c r="O315" i="2"/>
  <c r="M321" i="2"/>
  <c r="O321" i="2"/>
  <c r="M324" i="2"/>
  <c r="O324" i="2"/>
  <c r="M327" i="2"/>
  <c r="O327" i="2"/>
  <c r="M330" i="2"/>
  <c r="O330" i="2"/>
  <c r="M333" i="2"/>
  <c r="O333" i="2"/>
  <c r="M336" i="2"/>
  <c r="O336" i="2"/>
  <c r="M345" i="2"/>
  <c r="O345" i="2"/>
  <c r="M348" i="2"/>
  <c r="O348" i="2"/>
  <c r="M351" i="2"/>
  <c r="O351" i="2"/>
  <c r="M357" i="2"/>
  <c r="O357" i="2"/>
  <c r="M360" i="2"/>
  <c r="O360" i="2"/>
  <c r="M363" i="2"/>
  <c r="O363" i="2"/>
  <c r="M367" i="2"/>
  <c r="O367" i="2"/>
  <c r="M370" i="2"/>
  <c r="O370" i="2"/>
  <c r="M373" i="2"/>
  <c r="O373" i="2"/>
  <c r="M382" i="2"/>
  <c r="O382" i="2"/>
  <c r="M385" i="2"/>
  <c r="O385" i="2"/>
  <c r="M388" i="2"/>
  <c r="O388" i="2"/>
  <c r="M394" i="2"/>
  <c r="O394" i="2"/>
  <c r="M397" i="2"/>
  <c r="O397" i="2"/>
  <c r="M400" i="2"/>
  <c r="O400" i="2"/>
  <c r="M403" i="2"/>
  <c r="O403" i="2"/>
  <c r="M406" i="2"/>
  <c r="O406" i="2"/>
  <c r="M409" i="2"/>
  <c r="O409" i="2"/>
  <c r="M418" i="2"/>
  <c r="O418" i="2"/>
  <c r="M421" i="2"/>
  <c r="O421" i="2"/>
  <c r="M424" i="2"/>
  <c r="O424" i="2"/>
  <c r="M430" i="2"/>
  <c r="O430" i="2"/>
  <c r="M433" i="2"/>
  <c r="O433" i="2"/>
  <c r="M436" i="2"/>
  <c r="O436" i="2"/>
  <c r="M440" i="2"/>
  <c r="O440" i="2"/>
  <c r="M443" i="2"/>
  <c r="O443" i="2"/>
  <c r="M446" i="2"/>
  <c r="O446" i="2"/>
  <c r="M455" i="2"/>
  <c r="O455" i="2"/>
  <c r="M458" i="2"/>
  <c r="O458" i="2"/>
  <c r="M461" i="2"/>
  <c r="O461" i="2"/>
  <c r="M467" i="2"/>
  <c r="O467" i="2"/>
  <c r="M470" i="2"/>
  <c r="O470" i="2"/>
  <c r="M473" i="2"/>
  <c r="O473" i="2"/>
  <c r="M476" i="2"/>
  <c r="O476" i="2"/>
  <c r="M479" i="2"/>
  <c r="O479" i="2"/>
  <c r="M482" i="2"/>
  <c r="O482" i="2"/>
  <c r="M491" i="2"/>
  <c r="O491" i="2"/>
  <c r="M494" i="2"/>
  <c r="O494" i="2"/>
  <c r="M497" i="2"/>
  <c r="O497" i="2"/>
  <c r="M503" i="2"/>
  <c r="O503" i="2"/>
  <c r="M506" i="2"/>
  <c r="O506" i="2"/>
  <c r="M509" i="2"/>
  <c r="O509" i="2"/>
  <c r="M513" i="2"/>
  <c r="O513" i="2"/>
  <c r="M516" i="2"/>
  <c r="O516" i="2"/>
  <c r="M519" i="2"/>
  <c r="O519" i="2"/>
  <c r="M528" i="2"/>
  <c r="O528" i="2"/>
  <c r="M531" i="2"/>
  <c r="O531" i="2"/>
  <c r="M534" i="2"/>
  <c r="O534" i="2"/>
  <c r="M540" i="2"/>
  <c r="O540" i="2"/>
  <c r="M543" i="2"/>
  <c r="O543" i="2"/>
  <c r="M546" i="2"/>
  <c r="O546" i="2"/>
  <c r="M549" i="2"/>
  <c r="O549" i="2"/>
  <c r="M552" i="2"/>
  <c r="O552" i="2"/>
  <c r="M555" i="2"/>
  <c r="O555" i="2"/>
  <c r="M564" i="2"/>
  <c r="O564" i="2"/>
  <c r="M567" i="2"/>
  <c r="O567" i="2"/>
  <c r="M570" i="2"/>
  <c r="O570" i="2"/>
  <c r="M576" i="2"/>
  <c r="O576" i="2"/>
  <c r="O579" i="2"/>
  <c r="M582" i="2"/>
  <c r="O582" i="2"/>
  <c r="I587" i="2"/>
  <c r="J587" i="2"/>
  <c r="K587" i="2"/>
  <c r="L587" i="2"/>
  <c r="I588" i="2"/>
  <c r="J588" i="2"/>
  <c r="K588" i="2"/>
  <c r="L588" i="2"/>
  <c r="I589" i="2"/>
  <c r="J589" i="2"/>
  <c r="K589" i="2"/>
  <c r="L589" i="2"/>
  <c r="I590" i="2"/>
  <c r="J590" i="2"/>
  <c r="K590" i="2"/>
  <c r="L590" i="2"/>
  <c r="I591" i="2"/>
  <c r="J591" i="2"/>
  <c r="K591" i="2"/>
  <c r="L591" i="2"/>
  <c r="I592" i="2"/>
  <c r="J592" i="2"/>
  <c r="K592" i="2"/>
  <c r="L592" i="2"/>
  <c r="I593" i="2"/>
  <c r="J593" i="2"/>
  <c r="K593" i="2"/>
  <c r="L593" i="2"/>
  <c r="I594" i="2"/>
  <c r="J594" i="2"/>
  <c r="K594" i="2"/>
  <c r="L594" i="2"/>
  <c r="I595" i="2"/>
  <c r="J595" i="2"/>
  <c r="K595" i="2"/>
  <c r="L595" i="2"/>
  <c r="I602" i="2"/>
  <c r="J602" i="2"/>
  <c r="K602" i="2"/>
  <c r="L602" i="2"/>
  <c r="I603" i="2"/>
  <c r="J603" i="2"/>
  <c r="K603" i="2"/>
  <c r="L603" i="2"/>
  <c r="I604" i="2"/>
  <c r="J604" i="2"/>
  <c r="K604" i="2"/>
  <c r="L604" i="2"/>
  <c r="I605" i="2"/>
  <c r="J605" i="2"/>
  <c r="K605" i="2"/>
  <c r="L605" i="2"/>
  <c r="I606" i="2"/>
  <c r="J606" i="2"/>
  <c r="K606" i="2"/>
  <c r="L606" i="2"/>
  <c r="I607" i="2"/>
  <c r="J607" i="2"/>
  <c r="K607" i="2"/>
  <c r="L607" i="2"/>
  <c r="I608" i="2"/>
  <c r="J608" i="2"/>
  <c r="K608" i="2"/>
  <c r="L608" i="2"/>
  <c r="I609" i="2"/>
  <c r="J609" i="2"/>
  <c r="K609" i="2"/>
  <c r="L609" i="2"/>
  <c r="I610" i="2"/>
  <c r="J610" i="2"/>
  <c r="K610" i="2"/>
  <c r="L610" i="2"/>
  <c r="I614" i="2"/>
  <c r="J614" i="2"/>
  <c r="K614" i="2"/>
  <c r="L614" i="2"/>
  <c r="I615" i="2"/>
  <c r="J615" i="2"/>
  <c r="K615" i="2"/>
  <c r="L615" i="2"/>
  <c r="I616" i="2"/>
  <c r="J616" i="2"/>
  <c r="K616" i="2"/>
  <c r="L616" i="2"/>
  <c r="I617" i="2"/>
  <c r="J617" i="2"/>
  <c r="K617" i="2"/>
  <c r="L617" i="2"/>
  <c r="I618" i="2"/>
  <c r="J618" i="2"/>
  <c r="K618" i="2"/>
  <c r="L618" i="2"/>
  <c r="I619" i="2"/>
  <c r="J619" i="2"/>
  <c r="K619" i="2"/>
  <c r="L619" i="2"/>
  <c r="I620" i="2"/>
  <c r="J620" i="2"/>
  <c r="K620" i="2"/>
  <c r="L620" i="2"/>
  <c r="I621" i="2"/>
  <c r="J621" i="2"/>
  <c r="K621" i="2"/>
  <c r="L621" i="2"/>
  <c r="I622" i="2"/>
  <c r="J622" i="2"/>
  <c r="K622" i="2"/>
  <c r="L622" i="2"/>
  <c r="I623" i="2"/>
  <c r="J623" i="2"/>
  <c r="K623" i="2"/>
  <c r="L623" i="2"/>
  <c r="I624" i="2"/>
  <c r="J624" i="2"/>
  <c r="K624" i="2"/>
  <c r="L624" i="2"/>
  <c r="I625" i="2"/>
  <c r="J625" i="2"/>
  <c r="K625" i="2"/>
  <c r="L625" i="2"/>
  <c r="I626" i="2"/>
  <c r="J626" i="2"/>
  <c r="K626" i="2"/>
  <c r="L626" i="2"/>
  <c r="I627" i="2"/>
  <c r="J627" i="2"/>
  <c r="K627" i="2"/>
  <c r="L627" i="2"/>
  <c r="I628" i="2"/>
  <c r="J628" i="2"/>
  <c r="K628" i="2"/>
  <c r="L628" i="2"/>
  <c r="I629" i="2"/>
  <c r="J629" i="2"/>
  <c r="K629" i="2"/>
  <c r="L629" i="2"/>
  <c r="I630" i="2"/>
  <c r="J630" i="2"/>
  <c r="K630" i="2"/>
  <c r="L630" i="2"/>
  <c r="I631" i="2"/>
  <c r="J631" i="2"/>
  <c r="K631" i="2"/>
  <c r="L631" i="2"/>
  <c r="I638" i="2"/>
  <c r="J638" i="2"/>
  <c r="K638" i="2"/>
  <c r="L638" i="2"/>
  <c r="I639" i="2"/>
  <c r="J639" i="2"/>
  <c r="K639" i="2"/>
  <c r="L639" i="2"/>
  <c r="I640" i="2"/>
  <c r="J640" i="2"/>
  <c r="K640" i="2"/>
  <c r="L640" i="2"/>
  <c r="I641" i="2"/>
  <c r="J641" i="2"/>
  <c r="K641" i="2"/>
  <c r="L641" i="2"/>
  <c r="I642" i="2"/>
  <c r="J642" i="2"/>
  <c r="K642" i="2"/>
  <c r="L642" i="2"/>
  <c r="I643" i="2"/>
  <c r="J643" i="2"/>
  <c r="K643" i="2"/>
  <c r="L643" i="2"/>
  <c r="I644" i="2"/>
  <c r="J644" i="2"/>
  <c r="K644" i="2"/>
  <c r="L644" i="2"/>
  <c r="I645" i="2"/>
  <c r="J645" i="2"/>
  <c r="K645" i="2"/>
  <c r="L645" i="2"/>
  <c r="I646" i="2"/>
  <c r="J646" i="2"/>
  <c r="K646" i="2"/>
  <c r="L646" i="2"/>
  <c r="I650" i="2"/>
  <c r="J650" i="2"/>
  <c r="K650" i="2"/>
  <c r="L650" i="2"/>
  <c r="I651" i="2"/>
  <c r="J651" i="2"/>
  <c r="K651" i="2"/>
  <c r="L651" i="2"/>
  <c r="I652" i="2"/>
  <c r="J652" i="2"/>
  <c r="K652" i="2"/>
  <c r="L652" i="2"/>
  <c r="I653" i="2"/>
  <c r="J653" i="2"/>
  <c r="K653" i="2"/>
  <c r="L653" i="2"/>
  <c r="J654" i="2"/>
  <c r="K654" i="2"/>
  <c r="L654" i="2"/>
  <c r="I655" i="2"/>
  <c r="J655" i="2"/>
  <c r="K655" i="2"/>
  <c r="L655" i="2"/>
  <c r="I656" i="2"/>
  <c r="J656" i="2"/>
  <c r="K656" i="2"/>
  <c r="L656" i="2"/>
  <c r="I657" i="2"/>
  <c r="J657" i="2"/>
  <c r="K657" i="2"/>
  <c r="L657" i="2"/>
  <c r="I658" i="2"/>
  <c r="J658" i="2"/>
  <c r="K658" i="2"/>
  <c r="L658" i="2"/>
  <c r="O623" i="2" l="1"/>
  <c r="M605" i="2"/>
  <c r="O614" i="2"/>
  <c r="M641" i="2"/>
  <c r="M644" i="2"/>
  <c r="M653" i="2"/>
  <c r="N602" i="2"/>
  <c r="O617" i="2"/>
  <c r="O644" i="2"/>
  <c r="M656" i="2"/>
  <c r="O593" i="2"/>
  <c r="M620" i="2"/>
  <c r="M626" i="2"/>
  <c r="M638" i="2"/>
  <c r="M629" i="2"/>
  <c r="M608" i="2"/>
  <c r="N614" i="2"/>
  <c r="O626" i="2"/>
  <c r="N608" i="2"/>
  <c r="M587" i="2"/>
  <c r="M593" i="2"/>
  <c r="N590" i="2"/>
  <c r="O653" i="2"/>
  <c r="O641" i="2"/>
  <c r="O650" i="2"/>
  <c r="O605" i="2"/>
  <c r="M614" i="2"/>
  <c r="O587" i="2"/>
  <c r="M602" i="2"/>
  <c r="M650" i="2"/>
  <c r="M590" i="2"/>
  <c r="M617" i="2"/>
  <c r="M623" i="2"/>
  <c r="O602" i="2"/>
  <c r="N617" i="2"/>
  <c r="N593" i="2"/>
  <c r="O638" i="2"/>
  <c r="O656" i="2"/>
  <c r="O620" i="2"/>
  <c r="O629" i="2"/>
  <c r="N605" i="2"/>
  <c r="O608" i="2"/>
  <c r="N620" i="2"/>
  <c r="O590" i="2"/>
  <c r="N587" i="2"/>
</calcChain>
</file>

<file path=xl/sharedStrings.xml><?xml version="1.0" encoding="utf-8"?>
<sst xmlns="http://schemas.openxmlformats.org/spreadsheetml/2006/main" count="7397" uniqueCount="46">
  <si>
    <t>Mean</t>
  </si>
  <si>
    <t>SD</t>
  </si>
  <si>
    <t>16-2</t>
  </si>
  <si>
    <t>8-6</t>
  </si>
  <si>
    <t>8-4</t>
  </si>
  <si>
    <t>4-8</t>
  </si>
  <si>
    <t>4-6</t>
  </si>
  <si>
    <t>4-4</t>
  </si>
  <si>
    <t>2-8</t>
  </si>
  <si>
    <t>2-6</t>
  </si>
  <si>
    <t>2-4</t>
  </si>
  <si>
    <t>ACSC</t>
  </si>
  <si>
    <t>SU-IT</t>
  </si>
  <si>
    <t>BG</t>
  </si>
  <si>
    <t>MYO-Def</t>
  </si>
  <si>
    <t>MYO-Norm</t>
  </si>
  <si>
    <t>BW
O3_0.5</t>
  </si>
  <si>
    <t>SymbiaT2</t>
  </si>
  <si>
    <t>Included</t>
  </si>
  <si>
    <t>antlathla</t>
  </si>
  <si>
    <t>AVG</t>
  </si>
  <si>
    <t>Not Included</t>
  </si>
  <si>
    <t>sd</t>
  </si>
  <si>
    <t>mean</t>
  </si>
  <si>
    <t>None</t>
  </si>
  <si>
    <t xml:space="preserve">BG ROI: </t>
  </si>
  <si>
    <t>SNR</t>
  </si>
  <si>
    <t>CNR</t>
  </si>
  <si>
    <t>Contrast (%)</t>
  </si>
  <si>
    <t>Max</t>
  </si>
  <si>
    <t>Min</t>
  </si>
  <si>
    <t>ROI</t>
  </si>
  <si>
    <t>Filter</t>
  </si>
  <si>
    <t>CAM</t>
  </si>
  <si>
    <t>Poission Noise</t>
  </si>
  <si>
    <t>Correction(s)</t>
  </si>
  <si>
    <t>IMG</t>
  </si>
  <si>
    <t>Frame</t>
  </si>
  <si>
    <t>Freehand</t>
  </si>
  <si>
    <t>Hawkeye4</t>
  </si>
  <si>
    <t>NBR</t>
  </si>
  <si>
    <t>done</t>
  </si>
  <si>
    <t>2-16</t>
  </si>
  <si>
    <t>2-32</t>
  </si>
  <si>
    <t>4-12</t>
  </si>
  <si>
    <t>Below are extra 8 frames to increase sample size for statistical test.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</si>
</sst>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4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8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2">
    <xf numFmtId="0" fontId="0" fillId="0" borderId="0" xfId="0"/>
    <xf numFmtId="11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64" fontId="0" fillId="0" borderId="10" xfId="0" quotePrefix="1" applyNumberFormat="1" applyBorder="1" applyAlignment="1">
      <alignment vertical="center"/>
    </xf>
    <xf numFmtId="0" fontId="0" fillId="0" borderId="10" xfId="0" applyBorder="1"/>
    <xf numFmtId="164" fontId="0" fillId="0" borderId="0" xfId="0" quotePrefix="1" applyNumberFormat="1" applyAlignment="1">
      <alignment vertical="center"/>
    </xf>
    <xf numFmtId="164" fontId="0" fillId="0" borderId="14" xfId="0" quotePrefix="1" applyNumberFormat="1" applyBorder="1" applyAlignment="1">
      <alignment vertical="center"/>
    </xf>
    <xf numFmtId="0" fontId="0" fillId="0" borderId="14" xfId="0" applyBorder="1"/>
    <xf numFmtId="164" fontId="0" fillId="0" borderId="16" xfId="0" quotePrefix="1" applyNumberFormat="1" applyBorder="1" applyAlignment="1">
      <alignment vertical="center"/>
    </xf>
    <xf numFmtId="0" fontId="0" fillId="0" borderId="16" xfId="0" applyBorder="1"/>
    <xf numFmtId="2" fontId="0" fillId="0" borderId="0" xfId="0" applyNumberFormat="1"/>
    <xf numFmtId="164" fontId="0" fillId="0" borderId="0" xfId="0" applyNumberFormat="1" applyAlignment="1">
      <alignment horizontal="center" vertical="center"/>
    </xf>
    <xf numFmtId="0" fontId="0" fillId="0" borderId="11" xfId="0" applyBorder="1"/>
    <xf numFmtId="0" fontId="0" fillId="0" borderId="12" xfId="0" applyBorder="1"/>
    <xf numFmtId="0" fontId="0" fillId="0" borderId="17" xfId="0" applyBorder="1"/>
    <xf numFmtId="0" fontId="0" fillId="0" borderId="13" xfId="0" applyBorder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65" fontId="0" fillId="0" borderId="10" xfId="0" quotePrefix="1" applyNumberFormat="1" applyBorder="1" applyAlignment="1">
      <alignment vertical="center"/>
    </xf>
    <xf numFmtId="165" fontId="0" fillId="0" borderId="0" xfId="0" quotePrefix="1" applyNumberFormat="1" applyAlignment="1">
      <alignment vertical="center"/>
    </xf>
    <xf numFmtId="165" fontId="0" fillId="0" borderId="14" xfId="0" quotePrefix="1" applyNumberFormat="1" applyBorder="1" applyAlignment="1">
      <alignment vertical="center"/>
    </xf>
    <xf numFmtId="165" fontId="0" fillId="0" borderId="16" xfId="0" quotePrefix="1" applyNumberForma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" fontId="0" fillId="0" borderId="0" xfId="0" quotePrefix="1" applyNumberFormat="1" applyAlignment="1">
      <alignment vertical="center"/>
    </xf>
    <xf numFmtId="164" fontId="0" fillId="0" borderId="0" xfId="1" applyNumberFormat="1" applyFont="1" applyFill="1" applyBorder="1" applyAlignment="1">
      <alignment vertical="center"/>
    </xf>
    <xf numFmtId="2" fontId="0" fillId="0" borderId="0" xfId="1" applyNumberFormat="1" applyFont="1" applyBorder="1" applyAlignment="1">
      <alignment vertical="center"/>
    </xf>
    <xf numFmtId="164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2" fontId="0" fillId="0" borderId="0" xfId="0" quotePrefix="1" applyNumberFormat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2" fontId="0" fillId="0" borderId="4" xfId="0" quotePrefix="1" applyNumberFormat="1" applyBorder="1" applyAlignment="1">
      <alignment horizontal="center" vertical="center"/>
    </xf>
    <xf numFmtId="2" fontId="0" fillId="0" borderId="7" xfId="0" quotePrefix="1" applyNumberFormat="1" applyBorder="1" applyAlignment="1">
      <alignment horizontal="center" vertical="center"/>
    </xf>
    <xf numFmtId="2" fontId="0" fillId="0" borderId="4" xfId="1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4" xfId="0" quotePrefix="1" applyBorder="1" applyAlignment="1">
      <alignment horizontal="center" vertical="center"/>
    </xf>
    <xf numFmtId="0" fontId="0" fillId="0" borderId="7" xfId="0" quotePrefix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2" fontId="0" fillId="0" borderId="8" xfId="0" quotePrefix="1" applyNumberFormat="1" applyBorder="1" applyAlignment="1">
      <alignment horizontal="center" vertical="center"/>
    </xf>
    <xf numFmtId="2" fontId="0" fillId="0" borderId="8" xfId="1" applyNumberFormat="1" applyFon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2" fontId="0" fillId="0" borderId="2" xfId="0" quotePrefix="1" applyNumberFormat="1" applyBorder="1" applyAlignment="1">
      <alignment horizontal="center" vertical="center"/>
    </xf>
    <xf numFmtId="2" fontId="0" fillId="0" borderId="2" xfId="1" applyNumberFormat="1" applyFon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2" fontId="0" fillId="0" borderId="6" xfId="0" quotePrefix="1" applyNumberFormat="1" applyBorder="1" applyAlignment="1">
      <alignment horizontal="center" vertical="center"/>
    </xf>
    <xf numFmtId="0" fontId="0" fillId="0" borderId="6" xfId="0" quotePrefix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0" xfId="0" quotePrefix="1" applyNumberForma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quotePrefix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2" fontId="0" fillId="0" borderId="16" xfId="1" applyNumberFormat="1" applyFont="1" applyBorder="1" applyAlignment="1">
      <alignment horizontal="center" vertical="center"/>
    </xf>
    <xf numFmtId="2" fontId="0" fillId="0" borderId="0" xfId="1" applyNumberFormat="1" applyFont="1" applyBorder="1" applyAlignment="1">
      <alignment horizontal="center" vertical="center"/>
    </xf>
    <xf numFmtId="2" fontId="0" fillId="0" borderId="10" xfId="1" applyNumberFormat="1" applyFon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2" fontId="0" fillId="0" borderId="11" xfId="1" applyNumberFormat="1" applyFont="1" applyBorder="1" applyAlignment="1">
      <alignment horizontal="center" vertical="center"/>
    </xf>
    <xf numFmtId="2" fontId="0" fillId="0" borderId="9" xfId="1" applyNumberFormat="1" applyFont="1" applyBorder="1" applyAlignment="1">
      <alignment horizontal="center" vertical="center"/>
    </xf>
    <xf numFmtId="2" fontId="0" fillId="0" borderId="15" xfId="1" applyNumberFormat="1" applyFont="1" applyBorder="1" applyAlignment="1">
      <alignment horizontal="center" vertical="center"/>
    </xf>
    <xf numFmtId="164" fontId="0" fillId="0" borderId="4" xfId="1" applyNumberFormat="1" applyFont="1" applyBorder="1" applyAlignment="1">
      <alignment horizontal="center" vertical="center"/>
    </xf>
    <xf numFmtId="164" fontId="0" fillId="0" borderId="0" xfId="1" applyNumberFormat="1" applyFont="1" applyBorder="1" applyAlignment="1">
      <alignment horizontal="center" vertical="center"/>
    </xf>
    <xf numFmtId="164" fontId="0" fillId="0" borderId="11" xfId="1" applyNumberFormat="1" applyFont="1" applyBorder="1" applyAlignment="1">
      <alignment horizontal="center" vertical="center"/>
    </xf>
    <xf numFmtId="2" fontId="0" fillId="0" borderId="7" xfId="1" applyNumberFormat="1" applyFon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0" fillId="0" borderId="2" xfId="1" applyNumberFormat="1" applyFont="1" applyBorder="1" applyAlignment="1">
      <alignment horizontal="center" vertical="center"/>
    </xf>
    <xf numFmtId="164" fontId="0" fillId="0" borderId="10" xfId="1" applyNumberFormat="1" applyFont="1" applyBorder="1" applyAlignment="1">
      <alignment horizontal="center" vertical="center"/>
    </xf>
    <xf numFmtId="164" fontId="0" fillId="0" borderId="8" xfId="1" applyNumberFormat="1" applyFont="1" applyBorder="1" applyAlignment="1">
      <alignment horizontal="center" vertical="center"/>
    </xf>
    <xf numFmtId="164" fontId="0" fillId="0" borderId="16" xfId="1" applyNumberFormat="1" applyFont="1" applyBorder="1" applyAlignment="1">
      <alignment horizontal="center" vertical="center"/>
    </xf>
    <xf numFmtId="164" fontId="0" fillId="0" borderId="9" xfId="1" applyNumberFormat="1" applyFont="1" applyBorder="1" applyAlignment="1">
      <alignment horizontal="center" vertical="center"/>
    </xf>
    <xf numFmtId="164" fontId="0" fillId="0" borderId="15" xfId="1" applyNumberFormat="1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2" fontId="0" fillId="0" borderId="6" xfId="1" applyNumberFormat="1" applyFon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2" fontId="0" fillId="0" borderId="8" xfId="1" applyNumberFormat="1" applyFont="1" applyFill="1" applyBorder="1" applyAlignment="1">
      <alignment horizontal="center" vertical="center"/>
    </xf>
    <xf numFmtId="2" fontId="0" fillId="0" borderId="4" xfId="1" applyNumberFormat="1" applyFont="1" applyFill="1" applyBorder="1" applyAlignment="1">
      <alignment horizontal="center" vertical="center"/>
    </xf>
    <xf numFmtId="2" fontId="0" fillId="0" borderId="2" xfId="1" applyNumberFormat="1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Without Poisson Noise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'SymbiaT2 (FH)'!$M$1</c:f>
              <c:strCache>
                <c:ptCount val="1"/>
                <c:pt idx="0">
                  <c:v>Contrast (%)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'SymbiaT2 (FH)'!$G$2:$G$37</c:f>
              <c:strCache>
                <c:ptCount val="34"/>
                <c:pt idx="0">
                  <c:v>2-4</c:v>
                </c:pt>
                <c:pt idx="3">
                  <c:v>2-6</c:v>
                </c:pt>
                <c:pt idx="6">
                  <c:v>2-8</c:v>
                </c:pt>
                <c:pt idx="9">
                  <c:v>2-16</c:v>
                </c:pt>
                <c:pt idx="12">
                  <c:v>2-32</c:v>
                </c:pt>
                <c:pt idx="15">
                  <c:v>4-4</c:v>
                </c:pt>
                <c:pt idx="18">
                  <c:v>4-6</c:v>
                </c:pt>
                <c:pt idx="21">
                  <c:v>4-8</c:v>
                </c:pt>
                <c:pt idx="24">
                  <c:v>4-12</c:v>
                </c:pt>
                <c:pt idx="27">
                  <c:v>8-4</c:v>
                </c:pt>
                <c:pt idx="30">
                  <c:v>8-6</c:v>
                </c:pt>
                <c:pt idx="33">
                  <c:v>16-2</c:v>
                </c:pt>
              </c:strCache>
            </c:strRef>
          </c:cat>
          <c:val>
            <c:numRef>
              <c:f>'SymbiaT2 (FH)'!$M$2:$M$37</c:f>
              <c:numCache>
                <c:formatCode>0.00</c:formatCode>
                <c:ptCount val="36"/>
                <c:pt idx="0">
                  <c:v>26.088785689436172</c:v>
                </c:pt>
                <c:pt idx="3">
                  <c:v>28.045750471237042</c:v>
                </c:pt>
                <c:pt idx="6">
                  <c:v>28.217397285995006</c:v>
                </c:pt>
                <c:pt idx="9">
                  <c:v>29.421315651968779</c:v>
                </c:pt>
                <c:pt idx="12">
                  <c:v>30.285301738539214</c:v>
                </c:pt>
                <c:pt idx="15">
                  <c:v>28.725440276802306</c:v>
                </c:pt>
                <c:pt idx="18">
                  <c:v>29.182459215599142</c:v>
                </c:pt>
                <c:pt idx="21">
                  <c:v>29.78937475227772</c:v>
                </c:pt>
                <c:pt idx="24">
                  <c:v>30.431349240556006</c:v>
                </c:pt>
                <c:pt idx="27">
                  <c:v>28.068169242686928</c:v>
                </c:pt>
                <c:pt idx="30">
                  <c:v>28.534571896841641</c:v>
                </c:pt>
                <c:pt idx="33">
                  <c:v>35.237531801256111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2E-4E04-A9EB-6EDAD82FC47F}"/>
            </c:ext>
          </c:extLst>
        </c:ser>
        <c:ser>
          <c:idx val="1"/>
          <c:order val="1"/>
          <c:tx>
            <c:strRef>
              <c:f>'SymbiaT2 (FH)'!$N$1</c:f>
              <c:strCache>
                <c:ptCount val="1"/>
                <c:pt idx="0">
                  <c:v>CNR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'SymbiaT2 (FH)'!$G$2:$G$37</c:f>
              <c:strCache>
                <c:ptCount val="34"/>
                <c:pt idx="0">
                  <c:v>2-4</c:v>
                </c:pt>
                <c:pt idx="3">
                  <c:v>2-6</c:v>
                </c:pt>
                <c:pt idx="6">
                  <c:v>2-8</c:v>
                </c:pt>
                <c:pt idx="9">
                  <c:v>2-16</c:v>
                </c:pt>
                <c:pt idx="12">
                  <c:v>2-32</c:v>
                </c:pt>
                <c:pt idx="15">
                  <c:v>4-4</c:v>
                </c:pt>
                <c:pt idx="18">
                  <c:v>4-6</c:v>
                </c:pt>
                <c:pt idx="21">
                  <c:v>4-8</c:v>
                </c:pt>
                <c:pt idx="24">
                  <c:v>4-12</c:v>
                </c:pt>
                <c:pt idx="27">
                  <c:v>8-4</c:v>
                </c:pt>
                <c:pt idx="30">
                  <c:v>8-6</c:v>
                </c:pt>
                <c:pt idx="33">
                  <c:v>16-2</c:v>
                </c:pt>
              </c:strCache>
            </c:strRef>
          </c:cat>
          <c:val>
            <c:numRef>
              <c:f>'SymbiaT2 (FH)'!$N$2:$N$37</c:f>
              <c:numCache>
                <c:formatCode>0.0000</c:formatCode>
                <c:ptCount val="36"/>
                <c:pt idx="0">
                  <c:v>1.0693299140008401</c:v>
                </c:pt>
                <c:pt idx="3">
                  <c:v>1.1226940111303594</c:v>
                </c:pt>
                <c:pt idx="6">
                  <c:v>1.2515197335093566</c:v>
                </c:pt>
                <c:pt idx="9">
                  <c:v>1.7660752035901661</c:v>
                </c:pt>
                <c:pt idx="12">
                  <c:v>1.948638927829162</c:v>
                </c:pt>
                <c:pt idx="15">
                  <c:v>1.2326028632295309</c:v>
                </c:pt>
                <c:pt idx="18">
                  <c:v>1.5237431223169478</c:v>
                </c:pt>
                <c:pt idx="21">
                  <c:v>1.7566365455568758</c:v>
                </c:pt>
                <c:pt idx="24">
                  <c:v>1.9620858790790232</c:v>
                </c:pt>
                <c:pt idx="27">
                  <c:v>1.5362975276694404</c:v>
                </c:pt>
                <c:pt idx="30">
                  <c:v>1.7480338196741563</c:v>
                </c:pt>
                <c:pt idx="33">
                  <c:v>2.3045276362797855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2E-4E04-A9EB-6EDAD82FC47F}"/>
            </c:ext>
          </c:extLst>
        </c:ser>
        <c:ser>
          <c:idx val="2"/>
          <c:order val="2"/>
          <c:tx>
            <c:strRef>
              <c:f>'SymbiaT2 (FH)'!$O$1</c:f>
              <c:strCache>
                <c:ptCount val="1"/>
                <c:pt idx="0">
                  <c:v>SNR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'SymbiaT2 (FH)'!$G$2:$G$37</c:f>
              <c:strCache>
                <c:ptCount val="34"/>
                <c:pt idx="0">
                  <c:v>2-4</c:v>
                </c:pt>
                <c:pt idx="3">
                  <c:v>2-6</c:v>
                </c:pt>
                <c:pt idx="6">
                  <c:v>2-8</c:v>
                </c:pt>
                <c:pt idx="9">
                  <c:v>2-16</c:v>
                </c:pt>
                <c:pt idx="12">
                  <c:v>2-32</c:v>
                </c:pt>
                <c:pt idx="15">
                  <c:v>4-4</c:v>
                </c:pt>
                <c:pt idx="18">
                  <c:v>4-6</c:v>
                </c:pt>
                <c:pt idx="21">
                  <c:v>4-8</c:v>
                </c:pt>
                <c:pt idx="24">
                  <c:v>4-12</c:v>
                </c:pt>
                <c:pt idx="27">
                  <c:v>8-4</c:v>
                </c:pt>
                <c:pt idx="30">
                  <c:v>8-6</c:v>
                </c:pt>
                <c:pt idx="33">
                  <c:v>16-2</c:v>
                </c:pt>
              </c:strCache>
            </c:strRef>
          </c:cat>
          <c:val>
            <c:numRef>
              <c:f>'SymbiaT2 (FH)'!$O$2:$O$37</c:f>
              <c:numCache>
                <c:formatCode>0.0000</c:formatCode>
                <c:ptCount val="36"/>
                <c:pt idx="0">
                  <c:v>15.122554727526783</c:v>
                </c:pt>
                <c:pt idx="3">
                  <c:v>18.650637908846871</c:v>
                </c:pt>
                <c:pt idx="6">
                  <c:v>21.286357838123585</c:v>
                </c:pt>
                <c:pt idx="9">
                  <c:v>28.749316788093193</c:v>
                </c:pt>
                <c:pt idx="12">
                  <c:v>32.875343418740933</c:v>
                </c:pt>
                <c:pt idx="15">
                  <c:v>21.319202792806951</c:v>
                </c:pt>
                <c:pt idx="18">
                  <c:v>25.52592440051254</c:v>
                </c:pt>
                <c:pt idx="21">
                  <c:v>28.419298846504393</c:v>
                </c:pt>
                <c:pt idx="24">
                  <c:v>31.259426629759545</c:v>
                </c:pt>
                <c:pt idx="27">
                  <c:v>29.575341104311899</c:v>
                </c:pt>
                <c:pt idx="30">
                  <c:v>32.090574987833463</c:v>
                </c:pt>
                <c:pt idx="33">
                  <c:v>32.776955295172606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2E-4E04-A9EB-6EDAD82FC4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790809984"/>
        <c:axId val="908965903"/>
      </c:barChart>
      <c:catAx>
        <c:axId val="790809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8965903"/>
        <c:crosses val="autoZero"/>
        <c:auto val="1"/>
        <c:lblAlgn val="ctr"/>
        <c:lblOffset val="100"/>
        <c:noMultiLvlLbl val="0"/>
      </c:catAx>
      <c:valAx>
        <c:axId val="908965903"/>
        <c:scaling>
          <c:orientation val="minMax"/>
          <c:max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0809984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With Poisson Noise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'SymbiaT2 (FH)'!$M$1</c:f>
              <c:strCache>
                <c:ptCount val="1"/>
                <c:pt idx="0">
                  <c:v>Contrast (%)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'SymbiaT2 (FH)'!$G$330:$G$365</c:f>
              <c:strCache>
                <c:ptCount val="34"/>
                <c:pt idx="0">
                  <c:v>2-4</c:v>
                </c:pt>
                <c:pt idx="3">
                  <c:v>2-6</c:v>
                </c:pt>
                <c:pt idx="6">
                  <c:v>2-8</c:v>
                </c:pt>
                <c:pt idx="9">
                  <c:v>2-16</c:v>
                </c:pt>
                <c:pt idx="12">
                  <c:v>2-32</c:v>
                </c:pt>
                <c:pt idx="15">
                  <c:v>4-4</c:v>
                </c:pt>
                <c:pt idx="18">
                  <c:v>4-6</c:v>
                </c:pt>
                <c:pt idx="21">
                  <c:v>4-8</c:v>
                </c:pt>
                <c:pt idx="24">
                  <c:v>4-12</c:v>
                </c:pt>
                <c:pt idx="27">
                  <c:v>8-4</c:v>
                </c:pt>
                <c:pt idx="30">
                  <c:v>8-6</c:v>
                </c:pt>
                <c:pt idx="33">
                  <c:v>16-2</c:v>
                </c:pt>
              </c:strCache>
            </c:strRef>
          </c:cat>
          <c:val>
            <c:numRef>
              <c:f>'SymbiaT2 (FH)'!$M$330:$M$365</c:f>
              <c:numCache>
                <c:formatCode>0.00</c:formatCode>
                <c:ptCount val="36"/>
                <c:pt idx="0">
                  <c:v>30.444088035904421</c:v>
                </c:pt>
                <c:pt idx="3">
                  <c:v>31.591653992177278</c:v>
                </c:pt>
                <c:pt idx="6">
                  <c:v>32.382965378424487</c:v>
                </c:pt>
                <c:pt idx="9">
                  <c:v>34.62091893857913</c:v>
                </c:pt>
                <c:pt idx="12">
                  <c:v>35.442115139117462</c:v>
                </c:pt>
                <c:pt idx="15">
                  <c:v>32.195953031578753</c:v>
                </c:pt>
                <c:pt idx="18">
                  <c:v>33.500625300854715</c:v>
                </c:pt>
                <c:pt idx="21">
                  <c:v>34.243681968612876</c:v>
                </c:pt>
                <c:pt idx="24">
                  <c:v>34.771623286082978</c:v>
                </c:pt>
                <c:pt idx="27">
                  <c:v>32.103824319393176</c:v>
                </c:pt>
                <c:pt idx="30">
                  <c:v>32.356320386085855</c:v>
                </c:pt>
                <c:pt idx="33">
                  <c:v>39.907651240861568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0D-4FD1-9923-786916B06D94}"/>
            </c:ext>
          </c:extLst>
        </c:ser>
        <c:ser>
          <c:idx val="1"/>
          <c:order val="1"/>
          <c:tx>
            <c:strRef>
              <c:f>'SymbiaT2 (FH)'!$N$1</c:f>
              <c:strCache>
                <c:ptCount val="1"/>
                <c:pt idx="0">
                  <c:v>CNR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'SymbiaT2 (FH)'!$G$330:$G$365</c:f>
              <c:strCache>
                <c:ptCount val="34"/>
                <c:pt idx="0">
                  <c:v>2-4</c:v>
                </c:pt>
                <c:pt idx="3">
                  <c:v>2-6</c:v>
                </c:pt>
                <c:pt idx="6">
                  <c:v>2-8</c:v>
                </c:pt>
                <c:pt idx="9">
                  <c:v>2-16</c:v>
                </c:pt>
                <c:pt idx="12">
                  <c:v>2-32</c:v>
                </c:pt>
                <c:pt idx="15">
                  <c:v>4-4</c:v>
                </c:pt>
                <c:pt idx="18">
                  <c:v>4-6</c:v>
                </c:pt>
                <c:pt idx="21">
                  <c:v>4-8</c:v>
                </c:pt>
                <c:pt idx="24">
                  <c:v>4-12</c:v>
                </c:pt>
                <c:pt idx="27">
                  <c:v>8-4</c:v>
                </c:pt>
                <c:pt idx="30">
                  <c:v>8-6</c:v>
                </c:pt>
                <c:pt idx="33">
                  <c:v>16-2</c:v>
                </c:pt>
              </c:strCache>
            </c:strRef>
          </c:cat>
          <c:val>
            <c:numRef>
              <c:f>'SymbiaT2 (FH)'!$N$330:$N$365</c:f>
              <c:numCache>
                <c:formatCode>0.0000</c:formatCode>
                <c:ptCount val="36"/>
                <c:pt idx="0">
                  <c:v>1.442321444990448</c:v>
                </c:pt>
                <c:pt idx="3">
                  <c:v>1.7531148432352734</c:v>
                </c:pt>
                <c:pt idx="6">
                  <c:v>2.0647830278669046</c:v>
                </c:pt>
                <c:pt idx="9">
                  <c:v>2.3764804154703127</c:v>
                </c:pt>
                <c:pt idx="12">
                  <c:v>2.1016716038933563</c:v>
                </c:pt>
                <c:pt idx="15">
                  <c:v>2.0641537194833792</c:v>
                </c:pt>
                <c:pt idx="18">
                  <c:v>2.392495328739928</c:v>
                </c:pt>
                <c:pt idx="21">
                  <c:v>2.4133008781891481</c:v>
                </c:pt>
                <c:pt idx="24">
                  <c:v>2.2674081798169388</c:v>
                </c:pt>
                <c:pt idx="27">
                  <c:v>2.3192959179925108</c:v>
                </c:pt>
                <c:pt idx="30">
                  <c:v>2.2136145858757463</c:v>
                </c:pt>
                <c:pt idx="33">
                  <c:v>2.5864026226330998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0D-4FD1-9923-786916B06D94}"/>
            </c:ext>
          </c:extLst>
        </c:ser>
        <c:ser>
          <c:idx val="2"/>
          <c:order val="2"/>
          <c:tx>
            <c:strRef>
              <c:f>'SymbiaT2 (FH)'!$O$1</c:f>
              <c:strCache>
                <c:ptCount val="1"/>
                <c:pt idx="0">
                  <c:v>SNR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'SymbiaT2 (FH)'!$G$330:$G$365</c:f>
              <c:strCache>
                <c:ptCount val="34"/>
                <c:pt idx="0">
                  <c:v>2-4</c:v>
                </c:pt>
                <c:pt idx="3">
                  <c:v>2-6</c:v>
                </c:pt>
                <c:pt idx="6">
                  <c:v>2-8</c:v>
                </c:pt>
                <c:pt idx="9">
                  <c:v>2-16</c:v>
                </c:pt>
                <c:pt idx="12">
                  <c:v>2-32</c:v>
                </c:pt>
                <c:pt idx="15">
                  <c:v>4-4</c:v>
                </c:pt>
                <c:pt idx="18">
                  <c:v>4-6</c:v>
                </c:pt>
                <c:pt idx="21">
                  <c:v>4-8</c:v>
                </c:pt>
                <c:pt idx="24">
                  <c:v>4-12</c:v>
                </c:pt>
                <c:pt idx="27">
                  <c:v>8-4</c:v>
                </c:pt>
                <c:pt idx="30">
                  <c:v>8-6</c:v>
                </c:pt>
                <c:pt idx="33">
                  <c:v>16-2</c:v>
                </c:pt>
              </c:strCache>
            </c:strRef>
          </c:cat>
          <c:val>
            <c:numRef>
              <c:f>'SymbiaT2 (FH)'!$O$330:$O$365</c:f>
              <c:numCache>
                <c:formatCode>0.0000</c:formatCode>
                <c:ptCount val="36"/>
                <c:pt idx="0">
                  <c:v>21.693802897719124</c:v>
                </c:pt>
                <c:pt idx="3">
                  <c:v>29.593676052535457</c:v>
                </c:pt>
                <c:pt idx="6">
                  <c:v>37.594454718532887</c:v>
                </c:pt>
                <c:pt idx="9">
                  <c:v>66.11684169169402</c:v>
                </c:pt>
                <c:pt idx="12">
                  <c:v>95.548746348852248</c:v>
                </c:pt>
                <c:pt idx="15">
                  <c:v>37.00128043151819</c:v>
                </c:pt>
                <c:pt idx="18">
                  <c:v>52.317099220335358</c:v>
                </c:pt>
                <c:pt idx="21">
                  <c:v>65.119523649364083</c:v>
                </c:pt>
                <c:pt idx="24">
                  <c:v>83.18599204431392</c:v>
                </c:pt>
                <c:pt idx="27">
                  <c:v>69.490325402544443</c:v>
                </c:pt>
                <c:pt idx="30">
                  <c:v>86.235701081684567</c:v>
                </c:pt>
                <c:pt idx="33">
                  <c:v>101.8156263841274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0D-4FD1-9923-786916B06D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785655456"/>
        <c:axId val="995917168"/>
      </c:barChart>
      <c:catAx>
        <c:axId val="785655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5917168"/>
        <c:crosses val="autoZero"/>
        <c:auto val="1"/>
        <c:lblAlgn val="ctr"/>
        <c:lblOffset val="100"/>
        <c:noMultiLvlLbl val="0"/>
      </c:catAx>
      <c:valAx>
        <c:axId val="995917168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5655456"/>
        <c:crosses val="autoZero"/>
        <c:crossBetween val="between"/>
        <c:majorUnit val="1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Without Poisson Noise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'SymbiaT2 (FH)'!$M$1</c:f>
              <c:strCache>
                <c:ptCount val="1"/>
                <c:pt idx="0">
                  <c:v>Contrast (%)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'SymbiaT2 (FH)'!$G$294:$G$329</c:f>
              <c:strCache>
                <c:ptCount val="34"/>
                <c:pt idx="0">
                  <c:v>2-4</c:v>
                </c:pt>
                <c:pt idx="3">
                  <c:v>2-6</c:v>
                </c:pt>
                <c:pt idx="6">
                  <c:v>2-8</c:v>
                </c:pt>
                <c:pt idx="9">
                  <c:v>2-16</c:v>
                </c:pt>
                <c:pt idx="12">
                  <c:v>2-32</c:v>
                </c:pt>
                <c:pt idx="15">
                  <c:v>4-4</c:v>
                </c:pt>
                <c:pt idx="18">
                  <c:v>4-6</c:v>
                </c:pt>
                <c:pt idx="21">
                  <c:v>4-8</c:v>
                </c:pt>
                <c:pt idx="24">
                  <c:v>4-12</c:v>
                </c:pt>
                <c:pt idx="27">
                  <c:v>8-4</c:v>
                </c:pt>
                <c:pt idx="30">
                  <c:v>8-6</c:v>
                </c:pt>
                <c:pt idx="33">
                  <c:v>16-2</c:v>
                </c:pt>
              </c:strCache>
            </c:strRef>
          </c:cat>
          <c:val>
            <c:numRef>
              <c:f>'SymbiaT2 (FH)'!$M$294:$M$329</c:f>
              <c:numCache>
                <c:formatCode>0.00</c:formatCode>
                <c:ptCount val="36"/>
                <c:pt idx="0">
                  <c:v>27.956349222638831</c:v>
                </c:pt>
                <c:pt idx="3">
                  <c:v>29.919642619987854</c:v>
                </c:pt>
                <c:pt idx="6">
                  <c:v>30.497735094473079</c:v>
                </c:pt>
                <c:pt idx="9">
                  <c:v>32.234729929401098</c:v>
                </c:pt>
                <c:pt idx="12">
                  <c:v>33.202232685389454</c:v>
                </c:pt>
                <c:pt idx="15">
                  <c:v>30.522364557448729</c:v>
                </c:pt>
                <c:pt idx="18">
                  <c:v>31.446566449699684</c:v>
                </c:pt>
                <c:pt idx="21">
                  <c:v>32.128219006892095</c:v>
                </c:pt>
                <c:pt idx="24">
                  <c:v>32.776141540763533</c:v>
                </c:pt>
                <c:pt idx="27">
                  <c:v>30.818728000261302</c:v>
                </c:pt>
                <c:pt idx="30">
                  <c:v>31.254703244570226</c:v>
                </c:pt>
                <c:pt idx="33">
                  <c:v>35.04500170892566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B2-430E-B272-F9F5C3B43F94}"/>
            </c:ext>
          </c:extLst>
        </c:ser>
        <c:ser>
          <c:idx val="1"/>
          <c:order val="1"/>
          <c:tx>
            <c:strRef>
              <c:f>'SymbiaT2 (FH)'!$N$1</c:f>
              <c:strCache>
                <c:ptCount val="1"/>
                <c:pt idx="0">
                  <c:v>CNR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'SymbiaT2 (FH)'!$G$294:$G$329</c:f>
              <c:strCache>
                <c:ptCount val="34"/>
                <c:pt idx="0">
                  <c:v>2-4</c:v>
                </c:pt>
                <c:pt idx="3">
                  <c:v>2-6</c:v>
                </c:pt>
                <c:pt idx="6">
                  <c:v>2-8</c:v>
                </c:pt>
                <c:pt idx="9">
                  <c:v>2-16</c:v>
                </c:pt>
                <c:pt idx="12">
                  <c:v>2-32</c:v>
                </c:pt>
                <c:pt idx="15">
                  <c:v>4-4</c:v>
                </c:pt>
                <c:pt idx="18">
                  <c:v>4-6</c:v>
                </c:pt>
                <c:pt idx="21">
                  <c:v>4-8</c:v>
                </c:pt>
                <c:pt idx="24">
                  <c:v>4-12</c:v>
                </c:pt>
                <c:pt idx="27">
                  <c:v>8-4</c:v>
                </c:pt>
                <c:pt idx="30">
                  <c:v>8-6</c:v>
                </c:pt>
                <c:pt idx="33">
                  <c:v>16-2</c:v>
                </c:pt>
              </c:strCache>
            </c:strRef>
          </c:cat>
          <c:val>
            <c:numRef>
              <c:f>'SymbiaT2 (FH)'!$N$294:$N$329</c:f>
              <c:numCache>
                <c:formatCode>0.0000</c:formatCode>
                <c:ptCount val="36"/>
                <c:pt idx="0">
                  <c:v>1.2452441726944934</c:v>
                </c:pt>
                <c:pt idx="3">
                  <c:v>1.4696938434930367</c:v>
                </c:pt>
                <c:pt idx="6">
                  <c:v>1.7573020391783087</c:v>
                </c:pt>
                <c:pt idx="9">
                  <c:v>2.237093464336795</c:v>
                </c:pt>
                <c:pt idx="12">
                  <c:v>2.0356442538983197</c:v>
                </c:pt>
                <c:pt idx="15">
                  <c:v>1.7204854406715218</c:v>
                </c:pt>
                <c:pt idx="18">
                  <c:v>2.1141850901196668</c:v>
                </c:pt>
                <c:pt idx="21">
                  <c:v>2.2338579395237472</c:v>
                </c:pt>
                <c:pt idx="24">
                  <c:v>2.1735616868696717</c:v>
                </c:pt>
                <c:pt idx="27">
                  <c:v>2.0885043053858992</c:v>
                </c:pt>
                <c:pt idx="30">
                  <c:v>2.0843706985763233</c:v>
                </c:pt>
                <c:pt idx="33">
                  <c:v>2.1936874384660947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B2-430E-B272-F9F5C3B43F94}"/>
            </c:ext>
          </c:extLst>
        </c:ser>
        <c:ser>
          <c:idx val="2"/>
          <c:order val="2"/>
          <c:tx>
            <c:strRef>
              <c:f>'SymbiaT2 (FH)'!$O$1</c:f>
              <c:strCache>
                <c:ptCount val="1"/>
                <c:pt idx="0">
                  <c:v>SNR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'SymbiaT2 (FH)'!$G$294:$G$329</c:f>
              <c:strCache>
                <c:ptCount val="34"/>
                <c:pt idx="0">
                  <c:v>2-4</c:v>
                </c:pt>
                <c:pt idx="3">
                  <c:v>2-6</c:v>
                </c:pt>
                <c:pt idx="6">
                  <c:v>2-8</c:v>
                </c:pt>
                <c:pt idx="9">
                  <c:v>2-16</c:v>
                </c:pt>
                <c:pt idx="12">
                  <c:v>2-32</c:v>
                </c:pt>
                <c:pt idx="15">
                  <c:v>4-4</c:v>
                </c:pt>
                <c:pt idx="18">
                  <c:v>4-6</c:v>
                </c:pt>
                <c:pt idx="21">
                  <c:v>4-8</c:v>
                </c:pt>
                <c:pt idx="24">
                  <c:v>4-12</c:v>
                </c:pt>
                <c:pt idx="27">
                  <c:v>8-4</c:v>
                </c:pt>
                <c:pt idx="30">
                  <c:v>8-6</c:v>
                </c:pt>
                <c:pt idx="33">
                  <c:v>16-2</c:v>
                </c:pt>
              </c:strCache>
            </c:strRef>
          </c:cat>
          <c:val>
            <c:numRef>
              <c:f>'SymbiaT2 (FH)'!$O$294:$O$329</c:f>
              <c:numCache>
                <c:formatCode>0.0000</c:formatCode>
                <c:ptCount val="36"/>
                <c:pt idx="0">
                  <c:v>21.691992929616276</c:v>
                </c:pt>
                <c:pt idx="3">
                  <c:v>31.073965511127923</c:v>
                </c:pt>
                <c:pt idx="6">
                  <c:v>39.804027006034531</c:v>
                </c:pt>
                <c:pt idx="9">
                  <c:v>69.3491163188489</c:v>
                </c:pt>
                <c:pt idx="12">
                  <c:v>111.27397536846354</c:v>
                </c:pt>
                <c:pt idx="15">
                  <c:v>39.32162170810534</c:v>
                </c:pt>
                <c:pt idx="18">
                  <c:v>54.785796087535736</c:v>
                </c:pt>
                <c:pt idx="21">
                  <c:v>67.932347065493232</c:v>
                </c:pt>
                <c:pt idx="24">
                  <c:v>89.983449665395412</c:v>
                </c:pt>
                <c:pt idx="27">
                  <c:v>70.665063474222578</c:v>
                </c:pt>
                <c:pt idx="30">
                  <c:v>94.869058637774273</c:v>
                </c:pt>
                <c:pt idx="33">
                  <c:v>79.463028759133877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B2-430E-B272-F9F5C3B43F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790809984"/>
        <c:axId val="908965903"/>
      </c:barChart>
      <c:catAx>
        <c:axId val="790809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8965903"/>
        <c:crosses val="autoZero"/>
        <c:auto val="1"/>
        <c:lblAlgn val="ctr"/>
        <c:lblOffset val="100"/>
        <c:noMultiLvlLbl val="0"/>
      </c:catAx>
      <c:valAx>
        <c:axId val="908965903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0809984"/>
        <c:crosses val="autoZero"/>
        <c:crossBetween val="between"/>
        <c:majorUnit val="1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Without Poisson Noise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'SymbiaT2 (FH)'!$M$1</c:f>
              <c:strCache>
                <c:ptCount val="1"/>
                <c:pt idx="0">
                  <c:v>Contrast (%)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'SymbiaT2 (FH)'!$G$75:$G$110</c:f>
              <c:strCache>
                <c:ptCount val="34"/>
                <c:pt idx="0">
                  <c:v>2-4</c:v>
                </c:pt>
                <c:pt idx="3">
                  <c:v>2-6</c:v>
                </c:pt>
                <c:pt idx="6">
                  <c:v>2-8</c:v>
                </c:pt>
                <c:pt idx="9">
                  <c:v>2-16</c:v>
                </c:pt>
                <c:pt idx="12">
                  <c:v>2-32</c:v>
                </c:pt>
                <c:pt idx="15">
                  <c:v>4-4</c:v>
                </c:pt>
                <c:pt idx="18">
                  <c:v>4-6</c:v>
                </c:pt>
                <c:pt idx="21">
                  <c:v>4-8</c:v>
                </c:pt>
                <c:pt idx="24">
                  <c:v>4-12</c:v>
                </c:pt>
                <c:pt idx="27">
                  <c:v>8-4</c:v>
                </c:pt>
                <c:pt idx="30">
                  <c:v>8-6</c:v>
                </c:pt>
                <c:pt idx="33">
                  <c:v>16-2</c:v>
                </c:pt>
              </c:strCache>
            </c:strRef>
          </c:cat>
          <c:val>
            <c:numRef>
              <c:f>'SymbiaT2 (FH)'!$M$75:$M$110</c:f>
              <c:numCache>
                <c:formatCode>0.00</c:formatCode>
                <c:ptCount val="36"/>
                <c:pt idx="0">
                  <c:v>27.354071215352857</c:v>
                </c:pt>
                <c:pt idx="3">
                  <c:v>29.641128655771233</c:v>
                </c:pt>
                <c:pt idx="6">
                  <c:v>30.105935296121245</c:v>
                </c:pt>
                <c:pt idx="9">
                  <c:v>31.74981977126161</c:v>
                </c:pt>
                <c:pt idx="12">
                  <c:v>32.745163417422027</c:v>
                </c:pt>
                <c:pt idx="15">
                  <c:v>30.385571814536014</c:v>
                </c:pt>
                <c:pt idx="18">
                  <c:v>31.192888235255499</c:v>
                </c:pt>
                <c:pt idx="21">
                  <c:v>31.944741379466095</c:v>
                </c:pt>
                <c:pt idx="24">
                  <c:v>32.695807314897408</c:v>
                </c:pt>
                <c:pt idx="27">
                  <c:v>29.883076017314472</c:v>
                </c:pt>
                <c:pt idx="30">
                  <c:v>30.470719005875338</c:v>
                </c:pt>
                <c:pt idx="33">
                  <c:v>35.597791142345969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B9-4DC5-88B4-6C1F1C514EF8}"/>
            </c:ext>
          </c:extLst>
        </c:ser>
        <c:ser>
          <c:idx val="1"/>
          <c:order val="1"/>
          <c:tx>
            <c:strRef>
              <c:f>'SymbiaT2 (FH)'!$N$1</c:f>
              <c:strCache>
                <c:ptCount val="1"/>
                <c:pt idx="0">
                  <c:v>CNR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'SymbiaT2 (FH)'!$G$75:$G$110</c:f>
              <c:strCache>
                <c:ptCount val="34"/>
                <c:pt idx="0">
                  <c:v>2-4</c:v>
                </c:pt>
                <c:pt idx="3">
                  <c:v>2-6</c:v>
                </c:pt>
                <c:pt idx="6">
                  <c:v>2-8</c:v>
                </c:pt>
                <c:pt idx="9">
                  <c:v>2-16</c:v>
                </c:pt>
                <c:pt idx="12">
                  <c:v>2-32</c:v>
                </c:pt>
                <c:pt idx="15">
                  <c:v>4-4</c:v>
                </c:pt>
                <c:pt idx="18">
                  <c:v>4-6</c:v>
                </c:pt>
                <c:pt idx="21">
                  <c:v>4-8</c:v>
                </c:pt>
                <c:pt idx="24">
                  <c:v>4-12</c:v>
                </c:pt>
                <c:pt idx="27">
                  <c:v>8-4</c:v>
                </c:pt>
                <c:pt idx="30">
                  <c:v>8-6</c:v>
                </c:pt>
                <c:pt idx="33">
                  <c:v>16-2</c:v>
                </c:pt>
              </c:strCache>
            </c:strRef>
          </c:cat>
          <c:val>
            <c:numRef>
              <c:f>'SymbiaT2 (FH)'!$N$75:$N$110</c:f>
              <c:numCache>
                <c:formatCode>0.0000</c:formatCode>
                <c:ptCount val="36"/>
                <c:pt idx="0">
                  <c:v>1.2111831547903025</c:v>
                </c:pt>
                <c:pt idx="3">
                  <c:v>1.3240216224971151</c:v>
                </c:pt>
                <c:pt idx="6">
                  <c:v>1.5318956910666506</c:v>
                </c:pt>
                <c:pt idx="9">
                  <c:v>2.1587555629844757</c:v>
                </c:pt>
                <c:pt idx="12">
                  <c:v>2.0932817144549887</c:v>
                </c:pt>
                <c:pt idx="15">
                  <c:v>1.5011818806129844</c:v>
                </c:pt>
                <c:pt idx="18">
                  <c:v>1.9112639794030091</c:v>
                </c:pt>
                <c:pt idx="21">
                  <c:v>2.1554243500451049</c:v>
                </c:pt>
                <c:pt idx="24">
                  <c:v>2.2277559172925581</c:v>
                </c:pt>
                <c:pt idx="27">
                  <c:v>1.9008028824330458</c:v>
                </c:pt>
                <c:pt idx="30">
                  <c:v>2.0497320985329619</c:v>
                </c:pt>
                <c:pt idx="33">
                  <c:v>2.4900122263623659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B9-4DC5-88B4-6C1F1C514EF8}"/>
            </c:ext>
          </c:extLst>
        </c:ser>
        <c:ser>
          <c:idx val="2"/>
          <c:order val="2"/>
          <c:tx>
            <c:strRef>
              <c:f>'SymbiaT2 (FH)'!$O$1</c:f>
              <c:strCache>
                <c:ptCount val="1"/>
                <c:pt idx="0">
                  <c:v>SNR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'SymbiaT2 (FH)'!$G$75:$G$110</c:f>
              <c:strCache>
                <c:ptCount val="34"/>
                <c:pt idx="0">
                  <c:v>2-4</c:v>
                </c:pt>
                <c:pt idx="3">
                  <c:v>2-6</c:v>
                </c:pt>
                <c:pt idx="6">
                  <c:v>2-8</c:v>
                </c:pt>
                <c:pt idx="9">
                  <c:v>2-16</c:v>
                </c:pt>
                <c:pt idx="12">
                  <c:v>2-32</c:v>
                </c:pt>
                <c:pt idx="15">
                  <c:v>4-4</c:v>
                </c:pt>
                <c:pt idx="18">
                  <c:v>4-6</c:v>
                </c:pt>
                <c:pt idx="21">
                  <c:v>4-8</c:v>
                </c:pt>
                <c:pt idx="24">
                  <c:v>4-12</c:v>
                </c:pt>
                <c:pt idx="27">
                  <c:v>8-4</c:v>
                </c:pt>
                <c:pt idx="30">
                  <c:v>8-6</c:v>
                </c:pt>
                <c:pt idx="33">
                  <c:v>16-2</c:v>
                </c:pt>
              </c:strCache>
            </c:strRef>
          </c:cat>
          <c:val>
            <c:numRef>
              <c:f>'SymbiaT2 (FH)'!$O$75:$O$110</c:f>
              <c:numCache>
                <c:formatCode>0.0000</c:formatCode>
                <c:ptCount val="36"/>
                <c:pt idx="0">
                  <c:v>16.962169813474578</c:v>
                </c:pt>
                <c:pt idx="3">
                  <c:v>21.920138803737402</c:v>
                </c:pt>
                <c:pt idx="6">
                  <c:v>25.960268219273324</c:v>
                </c:pt>
                <c:pt idx="9">
                  <c:v>37.944547893995285</c:v>
                </c:pt>
                <c:pt idx="12">
                  <c:v>46.804738617327352</c:v>
                </c:pt>
                <c:pt idx="15">
                  <c:v>25.962625969140429</c:v>
                </c:pt>
                <c:pt idx="18">
                  <c:v>32.619715366859403</c:v>
                </c:pt>
                <c:pt idx="21">
                  <c:v>37.453288522224923</c:v>
                </c:pt>
                <c:pt idx="24">
                  <c:v>43.065898903229026</c:v>
                </c:pt>
                <c:pt idx="27">
                  <c:v>39.077559975711139</c:v>
                </c:pt>
                <c:pt idx="30">
                  <c:v>44.692082929448603</c:v>
                </c:pt>
                <c:pt idx="33">
                  <c:v>41.579230802606361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B9-4DC5-88B4-6C1F1C514E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790809984"/>
        <c:axId val="908965903"/>
      </c:barChart>
      <c:catAx>
        <c:axId val="790809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8965903"/>
        <c:crosses val="autoZero"/>
        <c:auto val="1"/>
        <c:lblAlgn val="ctr"/>
        <c:lblOffset val="100"/>
        <c:noMultiLvlLbl val="0"/>
      </c:catAx>
      <c:valAx>
        <c:axId val="908965903"/>
        <c:scaling>
          <c:orientation val="minMax"/>
          <c:max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0809984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With Poisson Noise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'SymbiaT2 (FH)'!$M$1</c:f>
              <c:strCache>
                <c:ptCount val="1"/>
                <c:pt idx="0">
                  <c:v>Contrast (%)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'SymbiaT2 (FH)'!$G$184:$G$219</c:f>
              <c:strCache>
                <c:ptCount val="34"/>
                <c:pt idx="0">
                  <c:v>2-4</c:v>
                </c:pt>
                <c:pt idx="3">
                  <c:v>2-6</c:v>
                </c:pt>
                <c:pt idx="6">
                  <c:v>2-8</c:v>
                </c:pt>
                <c:pt idx="9">
                  <c:v>2-16</c:v>
                </c:pt>
                <c:pt idx="12">
                  <c:v>2-32</c:v>
                </c:pt>
                <c:pt idx="15">
                  <c:v>4-4</c:v>
                </c:pt>
                <c:pt idx="18">
                  <c:v>4-6</c:v>
                </c:pt>
                <c:pt idx="21">
                  <c:v>4-8</c:v>
                </c:pt>
                <c:pt idx="24">
                  <c:v>4-12</c:v>
                </c:pt>
                <c:pt idx="27">
                  <c:v>8-4</c:v>
                </c:pt>
                <c:pt idx="30">
                  <c:v>8-6</c:v>
                </c:pt>
                <c:pt idx="33">
                  <c:v>16-2</c:v>
                </c:pt>
              </c:strCache>
            </c:strRef>
          </c:cat>
          <c:val>
            <c:numRef>
              <c:f>'SymbiaT2 (FH)'!$M$184:$M$219</c:f>
              <c:numCache>
                <c:formatCode>0.00</c:formatCode>
                <c:ptCount val="36"/>
                <c:pt idx="0">
                  <c:v>31.351989201186463</c:v>
                </c:pt>
                <c:pt idx="3">
                  <c:v>32.085067169108612</c:v>
                </c:pt>
                <c:pt idx="6">
                  <c:v>32.545212354979036</c:v>
                </c:pt>
                <c:pt idx="9">
                  <c:v>34.245122333098628</c:v>
                </c:pt>
                <c:pt idx="12">
                  <c:v>34.713016729557289</c:v>
                </c:pt>
                <c:pt idx="15">
                  <c:v>32.400398725590179</c:v>
                </c:pt>
                <c:pt idx="18">
                  <c:v>33.40675216494634</c:v>
                </c:pt>
                <c:pt idx="21">
                  <c:v>34.002909358206566</c:v>
                </c:pt>
                <c:pt idx="24">
                  <c:v>34.349343942245113</c:v>
                </c:pt>
                <c:pt idx="27">
                  <c:v>31.546667180445574</c:v>
                </c:pt>
                <c:pt idx="30">
                  <c:v>31.714854955052264</c:v>
                </c:pt>
                <c:pt idx="33">
                  <c:v>40.414133815845652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ED-4497-84BF-288B396CCB35}"/>
            </c:ext>
          </c:extLst>
        </c:ser>
        <c:ser>
          <c:idx val="1"/>
          <c:order val="1"/>
          <c:tx>
            <c:strRef>
              <c:f>'SymbiaT2 (FH)'!$N$1</c:f>
              <c:strCache>
                <c:ptCount val="1"/>
                <c:pt idx="0">
                  <c:v>CNR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'SymbiaT2 (FH)'!$G$184:$G$219</c:f>
              <c:strCache>
                <c:ptCount val="34"/>
                <c:pt idx="0">
                  <c:v>2-4</c:v>
                </c:pt>
                <c:pt idx="3">
                  <c:v>2-6</c:v>
                </c:pt>
                <c:pt idx="6">
                  <c:v>2-8</c:v>
                </c:pt>
                <c:pt idx="9">
                  <c:v>2-16</c:v>
                </c:pt>
                <c:pt idx="12">
                  <c:v>2-32</c:v>
                </c:pt>
                <c:pt idx="15">
                  <c:v>4-4</c:v>
                </c:pt>
                <c:pt idx="18">
                  <c:v>4-6</c:v>
                </c:pt>
                <c:pt idx="21">
                  <c:v>4-8</c:v>
                </c:pt>
                <c:pt idx="24">
                  <c:v>4-12</c:v>
                </c:pt>
                <c:pt idx="27">
                  <c:v>8-4</c:v>
                </c:pt>
                <c:pt idx="30">
                  <c:v>8-6</c:v>
                </c:pt>
                <c:pt idx="33">
                  <c:v>16-2</c:v>
                </c:pt>
              </c:strCache>
            </c:strRef>
          </c:cat>
          <c:val>
            <c:numRef>
              <c:f>'SymbiaT2 (FH)'!$N$184:$N$219</c:f>
              <c:numCache>
                <c:formatCode>0.0000</c:formatCode>
                <c:ptCount val="36"/>
                <c:pt idx="0">
                  <c:v>1.4369707299397421</c:v>
                </c:pt>
                <c:pt idx="3">
                  <c:v>1.7193079513875544</c:v>
                </c:pt>
                <c:pt idx="6">
                  <c:v>2.0461005321588392</c:v>
                </c:pt>
                <c:pt idx="9">
                  <c:v>2.4979205230511674</c:v>
                </c:pt>
                <c:pt idx="12">
                  <c:v>2.2042616940006039</c:v>
                </c:pt>
                <c:pt idx="15">
                  <c:v>2.0378024545236064</c:v>
                </c:pt>
                <c:pt idx="18">
                  <c:v>2.4672990446729632</c:v>
                </c:pt>
                <c:pt idx="21">
                  <c:v>2.5406404952314472</c:v>
                </c:pt>
                <c:pt idx="24">
                  <c:v>2.395135025181006</c:v>
                </c:pt>
                <c:pt idx="27">
                  <c:v>2.3931636423871714</c:v>
                </c:pt>
                <c:pt idx="30">
                  <c:v>2.3194747398496371</c:v>
                </c:pt>
                <c:pt idx="33">
                  <c:v>2.7083854903784088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ED-4497-84BF-288B396CCB35}"/>
            </c:ext>
          </c:extLst>
        </c:ser>
        <c:ser>
          <c:idx val="2"/>
          <c:order val="2"/>
          <c:tx>
            <c:strRef>
              <c:f>'SymbiaT2 (FH)'!$O$1</c:f>
              <c:strCache>
                <c:ptCount val="1"/>
                <c:pt idx="0">
                  <c:v>SNR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'SymbiaT2 (FH)'!$G$184:$G$219</c:f>
              <c:strCache>
                <c:ptCount val="34"/>
                <c:pt idx="0">
                  <c:v>2-4</c:v>
                </c:pt>
                <c:pt idx="3">
                  <c:v>2-6</c:v>
                </c:pt>
                <c:pt idx="6">
                  <c:v>2-8</c:v>
                </c:pt>
                <c:pt idx="9">
                  <c:v>2-16</c:v>
                </c:pt>
                <c:pt idx="12">
                  <c:v>2-32</c:v>
                </c:pt>
                <c:pt idx="15">
                  <c:v>4-4</c:v>
                </c:pt>
                <c:pt idx="18">
                  <c:v>4-6</c:v>
                </c:pt>
                <c:pt idx="21">
                  <c:v>4-8</c:v>
                </c:pt>
                <c:pt idx="24">
                  <c:v>4-12</c:v>
                </c:pt>
                <c:pt idx="27">
                  <c:v>8-4</c:v>
                </c:pt>
                <c:pt idx="30">
                  <c:v>8-6</c:v>
                </c:pt>
                <c:pt idx="33">
                  <c:v>16-2</c:v>
                </c:pt>
              </c:strCache>
            </c:strRef>
          </c:cat>
          <c:val>
            <c:numRef>
              <c:f>'SymbiaT2 (FH)'!$O$184:$O$219</c:f>
              <c:numCache>
                <c:formatCode>0.0000</c:formatCode>
                <c:ptCount val="36"/>
                <c:pt idx="0">
                  <c:v>22.951846310959574</c:v>
                </c:pt>
                <c:pt idx="3">
                  <c:v>31.513250923687451</c:v>
                </c:pt>
                <c:pt idx="6">
                  <c:v>39.879066191520089</c:v>
                </c:pt>
                <c:pt idx="9">
                  <c:v>65.367069507706631</c:v>
                </c:pt>
                <c:pt idx="12">
                  <c:v>78.162045247431521</c:v>
                </c:pt>
                <c:pt idx="15">
                  <c:v>39.487422061879926</c:v>
                </c:pt>
                <c:pt idx="18">
                  <c:v>54.239008764408872</c:v>
                </c:pt>
                <c:pt idx="21">
                  <c:v>64.881918573709427</c:v>
                </c:pt>
                <c:pt idx="24">
                  <c:v>75.876927756433702</c:v>
                </c:pt>
                <c:pt idx="27">
                  <c:v>66.755313081538418</c:v>
                </c:pt>
                <c:pt idx="30">
                  <c:v>72.714894350099044</c:v>
                </c:pt>
                <c:pt idx="33">
                  <c:v>81.96858477186278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ED-4497-84BF-288B396CCB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785655456"/>
        <c:axId val="995917168"/>
      </c:barChart>
      <c:catAx>
        <c:axId val="785655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5917168"/>
        <c:crosses val="autoZero"/>
        <c:auto val="1"/>
        <c:lblAlgn val="ctr"/>
        <c:lblOffset val="100"/>
        <c:noMultiLvlLbl val="0"/>
      </c:catAx>
      <c:valAx>
        <c:axId val="99591716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565545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Without Poisson Noise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'SymbiaT2 (FH)'!$M$1</c:f>
              <c:strCache>
                <c:ptCount val="1"/>
                <c:pt idx="0">
                  <c:v>Contrast (%)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'SymbiaT2 (FH)'!$G$148:$G$183</c:f>
              <c:strCache>
                <c:ptCount val="34"/>
                <c:pt idx="0">
                  <c:v>2-4</c:v>
                </c:pt>
                <c:pt idx="3">
                  <c:v>2-6</c:v>
                </c:pt>
                <c:pt idx="6">
                  <c:v>2-8</c:v>
                </c:pt>
                <c:pt idx="9">
                  <c:v>2-16</c:v>
                </c:pt>
                <c:pt idx="12">
                  <c:v>2-32</c:v>
                </c:pt>
                <c:pt idx="15">
                  <c:v>4-4</c:v>
                </c:pt>
                <c:pt idx="18">
                  <c:v>4-6</c:v>
                </c:pt>
                <c:pt idx="21">
                  <c:v>4-8</c:v>
                </c:pt>
                <c:pt idx="24">
                  <c:v>4-12</c:v>
                </c:pt>
                <c:pt idx="27">
                  <c:v>8-4</c:v>
                </c:pt>
                <c:pt idx="30">
                  <c:v>8-6</c:v>
                </c:pt>
                <c:pt idx="33">
                  <c:v>16-2</c:v>
                </c:pt>
              </c:strCache>
            </c:strRef>
          </c:cat>
          <c:val>
            <c:numRef>
              <c:f>'SymbiaT2 (FH)'!$M$148:$M$183</c:f>
              <c:numCache>
                <c:formatCode>0.00</c:formatCode>
                <c:ptCount val="36"/>
                <c:pt idx="0">
                  <c:v>29.564874622613619</c:v>
                </c:pt>
                <c:pt idx="3">
                  <c:v>31.125054132718315</c:v>
                </c:pt>
                <c:pt idx="6">
                  <c:v>31.259810161236949</c:v>
                </c:pt>
                <c:pt idx="9">
                  <c:v>32.279447648704355</c:v>
                </c:pt>
                <c:pt idx="12">
                  <c:v>32.887320481608384</c:v>
                </c:pt>
                <c:pt idx="15">
                  <c:v>31.547649529249917</c:v>
                </c:pt>
                <c:pt idx="18">
                  <c:v>31.971421149133505</c:v>
                </c:pt>
                <c:pt idx="21">
                  <c:v>32.431194508112043</c:v>
                </c:pt>
                <c:pt idx="24">
                  <c:v>32.852359971322571</c:v>
                </c:pt>
                <c:pt idx="27">
                  <c:v>30.840443256613401</c:v>
                </c:pt>
                <c:pt idx="30">
                  <c:v>31.072948067042088</c:v>
                </c:pt>
                <c:pt idx="33">
                  <c:v>36.278779706384007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61-421F-9FAB-08668CA6F11D}"/>
            </c:ext>
          </c:extLst>
        </c:ser>
        <c:ser>
          <c:idx val="1"/>
          <c:order val="1"/>
          <c:tx>
            <c:strRef>
              <c:f>'SymbiaT2 (FH)'!$N$1</c:f>
              <c:strCache>
                <c:ptCount val="1"/>
                <c:pt idx="0">
                  <c:v>CNR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'SymbiaT2 (FH)'!$G$148:$G$183</c:f>
              <c:strCache>
                <c:ptCount val="34"/>
                <c:pt idx="0">
                  <c:v>2-4</c:v>
                </c:pt>
                <c:pt idx="3">
                  <c:v>2-6</c:v>
                </c:pt>
                <c:pt idx="6">
                  <c:v>2-8</c:v>
                </c:pt>
                <c:pt idx="9">
                  <c:v>2-16</c:v>
                </c:pt>
                <c:pt idx="12">
                  <c:v>2-32</c:v>
                </c:pt>
                <c:pt idx="15">
                  <c:v>4-4</c:v>
                </c:pt>
                <c:pt idx="18">
                  <c:v>4-6</c:v>
                </c:pt>
                <c:pt idx="21">
                  <c:v>4-8</c:v>
                </c:pt>
                <c:pt idx="24">
                  <c:v>4-12</c:v>
                </c:pt>
                <c:pt idx="27">
                  <c:v>8-4</c:v>
                </c:pt>
                <c:pt idx="30">
                  <c:v>8-6</c:v>
                </c:pt>
                <c:pt idx="33">
                  <c:v>16-2</c:v>
                </c:pt>
              </c:strCache>
            </c:strRef>
          </c:cat>
          <c:val>
            <c:numRef>
              <c:f>'SymbiaT2 (FH)'!$N$148:$N$183</c:f>
              <c:numCache>
                <c:formatCode>0.0000</c:formatCode>
                <c:ptCount val="36"/>
                <c:pt idx="0">
                  <c:v>1.2740251166848757</c:v>
                </c:pt>
                <c:pt idx="3">
                  <c:v>1.4599867724867723</c:v>
                </c:pt>
                <c:pt idx="6">
                  <c:v>1.7323492849661815</c:v>
                </c:pt>
                <c:pt idx="9">
                  <c:v>2.2810376336807905</c:v>
                </c:pt>
                <c:pt idx="12">
                  <c:v>2.0617770654888892</c:v>
                </c:pt>
                <c:pt idx="15">
                  <c:v>1.7043328784624328</c:v>
                </c:pt>
                <c:pt idx="18">
                  <c:v>2.1308459727464224</c:v>
                </c:pt>
                <c:pt idx="21">
                  <c:v>2.2831378729381049</c:v>
                </c:pt>
                <c:pt idx="24">
                  <c:v>2.2240062670628737</c:v>
                </c:pt>
                <c:pt idx="27">
                  <c:v>2.0984436769784702</c:v>
                </c:pt>
                <c:pt idx="30">
                  <c:v>2.1096771906671865</c:v>
                </c:pt>
                <c:pt idx="33">
                  <c:v>2.3378215075918614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61-421F-9FAB-08668CA6F11D}"/>
            </c:ext>
          </c:extLst>
        </c:ser>
        <c:ser>
          <c:idx val="2"/>
          <c:order val="2"/>
          <c:tx>
            <c:strRef>
              <c:f>'SymbiaT2 (FH)'!$O$1</c:f>
              <c:strCache>
                <c:ptCount val="1"/>
                <c:pt idx="0">
                  <c:v>SNR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'SymbiaT2 (FH)'!$G$148:$G$183</c:f>
              <c:strCache>
                <c:ptCount val="34"/>
                <c:pt idx="0">
                  <c:v>2-4</c:v>
                </c:pt>
                <c:pt idx="3">
                  <c:v>2-6</c:v>
                </c:pt>
                <c:pt idx="6">
                  <c:v>2-8</c:v>
                </c:pt>
                <c:pt idx="9">
                  <c:v>2-16</c:v>
                </c:pt>
                <c:pt idx="12">
                  <c:v>2-32</c:v>
                </c:pt>
                <c:pt idx="15">
                  <c:v>4-4</c:v>
                </c:pt>
                <c:pt idx="18">
                  <c:v>4-6</c:v>
                </c:pt>
                <c:pt idx="21">
                  <c:v>4-8</c:v>
                </c:pt>
                <c:pt idx="24">
                  <c:v>4-12</c:v>
                </c:pt>
                <c:pt idx="27">
                  <c:v>8-4</c:v>
                </c:pt>
                <c:pt idx="30">
                  <c:v>8-6</c:v>
                </c:pt>
                <c:pt idx="33">
                  <c:v>16-2</c:v>
                </c:pt>
              </c:strCache>
            </c:strRef>
          </c:cat>
          <c:val>
            <c:numRef>
              <c:f>'SymbiaT2 (FH)'!$O$148:$O$183</c:f>
              <c:numCache>
                <c:formatCode>0.0000</c:formatCode>
                <c:ptCount val="36"/>
                <c:pt idx="0">
                  <c:v>23.12063563115488</c:v>
                </c:pt>
                <c:pt idx="3">
                  <c:v>32.574365098692006</c:v>
                </c:pt>
                <c:pt idx="6">
                  <c:v>41.050115816181858</c:v>
                </c:pt>
                <c:pt idx="9">
                  <c:v>67.045178704935381</c:v>
                </c:pt>
                <c:pt idx="12">
                  <c:v>93.915901798824152</c:v>
                </c:pt>
                <c:pt idx="15">
                  <c:v>40.844451431715697</c:v>
                </c:pt>
                <c:pt idx="18">
                  <c:v>55.020613719016573</c:v>
                </c:pt>
                <c:pt idx="21">
                  <c:v>65.99220518565194</c:v>
                </c:pt>
                <c:pt idx="24">
                  <c:v>81.609834313201489</c:v>
                </c:pt>
                <c:pt idx="27">
                  <c:v>69.052070034652559</c:v>
                </c:pt>
                <c:pt idx="30">
                  <c:v>85.487901345808297</c:v>
                </c:pt>
                <c:pt idx="33">
                  <c:v>72.982053060516733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61-421F-9FAB-08668CA6F1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790809984"/>
        <c:axId val="908965903"/>
      </c:barChart>
      <c:catAx>
        <c:axId val="790809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8965903"/>
        <c:crosses val="autoZero"/>
        <c:auto val="1"/>
        <c:lblAlgn val="ctr"/>
        <c:lblOffset val="100"/>
        <c:noMultiLvlLbl val="0"/>
      </c:catAx>
      <c:valAx>
        <c:axId val="908965903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0809984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Without Poisson Noise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'SymbiaT2 (FH)'!$M$1</c:f>
              <c:strCache>
                <c:ptCount val="1"/>
                <c:pt idx="0">
                  <c:v>Contrast (%)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'SymbiaT2 (FH)'!$G$440:$G$475</c:f>
              <c:strCache>
                <c:ptCount val="34"/>
                <c:pt idx="0">
                  <c:v>2-4</c:v>
                </c:pt>
                <c:pt idx="3">
                  <c:v>2-6</c:v>
                </c:pt>
                <c:pt idx="6">
                  <c:v>2-8</c:v>
                </c:pt>
                <c:pt idx="9">
                  <c:v>2-16</c:v>
                </c:pt>
                <c:pt idx="12">
                  <c:v>2-32</c:v>
                </c:pt>
                <c:pt idx="15">
                  <c:v>4-4</c:v>
                </c:pt>
                <c:pt idx="18">
                  <c:v>4-6</c:v>
                </c:pt>
                <c:pt idx="21">
                  <c:v>4-8</c:v>
                </c:pt>
                <c:pt idx="24">
                  <c:v>4-12</c:v>
                </c:pt>
                <c:pt idx="27">
                  <c:v>8-4</c:v>
                </c:pt>
                <c:pt idx="30">
                  <c:v>8-6</c:v>
                </c:pt>
                <c:pt idx="33">
                  <c:v>16-2</c:v>
                </c:pt>
              </c:strCache>
            </c:strRef>
          </c:cat>
          <c:val>
            <c:numRef>
              <c:f>'SymbiaT2 (FH)'!$M$440:$M$475</c:f>
              <c:numCache>
                <c:formatCode>0.00</c:formatCode>
                <c:ptCount val="36"/>
                <c:pt idx="0">
                  <c:v>26.660161053955019</c:v>
                </c:pt>
                <c:pt idx="3">
                  <c:v>29.226374342951598</c:v>
                </c:pt>
                <c:pt idx="6">
                  <c:v>29.990187546360925</c:v>
                </c:pt>
                <c:pt idx="9">
                  <c:v>32.084156290253333</c:v>
                </c:pt>
                <c:pt idx="12">
                  <c:v>33.375610855352043</c:v>
                </c:pt>
                <c:pt idx="15">
                  <c:v>30.235866454826091</c:v>
                </c:pt>
                <c:pt idx="18">
                  <c:v>31.36294604561952</c:v>
                </c:pt>
                <c:pt idx="21">
                  <c:v>32.236477711276223</c:v>
                </c:pt>
                <c:pt idx="24">
                  <c:v>33.12535163463069</c:v>
                </c:pt>
                <c:pt idx="27">
                  <c:v>30.165706884034048</c:v>
                </c:pt>
                <c:pt idx="30">
                  <c:v>30.933918068486136</c:v>
                </c:pt>
                <c:pt idx="33">
                  <c:v>34.881238303451617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79-4692-8047-B29397BA90B7}"/>
            </c:ext>
          </c:extLst>
        </c:ser>
        <c:ser>
          <c:idx val="1"/>
          <c:order val="1"/>
          <c:tx>
            <c:strRef>
              <c:f>'SymbiaT2 (FH)'!$N$1</c:f>
              <c:strCache>
                <c:ptCount val="1"/>
                <c:pt idx="0">
                  <c:v>CNR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'SymbiaT2 (FH)'!$G$440:$G$475</c:f>
              <c:strCache>
                <c:ptCount val="34"/>
                <c:pt idx="0">
                  <c:v>2-4</c:v>
                </c:pt>
                <c:pt idx="3">
                  <c:v>2-6</c:v>
                </c:pt>
                <c:pt idx="6">
                  <c:v>2-8</c:v>
                </c:pt>
                <c:pt idx="9">
                  <c:v>2-16</c:v>
                </c:pt>
                <c:pt idx="12">
                  <c:v>2-32</c:v>
                </c:pt>
                <c:pt idx="15">
                  <c:v>4-4</c:v>
                </c:pt>
                <c:pt idx="18">
                  <c:v>4-6</c:v>
                </c:pt>
                <c:pt idx="21">
                  <c:v>4-8</c:v>
                </c:pt>
                <c:pt idx="24">
                  <c:v>4-12</c:v>
                </c:pt>
                <c:pt idx="27">
                  <c:v>8-4</c:v>
                </c:pt>
                <c:pt idx="30">
                  <c:v>8-6</c:v>
                </c:pt>
                <c:pt idx="33">
                  <c:v>16-2</c:v>
                </c:pt>
              </c:strCache>
            </c:strRef>
          </c:cat>
          <c:val>
            <c:numRef>
              <c:f>'SymbiaT2 (FH)'!$N$440:$N$475</c:f>
              <c:numCache>
                <c:formatCode>0.0000</c:formatCode>
                <c:ptCount val="36"/>
                <c:pt idx="0">
                  <c:v>1.3228038507821902</c:v>
                </c:pt>
                <c:pt idx="3">
                  <c:v>1.4893958633751587</c:v>
                </c:pt>
                <c:pt idx="6">
                  <c:v>1.7483156205709229</c:v>
                </c:pt>
                <c:pt idx="9">
                  <c:v>2.3204962051732205</c:v>
                </c:pt>
                <c:pt idx="12">
                  <c:v>2.1199020871399119</c:v>
                </c:pt>
                <c:pt idx="15">
                  <c:v>1.7139188598974426</c:v>
                </c:pt>
                <c:pt idx="18">
                  <c:v>2.1525692526571261</c:v>
                </c:pt>
                <c:pt idx="21">
                  <c:v>2.3351453758433096</c:v>
                </c:pt>
                <c:pt idx="24">
                  <c:v>2.2986742168571972</c:v>
                </c:pt>
                <c:pt idx="27">
                  <c:v>2.1333129122952879</c:v>
                </c:pt>
                <c:pt idx="30">
                  <c:v>2.2096263607339961</c:v>
                </c:pt>
                <c:pt idx="33">
                  <c:v>2.3850293130124518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79-4692-8047-B29397BA90B7}"/>
            </c:ext>
          </c:extLst>
        </c:ser>
        <c:ser>
          <c:idx val="2"/>
          <c:order val="2"/>
          <c:tx>
            <c:strRef>
              <c:f>'SymbiaT2 (FH)'!$O$1</c:f>
              <c:strCache>
                <c:ptCount val="1"/>
                <c:pt idx="0">
                  <c:v>SNR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'SymbiaT2 (FH)'!$G$440:$G$475</c:f>
              <c:strCache>
                <c:ptCount val="34"/>
                <c:pt idx="0">
                  <c:v>2-4</c:v>
                </c:pt>
                <c:pt idx="3">
                  <c:v>2-6</c:v>
                </c:pt>
                <c:pt idx="6">
                  <c:v>2-8</c:v>
                </c:pt>
                <c:pt idx="9">
                  <c:v>2-16</c:v>
                </c:pt>
                <c:pt idx="12">
                  <c:v>2-32</c:v>
                </c:pt>
                <c:pt idx="15">
                  <c:v>4-4</c:v>
                </c:pt>
                <c:pt idx="18">
                  <c:v>4-6</c:v>
                </c:pt>
                <c:pt idx="21">
                  <c:v>4-8</c:v>
                </c:pt>
                <c:pt idx="24">
                  <c:v>4-12</c:v>
                </c:pt>
                <c:pt idx="27">
                  <c:v>8-4</c:v>
                </c:pt>
                <c:pt idx="30">
                  <c:v>8-6</c:v>
                </c:pt>
                <c:pt idx="33">
                  <c:v>16-2</c:v>
                </c:pt>
              </c:strCache>
            </c:strRef>
          </c:cat>
          <c:val>
            <c:numRef>
              <c:f>'SymbiaT2 (FH)'!$O$440:$O$475</c:f>
              <c:numCache>
                <c:formatCode>0.0000</c:formatCode>
                <c:ptCount val="36"/>
                <c:pt idx="0">
                  <c:v>19.788912640933432</c:v>
                </c:pt>
                <c:pt idx="3">
                  <c:v>25.235330406067423</c:v>
                </c:pt>
                <c:pt idx="6">
                  <c:v>29.972459396126812</c:v>
                </c:pt>
                <c:pt idx="9">
                  <c:v>44.861459487837607</c:v>
                </c:pt>
                <c:pt idx="12">
                  <c:v>60.505258396471781</c:v>
                </c:pt>
                <c:pt idx="15">
                  <c:v>29.995267781148023</c:v>
                </c:pt>
                <c:pt idx="18">
                  <c:v>38.177385289239794</c:v>
                </c:pt>
                <c:pt idx="21">
                  <c:v>44.525404296403572</c:v>
                </c:pt>
                <c:pt idx="24">
                  <c:v>53.527922438813533</c:v>
                </c:pt>
                <c:pt idx="27">
                  <c:v>46.720562051874303</c:v>
                </c:pt>
                <c:pt idx="30">
                  <c:v>56.781284538867737</c:v>
                </c:pt>
                <c:pt idx="33">
                  <c:v>52.225093053680581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379-4692-8047-B29397BA90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790809984"/>
        <c:axId val="908965903"/>
      </c:barChart>
      <c:catAx>
        <c:axId val="790809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8965903"/>
        <c:crosses val="autoZero"/>
        <c:auto val="1"/>
        <c:lblAlgn val="ctr"/>
        <c:lblOffset val="100"/>
        <c:noMultiLvlLbl val="0"/>
      </c:catAx>
      <c:valAx>
        <c:axId val="908965903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0809984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With Poisson Noise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'SymbiaT2 (FH)'!$M$1</c:f>
              <c:strCache>
                <c:ptCount val="1"/>
                <c:pt idx="0">
                  <c:v>Contrast (%)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'SymbiaT2 (FH)'!$G$476:$G$511</c:f>
              <c:strCache>
                <c:ptCount val="34"/>
                <c:pt idx="0">
                  <c:v>2-4</c:v>
                </c:pt>
                <c:pt idx="3">
                  <c:v>2-6</c:v>
                </c:pt>
                <c:pt idx="6">
                  <c:v>2-8</c:v>
                </c:pt>
                <c:pt idx="9">
                  <c:v>2-16</c:v>
                </c:pt>
                <c:pt idx="12">
                  <c:v>2-32</c:v>
                </c:pt>
                <c:pt idx="15">
                  <c:v>4-4</c:v>
                </c:pt>
                <c:pt idx="18">
                  <c:v>4-6</c:v>
                </c:pt>
                <c:pt idx="21">
                  <c:v>4-8</c:v>
                </c:pt>
                <c:pt idx="24">
                  <c:v>4-12</c:v>
                </c:pt>
                <c:pt idx="27">
                  <c:v>8-4</c:v>
                </c:pt>
                <c:pt idx="30">
                  <c:v>8-6</c:v>
                </c:pt>
                <c:pt idx="33">
                  <c:v>16-2</c:v>
                </c:pt>
              </c:strCache>
            </c:strRef>
          </c:cat>
          <c:val>
            <c:numRef>
              <c:f>'SymbiaT2 (FH)'!$M$476:$M$511</c:f>
              <c:numCache>
                <c:formatCode>0.00</c:formatCode>
                <c:ptCount val="36"/>
                <c:pt idx="0">
                  <c:v>28.960653933097745</c:v>
                </c:pt>
                <c:pt idx="3">
                  <c:v>30.652772145550006</c:v>
                </c:pt>
                <c:pt idx="6">
                  <c:v>31.680970724310399</c:v>
                </c:pt>
                <c:pt idx="9">
                  <c:v>34.614641002405818</c:v>
                </c:pt>
                <c:pt idx="12">
                  <c:v>35.813328831895411</c:v>
                </c:pt>
                <c:pt idx="15">
                  <c:v>31.347195380260622</c:v>
                </c:pt>
                <c:pt idx="18">
                  <c:v>33.101972902305675</c:v>
                </c:pt>
                <c:pt idx="21">
                  <c:v>34.236344600130508</c:v>
                </c:pt>
                <c:pt idx="24">
                  <c:v>35.172513656438433</c:v>
                </c:pt>
                <c:pt idx="27">
                  <c:v>30.53503796536824</c:v>
                </c:pt>
                <c:pt idx="30">
                  <c:v>31.351552714625388</c:v>
                </c:pt>
                <c:pt idx="33">
                  <c:v>38.998492733521438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A3-49A0-9538-0EC7155A788D}"/>
            </c:ext>
          </c:extLst>
        </c:ser>
        <c:ser>
          <c:idx val="1"/>
          <c:order val="1"/>
          <c:tx>
            <c:strRef>
              <c:f>'SymbiaT2 (FH)'!$N$1</c:f>
              <c:strCache>
                <c:ptCount val="1"/>
                <c:pt idx="0">
                  <c:v>CNR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'SymbiaT2 (FH)'!$G$476:$G$511</c:f>
              <c:strCache>
                <c:ptCount val="34"/>
                <c:pt idx="0">
                  <c:v>2-4</c:v>
                </c:pt>
                <c:pt idx="3">
                  <c:v>2-6</c:v>
                </c:pt>
                <c:pt idx="6">
                  <c:v>2-8</c:v>
                </c:pt>
                <c:pt idx="9">
                  <c:v>2-16</c:v>
                </c:pt>
                <c:pt idx="12">
                  <c:v>2-32</c:v>
                </c:pt>
                <c:pt idx="15">
                  <c:v>4-4</c:v>
                </c:pt>
                <c:pt idx="18">
                  <c:v>4-6</c:v>
                </c:pt>
                <c:pt idx="21">
                  <c:v>4-8</c:v>
                </c:pt>
                <c:pt idx="24">
                  <c:v>4-12</c:v>
                </c:pt>
                <c:pt idx="27">
                  <c:v>8-4</c:v>
                </c:pt>
                <c:pt idx="30">
                  <c:v>8-6</c:v>
                </c:pt>
                <c:pt idx="33">
                  <c:v>16-2</c:v>
                </c:pt>
              </c:strCache>
            </c:strRef>
          </c:cat>
          <c:val>
            <c:numRef>
              <c:f>'SymbiaT2 (FH)'!$N$476:$N$511</c:f>
              <c:numCache>
                <c:formatCode>0.0000</c:formatCode>
                <c:ptCount val="36"/>
                <c:pt idx="0">
                  <c:v>1.4837560144161919</c:v>
                </c:pt>
                <c:pt idx="3">
                  <c:v>1.7459339949652708</c:v>
                </c:pt>
                <c:pt idx="6">
                  <c:v>2.0618781522911549</c:v>
                </c:pt>
                <c:pt idx="9">
                  <c:v>2.5369625353483705</c:v>
                </c:pt>
                <c:pt idx="12">
                  <c:v>2.2553057772461362</c:v>
                </c:pt>
                <c:pt idx="15">
                  <c:v>2.0242687049362615</c:v>
                </c:pt>
                <c:pt idx="18">
                  <c:v>2.498043129427419</c:v>
                </c:pt>
                <c:pt idx="21">
                  <c:v>2.60091171804343</c:v>
                </c:pt>
                <c:pt idx="24">
                  <c:v>2.4632442724394128</c:v>
                </c:pt>
                <c:pt idx="27">
                  <c:v>2.4196787920546718</c:v>
                </c:pt>
                <c:pt idx="30">
                  <c:v>2.4267056099049431</c:v>
                </c:pt>
                <c:pt idx="33">
                  <c:v>2.6162412226972651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A3-49A0-9538-0EC7155A788D}"/>
            </c:ext>
          </c:extLst>
        </c:ser>
        <c:ser>
          <c:idx val="2"/>
          <c:order val="2"/>
          <c:tx>
            <c:strRef>
              <c:f>'SymbiaT2 (FH)'!$O$1</c:f>
              <c:strCache>
                <c:ptCount val="1"/>
                <c:pt idx="0">
                  <c:v>SNR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'SymbiaT2 (FH)'!$G$476:$G$511</c:f>
              <c:strCache>
                <c:ptCount val="34"/>
                <c:pt idx="0">
                  <c:v>2-4</c:v>
                </c:pt>
                <c:pt idx="3">
                  <c:v>2-6</c:v>
                </c:pt>
                <c:pt idx="6">
                  <c:v>2-8</c:v>
                </c:pt>
                <c:pt idx="9">
                  <c:v>2-16</c:v>
                </c:pt>
                <c:pt idx="12">
                  <c:v>2-32</c:v>
                </c:pt>
                <c:pt idx="15">
                  <c:v>4-4</c:v>
                </c:pt>
                <c:pt idx="18">
                  <c:v>4-6</c:v>
                </c:pt>
                <c:pt idx="21">
                  <c:v>4-8</c:v>
                </c:pt>
                <c:pt idx="24">
                  <c:v>4-12</c:v>
                </c:pt>
                <c:pt idx="27">
                  <c:v>8-4</c:v>
                </c:pt>
                <c:pt idx="30">
                  <c:v>8-6</c:v>
                </c:pt>
                <c:pt idx="33">
                  <c:v>16-2</c:v>
                </c:pt>
              </c:strCache>
            </c:strRef>
          </c:cat>
          <c:val>
            <c:numRef>
              <c:f>'SymbiaT2 (FH)'!$O$476:$O$511</c:f>
              <c:numCache>
                <c:formatCode>0.0000</c:formatCode>
                <c:ptCount val="36"/>
                <c:pt idx="0">
                  <c:v>20.326492706351363</c:v>
                </c:pt>
                <c:pt idx="3">
                  <c:v>25.553089084848853</c:v>
                </c:pt>
                <c:pt idx="6">
                  <c:v>30.710618335243854</c:v>
                </c:pt>
                <c:pt idx="9">
                  <c:v>45.836004762777065</c:v>
                </c:pt>
                <c:pt idx="12">
                  <c:v>52.396574032725319</c:v>
                </c:pt>
                <c:pt idx="15">
                  <c:v>30.284814590661508</c:v>
                </c:pt>
                <c:pt idx="18">
                  <c:v>39.236664951001622</c:v>
                </c:pt>
                <c:pt idx="21">
                  <c:v>45.352581898945033</c:v>
                </c:pt>
                <c:pt idx="24">
                  <c:v>51.101683317366906</c:v>
                </c:pt>
                <c:pt idx="27">
                  <c:v>47.87251222843566</c:v>
                </c:pt>
                <c:pt idx="30">
                  <c:v>50.881423293901129</c:v>
                </c:pt>
                <c:pt idx="33">
                  <c:v>60.919142969897081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A3-49A0-9538-0EC7155A78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785655456"/>
        <c:axId val="995917168"/>
      </c:barChart>
      <c:catAx>
        <c:axId val="785655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5917168"/>
        <c:crosses val="autoZero"/>
        <c:auto val="1"/>
        <c:lblAlgn val="ctr"/>
        <c:lblOffset val="100"/>
        <c:noMultiLvlLbl val="0"/>
      </c:catAx>
      <c:valAx>
        <c:axId val="995917168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565545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Without Poisson Noise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'SymbiaT2 (FH)'!$M$1</c:f>
              <c:strCache>
                <c:ptCount val="1"/>
                <c:pt idx="0">
                  <c:v>Contrast (%)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'SymbiaT2 (FH)'!$G$367:$G$402</c:f>
              <c:strCache>
                <c:ptCount val="34"/>
                <c:pt idx="0">
                  <c:v>2-4</c:v>
                </c:pt>
                <c:pt idx="3">
                  <c:v>2-6</c:v>
                </c:pt>
                <c:pt idx="6">
                  <c:v>2-8</c:v>
                </c:pt>
                <c:pt idx="9">
                  <c:v>2-16</c:v>
                </c:pt>
                <c:pt idx="12">
                  <c:v>2-32</c:v>
                </c:pt>
                <c:pt idx="15">
                  <c:v>4-4</c:v>
                </c:pt>
                <c:pt idx="18">
                  <c:v>4-6</c:v>
                </c:pt>
                <c:pt idx="21">
                  <c:v>4-8</c:v>
                </c:pt>
                <c:pt idx="24">
                  <c:v>4-12</c:v>
                </c:pt>
                <c:pt idx="27">
                  <c:v>8-4</c:v>
                </c:pt>
                <c:pt idx="30">
                  <c:v>8-6</c:v>
                </c:pt>
                <c:pt idx="33">
                  <c:v>16-2</c:v>
                </c:pt>
              </c:strCache>
            </c:strRef>
          </c:cat>
          <c:val>
            <c:numRef>
              <c:f>'SymbiaT2 (FH)'!$M$367:$M$402</c:f>
              <c:numCache>
                <c:formatCode>0.000</c:formatCode>
                <c:ptCount val="36"/>
                <c:pt idx="0">
                  <c:v>28.268753294503984</c:v>
                </c:pt>
                <c:pt idx="3">
                  <c:v>30.306590508567787</c:v>
                </c:pt>
                <c:pt idx="6">
                  <c:v>30.814521541873052</c:v>
                </c:pt>
                <c:pt idx="9">
                  <c:v>32.413251726379571</c:v>
                </c:pt>
                <c:pt idx="12">
                  <c:v>33.342050665132405</c:v>
                </c:pt>
                <c:pt idx="15">
                  <c:v>31.021941507490265</c:v>
                </c:pt>
                <c:pt idx="18">
                  <c:v>31.850803744447731</c:v>
                </c:pt>
                <c:pt idx="21">
                  <c:v>32.502722116821602</c:v>
                </c:pt>
                <c:pt idx="24">
                  <c:v>33.132156168658454</c:v>
                </c:pt>
                <c:pt idx="27">
                  <c:v>30.828086500620621</c:v>
                </c:pt>
                <c:pt idx="30">
                  <c:v>31.280884653409075</c:v>
                </c:pt>
                <c:pt idx="33">
                  <c:v>35.211899726479302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B2-4233-A169-EB7A204CFD6F}"/>
            </c:ext>
          </c:extLst>
        </c:ser>
        <c:ser>
          <c:idx val="1"/>
          <c:order val="1"/>
          <c:tx>
            <c:strRef>
              <c:f>'SymbiaT2 (FH)'!$N$1</c:f>
              <c:strCache>
                <c:ptCount val="1"/>
                <c:pt idx="0">
                  <c:v>CNR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'SymbiaT2 (FH)'!$G$367:$G$402</c:f>
              <c:strCache>
                <c:ptCount val="34"/>
                <c:pt idx="0">
                  <c:v>2-4</c:v>
                </c:pt>
                <c:pt idx="3">
                  <c:v>2-6</c:v>
                </c:pt>
                <c:pt idx="6">
                  <c:v>2-8</c:v>
                </c:pt>
                <c:pt idx="9">
                  <c:v>2-16</c:v>
                </c:pt>
                <c:pt idx="12">
                  <c:v>2-32</c:v>
                </c:pt>
                <c:pt idx="15">
                  <c:v>4-4</c:v>
                </c:pt>
                <c:pt idx="18">
                  <c:v>4-6</c:v>
                </c:pt>
                <c:pt idx="21">
                  <c:v>4-8</c:v>
                </c:pt>
                <c:pt idx="24">
                  <c:v>4-12</c:v>
                </c:pt>
                <c:pt idx="27">
                  <c:v>8-4</c:v>
                </c:pt>
                <c:pt idx="30">
                  <c:v>8-6</c:v>
                </c:pt>
                <c:pt idx="33">
                  <c:v>16-2</c:v>
                </c:pt>
              </c:strCache>
            </c:strRef>
          </c:cat>
          <c:val>
            <c:numRef>
              <c:f>'SymbiaT2 (FH)'!$N$367:$N$402</c:f>
              <c:numCache>
                <c:formatCode>0.0000</c:formatCode>
                <c:ptCount val="36"/>
                <c:pt idx="0">
                  <c:v>1.3108168799986184</c:v>
                </c:pt>
                <c:pt idx="3">
                  <c:v>1.5150160365438821</c:v>
                </c:pt>
                <c:pt idx="6">
                  <c:v>1.7957744486412313</c:v>
                </c:pt>
                <c:pt idx="9">
                  <c:v>2.2693250985834221</c:v>
                </c:pt>
                <c:pt idx="12">
                  <c:v>2.0313831920142547</c:v>
                </c:pt>
                <c:pt idx="15">
                  <c:v>1.7702980611816914</c:v>
                </c:pt>
                <c:pt idx="18">
                  <c:v>2.1739491568970428</c:v>
                </c:pt>
                <c:pt idx="21">
                  <c:v>2.2883245680954341</c:v>
                </c:pt>
                <c:pt idx="24">
                  <c:v>2.2020551987911983</c:v>
                </c:pt>
                <c:pt idx="27">
                  <c:v>2.1509583779591535</c:v>
                </c:pt>
                <c:pt idx="30">
                  <c:v>2.1376828399390879</c:v>
                </c:pt>
                <c:pt idx="33">
                  <c:v>2.3409353654496656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B2-4233-A169-EB7A204CFD6F}"/>
            </c:ext>
          </c:extLst>
        </c:ser>
        <c:ser>
          <c:idx val="2"/>
          <c:order val="2"/>
          <c:tx>
            <c:strRef>
              <c:f>'SymbiaT2 (FH)'!$O$1</c:f>
              <c:strCache>
                <c:ptCount val="1"/>
                <c:pt idx="0">
                  <c:v>SNR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'SymbiaT2 (FH)'!$G$367:$G$402</c:f>
              <c:strCache>
                <c:ptCount val="34"/>
                <c:pt idx="0">
                  <c:v>2-4</c:v>
                </c:pt>
                <c:pt idx="3">
                  <c:v>2-6</c:v>
                </c:pt>
                <c:pt idx="6">
                  <c:v>2-8</c:v>
                </c:pt>
                <c:pt idx="9">
                  <c:v>2-16</c:v>
                </c:pt>
                <c:pt idx="12">
                  <c:v>2-32</c:v>
                </c:pt>
                <c:pt idx="15">
                  <c:v>4-4</c:v>
                </c:pt>
                <c:pt idx="18">
                  <c:v>4-6</c:v>
                </c:pt>
                <c:pt idx="21">
                  <c:v>4-8</c:v>
                </c:pt>
                <c:pt idx="24">
                  <c:v>4-12</c:v>
                </c:pt>
                <c:pt idx="27">
                  <c:v>8-4</c:v>
                </c:pt>
                <c:pt idx="30">
                  <c:v>8-6</c:v>
                </c:pt>
                <c:pt idx="33">
                  <c:v>16-2</c:v>
                </c:pt>
              </c:strCache>
            </c:strRef>
          </c:cat>
          <c:val>
            <c:numRef>
              <c:f>'SymbiaT2 (FH)'!$O$367:$O$402</c:f>
              <c:numCache>
                <c:formatCode>0.0000</c:formatCode>
                <c:ptCount val="36"/>
                <c:pt idx="0">
                  <c:v>22.943843808825733</c:v>
                </c:pt>
                <c:pt idx="3">
                  <c:v>31.84792090230566</c:v>
                </c:pt>
                <c:pt idx="6">
                  <c:v>39.853496919811562</c:v>
                </c:pt>
                <c:pt idx="9">
                  <c:v>64.171041619112842</c:v>
                </c:pt>
                <c:pt idx="12">
                  <c:v>93.002413799393196</c:v>
                </c:pt>
                <c:pt idx="15">
                  <c:v>39.759053480918176</c:v>
                </c:pt>
                <c:pt idx="18">
                  <c:v>53.090792817633663</c:v>
                </c:pt>
                <c:pt idx="21">
                  <c:v>63.502130064935955</c:v>
                </c:pt>
                <c:pt idx="24">
                  <c:v>79.51246161271672</c:v>
                </c:pt>
                <c:pt idx="27">
                  <c:v>67.647555229150228</c:v>
                </c:pt>
                <c:pt idx="30">
                  <c:v>84.764886640830412</c:v>
                </c:pt>
                <c:pt idx="33">
                  <c:v>73.616740120626915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B2-4233-A169-EB7A204CFD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790809984"/>
        <c:axId val="908965903"/>
      </c:barChart>
      <c:catAx>
        <c:axId val="790809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8965903"/>
        <c:crosses val="autoZero"/>
        <c:auto val="1"/>
        <c:lblAlgn val="ctr"/>
        <c:lblOffset val="100"/>
        <c:noMultiLvlLbl val="0"/>
      </c:catAx>
      <c:valAx>
        <c:axId val="908965903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0809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With Poisson Noise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'SymbiaT2 (FH)'!$M$1</c:f>
              <c:strCache>
                <c:ptCount val="1"/>
                <c:pt idx="0">
                  <c:v>Contrast (%)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'SymbiaT2 (FH)'!$G$403:$G$438</c:f>
              <c:strCache>
                <c:ptCount val="34"/>
                <c:pt idx="0">
                  <c:v>2-4</c:v>
                </c:pt>
                <c:pt idx="3">
                  <c:v>2-6</c:v>
                </c:pt>
                <c:pt idx="6">
                  <c:v>2-8</c:v>
                </c:pt>
                <c:pt idx="9">
                  <c:v>2-16</c:v>
                </c:pt>
                <c:pt idx="12">
                  <c:v>2-32</c:v>
                </c:pt>
                <c:pt idx="15">
                  <c:v>4-4</c:v>
                </c:pt>
                <c:pt idx="18">
                  <c:v>4-6</c:v>
                </c:pt>
                <c:pt idx="21">
                  <c:v>4-8</c:v>
                </c:pt>
                <c:pt idx="24">
                  <c:v>4-12</c:v>
                </c:pt>
                <c:pt idx="27">
                  <c:v>8-4</c:v>
                </c:pt>
                <c:pt idx="30">
                  <c:v>8-6</c:v>
                </c:pt>
                <c:pt idx="33">
                  <c:v>16-2</c:v>
                </c:pt>
              </c:strCache>
            </c:strRef>
          </c:cat>
          <c:val>
            <c:numRef>
              <c:f>'SymbiaT2 (FH)'!$M$403:$M$438</c:f>
              <c:numCache>
                <c:formatCode>0.000</c:formatCode>
                <c:ptCount val="36"/>
                <c:pt idx="0">
                  <c:v>30.490282884005531</c:v>
                </c:pt>
                <c:pt idx="3">
                  <c:v>31.809527941088028</c:v>
                </c:pt>
                <c:pt idx="6">
                  <c:v>32.63327998480743</c:v>
                </c:pt>
                <c:pt idx="9">
                  <c:v>34.934719205869591</c:v>
                </c:pt>
                <c:pt idx="12">
                  <c:v>35.690873995505605</c:v>
                </c:pt>
                <c:pt idx="15">
                  <c:v>32.333506056856976</c:v>
                </c:pt>
                <c:pt idx="18">
                  <c:v>33.756957456936895</c:v>
                </c:pt>
                <c:pt idx="21">
                  <c:v>34.579841595710064</c:v>
                </c:pt>
                <c:pt idx="24">
                  <c:v>35.150067569485941</c:v>
                </c:pt>
                <c:pt idx="27">
                  <c:v>31.768416721903499</c:v>
                </c:pt>
                <c:pt idx="30">
                  <c:v>32.153735208113353</c:v>
                </c:pt>
                <c:pt idx="33">
                  <c:v>39.47913704140089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44-42DB-B869-527E3D4C37C5}"/>
            </c:ext>
          </c:extLst>
        </c:ser>
        <c:ser>
          <c:idx val="1"/>
          <c:order val="1"/>
          <c:tx>
            <c:strRef>
              <c:f>'SymbiaT2 (FH)'!$N$1</c:f>
              <c:strCache>
                <c:ptCount val="1"/>
                <c:pt idx="0">
                  <c:v>CNR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'SymbiaT2 (FH)'!$G$403:$G$438</c:f>
              <c:strCache>
                <c:ptCount val="34"/>
                <c:pt idx="0">
                  <c:v>2-4</c:v>
                </c:pt>
                <c:pt idx="3">
                  <c:v>2-6</c:v>
                </c:pt>
                <c:pt idx="6">
                  <c:v>2-8</c:v>
                </c:pt>
                <c:pt idx="9">
                  <c:v>2-16</c:v>
                </c:pt>
                <c:pt idx="12">
                  <c:v>2-32</c:v>
                </c:pt>
                <c:pt idx="15">
                  <c:v>4-4</c:v>
                </c:pt>
                <c:pt idx="18">
                  <c:v>4-6</c:v>
                </c:pt>
                <c:pt idx="21">
                  <c:v>4-8</c:v>
                </c:pt>
                <c:pt idx="24">
                  <c:v>4-12</c:v>
                </c:pt>
                <c:pt idx="27">
                  <c:v>8-4</c:v>
                </c:pt>
                <c:pt idx="30">
                  <c:v>8-6</c:v>
                </c:pt>
                <c:pt idx="33">
                  <c:v>16-2</c:v>
                </c:pt>
              </c:strCache>
            </c:strRef>
          </c:cat>
          <c:val>
            <c:numRef>
              <c:f>'SymbiaT2 (FH)'!$N$403:$N$438</c:f>
              <c:numCache>
                <c:formatCode>0.0000</c:formatCode>
                <c:ptCount val="36"/>
                <c:pt idx="0">
                  <c:v>1.5032455478508726</c:v>
                </c:pt>
                <c:pt idx="3">
                  <c:v>1.8044844905310022</c:v>
                </c:pt>
                <c:pt idx="6">
                  <c:v>2.1219168794449015</c:v>
                </c:pt>
                <c:pt idx="9">
                  <c:v>2.4186354326676907</c:v>
                </c:pt>
                <c:pt idx="12">
                  <c:v>2.114793452722401</c:v>
                </c:pt>
                <c:pt idx="15">
                  <c:v>2.1177576085875054</c:v>
                </c:pt>
                <c:pt idx="18">
                  <c:v>2.4653517073864566</c:v>
                </c:pt>
                <c:pt idx="21">
                  <c:v>2.4722094119062419</c:v>
                </c:pt>
                <c:pt idx="24">
                  <c:v>2.301286009439425</c:v>
                </c:pt>
                <c:pt idx="27">
                  <c:v>2.3808510013507957</c:v>
                </c:pt>
                <c:pt idx="30">
                  <c:v>2.2780206608719644</c:v>
                </c:pt>
                <c:pt idx="33">
                  <c:v>2.5710940445714514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44-42DB-B869-527E3D4C37C5}"/>
            </c:ext>
          </c:extLst>
        </c:ser>
        <c:ser>
          <c:idx val="2"/>
          <c:order val="2"/>
          <c:tx>
            <c:strRef>
              <c:f>'SymbiaT2 (FH)'!$O$1</c:f>
              <c:strCache>
                <c:ptCount val="1"/>
                <c:pt idx="0">
                  <c:v>SNR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'SymbiaT2 (FH)'!$G$403:$G$438</c:f>
              <c:strCache>
                <c:ptCount val="34"/>
                <c:pt idx="0">
                  <c:v>2-4</c:v>
                </c:pt>
                <c:pt idx="3">
                  <c:v>2-6</c:v>
                </c:pt>
                <c:pt idx="6">
                  <c:v>2-8</c:v>
                </c:pt>
                <c:pt idx="9">
                  <c:v>2-16</c:v>
                </c:pt>
                <c:pt idx="12">
                  <c:v>2-32</c:v>
                </c:pt>
                <c:pt idx="15">
                  <c:v>4-4</c:v>
                </c:pt>
                <c:pt idx="18">
                  <c:v>4-6</c:v>
                </c:pt>
                <c:pt idx="21">
                  <c:v>4-8</c:v>
                </c:pt>
                <c:pt idx="24">
                  <c:v>4-12</c:v>
                </c:pt>
                <c:pt idx="27">
                  <c:v>8-4</c:v>
                </c:pt>
                <c:pt idx="30">
                  <c:v>8-6</c:v>
                </c:pt>
                <c:pt idx="33">
                  <c:v>16-2</c:v>
                </c:pt>
              </c:strCache>
            </c:strRef>
          </c:cat>
          <c:val>
            <c:numRef>
              <c:f>'SymbiaT2 (FH)'!$O$403:$O$438</c:f>
              <c:numCache>
                <c:formatCode>0.0000</c:formatCode>
                <c:ptCount val="36"/>
                <c:pt idx="0">
                  <c:v>23.179969578959863</c:v>
                </c:pt>
                <c:pt idx="3">
                  <c:v>31.558633778778674</c:v>
                </c:pt>
                <c:pt idx="6">
                  <c:v>39.923923902532842</c:v>
                </c:pt>
                <c:pt idx="9">
                  <c:v>65.580653045966272</c:v>
                </c:pt>
                <c:pt idx="12">
                  <c:v>80.753172749084484</c:v>
                </c:pt>
                <c:pt idx="15">
                  <c:v>39.478991215813046</c:v>
                </c:pt>
                <c:pt idx="18">
                  <c:v>54.374099799329471</c:v>
                </c:pt>
                <c:pt idx="21">
                  <c:v>65.180745394345877</c:v>
                </c:pt>
                <c:pt idx="24">
                  <c:v>77.064817709496367</c:v>
                </c:pt>
                <c:pt idx="27">
                  <c:v>68.383237591717076</c:v>
                </c:pt>
                <c:pt idx="30">
                  <c:v>75.657078751898766</c:v>
                </c:pt>
                <c:pt idx="33">
                  <c:v>92.511250640006466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44-42DB-B869-527E3D4C37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785655456"/>
        <c:axId val="995917168"/>
      </c:barChart>
      <c:catAx>
        <c:axId val="785655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5917168"/>
        <c:crosses val="autoZero"/>
        <c:auto val="1"/>
        <c:lblAlgn val="ctr"/>
        <c:lblOffset val="100"/>
        <c:noMultiLvlLbl val="0"/>
      </c:catAx>
      <c:valAx>
        <c:axId val="995917168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5655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Without Poisson Noise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'Hawkeye4 (FH)'!$M$1</c:f>
              <c:strCache>
                <c:ptCount val="1"/>
                <c:pt idx="0">
                  <c:v>Contrast (%)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'Hawkeye4 (FH)'!$G$2:$G$37</c:f>
              <c:strCache>
                <c:ptCount val="34"/>
                <c:pt idx="0">
                  <c:v>2-4</c:v>
                </c:pt>
                <c:pt idx="3">
                  <c:v>2-6</c:v>
                </c:pt>
                <c:pt idx="6">
                  <c:v>2-8</c:v>
                </c:pt>
                <c:pt idx="9">
                  <c:v>2-16</c:v>
                </c:pt>
                <c:pt idx="12">
                  <c:v>2-32</c:v>
                </c:pt>
                <c:pt idx="15">
                  <c:v>4-4</c:v>
                </c:pt>
                <c:pt idx="18">
                  <c:v>4-6</c:v>
                </c:pt>
                <c:pt idx="21">
                  <c:v>4-8</c:v>
                </c:pt>
                <c:pt idx="24">
                  <c:v>4-12</c:v>
                </c:pt>
                <c:pt idx="27">
                  <c:v>8-4</c:v>
                </c:pt>
                <c:pt idx="30">
                  <c:v>8-6</c:v>
                </c:pt>
                <c:pt idx="33">
                  <c:v>16-2</c:v>
                </c:pt>
              </c:strCache>
            </c:strRef>
          </c:cat>
          <c:val>
            <c:numRef>
              <c:f>'Hawkeye4 (FH)'!$M$2:$M$37</c:f>
              <c:numCache>
                <c:formatCode>0.00</c:formatCode>
                <c:ptCount val="36"/>
                <c:pt idx="0">
                  <c:v>26.190416902706097</c:v>
                </c:pt>
                <c:pt idx="3">
                  <c:v>28.236719203382489</c:v>
                </c:pt>
                <c:pt idx="6">
                  <c:v>28.388956084158348</c:v>
                </c:pt>
                <c:pt idx="9">
                  <c:v>29.564504683728263</c:v>
                </c:pt>
                <c:pt idx="12">
                  <c:v>30.482132531359383</c:v>
                </c:pt>
                <c:pt idx="15">
                  <c:v>28.791776281840328</c:v>
                </c:pt>
                <c:pt idx="18">
                  <c:v>29.224007750541485</c:v>
                </c:pt>
                <c:pt idx="21">
                  <c:v>29.851461282375404</c:v>
                </c:pt>
                <c:pt idx="24">
                  <c:v>30.550079000267473</c:v>
                </c:pt>
                <c:pt idx="27">
                  <c:v>28.213250955526807</c:v>
                </c:pt>
                <c:pt idx="30">
                  <c:v>28.732000729084387</c:v>
                </c:pt>
                <c:pt idx="33">
                  <c:v>35.706205474668522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69-4079-9BA9-71618F228128}"/>
            </c:ext>
          </c:extLst>
        </c:ser>
        <c:ser>
          <c:idx val="1"/>
          <c:order val="1"/>
          <c:tx>
            <c:strRef>
              <c:f>'Hawkeye4 (FH)'!$N$1</c:f>
              <c:strCache>
                <c:ptCount val="1"/>
                <c:pt idx="0">
                  <c:v>CNR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'Hawkeye4 (FH)'!$G$2:$G$37</c:f>
              <c:strCache>
                <c:ptCount val="34"/>
                <c:pt idx="0">
                  <c:v>2-4</c:v>
                </c:pt>
                <c:pt idx="3">
                  <c:v>2-6</c:v>
                </c:pt>
                <c:pt idx="6">
                  <c:v>2-8</c:v>
                </c:pt>
                <c:pt idx="9">
                  <c:v>2-16</c:v>
                </c:pt>
                <c:pt idx="12">
                  <c:v>2-32</c:v>
                </c:pt>
                <c:pt idx="15">
                  <c:v>4-4</c:v>
                </c:pt>
                <c:pt idx="18">
                  <c:v>4-6</c:v>
                </c:pt>
                <c:pt idx="21">
                  <c:v>4-8</c:v>
                </c:pt>
                <c:pt idx="24">
                  <c:v>4-12</c:v>
                </c:pt>
                <c:pt idx="27">
                  <c:v>8-4</c:v>
                </c:pt>
                <c:pt idx="30">
                  <c:v>8-6</c:v>
                </c:pt>
                <c:pt idx="33">
                  <c:v>16-2</c:v>
                </c:pt>
              </c:strCache>
            </c:strRef>
          </c:cat>
          <c:val>
            <c:numRef>
              <c:f>'Hawkeye4 (FH)'!$N$2:$N$37</c:f>
              <c:numCache>
                <c:formatCode>0.0000</c:formatCode>
                <c:ptCount val="36"/>
                <c:pt idx="0">
                  <c:v>1.0340153609831029</c:v>
                </c:pt>
                <c:pt idx="3">
                  <c:v>1.0922323178336004</c:v>
                </c:pt>
                <c:pt idx="6">
                  <c:v>1.2156089617896302</c:v>
                </c:pt>
                <c:pt idx="9">
                  <c:v>1.7162271549863288</c:v>
                </c:pt>
                <c:pt idx="12">
                  <c:v>1.9080403081205566</c:v>
                </c:pt>
                <c:pt idx="15">
                  <c:v>1.1968156578329638</c:v>
                </c:pt>
                <c:pt idx="18">
                  <c:v>1.4751007785720871</c:v>
                </c:pt>
                <c:pt idx="21">
                  <c:v>1.7034099130517657</c:v>
                </c:pt>
                <c:pt idx="24">
                  <c:v>1.912894843616461</c:v>
                </c:pt>
                <c:pt idx="27">
                  <c:v>1.4980783582089554</c:v>
                </c:pt>
                <c:pt idx="30">
                  <c:v>1.7086096996987858</c:v>
                </c:pt>
                <c:pt idx="33">
                  <c:v>2.3158037491227295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69-4079-9BA9-71618F228128}"/>
            </c:ext>
          </c:extLst>
        </c:ser>
        <c:ser>
          <c:idx val="2"/>
          <c:order val="2"/>
          <c:tx>
            <c:strRef>
              <c:f>'Hawkeye4 (FH)'!$O$1</c:f>
              <c:strCache>
                <c:ptCount val="1"/>
                <c:pt idx="0">
                  <c:v>SNR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'Hawkeye4 (FH)'!$G$2:$G$37</c:f>
              <c:strCache>
                <c:ptCount val="34"/>
                <c:pt idx="0">
                  <c:v>2-4</c:v>
                </c:pt>
                <c:pt idx="3">
                  <c:v>2-6</c:v>
                </c:pt>
                <c:pt idx="6">
                  <c:v>2-8</c:v>
                </c:pt>
                <c:pt idx="9">
                  <c:v>2-16</c:v>
                </c:pt>
                <c:pt idx="12">
                  <c:v>2-32</c:v>
                </c:pt>
                <c:pt idx="15">
                  <c:v>4-4</c:v>
                </c:pt>
                <c:pt idx="18">
                  <c:v>4-6</c:v>
                </c:pt>
                <c:pt idx="21">
                  <c:v>4-8</c:v>
                </c:pt>
                <c:pt idx="24">
                  <c:v>4-12</c:v>
                </c:pt>
                <c:pt idx="27">
                  <c:v>8-4</c:v>
                </c:pt>
                <c:pt idx="30">
                  <c:v>8-6</c:v>
                </c:pt>
                <c:pt idx="33">
                  <c:v>16-2</c:v>
                </c:pt>
              </c:strCache>
            </c:strRef>
          </c:cat>
          <c:val>
            <c:numRef>
              <c:f>'Hawkeye4 (FH)'!$O$2:$O$37</c:f>
              <c:numCache>
                <c:formatCode>0.0000</c:formatCode>
                <c:ptCount val="36"/>
                <c:pt idx="0">
                  <c:v>15.067399068640386</c:v>
                </c:pt>
                <c:pt idx="3">
                  <c:v>18.727341211921466</c:v>
                </c:pt>
                <c:pt idx="6">
                  <c:v>21.43097850109173</c:v>
                </c:pt>
                <c:pt idx="9">
                  <c:v>28.817184662409673</c:v>
                </c:pt>
                <c:pt idx="12">
                  <c:v>32.292527349043198</c:v>
                </c:pt>
                <c:pt idx="15">
                  <c:v>21.361194993944288</c:v>
                </c:pt>
                <c:pt idx="18">
                  <c:v>25.551247537754431</c:v>
                </c:pt>
                <c:pt idx="21">
                  <c:v>28.32140550744316</c:v>
                </c:pt>
                <c:pt idx="24">
                  <c:v>30.808058460277074</c:v>
                </c:pt>
                <c:pt idx="27">
                  <c:v>29.279675704822061</c:v>
                </c:pt>
                <c:pt idx="30">
                  <c:v>31.488723968762514</c:v>
                </c:pt>
                <c:pt idx="33">
                  <c:v>32.825025921149127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69-4079-9BA9-71618F2281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790809984"/>
        <c:axId val="908965903"/>
      </c:barChart>
      <c:catAx>
        <c:axId val="790809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8965903"/>
        <c:crosses val="autoZero"/>
        <c:auto val="1"/>
        <c:lblAlgn val="ctr"/>
        <c:lblOffset val="100"/>
        <c:noMultiLvlLbl val="0"/>
      </c:catAx>
      <c:valAx>
        <c:axId val="908965903"/>
        <c:scaling>
          <c:orientation val="minMax"/>
          <c:max val="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0809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With Poisson Noise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'SymbiaT2 (FH)'!$M$1</c:f>
              <c:strCache>
                <c:ptCount val="1"/>
                <c:pt idx="0">
                  <c:v>Contrast (%)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'SymbiaT2 (FH)'!$G$38:$G$73</c:f>
              <c:strCache>
                <c:ptCount val="34"/>
                <c:pt idx="0">
                  <c:v>2-4</c:v>
                </c:pt>
                <c:pt idx="3">
                  <c:v>2-6</c:v>
                </c:pt>
                <c:pt idx="6">
                  <c:v>2-8</c:v>
                </c:pt>
                <c:pt idx="9">
                  <c:v>2-16</c:v>
                </c:pt>
                <c:pt idx="12">
                  <c:v>2-32</c:v>
                </c:pt>
                <c:pt idx="15">
                  <c:v>4-4</c:v>
                </c:pt>
                <c:pt idx="18">
                  <c:v>4-6</c:v>
                </c:pt>
                <c:pt idx="21">
                  <c:v>4-8</c:v>
                </c:pt>
                <c:pt idx="24">
                  <c:v>4-12</c:v>
                </c:pt>
                <c:pt idx="27">
                  <c:v>8-4</c:v>
                </c:pt>
                <c:pt idx="30">
                  <c:v>8-6</c:v>
                </c:pt>
                <c:pt idx="33">
                  <c:v>16-2</c:v>
                </c:pt>
              </c:strCache>
            </c:strRef>
          </c:cat>
          <c:val>
            <c:numRef>
              <c:f>'SymbiaT2 (FH)'!$M$38:$M$73</c:f>
              <c:numCache>
                <c:formatCode>0.00</c:formatCode>
                <c:ptCount val="36"/>
                <c:pt idx="0">
                  <c:v>27.550450626142812</c:v>
                </c:pt>
                <c:pt idx="3">
                  <c:v>28.649868037077638</c:v>
                </c:pt>
                <c:pt idx="6">
                  <c:v>29.356094162625908</c:v>
                </c:pt>
                <c:pt idx="9">
                  <c:v>32.046069369550082</c:v>
                </c:pt>
                <c:pt idx="12">
                  <c:v>32.992410226329064</c:v>
                </c:pt>
                <c:pt idx="15">
                  <c:v>29.093016516951611</c:v>
                </c:pt>
                <c:pt idx="18">
                  <c:v>30.62271010238651</c:v>
                </c:pt>
                <c:pt idx="21">
                  <c:v>31.718865542556209</c:v>
                </c:pt>
                <c:pt idx="24">
                  <c:v>32.576319719727103</c:v>
                </c:pt>
                <c:pt idx="27">
                  <c:v>27.95258164124143</c:v>
                </c:pt>
                <c:pt idx="30">
                  <c:v>28.657745606549369</c:v>
                </c:pt>
                <c:pt idx="33">
                  <c:v>39.49450382817048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08-470C-952E-8C8F416D44D7}"/>
            </c:ext>
          </c:extLst>
        </c:ser>
        <c:ser>
          <c:idx val="1"/>
          <c:order val="1"/>
          <c:tx>
            <c:strRef>
              <c:f>'SymbiaT2 (FH)'!$N$1</c:f>
              <c:strCache>
                <c:ptCount val="1"/>
                <c:pt idx="0">
                  <c:v>CNR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'SymbiaT2 (FH)'!$G$38:$G$73</c:f>
              <c:strCache>
                <c:ptCount val="34"/>
                <c:pt idx="0">
                  <c:v>2-4</c:v>
                </c:pt>
                <c:pt idx="3">
                  <c:v>2-6</c:v>
                </c:pt>
                <c:pt idx="6">
                  <c:v>2-8</c:v>
                </c:pt>
                <c:pt idx="9">
                  <c:v>2-16</c:v>
                </c:pt>
                <c:pt idx="12">
                  <c:v>2-32</c:v>
                </c:pt>
                <c:pt idx="15">
                  <c:v>4-4</c:v>
                </c:pt>
                <c:pt idx="18">
                  <c:v>4-6</c:v>
                </c:pt>
                <c:pt idx="21">
                  <c:v>4-8</c:v>
                </c:pt>
                <c:pt idx="24">
                  <c:v>4-12</c:v>
                </c:pt>
                <c:pt idx="27">
                  <c:v>8-4</c:v>
                </c:pt>
                <c:pt idx="30">
                  <c:v>8-6</c:v>
                </c:pt>
                <c:pt idx="33">
                  <c:v>16-2</c:v>
                </c:pt>
              </c:strCache>
            </c:strRef>
          </c:cat>
          <c:val>
            <c:numRef>
              <c:f>'SymbiaT2 (FH)'!$N$38:$N$73</c:f>
              <c:numCache>
                <c:formatCode>0.0000</c:formatCode>
                <c:ptCount val="36"/>
                <c:pt idx="0">
                  <c:v>1.1967735979523639</c:v>
                </c:pt>
                <c:pt idx="3">
                  <c:v>1.3208445681482124</c:v>
                </c:pt>
                <c:pt idx="6">
                  <c:v>1.5173502952976652</c:v>
                </c:pt>
                <c:pt idx="9">
                  <c:v>2.1038730927709532</c:v>
                </c:pt>
                <c:pt idx="12">
                  <c:v>2.0921830902150762</c:v>
                </c:pt>
                <c:pt idx="15">
                  <c:v>1.4667212061006254</c:v>
                </c:pt>
                <c:pt idx="18">
                  <c:v>1.8725961314740416</c:v>
                </c:pt>
                <c:pt idx="21">
                  <c:v>2.1205805964491256</c:v>
                </c:pt>
                <c:pt idx="24">
                  <c:v>2.2110374581881378</c:v>
                </c:pt>
                <c:pt idx="27">
                  <c:v>1.8226192288142167</c:v>
                </c:pt>
                <c:pt idx="30">
                  <c:v>1.9846454767726158</c:v>
                </c:pt>
                <c:pt idx="33">
                  <c:v>2.8991651638022673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08-470C-952E-8C8F416D44D7}"/>
            </c:ext>
          </c:extLst>
        </c:ser>
        <c:ser>
          <c:idx val="2"/>
          <c:order val="2"/>
          <c:tx>
            <c:strRef>
              <c:f>'SymbiaT2 (FH)'!$O$1</c:f>
              <c:strCache>
                <c:ptCount val="1"/>
                <c:pt idx="0">
                  <c:v>SNR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'SymbiaT2 (FH)'!$G$38:$G$73</c:f>
              <c:strCache>
                <c:ptCount val="34"/>
                <c:pt idx="0">
                  <c:v>2-4</c:v>
                </c:pt>
                <c:pt idx="3">
                  <c:v>2-6</c:v>
                </c:pt>
                <c:pt idx="6">
                  <c:v>2-8</c:v>
                </c:pt>
                <c:pt idx="9">
                  <c:v>2-16</c:v>
                </c:pt>
                <c:pt idx="12">
                  <c:v>2-32</c:v>
                </c:pt>
                <c:pt idx="15">
                  <c:v>4-4</c:v>
                </c:pt>
                <c:pt idx="18">
                  <c:v>4-6</c:v>
                </c:pt>
                <c:pt idx="21">
                  <c:v>4-8</c:v>
                </c:pt>
                <c:pt idx="24">
                  <c:v>4-12</c:v>
                </c:pt>
                <c:pt idx="27">
                  <c:v>8-4</c:v>
                </c:pt>
                <c:pt idx="30">
                  <c:v>8-6</c:v>
                </c:pt>
                <c:pt idx="33">
                  <c:v>16-2</c:v>
                </c:pt>
              </c:strCache>
            </c:strRef>
          </c:cat>
          <c:val>
            <c:numRef>
              <c:f>'SymbiaT2 (FH)'!$O$38:$O$73</c:f>
              <c:numCache>
                <c:formatCode>0.0000</c:formatCode>
                <c:ptCount val="36"/>
                <c:pt idx="0">
                  <c:v>15.42578496669838</c:v>
                </c:pt>
                <c:pt idx="3">
                  <c:v>18.412870773438357</c:v>
                </c:pt>
                <c:pt idx="6">
                  <c:v>20.977420388888454</c:v>
                </c:pt>
                <c:pt idx="9">
                  <c:v>27.678410671904416</c:v>
                </c:pt>
                <c:pt idx="12">
                  <c:v>28.611572218604696</c:v>
                </c:pt>
                <c:pt idx="15">
                  <c:v>20.818729847189118</c:v>
                </c:pt>
                <c:pt idx="18">
                  <c:v>24.749694327173735</c:v>
                </c:pt>
                <c:pt idx="21">
                  <c:v>27.089003338396182</c:v>
                </c:pt>
                <c:pt idx="24">
                  <c:v>28.38975267094802</c:v>
                </c:pt>
                <c:pt idx="27">
                  <c:v>28.404851111093727</c:v>
                </c:pt>
                <c:pt idx="30">
                  <c:v>27.536352033105867</c:v>
                </c:pt>
                <c:pt idx="33">
                  <c:v>32.863352370730958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08-470C-952E-8C8F416D44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785655456"/>
        <c:axId val="995917168"/>
      </c:barChart>
      <c:catAx>
        <c:axId val="785655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5917168"/>
        <c:crosses val="autoZero"/>
        <c:auto val="1"/>
        <c:lblAlgn val="ctr"/>
        <c:lblOffset val="100"/>
        <c:noMultiLvlLbl val="0"/>
      </c:catAx>
      <c:valAx>
        <c:axId val="995917168"/>
        <c:scaling>
          <c:orientation val="minMax"/>
          <c:max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5655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With Poisson Noise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'Hawkeye4 (FH)'!$M$1</c:f>
              <c:strCache>
                <c:ptCount val="1"/>
                <c:pt idx="0">
                  <c:v>Contrast (%)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'Hawkeye4 (FH)'!$G$38:$G$73</c:f>
              <c:strCache>
                <c:ptCount val="34"/>
                <c:pt idx="0">
                  <c:v>2-4</c:v>
                </c:pt>
                <c:pt idx="3">
                  <c:v>2-6</c:v>
                </c:pt>
                <c:pt idx="6">
                  <c:v>2-8</c:v>
                </c:pt>
                <c:pt idx="9">
                  <c:v>2-16</c:v>
                </c:pt>
                <c:pt idx="12">
                  <c:v>2-32</c:v>
                </c:pt>
                <c:pt idx="15">
                  <c:v>4-4</c:v>
                </c:pt>
                <c:pt idx="18">
                  <c:v>4-6</c:v>
                </c:pt>
                <c:pt idx="21">
                  <c:v>4-8</c:v>
                </c:pt>
                <c:pt idx="24">
                  <c:v>4-12</c:v>
                </c:pt>
                <c:pt idx="27">
                  <c:v>8-4</c:v>
                </c:pt>
                <c:pt idx="30">
                  <c:v>8-6</c:v>
                </c:pt>
                <c:pt idx="33">
                  <c:v>16-2</c:v>
                </c:pt>
              </c:strCache>
            </c:strRef>
          </c:cat>
          <c:val>
            <c:numRef>
              <c:f>'Hawkeye4 (FH)'!$M$38:$M$73</c:f>
              <c:numCache>
                <c:formatCode>0.00</c:formatCode>
                <c:ptCount val="36"/>
                <c:pt idx="0">
                  <c:v>27.614112830642835</c:v>
                </c:pt>
                <c:pt idx="3">
                  <c:v>28.553265448344153</c:v>
                </c:pt>
                <c:pt idx="6">
                  <c:v>29.156644505863898</c:v>
                </c:pt>
                <c:pt idx="9">
                  <c:v>31.834650223737832</c:v>
                </c:pt>
                <c:pt idx="12">
                  <c:v>33.021632288955871</c:v>
                </c:pt>
                <c:pt idx="15">
                  <c:v>28.873621168743686</c:v>
                </c:pt>
                <c:pt idx="18">
                  <c:v>30.315141002331067</c:v>
                </c:pt>
                <c:pt idx="21">
                  <c:v>31.42700759463477</c:v>
                </c:pt>
                <c:pt idx="24">
                  <c:v>32.396862960763606</c:v>
                </c:pt>
                <c:pt idx="27">
                  <c:v>27.821430160857247</c:v>
                </c:pt>
                <c:pt idx="30">
                  <c:v>28.626713502554278</c:v>
                </c:pt>
                <c:pt idx="33">
                  <c:v>38.659042939752695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C3-4B8E-B9E4-D6381EE892FA}"/>
            </c:ext>
          </c:extLst>
        </c:ser>
        <c:ser>
          <c:idx val="1"/>
          <c:order val="1"/>
          <c:tx>
            <c:strRef>
              <c:f>'Hawkeye4 (FH)'!$N$1</c:f>
              <c:strCache>
                <c:ptCount val="1"/>
                <c:pt idx="0">
                  <c:v>CNR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'Hawkeye4 (FH)'!$G$38:$G$73</c:f>
              <c:strCache>
                <c:ptCount val="34"/>
                <c:pt idx="0">
                  <c:v>2-4</c:v>
                </c:pt>
                <c:pt idx="3">
                  <c:v>2-6</c:v>
                </c:pt>
                <c:pt idx="6">
                  <c:v>2-8</c:v>
                </c:pt>
                <c:pt idx="9">
                  <c:v>2-16</c:v>
                </c:pt>
                <c:pt idx="12">
                  <c:v>2-32</c:v>
                </c:pt>
                <c:pt idx="15">
                  <c:v>4-4</c:v>
                </c:pt>
                <c:pt idx="18">
                  <c:v>4-6</c:v>
                </c:pt>
                <c:pt idx="21">
                  <c:v>4-8</c:v>
                </c:pt>
                <c:pt idx="24">
                  <c:v>4-12</c:v>
                </c:pt>
                <c:pt idx="27">
                  <c:v>8-4</c:v>
                </c:pt>
                <c:pt idx="30">
                  <c:v>8-6</c:v>
                </c:pt>
                <c:pt idx="33">
                  <c:v>16-2</c:v>
                </c:pt>
              </c:strCache>
            </c:strRef>
          </c:cat>
          <c:val>
            <c:numRef>
              <c:f>'Hawkeye4 (FH)'!$N$38:$N$73</c:f>
              <c:numCache>
                <c:formatCode>0.0000</c:formatCode>
                <c:ptCount val="36"/>
                <c:pt idx="0">
                  <c:v>1.1209700558941342</c:v>
                </c:pt>
                <c:pt idx="3">
                  <c:v>1.2348048140820447</c:v>
                </c:pt>
                <c:pt idx="6">
                  <c:v>1.4153310609906447</c:v>
                </c:pt>
                <c:pt idx="9">
                  <c:v>2.0187503262515007</c:v>
                </c:pt>
                <c:pt idx="12">
                  <c:v>2.0703642483620843</c:v>
                </c:pt>
                <c:pt idx="15">
                  <c:v>1.3731057525058503</c:v>
                </c:pt>
                <c:pt idx="18">
                  <c:v>1.7510144030250678</c:v>
                </c:pt>
                <c:pt idx="21">
                  <c:v>2.0111965599370323</c:v>
                </c:pt>
                <c:pt idx="24">
                  <c:v>2.1510229185549661</c:v>
                </c:pt>
                <c:pt idx="27">
                  <c:v>1.7494605133052654</c:v>
                </c:pt>
                <c:pt idx="30">
                  <c:v>1.9201440205326574</c:v>
                </c:pt>
                <c:pt idx="33">
                  <c:v>2.8906728361634015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C3-4B8E-B9E4-D6381EE892FA}"/>
            </c:ext>
          </c:extLst>
        </c:ser>
        <c:ser>
          <c:idx val="2"/>
          <c:order val="2"/>
          <c:tx>
            <c:strRef>
              <c:f>'Hawkeye4 (FH)'!$O$1</c:f>
              <c:strCache>
                <c:ptCount val="1"/>
                <c:pt idx="0">
                  <c:v>SNR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'Hawkeye4 (FH)'!$G$38:$G$73</c:f>
              <c:strCache>
                <c:ptCount val="34"/>
                <c:pt idx="0">
                  <c:v>2-4</c:v>
                </c:pt>
                <c:pt idx="3">
                  <c:v>2-6</c:v>
                </c:pt>
                <c:pt idx="6">
                  <c:v>2-8</c:v>
                </c:pt>
                <c:pt idx="9">
                  <c:v>2-16</c:v>
                </c:pt>
                <c:pt idx="12">
                  <c:v>2-32</c:v>
                </c:pt>
                <c:pt idx="15">
                  <c:v>4-4</c:v>
                </c:pt>
                <c:pt idx="18">
                  <c:v>4-6</c:v>
                </c:pt>
                <c:pt idx="21">
                  <c:v>4-8</c:v>
                </c:pt>
                <c:pt idx="24">
                  <c:v>4-12</c:v>
                </c:pt>
                <c:pt idx="27">
                  <c:v>8-4</c:v>
                </c:pt>
                <c:pt idx="30">
                  <c:v>8-6</c:v>
                </c:pt>
                <c:pt idx="33">
                  <c:v>16-2</c:v>
                </c:pt>
              </c:strCache>
            </c:strRef>
          </c:cat>
          <c:val>
            <c:numRef>
              <c:f>'Hawkeye4 (FH)'!$O$38:$O$73</c:f>
              <c:numCache>
                <c:formatCode>0.0000</c:formatCode>
                <c:ptCount val="36"/>
                <c:pt idx="0">
                  <c:v>15.560785575563958</c:v>
                </c:pt>
                <c:pt idx="3">
                  <c:v>18.7909851544761</c:v>
                </c:pt>
                <c:pt idx="6">
                  <c:v>21.446539320267924</c:v>
                </c:pt>
                <c:pt idx="9">
                  <c:v>27.346387729687024</c:v>
                </c:pt>
                <c:pt idx="12">
                  <c:v>26.311008967291855</c:v>
                </c:pt>
                <c:pt idx="15">
                  <c:v>21.32831365308029</c:v>
                </c:pt>
                <c:pt idx="18">
                  <c:v>24.870987184507023</c:v>
                </c:pt>
                <c:pt idx="21">
                  <c:v>26.561629065615861</c:v>
                </c:pt>
                <c:pt idx="24">
                  <c:v>26.694610354630566</c:v>
                </c:pt>
                <c:pt idx="27">
                  <c:v>26.279233374947641</c:v>
                </c:pt>
                <c:pt idx="30">
                  <c:v>25.022225201261548</c:v>
                </c:pt>
                <c:pt idx="33">
                  <c:v>28.603823152214591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C3-4B8E-B9E4-D6381EE892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785655456"/>
        <c:axId val="995917168"/>
      </c:barChart>
      <c:catAx>
        <c:axId val="785655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5917168"/>
        <c:crosses val="autoZero"/>
        <c:auto val="1"/>
        <c:lblAlgn val="ctr"/>
        <c:lblOffset val="100"/>
        <c:noMultiLvlLbl val="0"/>
      </c:catAx>
      <c:valAx>
        <c:axId val="995917168"/>
        <c:scaling>
          <c:orientation val="minMax"/>
          <c:max val="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5655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With Poisson Noise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'Hawkeye4 (FH)'!$M$1</c:f>
              <c:strCache>
                <c:ptCount val="1"/>
                <c:pt idx="0">
                  <c:v>Contrast (%)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'Hawkeye4 (FH)'!$G$257:$G$292</c:f>
              <c:strCache>
                <c:ptCount val="34"/>
                <c:pt idx="0">
                  <c:v>2-4</c:v>
                </c:pt>
                <c:pt idx="3">
                  <c:v>2-6</c:v>
                </c:pt>
                <c:pt idx="6">
                  <c:v>2-8</c:v>
                </c:pt>
                <c:pt idx="9">
                  <c:v>2-16</c:v>
                </c:pt>
                <c:pt idx="12">
                  <c:v>2-32</c:v>
                </c:pt>
                <c:pt idx="15">
                  <c:v>4-4</c:v>
                </c:pt>
                <c:pt idx="18">
                  <c:v>4-6</c:v>
                </c:pt>
                <c:pt idx="21">
                  <c:v>4-8</c:v>
                </c:pt>
                <c:pt idx="24">
                  <c:v>4-12</c:v>
                </c:pt>
                <c:pt idx="27">
                  <c:v>8-4</c:v>
                </c:pt>
                <c:pt idx="30">
                  <c:v>8-6</c:v>
                </c:pt>
                <c:pt idx="33">
                  <c:v>16-2</c:v>
                </c:pt>
              </c:strCache>
            </c:strRef>
          </c:cat>
          <c:val>
            <c:numRef>
              <c:f>'Hawkeye4 (FH)'!$M$257:$M$292</c:f>
              <c:numCache>
                <c:formatCode>0.00</c:formatCode>
                <c:ptCount val="36"/>
                <c:pt idx="0">
                  <c:v>30.112185723370132</c:v>
                </c:pt>
                <c:pt idx="3">
                  <c:v>31.070315005351191</c:v>
                </c:pt>
                <c:pt idx="6">
                  <c:v>31.67834336536497</c:v>
                </c:pt>
                <c:pt idx="9">
                  <c:v>33.474158966968176</c:v>
                </c:pt>
                <c:pt idx="12">
                  <c:v>34.136234706405318</c:v>
                </c:pt>
                <c:pt idx="15">
                  <c:v>31.04677931418426</c:v>
                </c:pt>
                <c:pt idx="18">
                  <c:v>32.206130470489406</c:v>
                </c:pt>
                <c:pt idx="21">
                  <c:v>32.874925567811268</c:v>
                </c:pt>
                <c:pt idx="24">
                  <c:v>33.369160523592605</c:v>
                </c:pt>
                <c:pt idx="27">
                  <c:v>30.897178090583431</c:v>
                </c:pt>
                <c:pt idx="30">
                  <c:v>31.196231374061849</c:v>
                </c:pt>
                <c:pt idx="33">
                  <c:v>38.925675568040027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6A-4CA3-8BDF-3901A2837413}"/>
            </c:ext>
          </c:extLst>
        </c:ser>
        <c:ser>
          <c:idx val="1"/>
          <c:order val="1"/>
          <c:tx>
            <c:strRef>
              <c:f>'Hawkeye4 (FH)'!$N$1</c:f>
              <c:strCache>
                <c:ptCount val="1"/>
                <c:pt idx="0">
                  <c:v>CNR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'Hawkeye4 (FH)'!$G$257:$G$292</c:f>
              <c:strCache>
                <c:ptCount val="34"/>
                <c:pt idx="0">
                  <c:v>2-4</c:v>
                </c:pt>
                <c:pt idx="3">
                  <c:v>2-6</c:v>
                </c:pt>
                <c:pt idx="6">
                  <c:v>2-8</c:v>
                </c:pt>
                <c:pt idx="9">
                  <c:v>2-16</c:v>
                </c:pt>
                <c:pt idx="12">
                  <c:v>2-32</c:v>
                </c:pt>
                <c:pt idx="15">
                  <c:v>4-4</c:v>
                </c:pt>
                <c:pt idx="18">
                  <c:v>4-6</c:v>
                </c:pt>
                <c:pt idx="21">
                  <c:v>4-8</c:v>
                </c:pt>
                <c:pt idx="24">
                  <c:v>4-12</c:v>
                </c:pt>
                <c:pt idx="27">
                  <c:v>8-4</c:v>
                </c:pt>
                <c:pt idx="30">
                  <c:v>8-6</c:v>
                </c:pt>
                <c:pt idx="33">
                  <c:v>16-2</c:v>
                </c:pt>
              </c:strCache>
            </c:strRef>
          </c:cat>
          <c:val>
            <c:numRef>
              <c:f>'Hawkeye4 (FH)'!$N$257:$N$292</c:f>
              <c:numCache>
                <c:formatCode>0.0000</c:formatCode>
                <c:ptCount val="36"/>
                <c:pt idx="0">
                  <c:v>1.3675804991594467</c:v>
                </c:pt>
                <c:pt idx="3">
                  <c:v>1.6543498777235757</c:v>
                </c:pt>
                <c:pt idx="6">
                  <c:v>1.9549553926927692</c:v>
                </c:pt>
                <c:pt idx="9">
                  <c:v>2.3419221649055664</c:v>
                </c:pt>
                <c:pt idx="12">
                  <c:v>2.1244532970796843</c:v>
                </c:pt>
                <c:pt idx="15">
                  <c:v>1.8799293404262858</c:v>
                </c:pt>
                <c:pt idx="18">
                  <c:v>2.2507525278901142</c:v>
                </c:pt>
                <c:pt idx="21">
                  <c:v>2.3325738485758403</c:v>
                </c:pt>
                <c:pt idx="24">
                  <c:v>2.2491831864492093</c:v>
                </c:pt>
                <c:pt idx="27">
                  <c:v>2.1698691120286937</c:v>
                </c:pt>
                <c:pt idx="30">
                  <c:v>2.1327686947199145</c:v>
                </c:pt>
                <c:pt idx="33">
                  <c:v>2.4238155934803709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6A-4CA3-8BDF-3901A2837413}"/>
            </c:ext>
          </c:extLst>
        </c:ser>
        <c:ser>
          <c:idx val="2"/>
          <c:order val="2"/>
          <c:tx>
            <c:strRef>
              <c:f>'Hawkeye4 (FH)'!$O$1</c:f>
              <c:strCache>
                <c:ptCount val="1"/>
                <c:pt idx="0">
                  <c:v>SNR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'Hawkeye4 (FH)'!$G$257:$G$292</c:f>
              <c:strCache>
                <c:ptCount val="34"/>
                <c:pt idx="0">
                  <c:v>2-4</c:v>
                </c:pt>
                <c:pt idx="3">
                  <c:v>2-6</c:v>
                </c:pt>
                <c:pt idx="6">
                  <c:v>2-8</c:v>
                </c:pt>
                <c:pt idx="9">
                  <c:v>2-16</c:v>
                </c:pt>
                <c:pt idx="12">
                  <c:v>2-32</c:v>
                </c:pt>
                <c:pt idx="15">
                  <c:v>4-4</c:v>
                </c:pt>
                <c:pt idx="18">
                  <c:v>4-6</c:v>
                </c:pt>
                <c:pt idx="21">
                  <c:v>4-8</c:v>
                </c:pt>
                <c:pt idx="24">
                  <c:v>4-12</c:v>
                </c:pt>
                <c:pt idx="27">
                  <c:v>8-4</c:v>
                </c:pt>
                <c:pt idx="30">
                  <c:v>8-6</c:v>
                </c:pt>
                <c:pt idx="33">
                  <c:v>16-2</c:v>
                </c:pt>
              </c:strCache>
            </c:strRef>
          </c:cat>
          <c:val>
            <c:numRef>
              <c:f>'Hawkeye4 (FH)'!$O$257:$O$292</c:f>
              <c:numCache>
                <c:formatCode>0.0000</c:formatCode>
                <c:ptCount val="36"/>
                <c:pt idx="0">
                  <c:v>23.031255053246785</c:v>
                </c:pt>
                <c:pt idx="3">
                  <c:v>29.502953665393306</c:v>
                </c:pt>
                <c:pt idx="6">
                  <c:v>35.543759061863902</c:v>
                </c:pt>
                <c:pt idx="9">
                  <c:v>58.099792288130658</c:v>
                </c:pt>
                <c:pt idx="12">
                  <c:v>73.017459117641636</c:v>
                </c:pt>
                <c:pt idx="15">
                  <c:v>35.282480853237786</c:v>
                </c:pt>
                <c:pt idx="18">
                  <c:v>44.829272267948824</c:v>
                </c:pt>
                <c:pt idx="21">
                  <c:v>51.294091891743975</c:v>
                </c:pt>
                <c:pt idx="24">
                  <c:v>65.911419975813658</c:v>
                </c:pt>
                <c:pt idx="27">
                  <c:v>53.509134856172295</c:v>
                </c:pt>
                <c:pt idx="30">
                  <c:v>60.971734745041338</c:v>
                </c:pt>
                <c:pt idx="33">
                  <c:v>76.82700863033449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6A-4CA3-8BDF-3901A28374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785655456"/>
        <c:axId val="995917168"/>
      </c:barChart>
      <c:catAx>
        <c:axId val="785655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5917168"/>
        <c:crosses val="autoZero"/>
        <c:auto val="1"/>
        <c:lblAlgn val="ctr"/>
        <c:lblOffset val="100"/>
        <c:noMultiLvlLbl val="0"/>
      </c:catAx>
      <c:valAx>
        <c:axId val="995917168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5655456"/>
        <c:crosses val="autoZero"/>
        <c:crossBetween val="between"/>
        <c:majorUnit val="10"/>
        <c:min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Without Poisson Noise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'Hawkeye4 (FH)'!$M$1</c:f>
              <c:strCache>
                <c:ptCount val="1"/>
                <c:pt idx="0">
                  <c:v>Contrast (%)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'Hawkeye4 (FH)'!$G$221:$G$256</c:f>
              <c:strCache>
                <c:ptCount val="34"/>
                <c:pt idx="0">
                  <c:v>2-4</c:v>
                </c:pt>
                <c:pt idx="3">
                  <c:v>2-6</c:v>
                </c:pt>
                <c:pt idx="6">
                  <c:v>2-8</c:v>
                </c:pt>
                <c:pt idx="9">
                  <c:v>2-16</c:v>
                </c:pt>
                <c:pt idx="12">
                  <c:v>2-32</c:v>
                </c:pt>
                <c:pt idx="15">
                  <c:v>4-4</c:v>
                </c:pt>
                <c:pt idx="18">
                  <c:v>4-6</c:v>
                </c:pt>
                <c:pt idx="21">
                  <c:v>4-8</c:v>
                </c:pt>
                <c:pt idx="24">
                  <c:v>4-12</c:v>
                </c:pt>
                <c:pt idx="27">
                  <c:v>8-4</c:v>
                </c:pt>
                <c:pt idx="30">
                  <c:v>8-6</c:v>
                </c:pt>
                <c:pt idx="33">
                  <c:v>16-2</c:v>
                </c:pt>
              </c:strCache>
            </c:strRef>
          </c:cat>
          <c:val>
            <c:numRef>
              <c:f>'Hawkeye4 (FH)'!$M$221:$M$256</c:f>
              <c:numCache>
                <c:formatCode>0.00</c:formatCode>
                <c:ptCount val="36"/>
                <c:pt idx="0">
                  <c:v>28.638017228083232</c:v>
                </c:pt>
                <c:pt idx="3">
                  <c:v>30.479385930857447</c:v>
                </c:pt>
                <c:pt idx="6">
                  <c:v>30.88422142397766</c:v>
                </c:pt>
                <c:pt idx="9">
                  <c:v>32.185146172472294</c:v>
                </c:pt>
                <c:pt idx="12">
                  <c:v>32.748131300790085</c:v>
                </c:pt>
                <c:pt idx="15">
                  <c:v>30.851903791083821</c:v>
                </c:pt>
                <c:pt idx="18">
                  <c:v>31.572596474037955</c:v>
                </c:pt>
                <c:pt idx="21">
                  <c:v>32.089577945028495</c:v>
                </c:pt>
                <c:pt idx="24">
                  <c:v>32.493329487925969</c:v>
                </c:pt>
                <c:pt idx="27">
                  <c:v>30.731576296793687</c:v>
                </c:pt>
                <c:pt idx="30">
                  <c:v>30.977228489012919</c:v>
                </c:pt>
                <c:pt idx="33">
                  <c:v>35.617792044513749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F8-485A-9A42-52C7431A211B}"/>
            </c:ext>
          </c:extLst>
        </c:ser>
        <c:ser>
          <c:idx val="1"/>
          <c:order val="1"/>
          <c:tx>
            <c:strRef>
              <c:f>'Hawkeye4 (FH)'!$N$1</c:f>
              <c:strCache>
                <c:ptCount val="1"/>
                <c:pt idx="0">
                  <c:v>CNR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'Hawkeye4 (FH)'!$G$221:$G$256</c:f>
              <c:strCache>
                <c:ptCount val="34"/>
                <c:pt idx="0">
                  <c:v>2-4</c:v>
                </c:pt>
                <c:pt idx="3">
                  <c:v>2-6</c:v>
                </c:pt>
                <c:pt idx="6">
                  <c:v>2-8</c:v>
                </c:pt>
                <c:pt idx="9">
                  <c:v>2-16</c:v>
                </c:pt>
                <c:pt idx="12">
                  <c:v>2-32</c:v>
                </c:pt>
                <c:pt idx="15">
                  <c:v>4-4</c:v>
                </c:pt>
                <c:pt idx="18">
                  <c:v>4-6</c:v>
                </c:pt>
                <c:pt idx="21">
                  <c:v>4-8</c:v>
                </c:pt>
                <c:pt idx="24">
                  <c:v>4-12</c:v>
                </c:pt>
                <c:pt idx="27">
                  <c:v>8-4</c:v>
                </c:pt>
                <c:pt idx="30">
                  <c:v>8-6</c:v>
                </c:pt>
                <c:pt idx="33">
                  <c:v>16-2</c:v>
                </c:pt>
              </c:strCache>
            </c:strRef>
          </c:cat>
          <c:val>
            <c:numRef>
              <c:f>'Hawkeye4 (FH)'!$N$221:$N$256</c:f>
              <c:numCache>
                <c:formatCode>0.0000</c:formatCode>
                <c:ptCount val="36"/>
                <c:pt idx="0">
                  <c:v>1.2211597912769518</c:v>
                </c:pt>
                <c:pt idx="3">
                  <c:v>1.4190668138266394</c:v>
                </c:pt>
                <c:pt idx="6">
                  <c:v>1.681366865596148</c:v>
                </c:pt>
                <c:pt idx="9">
                  <c:v>2.1366097349594511</c:v>
                </c:pt>
                <c:pt idx="12">
                  <c:v>1.960723262182541</c:v>
                </c:pt>
                <c:pt idx="15">
                  <c:v>1.6434245754120329</c:v>
                </c:pt>
                <c:pt idx="18">
                  <c:v>2.0056057979215125</c:v>
                </c:pt>
                <c:pt idx="21">
                  <c:v>2.1213801641494729</c:v>
                </c:pt>
                <c:pt idx="24">
                  <c:v>2.0739926018975727</c:v>
                </c:pt>
                <c:pt idx="27">
                  <c:v>1.9740201857549529</c:v>
                </c:pt>
                <c:pt idx="30">
                  <c:v>1.970841193209067</c:v>
                </c:pt>
                <c:pt idx="33">
                  <c:v>2.1374560117144639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F8-485A-9A42-52C7431A211B}"/>
            </c:ext>
          </c:extLst>
        </c:ser>
        <c:ser>
          <c:idx val="2"/>
          <c:order val="2"/>
          <c:tx>
            <c:strRef>
              <c:f>'Hawkeye4 (FH)'!$O$1</c:f>
              <c:strCache>
                <c:ptCount val="1"/>
                <c:pt idx="0">
                  <c:v>SNR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'Hawkeye4 (FH)'!$G$221:$G$256</c:f>
              <c:strCache>
                <c:ptCount val="34"/>
                <c:pt idx="0">
                  <c:v>2-4</c:v>
                </c:pt>
                <c:pt idx="3">
                  <c:v>2-6</c:v>
                </c:pt>
                <c:pt idx="6">
                  <c:v>2-8</c:v>
                </c:pt>
                <c:pt idx="9">
                  <c:v>2-16</c:v>
                </c:pt>
                <c:pt idx="12">
                  <c:v>2-32</c:v>
                </c:pt>
                <c:pt idx="15">
                  <c:v>4-4</c:v>
                </c:pt>
                <c:pt idx="18">
                  <c:v>4-6</c:v>
                </c:pt>
                <c:pt idx="21">
                  <c:v>4-8</c:v>
                </c:pt>
                <c:pt idx="24">
                  <c:v>4-12</c:v>
                </c:pt>
                <c:pt idx="27">
                  <c:v>8-4</c:v>
                </c:pt>
                <c:pt idx="30">
                  <c:v>8-6</c:v>
                </c:pt>
                <c:pt idx="33">
                  <c:v>16-2</c:v>
                </c:pt>
              </c:strCache>
            </c:strRef>
          </c:cat>
          <c:val>
            <c:numRef>
              <c:f>'Hawkeye4 (FH)'!$O$221:$O$256</c:f>
              <c:numCache>
                <c:formatCode>0.0000</c:formatCode>
                <c:ptCount val="36"/>
                <c:pt idx="0">
                  <c:v>24.580775869067239</c:v>
                </c:pt>
                <c:pt idx="3">
                  <c:v>37.044435687448058</c:v>
                </c:pt>
                <c:pt idx="6">
                  <c:v>55.534962779410414</c:v>
                </c:pt>
                <c:pt idx="9">
                  <c:v>69.464458067040553</c:v>
                </c:pt>
                <c:pt idx="12">
                  <c:v>108.03945422624989</c:v>
                </c:pt>
                <c:pt idx="15">
                  <c:v>48.611743485570187</c:v>
                </c:pt>
                <c:pt idx="18">
                  <c:v>68.394443547084478</c:v>
                </c:pt>
                <c:pt idx="21">
                  <c:v>84.209679813925874</c:v>
                </c:pt>
                <c:pt idx="24">
                  <c:v>88.988042663872761</c:v>
                </c:pt>
                <c:pt idx="27">
                  <c:v>88.995276550358071</c:v>
                </c:pt>
                <c:pt idx="30">
                  <c:v>115.71018439044603</c:v>
                </c:pt>
                <c:pt idx="33">
                  <c:v>95.730838780066478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F8-485A-9A42-52C7431A21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790809984"/>
        <c:axId val="908965903"/>
      </c:barChart>
      <c:catAx>
        <c:axId val="790809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8965903"/>
        <c:crosses val="autoZero"/>
        <c:auto val="1"/>
        <c:lblAlgn val="ctr"/>
        <c:lblOffset val="100"/>
        <c:noMultiLvlLbl val="0"/>
      </c:catAx>
      <c:valAx>
        <c:axId val="908965903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0809984"/>
        <c:crosses val="autoZero"/>
        <c:crossBetween val="between"/>
        <c:majorUnit val="10"/>
        <c:min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Without Poisson Noise [AVG]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'Hawkeye4 (FH)'!$M$1</c:f>
              <c:strCache>
                <c:ptCount val="1"/>
                <c:pt idx="0">
                  <c:v>Contrast (%)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'Hawkeye4 (FH)'!$G$587:$G$622</c:f>
              <c:strCache>
                <c:ptCount val="34"/>
                <c:pt idx="0">
                  <c:v>2-4</c:v>
                </c:pt>
                <c:pt idx="3">
                  <c:v>2-6</c:v>
                </c:pt>
                <c:pt idx="6">
                  <c:v>2-8</c:v>
                </c:pt>
                <c:pt idx="9">
                  <c:v>2-16</c:v>
                </c:pt>
                <c:pt idx="12">
                  <c:v>2-32</c:v>
                </c:pt>
                <c:pt idx="15">
                  <c:v>4-4</c:v>
                </c:pt>
                <c:pt idx="18">
                  <c:v>4-6</c:v>
                </c:pt>
                <c:pt idx="21">
                  <c:v>4-8</c:v>
                </c:pt>
                <c:pt idx="24">
                  <c:v>4-12</c:v>
                </c:pt>
                <c:pt idx="27">
                  <c:v>8-4</c:v>
                </c:pt>
                <c:pt idx="30">
                  <c:v>8-6</c:v>
                </c:pt>
                <c:pt idx="33">
                  <c:v>16-2</c:v>
                </c:pt>
              </c:strCache>
            </c:strRef>
          </c:cat>
          <c:val>
            <c:numRef>
              <c:f>'Hawkeye4 (FH)'!$M$587:$M$622</c:f>
              <c:numCache>
                <c:formatCode>0.0000</c:formatCode>
                <c:ptCount val="36"/>
                <c:pt idx="0">
                  <c:v>27.025673230560876</c:v>
                </c:pt>
                <c:pt idx="3">
                  <c:v>29.304307712520156</c:v>
                </c:pt>
                <c:pt idx="6">
                  <c:v>29.870910963943899</c:v>
                </c:pt>
                <c:pt idx="9">
                  <c:v>31.642192430601618</c:v>
                </c:pt>
                <c:pt idx="12">
                  <c:v>32.675568226491855</c:v>
                </c:pt>
                <c:pt idx="15">
                  <c:v>30.071304632467704</c:v>
                </c:pt>
                <c:pt idx="18">
                  <c:v>30.999173384911071</c:v>
                </c:pt>
                <c:pt idx="21">
                  <c:v>31.760037324366685</c:v>
                </c:pt>
                <c:pt idx="24">
                  <c:v>32.496538193965769</c:v>
                </c:pt>
                <c:pt idx="27">
                  <c:v>29.976324265837683</c:v>
                </c:pt>
                <c:pt idx="30">
                  <c:v>30.556946960281</c:v>
                </c:pt>
                <c:pt idx="33">
                  <c:v>35.341786928956594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6F-4564-AA75-E3A81663427F}"/>
            </c:ext>
          </c:extLst>
        </c:ser>
        <c:ser>
          <c:idx val="1"/>
          <c:order val="1"/>
          <c:tx>
            <c:strRef>
              <c:f>'Hawkeye4 (FH)'!$N$1</c:f>
              <c:strCache>
                <c:ptCount val="1"/>
                <c:pt idx="0">
                  <c:v>CNR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'Hawkeye4 (FH)'!$G$587:$G$622</c:f>
              <c:strCache>
                <c:ptCount val="34"/>
                <c:pt idx="0">
                  <c:v>2-4</c:v>
                </c:pt>
                <c:pt idx="3">
                  <c:v>2-6</c:v>
                </c:pt>
                <c:pt idx="6">
                  <c:v>2-8</c:v>
                </c:pt>
                <c:pt idx="9">
                  <c:v>2-16</c:v>
                </c:pt>
                <c:pt idx="12">
                  <c:v>2-32</c:v>
                </c:pt>
                <c:pt idx="15">
                  <c:v>4-4</c:v>
                </c:pt>
                <c:pt idx="18">
                  <c:v>4-6</c:v>
                </c:pt>
                <c:pt idx="21">
                  <c:v>4-8</c:v>
                </c:pt>
                <c:pt idx="24">
                  <c:v>4-12</c:v>
                </c:pt>
                <c:pt idx="27">
                  <c:v>8-4</c:v>
                </c:pt>
                <c:pt idx="30">
                  <c:v>8-6</c:v>
                </c:pt>
                <c:pt idx="33">
                  <c:v>16-2</c:v>
                </c:pt>
              </c:strCache>
            </c:strRef>
          </c:cat>
          <c:val>
            <c:numRef>
              <c:f>'Hawkeye4 (FH)'!$N$587:$N$622</c:f>
              <c:numCache>
                <c:formatCode>0.0000</c:formatCode>
                <c:ptCount val="36"/>
                <c:pt idx="0">
                  <c:v>1.1982242020138039</c:v>
                </c:pt>
                <c:pt idx="3">
                  <c:v>1.3524933595393214</c:v>
                </c:pt>
                <c:pt idx="6">
                  <c:v>1.5833185611393299</c:v>
                </c:pt>
                <c:pt idx="9">
                  <c:v>2.1183127556733212</c:v>
                </c:pt>
                <c:pt idx="12">
                  <c:v>2.0168970915877211</c:v>
                </c:pt>
                <c:pt idx="15">
                  <c:v>1.5520538906521124</c:v>
                </c:pt>
                <c:pt idx="18">
                  <c:v>1.9369166311580928</c:v>
                </c:pt>
                <c:pt idx="21">
                  <c:v>2.1155573883393375</c:v>
                </c:pt>
                <c:pt idx="24">
                  <c:v>2.1358885059125403</c:v>
                </c:pt>
                <c:pt idx="27">
                  <c:v>1.923692849850503</c:v>
                </c:pt>
                <c:pt idx="30">
                  <c:v>2.0062634268021169</c:v>
                </c:pt>
                <c:pt idx="33">
                  <c:v>2.2676323030681051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6F-4564-AA75-E3A81663427F}"/>
            </c:ext>
          </c:extLst>
        </c:ser>
        <c:ser>
          <c:idx val="2"/>
          <c:order val="2"/>
          <c:tx>
            <c:strRef>
              <c:f>'Hawkeye4 (FH)'!$O$1</c:f>
              <c:strCache>
                <c:ptCount val="1"/>
                <c:pt idx="0">
                  <c:v>SNR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'Hawkeye4 (FH)'!$G$587:$G$622</c:f>
              <c:strCache>
                <c:ptCount val="34"/>
                <c:pt idx="0">
                  <c:v>2-4</c:v>
                </c:pt>
                <c:pt idx="3">
                  <c:v>2-6</c:v>
                </c:pt>
                <c:pt idx="6">
                  <c:v>2-8</c:v>
                </c:pt>
                <c:pt idx="9">
                  <c:v>2-16</c:v>
                </c:pt>
                <c:pt idx="12">
                  <c:v>2-32</c:v>
                </c:pt>
                <c:pt idx="15">
                  <c:v>4-4</c:v>
                </c:pt>
                <c:pt idx="18">
                  <c:v>4-6</c:v>
                </c:pt>
                <c:pt idx="21">
                  <c:v>4-8</c:v>
                </c:pt>
                <c:pt idx="24">
                  <c:v>4-12</c:v>
                </c:pt>
                <c:pt idx="27">
                  <c:v>8-4</c:v>
                </c:pt>
                <c:pt idx="30">
                  <c:v>8-6</c:v>
                </c:pt>
                <c:pt idx="33">
                  <c:v>16-2</c:v>
                </c:pt>
              </c:strCache>
            </c:strRef>
          </c:cat>
          <c:val>
            <c:numRef>
              <c:f>'Hawkeye4 (FH)'!$O$587:$O$622</c:f>
              <c:numCache>
                <c:formatCode>0.0000</c:formatCode>
                <c:ptCount val="36"/>
                <c:pt idx="0">
                  <c:v>19.319737166704847</c:v>
                </c:pt>
                <c:pt idx="3">
                  <c:v>26.422722765395971</c:v>
                </c:pt>
                <c:pt idx="6">
                  <c:v>33.198916222228192</c:v>
                </c:pt>
                <c:pt idx="9">
                  <c:v>51.716059597211164</c:v>
                </c:pt>
                <c:pt idx="12">
                  <c:v>73.417611934077073</c:v>
                </c:pt>
                <c:pt idx="15">
                  <c:v>32.720807930482373</c:v>
                </c:pt>
                <c:pt idx="18">
                  <c:v>43.548774594894105</c:v>
                </c:pt>
                <c:pt idx="21">
                  <c:v>52.03211621431668</c:v>
                </c:pt>
                <c:pt idx="24">
                  <c:v>63.210210919815914</c:v>
                </c:pt>
                <c:pt idx="27">
                  <c:v>54.759298152461305</c:v>
                </c:pt>
                <c:pt idx="30">
                  <c:v>68.186436217703275</c:v>
                </c:pt>
                <c:pt idx="33">
                  <c:v>59.714966480651817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6F-4564-AA75-E3A8166342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790809984"/>
        <c:axId val="908965903"/>
      </c:barChart>
      <c:catAx>
        <c:axId val="790809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8965903"/>
        <c:crosses val="autoZero"/>
        <c:auto val="1"/>
        <c:lblAlgn val="ctr"/>
        <c:lblOffset val="100"/>
        <c:noMultiLvlLbl val="0"/>
      </c:catAx>
      <c:valAx>
        <c:axId val="908965903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0809984"/>
        <c:crosses val="autoZero"/>
        <c:crossBetween val="between"/>
        <c:majorUnit val="10"/>
        <c:min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With Poisson Noise [AVG]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'Hawkeye4 (FH)'!$M$1</c:f>
              <c:strCache>
                <c:ptCount val="1"/>
                <c:pt idx="0">
                  <c:v>Contrast (%)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'Hawkeye4 (FH)'!$G$623:$G$658</c:f>
              <c:strCache>
                <c:ptCount val="34"/>
                <c:pt idx="0">
                  <c:v>2-4</c:v>
                </c:pt>
                <c:pt idx="3">
                  <c:v>2-6</c:v>
                </c:pt>
                <c:pt idx="6">
                  <c:v>2-8</c:v>
                </c:pt>
                <c:pt idx="9">
                  <c:v>2-16</c:v>
                </c:pt>
                <c:pt idx="12">
                  <c:v>2-32</c:v>
                </c:pt>
                <c:pt idx="15">
                  <c:v>4-4</c:v>
                </c:pt>
                <c:pt idx="18">
                  <c:v>4-6</c:v>
                </c:pt>
                <c:pt idx="21">
                  <c:v>4-8</c:v>
                </c:pt>
                <c:pt idx="24">
                  <c:v>4-12</c:v>
                </c:pt>
                <c:pt idx="27">
                  <c:v>8-4</c:v>
                </c:pt>
                <c:pt idx="30">
                  <c:v>8-6</c:v>
                </c:pt>
                <c:pt idx="33">
                  <c:v>16-2</c:v>
                </c:pt>
              </c:strCache>
            </c:strRef>
          </c:cat>
          <c:val>
            <c:numRef>
              <c:f>'Hawkeye4 (FH)'!$M$623:$M$658</c:f>
              <c:numCache>
                <c:formatCode>0.0000</c:formatCode>
                <c:ptCount val="36"/>
                <c:pt idx="0">
                  <c:v>28.552219729941974</c:v>
                </c:pt>
                <c:pt idx="3">
                  <c:v>29.847013822290748</c:v>
                </c:pt>
                <c:pt idx="6">
                  <c:v>30.66425739129766</c:v>
                </c:pt>
                <c:pt idx="9">
                  <c:v>33.265706020381536</c:v>
                </c:pt>
                <c:pt idx="12">
                  <c:v>34.416249689544742</c:v>
                </c:pt>
                <c:pt idx="15">
                  <c:v>30.145087132861001</c:v>
                </c:pt>
                <c:pt idx="18">
                  <c:v>31.673049794015547</c:v>
                </c:pt>
                <c:pt idx="21">
                  <c:v>32.705819302405203</c:v>
                </c:pt>
                <c:pt idx="24">
                  <c:v>33.590667777756558</c:v>
                </c:pt>
                <c:pt idx="27">
                  <c:v>29.636774373811821</c:v>
                </c:pt>
                <c:pt idx="30">
                  <c:v>30.371449644817304</c:v>
                </c:pt>
                <c:pt idx="33">
                  <c:v>38.244382248576052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19-482B-922C-A37B389030F8}"/>
            </c:ext>
          </c:extLst>
        </c:ser>
        <c:ser>
          <c:idx val="1"/>
          <c:order val="1"/>
          <c:tx>
            <c:strRef>
              <c:f>'Hawkeye4 (FH)'!$N$1</c:f>
              <c:strCache>
                <c:ptCount val="1"/>
                <c:pt idx="0">
                  <c:v>CNR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'Hawkeye4 (FH)'!$G$623:$G$658</c:f>
              <c:strCache>
                <c:ptCount val="34"/>
                <c:pt idx="0">
                  <c:v>2-4</c:v>
                </c:pt>
                <c:pt idx="3">
                  <c:v>2-6</c:v>
                </c:pt>
                <c:pt idx="6">
                  <c:v>2-8</c:v>
                </c:pt>
                <c:pt idx="9">
                  <c:v>2-16</c:v>
                </c:pt>
                <c:pt idx="12">
                  <c:v>2-32</c:v>
                </c:pt>
                <c:pt idx="15">
                  <c:v>4-4</c:v>
                </c:pt>
                <c:pt idx="18">
                  <c:v>4-6</c:v>
                </c:pt>
                <c:pt idx="21">
                  <c:v>4-8</c:v>
                </c:pt>
                <c:pt idx="24">
                  <c:v>4-12</c:v>
                </c:pt>
                <c:pt idx="27">
                  <c:v>8-4</c:v>
                </c:pt>
                <c:pt idx="30">
                  <c:v>8-6</c:v>
                </c:pt>
                <c:pt idx="33">
                  <c:v>16-2</c:v>
                </c:pt>
              </c:strCache>
            </c:strRef>
          </c:cat>
          <c:val>
            <c:numRef>
              <c:f>'Hawkeye4 (FH)'!$N$623:$N$658</c:f>
              <c:numCache>
                <c:formatCode>0.0000</c:formatCode>
                <c:ptCount val="36"/>
                <c:pt idx="0">
                  <c:v>1.3241759736137444</c:v>
                </c:pt>
                <c:pt idx="3">
                  <c:v>1.5550442554519406</c:v>
                </c:pt>
                <c:pt idx="6">
                  <c:v>1.8276900477085465</c:v>
                </c:pt>
                <c:pt idx="9">
                  <c:v>2.2954465613869148</c:v>
                </c:pt>
                <c:pt idx="12">
                  <c:v>2.1192877147479194</c:v>
                </c:pt>
                <c:pt idx="15">
                  <c:v>1.7638745398891296</c:v>
                </c:pt>
                <c:pt idx="18">
                  <c:v>2.1668973211471694</c:v>
                </c:pt>
                <c:pt idx="21">
                  <c:v>2.30376854572039</c:v>
                </c:pt>
                <c:pt idx="24">
                  <c:v>2.2598276489419034</c:v>
                </c:pt>
                <c:pt idx="27">
                  <c:v>2.1284495072318497</c:v>
                </c:pt>
                <c:pt idx="30">
                  <c:v>2.1523095040816105</c:v>
                </c:pt>
                <c:pt idx="33">
                  <c:v>2.5553644681398926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19-482B-922C-A37B389030F8}"/>
            </c:ext>
          </c:extLst>
        </c:ser>
        <c:ser>
          <c:idx val="2"/>
          <c:order val="2"/>
          <c:tx>
            <c:strRef>
              <c:f>'Hawkeye4 (FH)'!$O$1</c:f>
              <c:strCache>
                <c:ptCount val="1"/>
                <c:pt idx="0">
                  <c:v>SNR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'Hawkeye4 (FH)'!$G$623:$G$658</c:f>
              <c:strCache>
                <c:ptCount val="34"/>
                <c:pt idx="0">
                  <c:v>2-4</c:v>
                </c:pt>
                <c:pt idx="3">
                  <c:v>2-6</c:v>
                </c:pt>
                <c:pt idx="6">
                  <c:v>2-8</c:v>
                </c:pt>
                <c:pt idx="9">
                  <c:v>2-16</c:v>
                </c:pt>
                <c:pt idx="12">
                  <c:v>2-32</c:v>
                </c:pt>
                <c:pt idx="15">
                  <c:v>4-4</c:v>
                </c:pt>
                <c:pt idx="18">
                  <c:v>4-6</c:v>
                </c:pt>
                <c:pt idx="21">
                  <c:v>4-8</c:v>
                </c:pt>
                <c:pt idx="24">
                  <c:v>4-12</c:v>
                </c:pt>
                <c:pt idx="27">
                  <c:v>8-4</c:v>
                </c:pt>
                <c:pt idx="30">
                  <c:v>8-6</c:v>
                </c:pt>
                <c:pt idx="33">
                  <c:v>16-2</c:v>
                </c:pt>
              </c:strCache>
            </c:strRef>
          </c:cat>
          <c:val>
            <c:numRef>
              <c:f>'Hawkeye4 (FH)'!$O$623:$O$658</c:f>
              <c:numCache>
                <c:formatCode>0.0000</c:formatCode>
                <c:ptCount val="36"/>
                <c:pt idx="0">
                  <c:v>19.435291591013289</c:v>
                </c:pt>
                <c:pt idx="3">
                  <c:v>25.249056066490841</c:v>
                </c:pt>
                <c:pt idx="6">
                  <c:v>30.572691107413171</c:v>
                </c:pt>
                <c:pt idx="9">
                  <c:v>44.953844416049165</c:v>
                </c:pt>
                <c:pt idx="12">
                  <c:v>51.072179059734736</c:v>
                </c:pt>
                <c:pt idx="15">
                  <c:v>30.112983329558762</c:v>
                </c:pt>
                <c:pt idx="18">
                  <c:v>38.157593159688936</c:v>
                </c:pt>
                <c:pt idx="21">
                  <c:v>43.225481935231521</c:v>
                </c:pt>
                <c:pt idx="24">
                  <c:v>48.222814863764839</c:v>
                </c:pt>
                <c:pt idx="27">
                  <c:v>44.011824905902145</c:v>
                </c:pt>
                <c:pt idx="30">
                  <c:v>46.82752128117346</c:v>
                </c:pt>
                <c:pt idx="33">
                  <c:v>55.382848264319847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19-482B-922C-A37B389030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785655456"/>
        <c:axId val="995917168"/>
      </c:barChart>
      <c:catAx>
        <c:axId val="785655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5917168"/>
        <c:crosses val="autoZero"/>
        <c:auto val="1"/>
        <c:lblAlgn val="ctr"/>
        <c:lblOffset val="100"/>
        <c:noMultiLvlLbl val="0"/>
      </c:catAx>
      <c:valAx>
        <c:axId val="995917168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565545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With Poisson Noise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'Hawkeye4 (FH)'!$M$1</c:f>
              <c:strCache>
                <c:ptCount val="1"/>
                <c:pt idx="0">
                  <c:v>Contrast (%)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'Hawkeye4 (FH)'!$G$111:$G$146</c:f>
              <c:strCache>
                <c:ptCount val="34"/>
                <c:pt idx="0">
                  <c:v>2-4</c:v>
                </c:pt>
                <c:pt idx="3">
                  <c:v>2-6</c:v>
                </c:pt>
                <c:pt idx="6">
                  <c:v>2-8</c:v>
                </c:pt>
                <c:pt idx="9">
                  <c:v>2-16</c:v>
                </c:pt>
                <c:pt idx="12">
                  <c:v>2-32</c:v>
                </c:pt>
                <c:pt idx="15">
                  <c:v>4-4</c:v>
                </c:pt>
                <c:pt idx="18">
                  <c:v>4-6</c:v>
                </c:pt>
                <c:pt idx="21">
                  <c:v>4-8</c:v>
                </c:pt>
                <c:pt idx="24">
                  <c:v>4-12</c:v>
                </c:pt>
                <c:pt idx="27">
                  <c:v>8-4</c:v>
                </c:pt>
                <c:pt idx="30">
                  <c:v>8-6</c:v>
                </c:pt>
                <c:pt idx="33">
                  <c:v>16-2</c:v>
                </c:pt>
              </c:strCache>
            </c:strRef>
          </c:cat>
          <c:val>
            <c:numRef>
              <c:f>'Hawkeye4 (FH)'!$M$111:$M$146</c:f>
              <c:numCache>
                <c:formatCode>0.00</c:formatCode>
                <c:ptCount val="36"/>
                <c:pt idx="0">
                  <c:v>28.203628508750363</c:v>
                </c:pt>
                <c:pt idx="3">
                  <c:v>29.387488039721653</c:v>
                </c:pt>
                <c:pt idx="6">
                  <c:v>30.154222838943031</c:v>
                </c:pt>
                <c:pt idx="9">
                  <c:v>32.981807539627944</c:v>
                </c:pt>
                <c:pt idx="12">
                  <c:v>34.190344943666574</c:v>
                </c:pt>
                <c:pt idx="15">
                  <c:v>29.774430520992507</c:v>
                </c:pt>
                <c:pt idx="18">
                  <c:v>31.376561066817185</c:v>
                </c:pt>
                <c:pt idx="21">
                  <c:v>32.535326031798505</c:v>
                </c:pt>
                <c:pt idx="24">
                  <c:v>33.536709736349685</c:v>
                </c:pt>
                <c:pt idx="27">
                  <c:v>28.804708709576879</c:v>
                </c:pt>
                <c:pt idx="30">
                  <c:v>29.650146183907079</c:v>
                </c:pt>
                <c:pt idx="33">
                  <c:v>37.654516157042572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15-461A-BB8D-C480EF845A86}"/>
            </c:ext>
          </c:extLst>
        </c:ser>
        <c:ser>
          <c:idx val="1"/>
          <c:order val="1"/>
          <c:tx>
            <c:strRef>
              <c:f>'Hawkeye4 (FH)'!$N$1</c:f>
              <c:strCache>
                <c:ptCount val="1"/>
                <c:pt idx="0">
                  <c:v>CNR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'Hawkeye4 (FH)'!$G$111:$G$146</c:f>
              <c:strCache>
                <c:ptCount val="34"/>
                <c:pt idx="0">
                  <c:v>2-4</c:v>
                </c:pt>
                <c:pt idx="3">
                  <c:v>2-6</c:v>
                </c:pt>
                <c:pt idx="6">
                  <c:v>2-8</c:v>
                </c:pt>
                <c:pt idx="9">
                  <c:v>2-16</c:v>
                </c:pt>
                <c:pt idx="12">
                  <c:v>2-32</c:v>
                </c:pt>
                <c:pt idx="15">
                  <c:v>4-4</c:v>
                </c:pt>
                <c:pt idx="18">
                  <c:v>4-6</c:v>
                </c:pt>
                <c:pt idx="21">
                  <c:v>4-8</c:v>
                </c:pt>
                <c:pt idx="24">
                  <c:v>4-12</c:v>
                </c:pt>
                <c:pt idx="27">
                  <c:v>8-4</c:v>
                </c:pt>
                <c:pt idx="30">
                  <c:v>8-6</c:v>
                </c:pt>
                <c:pt idx="33">
                  <c:v>16-2</c:v>
                </c:pt>
              </c:strCache>
            </c:strRef>
          </c:cat>
          <c:val>
            <c:numRef>
              <c:f>'Hawkeye4 (FH)'!$N$111:$N$146</c:f>
              <c:numCache>
                <c:formatCode>0.0000</c:formatCode>
                <c:ptCount val="36"/>
                <c:pt idx="0">
                  <c:v>1.2556707762030954</c:v>
                </c:pt>
                <c:pt idx="3">
                  <c:v>1.4572049832618277</c:v>
                </c:pt>
                <c:pt idx="6">
                  <c:v>1.7354472853692768</c:v>
                </c:pt>
                <c:pt idx="9">
                  <c:v>2.4129380547168084</c:v>
                </c:pt>
                <c:pt idx="12">
                  <c:v>2.2347568487459966</c:v>
                </c:pt>
                <c:pt idx="15">
                  <c:v>1.6773939526509736</c:v>
                </c:pt>
                <c:pt idx="18">
                  <c:v>2.1847251739497509</c:v>
                </c:pt>
                <c:pt idx="21">
                  <c:v>2.4224408428809947</c:v>
                </c:pt>
                <c:pt idx="24">
                  <c:v>2.4056386230411286</c:v>
                </c:pt>
                <c:pt idx="27">
                  <c:v>2.1452673720331714</c:v>
                </c:pt>
                <c:pt idx="30">
                  <c:v>2.2259319599896585</c:v>
                </c:pt>
                <c:pt idx="33">
                  <c:v>2.6468013334668976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15-461A-BB8D-C480EF845A86}"/>
            </c:ext>
          </c:extLst>
        </c:ser>
        <c:ser>
          <c:idx val="2"/>
          <c:order val="2"/>
          <c:tx>
            <c:strRef>
              <c:f>'Hawkeye4 (FH)'!$O$1</c:f>
              <c:strCache>
                <c:ptCount val="1"/>
                <c:pt idx="0">
                  <c:v>SNR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'Hawkeye4 (FH)'!$G$111:$G$146</c:f>
              <c:strCache>
                <c:ptCount val="34"/>
                <c:pt idx="0">
                  <c:v>2-4</c:v>
                </c:pt>
                <c:pt idx="3">
                  <c:v>2-6</c:v>
                </c:pt>
                <c:pt idx="6">
                  <c:v>2-8</c:v>
                </c:pt>
                <c:pt idx="9">
                  <c:v>2-16</c:v>
                </c:pt>
                <c:pt idx="12">
                  <c:v>2-32</c:v>
                </c:pt>
                <c:pt idx="15">
                  <c:v>4-4</c:v>
                </c:pt>
                <c:pt idx="18">
                  <c:v>4-6</c:v>
                </c:pt>
                <c:pt idx="21">
                  <c:v>4-8</c:v>
                </c:pt>
                <c:pt idx="24">
                  <c:v>4-12</c:v>
                </c:pt>
                <c:pt idx="27">
                  <c:v>8-4</c:v>
                </c:pt>
                <c:pt idx="30">
                  <c:v>8-6</c:v>
                </c:pt>
                <c:pt idx="33">
                  <c:v>16-2</c:v>
                </c:pt>
              </c:strCache>
            </c:strRef>
          </c:cat>
          <c:val>
            <c:numRef>
              <c:f>'Hawkeye4 (FH)'!$O$111:$O$146</c:f>
              <c:numCache>
                <c:formatCode>0.0000</c:formatCode>
                <c:ptCount val="36"/>
                <c:pt idx="0">
                  <c:v>16.935889341936424</c:v>
                </c:pt>
                <c:pt idx="3">
                  <c:v>21.27858414350267</c:v>
                </c:pt>
                <c:pt idx="6">
                  <c:v>25.002140064867742</c:v>
                </c:pt>
                <c:pt idx="9">
                  <c:v>33.64094957742843</c:v>
                </c:pt>
                <c:pt idx="12">
                  <c:v>33.690549293821682</c:v>
                </c:pt>
                <c:pt idx="15">
                  <c:v>24.58230271540009</c:v>
                </c:pt>
                <c:pt idx="18">
                  <c:v>29.686728661150621</c:v>
                </c:pt>
                <c:pt idx="21">
                  <c:v>32.357848284975987</c:v>
                </c:pt>
                <c:pt idx="24">
                  <c:v>33.396320150458649</c:v>
                </c:pt>
                <c:pt idx="27">
                  <c:v>31.720025808174075</c:v>
                </c:pt>
                <c:pt idx="30">
                  <c:v>31.018653641877876</c:v>
                </c:pt>
                <c:pt idx="33">
                  <c:v>34.56837388454349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15-461A-BB8D-C480EF845A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785655456"/>
        <c:axId val="995917168"/>
      </c:barChart>
      <c:catAx>
        <c:axId val="785655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5917168"/>
        <c:crosses val="autoZero"/>
        <c:auto val="1"/>
        <c:lblAlgn val="ctr"/>
        <c:lblOffset val="100"/>
        <c:noMultiLvlLbl val="0"/>
      </c:catAx>
      <c:valAx>
        <c:axId val="995917168"/>
        <c:scaling>
          <c:orientation val="minMax"/>
          <c:max val="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5655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Without Poisson Noise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'Hawkeye4 (FH)'!$M$1</c:f>
              <c:strCache>
                <c:ptCount val="1"/>
                <c:pt idx="0">
                  <c:v>Contrast (%)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'Hawkeye4 (FH)'!$G$75:$G$110</c:f>
              <c:strCache>
                <c:ptCount val="34"/>
                <c:pt idx="0">
                  <c:v>2-4</c:v>
                </c:pt>
                <c:pt idx="3">
                  <c:v>2-6</c:v>
                </c:pt>
                <c:pt idx="6">
                  <c:v>2-8</c:v>
                </c:pt>
                <c:pt idx="9">
                  <c:v>2-16</c:v>
                </c:pt>
                <c:pt idx="12">
                  <c:v>2-32</c:v>
                </c:pt>
                <c:pt idx="15">
                  <c:v>4-4</c:v>
                </c:pt>
                <c:pt idx="18">
                  <c:v>4-6</c:v>
                </c:pt>
                <c:pt idx="21">
                  <c:v>4-8</c:v>
                </c:pt>
                <c:pt idx="24">
                  <c:v>4-12</c:v>
                </c:pt>
                <c:pt idx="27">
                  <c:v>8-4</c:v>
                </c:pt>
                <c:pt idx="30">
                  <c:v>8-6</c:v>
                </c:pt>
                <c:pt idx="33">
                  <c:v>16-2</c:v>
                </c:pt>
              </c:strCache>
            </c:strRef>
          </c:cat>
          <c:val>
            <c:numRef>
              <c:f>'Hawkeye4 (FH)'!$M$75:$M$110</c:f>
              <c:numCache>
                <c:formatCode>0.00</c:formatCode>
                <c:ptCount val="36"/>
                <c:pt idx="0">
                  <c:v>26.864777416553128</c:v>
                </c:pt>
                <c:pt idx="3">
                  <c:v>29.098734864651142</c:v>
                </c:pt>
                <c:pt idx="6">
                  <c:v>29.536703403815388</c:v>
                </c:pt>
                <c:pt idx="9">
                  <c:v>31.350744745970211</c:v>
                </c:pt>
                <c:pt idx="12">
                  <c:v>32.6017889585166</c:v>
                </c:pt>
                <c:pt idx="15">
                  <c:v>29.885923299535424</c:v>
                </c:pt>
                <c:pt idx="18">
                  <c:v>30.743596640664695</c:v>
                </c:pt>
                <c:pt idx="21">
                  <c:v>31.594339383743765</c:v>
                </c:pt>
                <c:pt idx="24">
                  <c:v>32.502719765121959</c:v>
                </c:pt>
                <c:pt idx="27">
                  <c:v>29.671055090654178</c:v>
                </c:pt>
                <c:pt idx="30">
                  <c:v>30.411794787341929</c:v>
                </c:pt>
                <c:pt idx="33">
                  <c:v>35.310256813228641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73-4CCE-8358-AEF4D3A8A0DE}"/>
            </c:ext>
          </c:extLst>
        </c:ser>
        <c:ser>
          <c:idx val="1"/>
          <c:order val="1"/>
          <c:tx>
            <c:strRef>
              <c:f>'Hawkeye4 (FH)'!$N$1</c:f>
              <c:strCache>
                <c:ptCount val="1"/>
                <c:pt idx="0">
                  <c:v>CNR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'Hawkeye4 (FH)'!$G$75:$G$110</c:f>
              <c:strCache>
                <c:ptCount val="34"/>
                <c:pt idx="0">
                  <c:v>2-4</c:v>
                </c:pt>
                <c:pt idx="3">
                  <c:v>2-6</c:v>
                </c:pt>
                <c:pt idx="6">
                  <c:v>2-8</c:v>
                </c:pt>
                <c:pt idx="9">
                  <c:v>2-16</c:v>
                </c:pt>
                <c:pt idx="12">
                  <c:v>2-32</c:v>
                </c:pt>
                <c:pt idx="15">
                  <c:v>4-4</c:v>
                </c:pt>
                <c:pt idx="18">
                  <c:v>4-6</c:v>
                </c:pt>
                <c:pt idx="21">
                  <c:v>4-8</c:v>
                </c:pt>
                <c:pt idx="24">
                  <c:v>4-12</c:v>
                </c:pt>
                <c:pt idx="27">
                  <c:v>8-4</c:v>
                </c:pt>
                <c:pt idx="30">
                  <c:v>8-6</c:v>
                </c:pt>
                <c:pt idx="33">
                  <c:v>16-2</c:v>
                </c:pt>
              </c:strCache>
            </c:strRef>
          </c:cat>
          <c:val>
            <c:numRef>
              <c:f>'Hawkeye4 (FH)'!$N$75:$N$110</c:f>
              <c:numCache>
                <c:formatCode>0.0000</c:formatCode>
                <c:ptCount val="36"/>
                <c:pt idx="0">
                  <c:v>1.1350849839043387</c:v>
                </c:pt>
                <c:pt idx="3">
                  <c:v>1.2599601504231774</c:v>
                </c:pt>
                <c:pt idx="6">
                  <c:v>1.4728213283776781</c:v>
                </c:pt>
                <c:pt idx="9">
                  <c:v>2.173046279030344</c:v>
                </c:pt>
                <c:pt idx="12">
                  <c:v>2.1446013609446277</c:v>
                </c:pt>
                <c:pt idx="15">
                  <c:v>1.4474908896534464</c:v>
                </c:pt>
                <c:pt idx="18">
                  <c:v>1.8826985376210261</c:v>
                </c:pt>
                <c:pt idx="21">
                  <c:v>2.1633822750640865</c:v>
                </c:pt>
                <c:pt idx="24">
                  <c:v>2.2713070284674268</c:v>
                </c:pt>
                <c:pt idx="27">
                  <c:v>1.8982940244243498</c:v>
                </c:pt>
                <c:pt idx="30">
                  <c:v>2.0787122612446089</c:v>
                </c:pt>
                <c:pt idx="33">
                  <c:v>2.3971463003133286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73-4CCE-8358-AEF4D3A8A0DE}"/>
            </c:ext>
          </c:extLst>
        </c:ser>
        <c:ser>
          <c:idx val="2"/>
          <c:order val="2"/>
          <c:tx>
            <c:strRef>
              <c:f>'Hawkeye4 (FH)'!$O$1</c:f>
              <c:strCache>
                <c:ptCount val="1"/>
                <c:pt idx="0">
                  <c:v>SNR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'Hawkeye4 (FH)'!$G$75:$G$110</c:f>
              <c:strCache>
                <c:ptCount val="34"/>
                <c:pt idx="0">
                  <c:v>2-4</c:v>
                </c:pt>
                <c:pt idx="3">
                  <c:v>2-6</c:v>
                </c:pt>
                <c:pt idx="6">
                  <c:v>2-8</c:v>
                </c:pt>
                <c:pt idx="9">
                  <c:v>2-16</c:v>
                </c:pt>
                <c:pt idx="12">
                  <c:v>2-32</c:v>
                </c:pt>
                <c:pt idx="15">
                  <c:v>4-4</c:v>
                </c:pt>
                <c:pt idx="18">
                  <c:v>4-6</c:v>
                </c:pt>
                <c:pt idx="21">
                  <c:v>4-8</c:v>
                </c:pt>
                <c:pt idx="24">
                  <c:v>4-12</c:v>
                </c:pt>
                <c:pt idx="27">
                  <c:v>8-4</c:v>
                </c:pt>
                <c:pt idx="30">
                  <c:v>8-6</c:v>
                </c:pt>
                <c:pt idx="33">
                  <c:v>16-2</c:v>
                </c:pt>
              </c:strCache>
            </c:strRef>
          </c:cat>
          <c:val>
            <c:numRef>
              <c:f>'Hawkeye4 (FH)'!$O$75:$O$110</c:f>
              <c:numCache>
                <c:formatCode>0.0000</c:formatCode>
                <c:ptCount val="36"/>
                <c:pt idx="0">
                  <c:v>16.613820779678953</c:v>
                </c:pt>
                <c:pt idx="3">
                  <c:v>21.48284330633701</c:v>
                </c:pt>
                <c:pt idx="6">
                  <c:v>25.480331722652796</c:v>
                </c:pt>
                <c:pt idx="9">
                  <c:v>37.477769536888616</c:v>
                </c:pt>
                <c:pt idx="12">
                  <c:v>46.364066833524994</c:v>
                </c:pt>
                <c:pt idx="15">
                  <c:v>25.548514701372454</c:v>
                </c:pt>
                <c:pt idx="18">
                  <c:v>32.194807823223123</c:v>
                </c:pt>
                <c:pt idx="21">
                  <c:v>37.028359479415016</c:v>
                </c:pt>
                <c:pt idx="24">
                  <c:v>42.60840643245561</c:v>
                </c:pt>
                <c:pt idx="27">
                  <c:v>38.317477076757761</c:v>
                </c:pt>
                <c:pt idx="30">
                  <c:v>43.766362208389083</c:v>
                </c:pt>
                <c:pt idx="33">
                  <c:v>39.955940609283225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73-4CCE-8358-AEF4D3A8A0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790809984"/>
        <c:axId val="908965903"/>
      </c:barChart>
      <c:catAx>
        <c:axId val="790809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8965903"/>
        <c:crosses val="autoZero"/>
        <c:auto val="1"/>
        <c:lblAlgn val="ctr"/>
        <c:lblOffset val="100"/>
        <c:noMultiLvlLbl val="0"/>
      </c:catAx>
      <c:valAx>
        <c:axId val="908965903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0809984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Without Poisson Noise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'Hawkeye4 (FH)'!$M$1</c:f>
              <c:strCache>
                <c:ptCount val="1"/>
                <c:pt idx="0">
                  <c:v>Contrast (%)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'Hawkeye4 (FH)'!$G$148:$G$183</c:f>
              <c:strCache>
                <c:ptCount val="34"/>
                <c:pt idx="0">
                  <c:v>2-4</c:v>
                </c:pt>
                <c:pt idx="3">
                  <c:v>2-6</c:v>
                </c:pt>
                <c:pt idx="6">
                  <c:v>2-8</c:v>
                </c:pt>
                <c:pt idx="9">
                  <c:v>2-16</c:v>
                </c:pt>
                <c:pt idx="12">
                  <c:v>2-32</c:v>
                </c:pt>
                <c:pt idx="15">
                  <c:v>4-4</c:v>
                </c:pt>
                <c:pt idx="18">
                  <c:v>4-6</c:v>
                </c:pt>
                <c:pt idx="21">
                  <c:v>4-8</c:v>
                </c:pt>
                <c:pt idx="24">
                  <c:v>4-12</c:v>
                </c:pt>
                <c:pt idx="27">
                  <c:v>8-4</c:v>
                </c:pt>
                <c:pt idx="30">
                  <c:v>8-6</c:v>
                </c:pt>
                <c:pt idx="33">
                  <c:v>16-2</c:v>
                </c:pt>
              </c:strCache>
            </c:strRef>
          </c:cat>
          <c:val>
            <c:numRef>
              <c:f>'Hawkeye4 (FH)'!$M$148:$M$183</c:f>
              <c:numCache>
                <c:formatCode>0.00</c:formatCode>
                <c:ptCount val="36"/>
                <c:pt idx="0">
                  <c:v>28.506678314829312</c:v>
                </c:pt>
                <c:pt idx="3">
                  <c:v>30.450432605334878</c:v>
                </c:pt>
                <c:pt idx="6">
                  <c:v>30.776589397611481</c:v>
                </c:pt>
                <c:pt idx="9">
                  <c:v>31.990266846104706</c:v>
                </c:pt>
                <c:pt idx="12">
                  <c:v>32.584469707598721</c:v>
                </c:pt>
                <c:pt idx="15">
                  <c:v>30.900970336554614</c:v>
                </c:pt>
                <c:pt idx="18">
                  <c:v>31.530826393132347</c:v>
                </c:pt>
                <c:pt idx="21">
                  <c:v>32.060255743265174</c:v>
                </c:pt>
                <c:pt idx="24">
                  <c:v>32.509910656174185</c:v>
                </c:pt>
                <c:pt idx="27">
                  <c:v>30.314171254134607</c:v>
                </c:pt>
                <c:pt idx="30">
                  <c:v>30.630105867105474</c:v>
                </c:pt>
                <c:pt idx="33">
                  <c:v>35.641092208545864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B8-4CFE-82A3-5440EBEF2A87}"/>
            </c:ext>
          </c:extLst>
        </c:ser>
        <c:ser>
          <c:idx val="1"/>
          <c:order val="1"/>
          <c:tx>
            <c:strRef>
              <c:f>'Hawkeye4 (FH)'!$N$1</c:f>
              <c:strCache>
                <c:ptCount val="1"/>
                <c:pt idx="0">
                  <c:v>CNR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'Hawkeye4 (FH)'!$G$148:$G$183</c:f>
              <c:strCache>
                <c:ptCount val="34"/>
                <c:pt idx="0">
                  <c:v>2-4</c:v>
                </c:pt>
                <c:pt idx="3">
                  <c:v>2-6</c:v>
                </c:pt>
                <c:pt idx="6">
                  <c:v>2-8</c:v>
                </c:pt>
                <c:pt idx="9">
                  <c:v>2-16</c:v>
                </c:pt>
                <c:pt idx="12">
                  <c:v>2-32</c:v>
                </c:pt>
                <c:pt idx="15">
                  <c:v>4-4</c:v>
                </c:pt>
                <c:pt idx="18">
                  <c:v>4-6</c:v>
                </c:pt>
                <c:pt idx="21">
                  <c:v>4-8</c:v>
                </c:pt>
                <c:pt idx="24">
                  <c:v>4-12</c:v>
                </c:pt>
                <c:pt idx="27">
                  <c:v>8-4</c:v>
                </c:pt>
                <c:pt idx="30">
                  <c:v>8-6</c:v>
                </c:pt>
                <c:pt idx="33">
                  <c:v>16-2</c:v>
                </c:pt>
              </c:strCache>
            </c:strRef>
          </c:cat>
          <c:val>
            <c:numRef>
              <c:f>'Hawkeye4 (FH)'!$N$148:$N$183</c:f>
              <c:numCache>
                <c:formatCode>0.0000</c:formatCode>
                <c:ptCount val="36"/>
                <c:pt idx="0">
                  <c:v>1.245604880973632</c:v>
                </c:pt>
                <c:pt idx="3">
                  <c:v>1.4303908348447458</c:v>
                </c:pt>
                <c:pt idx="6">
                  <c:v>1.7059647837849954</c:v>
                </c:pt>
                <c:pt idx="9">
                  <c:v>2.2852542688895454</c:v>
                </c:pt>
                <c:pt idx="12">
                  <c:v>2.0986202512713135</c:v>
                </c:pt>
                <c:pt idx="15">
                  <c:v>1.6651201754977583</c:v>
                </c:pt>
                <c:pt idx="18">
                  <c:v>2.1052687876287401</c:v>
                </c:pt>
                <c:pt idx="21">
                  <c:v>2.2760303175640213</c:v>
                </c:pt>
                <c:pt idx="24">
                  <c:v>2.2428971860882814</c:v>
                </c:pt>
                <c:pt idx="27">
                  <c:v>2.0901217742999076</c:v>
                </c:pt>
                <c:pt idx="30">
                  <c:v>2.1236610537408458</c:v>
                </c:pt>
                <c:pt idx="33">
                  <c:v>2.308451264957307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B8-4CFE-82A3-5440EBEF2A87}"/>
            </c:ext>
          </c:extLst>
        </c:ser>
        <c:ser>
          <c:idx val="2"/>
          <c:order val="2"/>
          <c:tx>
            <c:strRef>
              <c:f>'Hawkeye4 (FH)'!$O$1</c:f>
              <c:strCache>
                <c:ptCount val="1"/>
                <c:pt idx="0">
                  <c:v>SNR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'Hawkeye4 (FH)'!$G$148:$G$183</c:f>
              <c:strCache>
                <c:ptCount val="34"/>
                <c:pt idx="0">
                  <c:v>2-4</c:v>
                </c:pt>
                <c:pt idx="3">
                  <c:v>2-6</c:v>
                </c:pt>
                <c:pt idx="6">
                  <c:v>2-8</c:v>
                </c:pt>
                <c:pt idx="9">
                  <c:v>2-16</c:v>
                </c:pt>
                <c:pt idx="12">
                  <c:v>2-32</c:v>
                </c:pt>
                <c:pt idx="15">
                  <c:v>4-4</c:v>
                </c:pt>
                <c:pt idx="18">
                  <c:v>4-6</c:v>
                </c:pt>
                <c:pt idx="21">
                  <c:v>4-8</c:v>
                </c:pt>
                <c:pt idx="24">
                  <c:v>4-12</c:v>
                </c:pt>
                <c:pt idx="27">
                  <c:v>8-4</c:v>
                </c:pt>
                <c:pt idx="30">
                  <c:v>8-6</c:v>
                </c:pt>
                <c:pt idx="33">
                  <c:v>16-2</c:v>
                </c:pt>
              </c:strCache>
            </c:strRef>
          </c:cat>
          <c:val>
            <c:numRef>
              <c:f>'Hawkeye4 (FH)'!$O$148:$O$183</c:f>
              <c:numCache>
                <c:formatCode>0.0000</c:formatCode>
                <c:ptCount val="36"/>
                <c:pt idx="0">
                  <c:v>21.925900772090365</c:v>
                </c:pt>
                <c:pt idx="3">
                  <c:v>31.969750984154917</c:v>
                </c:pt>
                <c:pt idx="6">
                  <c:v>41.165705360818613</c:v>
                </c:pt>
                <c:pt idx="9">
                  <c:v>69.382435159407535</c:v>
                </c:pt>
                <c:pt idx="12">
                  <c:v>99.8360631848916</c:v>
                </c:pt>
                <c:pt idx="15">
                  <c:v>40.867987857548307</c:v>
                </c:pt>
                <c:pt idx="18">
                  <c:v>56.218331213929375</c:v>
                </c:pt>
                <c:pt idx="21">
                  <c:v>68.086051703426591</c:v>
                </c:pt>
                <c:pt idx="24">
                  <c:v>85.396436016065891</c:v>
                </c:pt>
                <c:pt idx="27">
                  <c:v>71.514394608212569</c:v>
                </c:pt>
                <c:pt idx="30">
                  <c:v>89.629375214662616</c:v>
                </c:pt>
                <c:pt idx="33">
                  <c:v>75.984122299357949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1B8-4CFE-82A3-5440EBEF2A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790809984"/>
        <c:axId val="908965903"/>
      </c:barChart>
      <c:catAx>
        <c:axId val="790809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8965903"/>
        <c:crosses val="autoZero"/>
        <c:auto val="1"/>
        <c:lblAlgn val="ctr"/>
        <c:lblOffset val="100"/>
        <c:noMultiLvlLbl val="0"/>
      </c:catAx>
      <c:valAx>
        <c:axId val="908965903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0809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With Poisson Noise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'Hawkeye4 (FH)'!$M$1</c:f>
              <c:strCache>
                <c:ptCount val="1"/>
                <c:pt idx="0">
                  <c:v>Contrast (%)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'Hawkeye4 (FH)'!$G$184:$G$219</c:f>
              <c:strCache>
                <c:ptCount val="34"/>
                <c:pt idx="0">
                  <c:v>2-4</c:v>
                </c:pt>
                <c:pt idx="3">
                  <c:v>2-6</c:v>
                </c:pt>
                <c:pt idx="6">
                  <c:v>2-8</c:v>
                </c:pt>
                <c:pt idx="9">
                  <c:v>2-16</c:v>
                </c:pt>
                <c:pt idx="12">
                  <c:v>2-32</c:v>
                </c:pt>
                <c:pt idx="15">
                  <c:v>4-4</c:v>
                </c:pt>
                <c:pt idx="18">
                  <c:v>4-6</c:v>
                </c:pt>
                <c:pt idx="21">
                  <c:v>4-8</c:v>
                </c:pt>
                <c:pt idx="24">
                  <c:v>4-12</c:v>
                </c:pt>
                <c:pt idx="27">
                  <c:v>8-4</c:v>
                </c:pt>
                <c:pt idx="30">
                  <c:v>8-6</c:v>
                </c:pt>
                <c:pt idx="33">
                  <c:v>16-2</c:v>
                </c:pt>
              </c:strCache>
            </c:strRef>
          </c:cat>
          <c:val>
            <c:numRef>
              <c:f>'Hawkeye4 (FH)'!$M$184:$M$219</c:f>
              <c:numCache>
                <c:formatCode>0.00</c:formatCode>
                <c:ptCount val="36"/>
                <c:pt idx="0">
                  <c:v>30.019661556864857</c:v>
                </c:pt>
                <c:pt idx="3">
                  <c:v>30.97435020154176</c:v>
                </c:pt>
                <c:pt idx="6">
                  <c:v>31.539033242656238</c:v>
                </c:pt>
                <c:pt idx="9">
                  <c:v>33.392688255680426</c:v>
                </c:pt>
                <c:pt idx="12">
                  <c:v>34.066050068253851</c:v>
                </c:pt>
                <c:pt idx="15">
                  <c:v>31.025724267432039</c:v>
                </c:pt>
                <c:pt idx="18">
                  <c:v>32.158420375955181</c:v>
                </c:pt>
                <c:pt idx="21">
                  <c:v>32.875076188072185</c:v>
                </c:pt>
                <c:pt idx="24">
                  <c:v>33.417358346933533</c:v>
                </c:pt>
                <c:pt idx="27">
                  <c:v>30.313614476422305</c:v>
                </c:pt>
                <c:pt idx="30">
                  <c:v>30.7451020029986</c:v>
                </c:pt>
                <c:pt idx="33">
                  <c:v>38.832128217603078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61-4E33-ADD7-B51DA19B3183}"/>
            </c:ext>
          </c:extLst>
        </c:ser>
        <c:ser>
          <c:idx val="1"/>
          <c:order val="1"/>
          <c:tx>
            <c:strRef>
              <c:f>'Hawkeye4 (FH)'!$N$1</c:f>
              <c:strCache>
                <c:ptCount val="1"/>
                <c:pt idx="0">
                  <c:v>CNR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'Hawkeye4 (FH)'!$G$184:$G$219</c:f>
              <c:strCache>
                <c:ptCount val="34"/>
                <c:pt idx="0">
                  <c:v>2-4</c:v>
                </c:pt>
                <c:pt idx="3">
                  <c:v>2-6</c:v>
                </c:pt>
                <c:pt idx="6">
                  <c:v>2-8</c:v>
                </c:pt>
                <c:pt idx="9">
                  <c:v>2-16</c:v>
                </c:pt>
                <c:pt idx="12">
                  <c:v>2-32</c:v>
                </c:pt>
                <c:pt idx="15">
                  <c:v>4-4</c:v>
                </c:pt>
                <c:pt idx="18">
                  <c:v>4-6</c:v>
                </c:pt>
                <c:pt idx="21">
                  <c:v>4-8</c:v>
                </c:pt>
                <c:pt idx="24">
                  <c:v>4-12</c:v>
                </c:pt>
                <c:pt idx="27">
                  <c:v>8-4</c:v>
                </c:pt>
                <c:pt idx="30">
                  <c:v>8-6</c:v>
                </c:pt>
                <c:pt idx="33">
                  <c:v>16-2</c:v>
                </c:pt>
              </c:strCache>
            </c:strRef>
          </c:cat>
          <c:val>
            <c:numRef>
              <c:f>'Hawkeye4 (FH)'!$N$184:$N$219</c:f>
              <c:numCache>
                <c:formatCode>0.0000</c:formatCode>
                <c:ptCount val="36"/>
                <c:pt idx="0">
                  <c:v>1.3842916396195424</c:v>
                </c:pt>
                <c:pt idx="3">
                  <c:v>1.6682646764965863</c:v>
                </c:pt>
                <c:pt idx="6">
                  <c:v>1.9999176404915948</c:v>
                </c:pt>
                <c:pt idx="9">
                  <c:v>2.4938130100816123</c:v>
                </c:pt>
                <c:pt idx="12">
                  <c:v>2.2341092402308282</c:v>
                </c:pt>
                <c:pt idx="15">
                  <c:v>1.9087883748443162</c:v>
                </c:pt>
                <c:pt idx="18">
                  <c:v>2.3743928784605548</c:v>
                </c:pt>
                <c:pt idx="21">
                  <c:v>2.4974656088677381</c:v>
                </c:pt>
                <c:pt idx="24">
                  <c:v>2.4019920349574</c:v>
                </c:pt>
                <c:pt idx="27">
                  <c:v>2.3171912032188722</c:v>
                </c:pt>
                <c:pt idx="30">
                  <c:v>2.2998387015474573</c:v>
                </c:pt>
                <c:pt idx="33">
                  <c:v>2.5186888599523392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61-4E33-ADD7-B51DA19B3183}"/>
            </c:ext>
          </c:extLst>
        </c:ser>
        <c:ser>
          <c:idx val="2"/>
          <c:order val="2"/>
          <c:tx>
            <c:strRef>
              <c:f>'Hawkeye4 (FH)'!$O$1</c:f>
              <c:strCache>
                <c:ptCount val="1"/>
                <c:pt idx="0">
                  <c:v>SNR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'Hawkeye4 (FH)'!$G$184:$G$219</c:f>
              <c:strCache>
                <c:ptCount val="34"/>
                <c:pt idx="0">
                  <c:v>2-4</c:v>
                </c:pt>
                <c:pt idx="3">
                  <c:v>2-6</c:v>
                </c:pt>
                <c:pt idx="6">
                  <c:v>2-8</c:v>
                </c:pt>
                <c:pt idx="9">
                  <c:v>2-16</c:v>
                </c:pt>
                <c:pt idx="12">
                  <c:v>2-32</c:v>
                </c:pt>
                <c:pt idx="15">
                  <c:v>4-4</c:v>
                </c:pt>
                <c:pt idx="18">
                  <c:v>4-6</c:v>
                </c:pt>
                <c:pt idx="21">
                  <c:v>4-8</c:v>
                </c:pt>
                <c:pt idx="24">
                  <c:v>4-12</c:v>
                </c:pt>
                <c:pt idx="27">
                  <c:v>8-4</c:v>
                </c:pt>
                <c:pt idx="30">
                  <c:v>8-6</c:v>
                </c:pt>
                <c:pt idx="33">
                  <c:v>16-2</c:v>
                </c:pt>
              </c:strCache>
            </c:strRef>
          </c:cat>
          <c:val>
            <c:numRef>
              <c:f>'Hawkeye4 (FH)'!$O$184:$O$219</c:f>
              <c:numCache>
                <c:formatCode>0.0000</c:formatCode>
                <c:ptCount val="36"/>
                <c:pt idx="0">
                  <c:v>21.843054266388947</c:v>
                </c:pt>
                <c:pt idx="3">
                  <c:v>30.181236726306921</c:v>
                </c:pt>
                <c:pt idx="6">
                  <c:v>37.807464597499639</c:v>
                </c:pt>
                <c:pt idx="9">
                  <c:v>57.120933721466365</c:v>
                </c:pt>
                <c:pt idx="12">
                  <c:v>63.075483892914242</c:v>
                </c:pt>
                <c:pt idx="15">
                  <c:v>36.986019629793546</c:v>
                </c:pt>
                <c:pt idx="18">
                  <c:v>48.245301278459735</c:v>
                </c:pt>
                <c:pt idx="21">
                  <c:v>55.112229003345163</c:v>
                </c:pt>
                <c:pt idx="24">
                  <c:v>60.716071574475038</c:v>
                </c:pt>
                <c:pt idx="27">
                  <c:v>56.258132396979263</c:v>
                </c:pt>
                <c:pt idx="30">
                  <c:v>58.70984725617874</c:v>
                </c:pt>
                <c:pt idx="33">
                  <c:v>69.775827857379753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61-4E33-ADD7-B51DA19B31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785655456"/>
        <c:axId val="995917168"/>
      </c:barChart>
      <c:catAx>
        <c:axId val="785655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5917168"/>
        <c:crosses val="autoZero"/>
        <c:auto val="1"/>
        <c:lblAlgn val="ctr"/>
        <c:lblOffset val="100"/>
        <c:noMultiLvlLbl val="0"/>
      </c:catAx>
      <c:valAx>
        <c:axId val="99591716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565545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With Poisson Noise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'Hawkeye4 (FH)'!$M$1</c:f>
              <c:strCache>
                <c:ptCount val="1"/>
                <c:pt idx="0">
                  <c:v>Contrast (%)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'Hawkeye4 (FH)'!$G$549:$G$584</c:f>
              <c:strCache>
                <c:ptCount val="34"/>
                <c:pt idx="0">
                  <c:v>2-4</c:v>
                </c:pt>
                <c:pt idx="3">
                  <c:v>2-6</c:v>
                </c:pt>
                <c:pt idx="6">
                  <c:v>2-8</c:v>
                </c:pt>
                <c:pt idx="9">
                  <c:v>2-16</c:v>
                </c:pt>
                <c:pt idx="12">
                  <c:v>2-32</c:v>
                </c:pt>
                <c:pt idx="15">
                  <c:v>4-4</c:v>
                </c:pt>
                <c:pt idx="18">
                  <c:v>4-6</c:v>
                </c:pt>
                <c:pt idx="21">
                  <c:v>4-8</c:v>
                </c:pt>
                <c:pt idx="24">
                  <c:v>4-12</c:v>
                </c:pt>
                <c:pt idx="27">
                  <c:v>8-4</c:v>
                </c:pt>
                <c:pt idx="30">
                  <c:v>8-6</c:v>
                </c:pt>
                <c:pt idx="33">
                  <c:v>16-2</c:v>
                </c:pt>
              </c:strCache>
            </c:strRef>
          </c:cat>
          <c:val>
            <c:numRef>
              <c:f>'Hawkeye4 (FH)'!$M$549:$M$584</c:f>
              <c:numCache>
                <c:formatCode>0.00</c:formatCode>
                <c:ptCount val="36"/>
                <c:pt idx="0">
                  <c:v>26.410611651115779</c:v>
                </c:pt>
                <c:pt idx="3">
                  <c:v>28.479601648230034</c:v>
                </c:pt>
                <c:pt idx="6">
                  <c:v>29.779913687329447</c:v>
                </c:pt>
                <c:pt idx="9">
                  <c:v>33.700894223017691</c:v>
                </c:pt>
                <c:pt idx="12">
                  <c:v>35.985656598975325</c:v>
                </c:pt>
                <c:pt idx="15">
                  <c:v>29.395848268078037</c:v>
                </c:pt>
                <c:pt idx="18">
                  <c:v>31.634470944788507</c:v>
                </c:pt>
                <c:pt idx="21">
                  <c:v>33.295816671255828</c:v>
                </c:pt>
                <c:pt idx="24">
                  <c:v>34.833154952246865</c:v>
                </c:pt>
                <c:pt idx="27">
                  <c:v>29.277887401044531</c:v>
                </c:pt>
                <c:pt idx="30">
                  <c:v>30.677408662272203</c:v>
                </c:pt>
                <c:pt idx="33">
                  <c:v>38.888781718642086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FC-42BA-99C7-C7D8698EE42E}"/>
            </c:ext>
          </c:extLst>
        </c:ser>
        <c:ser>
          <c:idx val="1"/>
          <c:order val="1"/>
          <c:tx>
            <c:strRef>
              <c:f>'Hawkeye4 (FH)'!$N$1</c:f>
              <c:strCache>
                <c:ptCount val="1"/>
                <c:pt idx="0">
                  <c:v>CNR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'Hawkeye4 (FH)'!$G$549:$G$584</c:f>
              <c:strCache>
                <c:ptCount val="34"/>
                <c:pt idx="0">
                  <c:v>2-4</c:v>
                </c:pt>
                <c:pt idx="3">
                  <c:v>2-6</c:v>
                </c:pt>
                <c:pt idx="6">
                  <c:v>2-8</c:v>
                </c:pt>
                <c:pt idx="9">
                  <c:v>2-16</c:v>
                </c:pt>
                <c:pt idx="12">
                  <c:v>2-32</c:v>
                </c:pt>
                <c:pt idx="15">
                  <c:v>4-4</c:v>
                </c:pt>
                <c:pt idx="18">
                  <c:v>4-6</c:v>
                </c:pt>
                <c:pt idx="21">
                  <c:v>4-8</c:v>
                </c:pt>
                <c:pt idx="24">
                  <c:v>4-12</c:v>
                </c:pt>
                <c:pt idx="27">
                  <c:v>8-4</c:v>
                </c:pt>
                <c:pt idx="30">
                  <c:v>8-6</c:v>
                </c:pt>
                <c:pt idx="33">
                  <c:v>16-2</c:v>
                </c:pt>
              </c:strCache>
            </c:strRef>
          </c:cat>
          <c:val>
            <c:numRef>
              <c:f>'Hawkeye4 (FH)'!$N$549:$N$584</c:f>
              <c:numCache>
                <c:formatCode>0.0000</c:formatCode>
                <c:ptCount val="36"/>
                <c:pt idx="0">
                  <c:v>1.2719231768004116</c:v>
                </c:pt>
                <c:pt idx="3">
                  <c:v>1.3506497869034875</c:v>
                </c:pt>
                <c:pt idx="6">
                  <c:v>1.4716338073000974</c:v>
                </c:pt>
                <c:pt idx="9">
                  <c:v>1.8175023930491125</c:v>
                </c:pt>
                <c:pt idx="12">
                  <c:v>1.8124304988008952</c:v>
                </c:pt>
                <c:pt idx="15">
                  <c:v>1.4584916226483633</c:v>
                </c:pt>
                <c:pt idx="18">
                  <c:v>1.6960607002571564</c:v>
                </c:pt>
                <c:pt idx="21">
                  <c:v>1.8305414313397488</c:v>
                </c:pt>
                <c:pt idx="24">
                  <c:v>1.8863769505245782</c:v>
                </c:pt>
                <c:pt idx="27">
                  <c:v>1.7082390178400153</c:v>
                </c:pt>
                <c:pt idx="30">
                  <c:v>1.7994981924449434</c:v>
                </c:pt>
                <c:pt idx="33">
                  <c:v>2.6830047353248845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FC-42BA-99C7-C7D8698EE42E}"/>
            </c:ext>
          </c:extLst>
        </c:ser>
        <c:ser>
          <c:idx val="2"/>
          <c:order val="2"/>
          <c:tx>
            <c:strRef>
              <c:f>'Hawkeye4 (FH)'!$O$1</c:f>
              <c:strCache>
                <c:ptCount val="1"/>
                <c:pt idx="0">
                  <c:v>SNR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'Hawkeye4 (FH)'!$G$549:$G$584</c:f>
              <c:strCache>
                <c:ptCount val="34"/>
                <c:pt idx="0">
                  <c:v>2-4</c:v>
                </c:pt>
                <c:pt idx="3">
                  <c:v>2-6</c:v>
                </c:pt>
                <c:pt idx="6">
                  <c:v>2-8</c:v>
                </c:pt>
                <c:pt idx="9">
                  <c:v>2-16</c:v>
                </c:pt>
                <c:pt idx="12">
                  <c:v>2-32</c:v>
                </c:pt>
                <c:pt idx="15">
                  <c:v>4-4</c:v>
                </c:pt>
                <c:pt idx="18">
                  <c:v>4-6</c:v>
                </c:pt>
                <c:pt idx="21">
                  <c:v>4-8</c:v>
                </c:pt>
                <c:pt idx="24">
                  <c:v>4-12</c:v>
                </c:pt>
                <c:pt idx="27">
                  <c:v>8-4</c:v>
                </c:pt>
                <c:pt idx="30">
                  <c:v>8-6</c:v>
                </c:pt>
                <c:pt idx="33">
                  <c:v>16-2</c:v>
                </c:pt>
              </c:strCache>
            </c:strRef>
          </c:cat>
          <c:val>
            <c:numRef>
              <c:f>'Hawkeye4 (FH)'!$O$549:$O$584</c:f>
              <c:numCache>
                <c:formatCode>0.0000</c:formatCode>
                <c:ptCount val="36"/>
                <c:pt idx="0">
                  <c:v>16.629318231826659</c:v>
                </c:pt>
                <c:pt idx="3">
                  <c:v>18.820756919405465</c:v>
                </c:pt>
                <c:pt idx="6">
                  <c:v>20.975788738652955</c:v>
                </c:pt>
                <c:pt idx="9">
                  <c:v>26.990884353059677</c:v>
                </c:pt>
                <c:pt idx="12">
                  <c:v>28.254708012575332</c:v>
                </c:pt>
                <c:pt idx="15">
                  <c:v>21.162339946268347</c:v>
                </c:pt>
                <c:pt idx="18">
                  <c:v>24.729711330661431</c:v>
                </c:pt>
                <c:pt idx="21">
                  <c:v>26.932019877143478</c:v>
                </c:pt>
                <c:pt idx="24">
                  <c:v>28.263523526595833</c:v>
                </c:pt>
                <c:pt idx="27">
                  <c:v>26.863700232058719</c:v>
                </c:pt>
                <c:pt idx="30">
                  <c:v>27.52576457553776</c:v>
                </c:pt>
                <c:pt idx="33">
                  <c:v>31.070583970585695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FC-42BA-99C7-C7D8698EE4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785655456"/>
        <c:axId val="995917168"/>
      </c:barChart>
      <c:catAx>
        <c:axId val="785655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5917168"/>
        <c:crosses val="autoZero"/>
        <c:auto val="1"/>
        <c:lblAlgn val="ctr"/>
        <c:lblOffset val="100"/>
        <c:noMultiLvlLbl val="0"/>
      </c:catAx>
      <c:valAx>
        <c:axId val="995917168"/>
        <c:scaling>
          <c:orientation val="minMax"/>
          <c:max val="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5655456"/>
        <c:crosses val="autoZero"/>
        <c:crossBetween val="between"/>
        <c:majorUnit val="10"/>
        <c:min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With Poisson Noise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'SymbiaT2 (FH)'!$M$1</c:f>
              <c:strCache>
                <c:ptCount val="1"/>
                <c:pt idx="0">
                  <c:v>Contrast (%)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'SymbiaT2 (FH)'!$G$111:$G$146</c:f>
              <c:strCache>
                <c:ptCount val="34"/>
                <c:pt idx="0">
                  <c:v>2-4</c:v>
                </c:pt>
                <c:pt idx="3">
                  <c:v>2-6</c:v>
                </c:pt>
                <c:pt idx="6">
                  <c:v>2-8</c:v>
                </c:pt>
                <c:pt idx="9">
                  <c:v>2-16</c:v>
                </c:pt>
                <c:pt idx="12">
                  <c:v>2-32</c:v>
                </c:pt>
                <c:pt idx="15">
                  <c:v>4-4</c:v>
                </c:pt>
                <c:pt idx="18">
                  <c:v>4-6</c:v>
                </c:pt>
                <c:pt idx="21">
                  <c:v>4-8</c:v>
                </c:pt>
                <c:pt idx="24">
                  <c:v>4-12</c:v>
                </c:pt>
                <c:pt idx="27">
                  <c:v>8-4</c:v>
                </c:pt>
                <c:pt idx="30">
                  <c:v>8-6</c:v>
                </c:pt>
                <c:pt idx="33">
                  <c:v>16-2</c:v>
                </c:pt>
              </c:strCache>
            </c:strRef>
          </c:cat>
          <c:val>
            <c:numRef>
              <c:f>'SymbiaT2 (FH)'!$M$111:$M$146</c:f>
              <c:numCache>
                <c:formatCode>0.00</c:formatCode>
                <c:ptCount val="36"/>
                <c:pt idx="0">
                  <c:v>29.318100400173847</c:v>
                </c:pt>
                <c:pt idx="3">
                  <c:v>30.706182958290643</c:v>
                </c:pt>
                <c:pt idx="6">
                  <c:v>31.538052319870381</c:v>
                </c:pt>
                <c:pt idx="9">
                  <c:v>34.205481502327046</c:v>
                </c:pt>
                <c:pt idx="12">
                  <c:v>35.081022357988807</c:v>
                </c:pt>
                <c:pt idx="15">
                  <c:v>31.233445940587778</c:v>
                </c:pt>
                <c:pt idx="18">
                  <c:v>32.825256557630155</c:v>
                </c:pt>
                <c:pt idx="21">
                  <c:v>33.88745318616774</c:v>
                </c:pt>
                <c:pt idx="24">
                  <c:v>34.688033889003762</c:v>
                </c:pt>
                <c:pt idx="27">
                  <c:v>30.023608323905567</c:v>
                </c:pt>
                <c:pt idx="30">
                  <c:v>30.691611824785319</c:v>
                </c:pt>
                <c:pt idx="33">
                  <c:v>39.454778665671043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AF-4BDF-96CF-207AE6CCC27F}"/>
            </c:ext>
          </c:extLst>
        </c:ser>
        <c:ser>
          <c:idx val="1"/>
          <c:order val="1"/>
          <c:tx>
            <c:strRef>
              <c:f>'SymbiaT2 (FH)'!$N$1</c:f>
              <c:strCache>
                <c:ptCount val="1"/>
                <c:pt idx="0">
                  <c:v>CNR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'SymbiaT2 (FH)'!$G$111:$G$146</c:f>
              <c:strCache>
                <c:ptCount val="34"/>
                <c:pt idx="0">
                  <c:v>2-4</c:v>
                </c:pt>
                <c:pt idx="3">
                  <c:v>2-6</c:v>
                </c:pt>
                <c:pt idx="6">
                  <c:v>2-8</c:v>
                </c:pt>
                <c:pt idx="9">
                  <c:v>2-16</c:v>
                </c:pt>
                <c:pt idx="12">
                  <c:v>2-32</c:v>
                </c:pt>
                <c:pt idx="15">
                  <c:v>4-4</c:v>
                </c:pt>
                <c:pt idx="18">
                  <c:v>4-6</c:v>
                </c:pt>
                <c:pt idx="21">
                  <c:v>4-8</c:v>
                </c:pt>
                <c:pt idx="24">
                  <c:v>4-12</c:v>
                </c:pt>
                <c:pt idx="27">
                  <c:v>8-4</c:v>
                </c:pt>
                <c:pt idx="30">
                  <c:v>8-6</c:v>
                </c:pt>
                <c:pt idx="33">
                  <c:v>16-2</c:v>
                </c:pt>
              </c:strCache>
            </c:strRef>
          </c:cat>
          <c:val>
            <c:numRef>
              <c:f>'SymbiaT2 (FH)'!$N$111:$N$146</c:f>
              <c:numCache>
                <c:formatCode>0.0000</c:formatCode>
                <c:ptCount val="36"/>
                <c:pt idx="0">
                  <c:v>1.3547903187663026</c:v>
                </c:pt>
                <c:pt idx="3">
                  <c:v>1.5571684772912928</c:v>
                </c:pt>
                <c:pt idx="6">
                  <c:v>1.8337691841194155</c:v>
                </c:pt>
                <c:pt idx="9">
                  <c:v>2.4473135792652814</c:v>
                </c:pt>
                <c:pt idx="12">
                  <c:v>2.2303953540093908</c:v>
                </c:pt>
                <c:pt idx="15">
                  <c:v>1.7826182724483053</c:v>
                </c:pt>
                <c:pt idx="18">
                  <c:v>2.2868168550740995</c:v>
                </c:pt>
                <c:pt idx="21">
                  <c:v>2.492861171769881</c:v>
                </c:pt>
                <c:pt idx="24">
                  <c:v>2.4335118558435327</c:v>
                </c:pt>
                <c:pt idx="27">
                  <c:v>2.1958134963837419</c:v>
                </c:pt>
                <c:pt idx="30">
                  <c:v>2.2666428353126093</c:v>
                </c:pt>
                <c:pt idx="33">
                  <c:v>2.8208059137944765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AF-4BDF-96CF-207AE6CCC27F}"/>
            </c:ext>
          </c:extLst>
        </c:ser>
        <c:ser>
          <c:idx val="2"/>
          <c:order val="2"/>
          <c:tx>
            <c:strRef>
              <c:f>'SymbiaT2 (FH)'!$O$1</c:f>
              <c:strCache>
                <c:ptCount val="1"/>
                <c:pt idx="0">
                  <c:v>SNR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'SymbiaT2 (FH)'!$G$111:$G$146</c:f>
              <c:strCache>
                <c:ptCount val="34"/>
                <c:pt idx="0">
                  <c:v>2-4</c:v>
                </c:pt>
                <c:pt idx="3">
                  <c:v>2-6</c:v>
                </c:pt>
                <c:pt idx="6">
                  <c:v>2-8</c:v>
                </c:pt>
                <c:pt idx="9">
                  <c:v>2-16</c:v>
                </c:pt>
                <c:pt idx="12">
                  <c:v>2-32</c:v>
                </c:pt>
                <c:pt idx="15">
                  <c:v>4-4</c:v>
                </c:pt>
                <c:pt idx="18">
                  <c:v>4-6</c:v>
                </c:pt>
                <c:pt idx="21">
                  <c:v>4-8</c:v>
                </c:pt>
                <c:pt idx="24">
                  <c:v>4-12</c:v>
                </c:pt>
                <c:pt idx="27">
                  <c:v>8-4</c:v>
                </c:pt>
                <c:pt idx="30">
                  <c:v>8-6</c:v>
                </c:pt>
                <c:pt idx="33">
                  <c:v>16-2</c:v>
                </c:pt>
              </c:strCache>
            </c:strRef>
          </c:cat>
          <c:val>
            <c:numRef>
              <c:f>'SymbiaT2 (FH)'!$O$111:$O$146</c:f>
              <c:numCache>
                <c:formatCode>0.0000</c:formatCode>
                <c:ptCount val="36"/>
                <c:pt idx="0">
                  <c:v>17.498790697674419</c:v>
                </c:pt>
                <c:pt idx="3">
                  <c:v>21.955325911841975</c:v>
                </c:pt>
                <c:pt idx="6">
                  <c:v>26.002539621587655</c:v>
                </c:pt>
                <c:pt idx="9">
                  <c:v>36.904456777831442</c:v>
                </c:pt>
                <c:pt idx="12">
                  <c:v>39.294101505779587</c:v>
                </c:pt>
                <c:pt idx="15">
                  <c:v>25.737285429307278</c:v>
                </c:pt>
                <c:pt idx="18">
                  <c:v>32.252726622764911</c:v>
                </c:pt>
                <c:pt idx="21">
                  <c:v>36.305580077126798</c:v>
                </c:pt>
                <c:pt idx="24">
                  <c:v>39.104472160844395</c:v>
                </c:pt>
                <c:pt idx="27">
                  <c:v>37.577030226079351</c:v>
                </c:pt>
                <c:pt idx="30">
                  <c:v>37.435069196022233</c:v>
                </c:pt>
                <c:pt idx="33">
                  <c:v>42.090302036721326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AF-4BDF-96CF-207AE6CCC2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785655456"/>
        <c:axId val="995917168"/>
      </c:barChart>
      <c:catAx>
        <c:axId val="785655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5917168"/>
        <c:crosses val="autoZero"/>
        <c:auto val="1"/>
        <c:lblAlgn val="ctr"/>
        <c:lblOffset val="100"/>
        <c:noMultiLvlLbl val="0"/>
      </c:catAx>
      <c:valAx>
        <c:axId val="995917168"/>
        <c:scaling>
          <c:orientation val="minMax"/>
          <c:max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565545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Without Poisson Noise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'Hawkeye4 (FH)'!$M$1</c:f>
              <c:strCache>
                <c:ptCount val="1"/>
                <c:pt idx="0">
                  <c:v>Contrast (%)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'Hawkeye4 (FH)'!$G$513:$G$548</c:f>
              <c:strCache>
                <c:ptCount val="34"/>
                <c:pt idx="0">
                  <c:v>2-4</c:v>
                </c:pt>
                <c:pt idx="3">
                  <c:v>2-6</c:v>
                </c:pt>
                <c:pt idx="6">
                  <c:v>2-8</c:v>
                </c:pt>
                <c:pt idx="9">
                  <c:v>2-16</c:v>
                </c:pt>
                <c:pt idx="12">
                  <c:v>2-32</c:v>
                </c:pt>
                <c:pt idx="15">
                  <c:v>4-4</c:v>
                </c:pt>
                <c:pt idx="18">
                  <c:v>4-6</c:v>
                </c:pt>
                <c:pt idx="21">
                  <c:v>4-8</c:v>
                </c:pt>
                <c:pt idx="24">
                  <c:v>4-12</c:v>
                </c:pt>
                <c:pt idx="27">
                  <c:v>8-4</c:v>
                </c:pt>
                <c:pt idx="30">
                  <c:v>8-6</c:v>
                </c:pt>
                <c:pt idx="33">
                  <c:v>16-2</c:v>
                </c:pt>
              </c:strCache>
            </c:strRef>
          </c:cat>
          <c:val>
            <c:numRef>
              <c:f>'Hawkeye4 (FH)'!$M$513:$M$548</c:f>
              <c:numCache>
                <c:formatCode>0.00</c:formatCode>
                <c:ptCount val="36"/>
                <c:pt idx="0">
                  <c:v>24.400985912958994</c:v>
                </c:pt>
                <c:pt idx="3">
                  <c:v>27.323012544474832</c:v>
                </c:pt>
                <c:pt idx="6">
                  <c:v>28.327471785318028</c:v>
                </c:pt>
                <c:pt idx="9">
                  <c:v>30.802084468961915</c:v>
                </c:pt>
                <c:pt idx="12">
                  <c:v>32.498522290468138</c:v>
                </c:pt>
                <c:pt idx="15">
                  <c:v>28.808814870889055</c:v>
                </c:pt>
                <c:pt idx="18">
                  <c:v>30.181984727644885</c:v>
                </c:pt>
                <c:pt idx="21">
                  <c:v>31.277971158627555</c:v>
                </c:pt>
                <c:pt idx="24">
                  <c:v>32.350227742196893</c:v>
                </c:pt>
                <c:pt idx="27">
                  <c:v>29.008186353569599</c:v>
                </c:pt>
                <c:pt idx="30">
                  <c:v>30.036302740126324</c:v>
                </c:pt>
                <c:pt idx="33">
                  <c:v>35.142999736829069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D9-4F50-8721-7ECA6B075D57}"/>
            </c:ext>
          </c:extLst>
        </c:ser>
        <c:ser>
          <c:idx val="1"/>
          <c:order val="1"/>
          <c:tx>
            <c:strRef>
              <c:f>'Hawkeye4 (FH)'!$N$1</c:f>
              <c:strCache>
                <c:ptCount val="1"/>
                <c:pt idx="0">
                  <c:v>CNR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'Hawkeye4 (FH)'!$G$513:$G$548</c:f>
              <c:strCache>
                <c:ptCount val="34"/>
                <c:pt idx="0">
                  <c:v>2-4</c:v>
                </c:pt>
                <c:pt idx="3">
                  <c:v>2-6</c:v>
                </c:pt>
                <c:pt idx="6">
                  <c:v>2-8</c:v>
                </c:pt>
                <c:pt idx="9">
                  <c:v>2-16</c:v>
                </c:pt>
                <c:pt idx="12">
                  <c:v>2-32</c:v>
                </c:pt>
                <c:pt idx="15">
                  <c:v>4-4</c:v>
                </c:pt>
                <c:pt idx="18">
                  <c:v>4-6</c:v>
                </c:pt>
                <c:pt idx="21">
                  <c:v>4-8</c:v>
                </c:pt>
                <c:pt idx="24">
                  <c:v>4-12</c:v>
                </c:pt>
                <c:pt idx="27">
                  <c:v>8-4</c:v>
                </c:pt>
                <c:pt idx="30">
                  <c:v>8-6</c:v>
                </c:pt>
                <c:pt idx="33">
                  <c:v>16-2</c:v>
                </c:pt>
              </c:strCache>
            </c:strRef>
          </c:cat>
          <c:val>
            <c:numRef>
              <c:f>'Hawkeye4 (FH)'!$N$513:$N$548</c:f>
              <c:numCache>
                <c:formatCode>0.0000</c:formatCode>
                <c:ptCount val="36"/>
                <c:pt idx="0">
                  <c:v>1.2086333499679187</c:v>
                </c:pt>
                <c:pt idx="3">
                  <c:v>1.2649833295188135</c:v>
                </c:pt>
                <c:pt idx="6">
                  <c:v>1.3670487550717247</c:v>
                </c:pt>
                <c:pt idx="9">
                  <c:v>1.6736042990574489</c:v>
                </c:pt>
                <c:pt idx="12">
                  <c:v>1.7215722120658137</c:v>
                </c:pt>
                <c:pt idx="15">
                  <c:v>1.3561880325635907</c:v>
                </c:pt>
                <c:pt idx="18">
                  <c:v>1.5536652452956496</c:v>
                </c:pt>
                <c:pt idx="21">
                  <c:v>1.6881327579630425</c:v>
                </c:pt>
                <c:pt idx="24">
                  <c:v>1.7787087462553808</c:v>
                </c:pt>
                <c:pt idx="27">
                  <c:v>1.5304644085736969</c:v>
                </c:pt>
                <c:pt idx="30">
                  <c:v>1.658541883232743</c:v>
                </c:pt>
                <c:pt idx="33">
                  <c:v>2.3095562827943028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D9-4F50-8721-7ECA6B075D57}"/>
            </c:ext>
          </c:extLst>
        </c:ser>
        <c:ser>
          <c:idx val="2"/>
          <c:order val="2"/>
          <c:tx>
            <c:strRef>
              <c:f>'Hawkeye4 (FH)'!$O$1</c:f>
              <c:strCache>
                <c:ptCount val="1"/>
                <c:pt idx="0">
                  <c:v>SNR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'Hawkeye4 (FH)'!$G$513:$G$548</c:f>
              <c:strCache>
                <c:ptCount val="34"/>
                <c:pt idx="0">
                  <c:v>2-4</c:v>
                </c:pt>
                <c:pt idx="3">
                  <c:v>2-6</c:v>
                </c:pt>
                <c:pt idx="6">
                  <c:v>2-8</c:v>
                </c:pt>
                <c:pt idx="9">
                  <c:v>2-16</c:v>
                </c:pt>
                <c:pt idx="12">
                  <c:v>2-32</c:v>
                </c:pt>
                <c:pt idx="15">
                  <c:v>4-4</c:v>
                </c:pt>
                <c:pt idx="18">
                  <c:v>4-6</c:v>
                </c:pt>
                <c:pt idx="21">
                  <c:v>4-8</c:v>
                </c:pt>
                <c:pt idx="24">
                  <c:v>4-12</c:v>
                </c:pt>
                <c:pt idx="27">
                  <c:v>8-4</c:v>
                </c:pt>
                <c:pt idx="30">
                  <c:v>8-6</c:v>
                </c:pt>
                <c:pt idx="33">
                  <c:v>16-2</c:v>
                </c:pt>
              </c:strCache>
            </c:strRef>
          </c:cat>
          <c:val>
            <c:numRef>
              <c:f>'Hawkeye4 (FH)'!$O$513:$O$548</c:f>
              <c:numCache>
                <c:formatCode>0.0000</c:formatCode>
                <c:ptCount val="36"/>
                <c:pt idx="0">
                  <c:v>15.868154363032181</c:v>
                </c:pt>
                <c:pt idx="3">
                  <c:v>18.725987235112871</c:v>
                </c:pt>
                <c:pt idx="6">
                  <c:v>20.876364940917959</c:v>
                </c:pt>
                <c:pt idx="9">
                  <c:v>27.898373061197155</c:v>
                </c:pt>
                <c:pt idx="12">
                  <c:v>34.713749268983349</c:v>
                </c:pt>
                <c:pt idx="15">
                  <c:v>20.977502109519691</c:v>
                </c:pt>
                <c:pt idx="18">
                  <c:v>24.852994620657395</c:v>
                </c:pt>
                <c:pt idx="21">
                  <c:v>27.928916906689857</c:v>
                </c:pt>
                <c:pt idx="24">
                  <c:v>31.943561427871565</c:v>
                </c:pt>
                <c:pt idx="27">
                  <c:v>28.674263537805526</c:v>
                </c:pt>
                <c:pt idx="30">
                  <c:v>33.212456985794098</c:v>
                </c:pt>
                <c:pt idx="33">
                  <c:v>31.546477980559928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D9-4F50-8721-7ECA6B075D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790809984"/>
        <c:axId val="908965903"/>
      </c:barChart>
      <c:catAx>
        <c:axId val="790809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8965903"/>
        <c:crosses val="autoZero"/>
        <c:auto val="1"/>
        <c:lblAlgn val="ctr"/>
        <c:lblOffset val="100"/>
        <c:noMultiLvlLbl val="0"/>
      </c:catAx>
      <c:valAx>
        <c:axId val="908965903"/>
        <c:scaling>
          <c:orientation val="minMax"/>
          <c:max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0809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Without Poisson Noise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'Hawkeye4 (FH)'!$M$1</c:f>
              <c:strCache>
                <c:ptCount val="1"/>
                <c:pt idx="0">
                  <c:v>Contrast (%)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'Hawkeye4 (FH)'!$G$440:$G$475</c:f>
              <c:strCache>
                <c:ptCount val="34"/>
                <c:pt idx="0">
                  <c:v>2-4</c:v>
                </c:pt>
                <c:pt idx="3">
                  <c:v>2-6</c:v>
                </c:pt>
                <c:pt idx="6">
                  <c:v>2-8</c:v>
                </c:pt>
                <c:pt idx="9">
                  <c:v>2-16</c:v>
                </c:pt>
                <c:pt idx="12">
                  <c:v>2-32</c:v>
                </c:pt>
                <c:pt idx="15">
                  <c:v>4-4</c:v>
                </c:pt>
                <c:pt idx="18">
                  <c:v>4-6</c:v>
                </c:pt>
                <c:pt idx="21">
                  <c:v>4-8</c:v>
                </c:pt>
                <c:pt idx="24">
                  <c:v>4-12</c:v>
                </c:pt>
                <c:pt idx="27">
                  <c:v>8-4</c:v>
                </c:pt>
                <c:pt idx="30">
                  <c:v>8-6</c:v>
                </c:pt>
                <c:pt idx="33">
                  <c:v>16-2</c:v>
                </c:pt>
              </c:strCache>
            </c:strRef>
          </c:cat>
          <c:val>
            <c:numRef>
              <c:f>'Hawkeye4 (FH)'!$M$440:$M$475</c:f>
              <c:numCache>
                <c:formatCode>0.00</c:formatCode>
                <c:ptCount val="36"/>
                <c:pt idx="0">
                  <c:v>26.252689622498739</c:v>
                </c:pt>
                <c:pt idx="3">
                  <c:v>28.796102749569499</c:v>
                </c:pt>
                <c:pt idx="6">
                  <c:v>29.5723654229981</c:v>
                </c:pt>
                <c:pt idx="9">
                  <c:v>31.964028326126463</c:v>
                </c:pt>
                <c:pt idx="12">
                  <c:v>33.454228334851145</c:v>
                </c:pt>
                <c:pt idx="15">
                  <c:v>29.842375698587279</c:v>
                </c:pt>
                <c:pt idx="18">
                  <c:v>31.103659851546794</c:v>
                </c:pt>
                <c:pt idx="21">
                  <c:v>32.117180530153448</c:v>
                </c:pt>
                <c:pt idx="24">
                  <c:v>33.152503333737421</c:v>
                </c:pt>
                <c:pt idx="27">
                  <c:v>29.967518380844055</c:v>
                </c:pt>
                <c:pt idx="30">
                  <c:v>30.862376463331227</c:v>
                </c:pt>
                <c:pt idx="33">
                  <c:v>34.896257265780257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10-4DFE-84A6-62EBEE75B8B1}"/>
            </c:ext>
          </c:extLst>
        </c:ser>
        <c:ser>
          <c:idx val="1"/>
          <c:order val="1"/>
          <c:tx>
            <c:strRef>
              <c:f>'Hawkeye4 (FH)'!$N$1</c:f>
              <c:strCache>
                <c:ptCount val="1"/>
                <c:pt idx="0">
                  <c:v>CNR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'Hawkeye4 (FH)'!$G$440:$G$475</c:f>
              <c:strCache>
                <c:ptCount val="34"/>
                <c:pt idx="0">
                  <c:v>2-4</c:v>
                </c:pt>
                <c:pt idx="3">
                  <c:v>2-6</c:v>
                </c:pt>
                <c:pt idx="6">
                  <c:v>2-8</c:v>
                </c:pt>
                <c:pt idx="9">
                  <c:v>2-16</c:v>
                </c:pt>
                <c:pt idx="12">
                  <c:v>2-32</c:v>
                </c:pt>
                <c:pt idx="15">
                  <c:v>4-4</c:v>
                </c:pt>
                <c:pt idx="18">
                  <c:v>4-6</c:v>
                </c:pt>
                <c:pt idx="21">
                  <c:v>4-8</c:v>
                </c:pt>
                <c:pt idx="24">
                  <c:v>4-12</c:v>
                </c:pt>
                <c:pt idx="27">
                  <c:v>8-4</c:v>
                </c:pt>
                <c:pt idx="30">
                  <c:v>8-6</c:v>
                </c:pt>
                <c:pt idx="33">
                  <c:v>16-2</c:v>
                </c:pt>
              </c:strCache>
            </c:strRef>
          </c:cat>
          <c:val>
            <c:numRef>
              <c:f>'Hawkeye4 (FH)'!$N$440:$N$475</c:f>
              <c:numCache>
                <c:formatCode>0.0000</c:formatCode>
                <c:ptCount val="36"/>
                <c:pt idx="0">
                  <c:v>1.2364798274376603</c:v>
                </c:pt>
                <c:pt idx="3">
                  <c:v>1.4220785436028986</c:v>
                </c:pt>
                <c:pt idx="6">
                  <c:v>1.7036011213764799</c:v>
                </c:pt>
                <c:pt idx="9">
                  <c:v>2.400258826066922</c:v>
                </c:pt>
                <c:pt idx="12">
                  <c:v>2.1875990807533667</c:v>
                </c:pt>
                <c:pt idx="15">
                  <c:v>1.6652217663905873</c:v>
                </c:pt>
                <c:pt idx="18">
                  <c:v>2.1747115702640127</c:v>
                </c:pt>
                <c:pt idx="21">
                  <c:v>2.4083935493132986</c:v>
                </c:pt>
                <c:pt idx="24">
                  <c:v>2.3821864111498257</c:v>
                </c:pt>
                <c:pt idx="27">
                  <c:v>2.1690714649465286</c:v>
                </c:pt>
                <c:pt idx="30">
                  <c:v>2.2711931979663369</c:v>
                </c:pt>
                <c:pt idx="33">
                  <c:v>2.3096219475638162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10-4DFE-84A6-62EBEE75B8B1}"/>
            </c:ext>
          </c:extLst>
        </c:ser>
        <c:ser>
          <c:idx val="2"/>
          <c:order val="2"/>
          <c:tx>
            <c:strRef>
              <c:f>'Hawkeye4 (FH)'!$O$1</c:f>
              <c:strCache>
                <c:ptCount val="1"/>
                <c:pt idx="0">
                  <c:v>SNR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'Hawkeye4 (FH)'!$G$440:$G$475</c:f>
              <c:strCache>
                <c:ptCount val="34"/>
                <c:pt idx="0">
                  <c:v>2-4</c:v>
                </c:pt>
                <c:pt idx="3">
                  <c:v>2-6</c:v>
                </c:pt>
                <c:pt idx="6">
                  <c:v>2-8</c:v>
                </c:pt>
                <c:pt idx="9">
                  <c:v>2-16</c:v>
                </c:pt>
                <c:pt idx="12">
                  <c:v>2-32</c:v>
                </c:pt>
                <c:pt idx="15">
                  <c:v>4-4</c:v>
                </c:pt>
                <c:pt idx="18">
                  <c:v>4-6</c:v>
                </c:pt>
                <c:pt idx="21">
                  <c:v>4-8</c:v>
                </c:pt>
                <c:pt idx="24">
                  <c:v>4-12</c:v>
                </c:pt>
                <c:pt idx="27">
                  <c:v>8-4</c:v>
                </c:pt>
                <c:pt idx="30">
                  <c:v>8-6</c:v>
                </c:pt>
                <c:pt idx="33">
                  <c:v>16-2</c:v>
                </c:pt>
              </c:strCache>
            </c:strRef>
          </c:cat>
          <c:val>
            <c:numRef>
              <c:f>'Hawkeye4 (FH)'!$O$440:$O$475</c:f>
              <c:numCache>
                <c:formatCode>0.0000</c:formatCode>
                <c:ptCount val="36"/>
                <c:pt idx="0">
                  <c:v>19.253308394109315</c:v>
                </c:pt>
                <c:pt idx="3">
                  <c:v>24.75425591357795</c:v>
                </c:pt>
                <c:pt idx="6">
                  <c:v>29.494025527120186</c:v>
                </c:pt>
                <c:pt idx="9">
                  <c:v>44.021497696053238</c:v>
                </c:pt>
                <c:pt idx="12">
                  <c:v>58.301750138899912</c:v>
                </c:pt>
                <c:pt idx="15">
                  <c:v>29.52649392484172</c:v>
                </c:pt>
                <c:pt idx="18">
                  <c:v>37.526174309551784</c:v>
                </c:pt>
                <c:pt idx="21">
                  <c:v>43.599949456659083</c:v>
                </c:pt>
                <c:pt idx="24">
                  <c:v>51.949392648108827</c:v>
                </c:pt>
                <c:pt idx="27">
                  <c:v>45.699312665185069</c:v>
                </c:pt>
                <c:pt idx="30">
                  <c:v>54.971722133345345</c:v>
                </c:pt>
                <c:pt idx="33">
                  <c:v>49.845835961738999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710-4DFE-84A6-62EBEE75B8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790809984"/>
        <c:axId val="908965903"/>
      </c:barChart>
      <c:catAx>
        <c:axId val="790809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8965903"/>
        <c:crosses val="autoZero"/>
        <c:auto val="1"/>
        <c:lblAlgn val="ctr"/>
        <c:lblOffset val="100"/>
        <c:noMultiLvlLbl val="0"/>
      </c:catAx>
      <c:valAx>
        <c:axId val="908965903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0809984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With Poisson Noise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'Hawkeye4 (FH)'!$M$1</c:f>
              <c:strCache>
                <c:ptCount val="1"/>
                <c:pt idx="0">
                  <c:v>Contrast (%)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'Hawkeye4 (FH)'!$G$476:$G$511</c:f>
              <c:strCache>
                <c:ptCount val="34"/>
                <c:pt idx="0">
                  <c:v>2-4</c:v>
                </c:pt>
                <c:pt idx="3">
                  <c:v>2-6</c:v>
                </c:pt>
                <c:pt idx="6">
                  <c:v>2-8</c:v>
                </c:pt>
                <c:pt idx="9">
                  <c:v>2-16</c:v>
                </c:pt>
                <c:pt idx="12">
                  <c:v>2-32</c:v>
                </c:pt>
                <c:pt idx="15">
                  <c:v>4-4</c:v>
                </c:pt>
                <c:pt idx="18">
                  <c:v>4-6</c:v>
                </c:pt>
                <c:pt idx="21">
                  <c:v>4-8</c:v>
                </c:pt>
                <c:pt idx="24">
                  <c:v>4-12</c:v>
                </c:pt>
                <c:pt idx="27">
                  <c:v>8-4</c:v>
                </c:pt>
                <c:pt idx="30">
                  <c:v>8-6</c:v>
                </c:pt>
                <c:pt idx="33">
                  <c:v>16-2</c:v>
                </c:pt>
              </c:strCache>
            </c:strRef>
          </c:cat>
          <c:val>
            <c:numRef>
              <c:f>'Hawkeye4 (FH)'!$M$476:$M$511</c:f>
              <c:numCache>
                <c:formatCode>0.00</c:formatCode>
                <c:ptCount val="36"/>
                <c:pt idx="0">
                  <c:v>27.800128172950636</c:v>
                </c:pt>
                <c:pt idx="3">
                  <c:v>29.304373967805283</c:v>
                </c:pt>
                <c:pt idx="6">
                  <c:v>30.267196197755187</c:v>
                </c:pt>
                <c:pt idx="9">
                  <c:v>33.303134362442989</c:v>
                </c:pt>
                <c:pt idx="12">
                  <c:v>34.721000441905893</c:v>
                </c:pt>
                <c:pt idx="15">
                  <c:v>29.687196641888466</c:v>
                </c:pt>
                <c:pt idx="18">
                  <c:v>31.426555705232381</c:v>
                </c:pt>
                <c:pt idx="21">
                  <c:v>32.639313536866077</c:v>
                </c:pt>
                <c:pt idx="24">
                  <c:v>33.736267530778584</c:v>
                </c:pt>
                <c:pt idx="27">
                  <c:v>29.096926379831348</c:v>
                </c:pt>
                <c:pt idx="30">
                  <c:v>30.105512965181887</c:v>
                </c:pt>
                <c:pt idx="33">
                  <c:v>37.502481266438394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A0-439A-A636-3AA825760917}"/>
            </c:ext>
          </c:extLst>
        </c:ser>
        <c:ser>
          <c:idx val="1"/>
          <c:order val="1"/>
          <c:tx>
            <c:strRef>
              <c:f>'Hawkeye4 (FH)'!$N$1</c:f>
              <c:strCache>
                <c:ptCount val="1"/>
                <c:pt idx="0">
                  <c:v>CNR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'Hawkeye4 (FH)'!$G$476:$G$511</c:f>
              <c:strCache>
                <c:ptCount val="34"/>
                <c:pt idx="0">
                  <c:v>2-4</c:v>
                </c:pt>
                <c:pt idx="3">
                  <c:v>2-6</c:v>
                </c:pt>
                <c:pt idx="6">
                  <c:v>2-8</c:v>
                </c:pt>
                <c:pt idx="9">
                  <c:v>2-16</c:v>
                </c:pt>
                <c:pt idx="12">
                  <c:v>2-32</c:v>
                </c:pt>
                <c:pt idx="15">
                  <c:v>4-4</c:v>
                </c:pt>
                <c:pt idx="18">
                  <c:v>4-6</c:v>
                </c:pt>
                <c:pt idx="21">
                  <c:v>4-8</c:v>
                </c:pt>
                <c:pt idx="24">
                  <c:v>4-12</c:v>
                </c:pt>
                <c:pt idx="27">
                  <c:v>8-4</c:v>
                </c:pt>
                <c:pt idx="30">
                  <c:v>8-6</c:v>
                </c:pt>
                <c:pt idx="33">
                  <c:v>16-2</c:v>
                </c:pt>
              </c:strCache>
            </c:strRef>
          </c:cat>
          <c:val>
            <c:numRef>
              <c:f>'Hawkeye4 (FH)'!$N$476:$N$511</c:f>
              <c:numCache>
                <c:formatCode>0.0000</c:formatCode>
                <c:ptCount val="36"/>
                <c:pt idx="0">
                  <c:v>1.3749784068037652</c:v>
                </c:pt>
                <c:pt idx="3">
                  <c:v>1.6326381159887904</c:v>
                </c:pt>
                <c:pt idx="6">
                  <c:v>1.9416553343588143</c:v>
                </c:pt>
                <c:pt idx="9">
                  <c:v>2.4319649620239301</c:v>
                </c:pt>
                <c:pt idx="12">
                  <c:v>2.1783268513744258</c:v>
                </c:pt>
                <c:pt idx="15">
                  <c:v>1.8771858651210536</c:v>
                </c:pt>
                <c:pt idx="18">
                  <c:v>2.3341450598829518</c:v>
                </c:pt>
                <c:pt idx="21">
                  <c:v>2.4558200428469417</c:v>
                </c:pt>
                <c:pt idx="24">
                  <c:v>2.350871445799898</c:v>
                </c:pt>
                <c:pt idx="27">
                  <c:v>2.3384717320460298</c:v>
                </c:pt>
                <c:pt idx="30">
                  <c:v>2.3422311790651227</c:v>
                </c:pt>
                <c:pt idx="33">
                  <c:v>2.4566329536727389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A0-439A-A636-3AA825760917}"/>
            </c:ext>
          </c:extLst>
        </c:ser>
        <c:ser>
          <c:idx val="2"/>
          <c:order val="2"/>
          <c:tx>
            <c:strRef>
              <c:f>'Hawkeye4 (FH)'!$O$1</c:f>
              <c:strCache>
                <c:ptCount val="1"/>
                <c:pt idx="0">
                  <c:v>SNR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'Hawkeye4 (FH)'!$G$476:$G$511</c:f>
              <c:strCache>
                <c:ptCount val="34"/>
                <c:pt idx="0">
                  <c:v>2-4</c:v>
                </c:pt>
                <c:pt idx="3">
                  <c:v>2-6</c:v>
                </c:pt>
                <c:pt idx="6">
                  <c:v>2-8</c:v>
                </c:pt>
                <c:pt idx="9">
                  <c:v>2-16</c:v>
                </c:pt>
                <c:pt idx="12">
                  <c:v>2-32</c:v>
                </c:pt>
                <c:pt idx="15">
                  <c:v>4-4</c:v>
                </c:pt>
                <c:pt idx="18">
                  <c:v>4-6</c:v>
                </c:pt>
                <c:pt idx="21">
                  <c:v>4-8</c:v>
                </c:pt>
                <c:pt idx="24">
                  <c:v>4-12</c:v>
                </c:pt>
                <c:pt idx="27">
                  <c:v>8-4</c:v>
                </c:pt>
                <c:pt idx="30">
                  <c:v>8-6</c:v>
                </c:pt>
                <c:pt idx="33">
                  <c:v>16-2</c:v>
                </c:pt>
              </c:strCache>
            </c:strRef>
          </c:cat>
          <c:val>
            <c:numRef>
              <c:f>'Hawkeye4 (FH)'!$O$476:$O$511</c:f>
              <c:numCache>
                <c:formatCode>0.0000</c:formatCode>
                <c:ptCount val="36"/>
                <c:pt idx="0">
                  <c:v>19.06197829463375</c:v>
                </c:pt>
                <c:pt idx="3">
                  <c:v>23.928759799140202</c:v>
                </c:pt>
                <c:pt idx="6">
                  <c:v>28.180897823352229</c:v>
                </c:pt>
                <c:pt idx="9">
                  <c:v>37.604702968987283</c:v>
                </c:pt>
                <c:pt idx="12">
                  <c:v>38.37026023704108</c:v>
                </c:pt>
                <c:pt idx="15">
                  <c:v>27.653514980930332</c:v>
                </c:pt>
                <c:pt idx="18">
                  <c:v>33.424824793027454</c:v>
                </c:pt>
                <c:pt idx="21">
                  <c:v>36.434060408933469</c:v>
                </c:pt>
                <c:pt idx="24">
                  <c:v>37.943065689984444</c:v>
                </c:pt>
                <c:pt idx="27">
                  <c:v>36.888524574401082</c:v>
                </c:pt>
                <c:pt idx="30">
                  <c:v>36.786327485149293</c:v>
                </c:pt>
                <c:pt idx="33">
                  <c:v>43.124731279024296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A0-439A-A636-3AA825760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785655456"/>
        <c:axId val="995917168"/>
      </c:barChart>
      <c:catAx>
        <c:axId val="785655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5917168"/>
        <c:crosses val="autoZero"/>
        <c:auto val="1"/>
        <c:lblAlgn val="ctr"/>
        <c:lblOffset val="100"/>
        <c:noMultiLvlLbl val="0"/>
      </c:catAx>
      <c:valAx>
        <c:axId val="995917168"/>
        <c:scaling>
          <c:orientation val="minMax"/>
          <c:max val="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5655456"/>
        <c:crosses val="autoZero"/>
        <c:crossBetween val="between"/>
        <c:majorUnit val="5"/>
        <c:min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Without Poisson Noise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'Hawkeye4 (FH)'!$M$1</c:f>
              <c:strCache>
                <c:ptCount val="1"/>
                <c:pt idx="0">
                  <c:v>Contrast (%)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'Hawkeye4 (FH)'!$G$367:$G$402</c:f>
              <c:strCache>
                <c:ptCount val="34"/>
                <c:pt idx="0">
                  <c:v>2-4</c:v>
                </c:pt>
                <c:pt idx="3">
                  <c:v>2-6</c:v>
                </c:pt>
                <c:pt idx="6">
                  <c:v>2-8</c:v>
                </c:pt>
                <c:pt idx="9">
                  <c:v>2-16</c:v>
                </c:pt>
                <c:pt idx="12">
                  <c:v>2-32</c:v>
                </c:pt>
                <c:pt idx="15">
                  <c:v>4-4</c:v>
                </c:pt>
                <c:pt idx="18">
                  <c:v>4-6</c:v>
                </c:pt>
                <c:pt idx="21">
                  <c:v>4-8</c:v>
                </c:pt>
                <c:pt idx="24">
                  <c:v>4-12</c:v>
                </c:pt>
                <c:pt idx="27">
                  <c:v>8-4</c:v>
                </c:pt>
                <c:pt idx="30">
                  <c:v>8-6</c:v>
                </c:pt>
                <c:pt idx="33">
                  <c:v>16-2</c:v>
                </c:pt>
              </c:strCache>
            </c:strRef>
          </c:cat>
          <c:val>
            <c:numRef>
              <c:f>'Hawkeye4 (FH)'!$M$367:$M$402</c:f>
              <c:numCache>
                <c:formatCode>0.00</c:formatCode>
                <c:ptCount val="36"/>
                <c:pt idx="0">
                  <c:v>27.260016860629339</c:v>
                </c:pt>
                <c:pt idx="3">
                  <c:v>29.643714505777467</c:v>
                </c:pt>
                <c:pt idx="6">
                  <c:v>30.350486690158046</c:v>
                </c:pt>
                <c:pt idx="9">
                  <c:v>32.210524431275886</c:v>
                </c:pt>
                <c:pt idx="12">
                  <c:v>33.055205306182955</c:v>
                </c:pt>
                <c:pt idx="15">
                  <c:v>30.408974390406687</c:v>
                </c:pt>
                <c:pt idx="18">
                  <c:v>31.458796408695875</c:v>
                </c:pt>
                <c:pt idx="21">
                  <c:v>32.183970876015351</c:v>
                </c:pt>
                <c:pt idx="24">
                  <c:v>32.801626856062256</c:v>
                </c:pt>
                <c:pt idx="27">
                  <c:v>30.258302397585378</c:v>
                </c:pt>
                <c:pt idx="30">
                  <c:v>30.735389472959554</c:v>
                </c:pt>
                <c:pt idx="33">
                  <c:v>34.553028822404187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B9-4611-AF2A-9872777F82C1}"/>
            </c:ext>
          </c:extLst>
        </c:ser>
        <c:ser>
          <c:idx val="1"/>
          <c:order val="1"/>
          <c:tx>
            <c:strRef>
              <c:f>'Hawkeye4 (FH)'!$N$1</c:f>
              <c:strCache>
                <c:ptCount val="1"/>
                <c:pt idx="0">
                  <c:v>CNR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'Hawkeye4 (FH)'!$G$367:$G$402</c:f>
              <c:strCache>
                <c:ptCount val="34"/>
                <c:pt idx="0">
                  <c:v>2-4</c:v>
                </c:pt>
                <c:pt idx="3">
                  <c:v>2-6</c:v>
                </c:pt>
                <c:pt idx="6">
                  <c:v>2-8</c:v>
                </c:pt>
                <c:pt idx="9">
                  <c:v>2-16</c:v>
                </c:pt>
                <c:pt idx="12">
                  <c:v>2-32</c:v>
                </c:pt>
                <c:pt idx="15">
                  <c:v>4-4</c:v>
                </c:pt>
                <c:pt idx="18">
                  <c:v>4-6</c:v>
                </c:pt>
                <c:pt idx="21">
                  <c:v>4-8</c:v>
                </c:pt>
                <c:pt idx="24">
                  <c:v>4-12</c:v>
                </c:pt>
                <c:pt idx="27">
                  <c:v>8-4</c:v>
                </c:pt>
                <c:pt idx="30">
                  <c:v>8-6</c:v>
                </c:pt>
                <c:pt idx="33">
                  <c:v>16-2</c:v>
                </c:pt>
              </c:strCache>
            </c:strRef>
          </c:cat>
          <c:val>
            <c:numRef>
              <c:f>'Hawkeye4 (FH)'!$N$367:$N$402</c:f>
              <c:numCache>
                <c:formatCode>0.0000</c:formatCode>
                <c:ptCount val="36"/>
                <c:pt idx="0">
                  <c:v>1.2697739395478789</c:v>
                </c:pt>
                <c:pt idx="3">
                  <c:v>1.4768150445133541</c:v>
                </c:pt>
                <c:pt idx="6">
                  <c:v>1.7720308152348827</c:v>
                </c:pt>
                <c:pt idx="9">
                  <c:v>2.2932104420422048</c:v>
                </c:pt>
                <c:pt idx="12">
                  <c:v>2.0398788305310336</c:v>
                </c:pt>
                <c:pt idx="15">
                  <c:v>1.73136458107144</c:v>
                </c:pt>
                <c:pt idx="18">
                  <c:v>2.1725322307592134</c:v>
                </c:pt>
                <c:pt idx="21">
                  <c:v>2.3021790896543095</c:v>
                </c:pt>
                <c:pt idx="24">
                  <c:v>2.2129056673246668</c:v>
                </c:pt>
                <c:pt idx="27">
                  <c:v>2.1327800388935527</c:v>
                </c:pt>
                <c:pt idx="30">
                  <c:v>2.1277076698663349</c:v>
                </c:pt>
                <c:pt idx="33">
                  <c:v>2.2570788798443866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B9-4611-AF2A-9872777F82C1}"/>
            </c:ext>
          </c:extLst>
        </c:ser>
        <c:ser>
          <c:idx val="2"/>
          <c:order val="2"/>
          <c:tx>
            <c:strRef>
              <c:f>'Hawkeye4 (FH)'!$O$1</c:f>
              <c:strCache>
                <c:ptCount val="1"/>
                <c:pt idx="0">
                  <c:v>SNR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'Hawkeye4 (FH)'!$G$367:$G$402</c:f>
              <c:strCache>
                <c:ptCount val="34"/>
                <c:pt idx="0">
                  <c:v>2-4</c:v>
                </c:pt>
                <c:pt idx="3">
                  <c:v>2-6</c:v>
                </c:pt>
                <c:pt idx="6">
                  <c:v>2-8</c:v>
                </c:pt>
                <c:pt idx="9">
                  <c:v>2-16</c:v>
                </c:pt>
                <c:pt idx="12">
                  <c:v>2-32</c:v>
                </c:pt>
                <c:pt idx="15">
                  <c:v>4-4</c:v>
                </c:pt>
                <c:pt idx="18">
                  <c:v>4-6</c:v>
                </c:pt>
                <c:pt idx="21">
                  <c:v>4-8</c:v>
                </c:pt>
                <c:pt idx="24">
                  <c:v>4-12</c:v>
                </c:pt>
                <c:pt idx="27">
                  <c:v>8-4</c:v>
                </c:pt>
                <c:pt idx="30">
                  <c:v>8-6</c:v>
                </c:pt>
                <c:pt idx="33">
                  <c:v>16-2</c:v>
                </c:pt>
              </c:strCache>
            </c:strRef>
          </c:cat>
          <c:val>
            <c:numRef>
              <c:f>'Hawkeye4 (FH)'!$O$367:$O$402</c:f>
              <c:numCache>
                <c:formatCode>0.0000</c:formatCode>
                <c:ptCount val="36"/>
                <c:pt idx="0">
                  <c:v>22.505602851378821</c:v>
                </c:pt>
                <c:pt idx="3">
                  <c:v>32.157741652721334</c:v>
                </c:pt>
                <c:pt idx="6">
                  <c:v>41.11772396518861</c:v>
                </c:pt>
                <c:pt idx="9">
                  <c:v>68.468813017175435</c:v>
                </c:pt>
                <c:pt idx="12">
                  <c:v>99.62651380710885</c:v>
                </c:pt>
                <c:pt idx="15">
                  <c:v>41.13254399230135</c:v>
                </c:pt>
                <c:pt idx="18">
                  <c:v>56.305337654339688</c:v>
                </c:pt>
                <c:pt idx="21">
                  <c:v>68.009494667686639</c:v>
                </c:pt>
                <c:pt idx="24">
                  <c:v>85.628726905405856</c:v>
                </c:pt>
                <c:pt idx="27">
                  <c:v>73.685198030497716</c:v>
                </c:pt>
                <c:pt idx="30">
                  <c:v>92.898931071638685</c:v>
                </c:pt>
                <c:pt idx="33">
                  <c:v>82.528033678169592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B9-4611-AF2A-9872777F82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790809984"/>
        <c:axId val="908965903"/>
      </c:barChart>
      <c:catAx>
        <c:axId val="790809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8965903"/>
        <c:crosses val="autoZero"/>
        <c:auto val="1"/>
        <c:lblAlgn val="ctr"/>
        <c:lblOffset val="100"/>
        <c:noMultiLvlLbl val="0"/>
      </c:catAx>
      <c:valAx>
        <c:axId val="908965903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0809984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With Poisson Noise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'Hawkeye4 (FH)'!$M$1</c:f>
              <c:strCache>
                <c:ptCount val="1"/>
                <c:pt idx="0">
                  <c:v>Contrast (%)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'Hawkeye4 (FH)'!$G$403:$G$438</c:f>
              <c:strCache>
                <c:ptCount val="34"/>
                <c:pt idx="0">
                  <c:v>2-4</c:v>
                </c:pt>
                <c:pt idx="3">
                  <c:v>2-6</c:v>
                </c:pt>
                <c:pt idx="6">
                  <c:v>2-8</c:v>
                </c:pt>
                <c:pt idx="9">
                  <c:v>2-16</c:v>
                </c:pt>
                <c:pt idx="12">
                  <c:v>2-32</c:v>
                </c:pt>
                <c:pt idx="15">
                  <c:v>4-4</c:v>
                </c:pt>
                <c:pt idx="18">
                  <c:v>4-6</c:v>
                </c:pt>
                <c:pt idx="21">
                  <c:v>4-8</c:v>
                </c:pt>
                <c:pt idx="24">
                  <c:v>4-12</c:v>
                </c:pt>
                <c:pt idx="27">
                  <c:v>8-4</c:v>
                </c:pt>
                <c:pt idx="30">
                  <c:v>8-6</c:v>
                </c:pt>
                <c:pt idx="33">
                  <c:v>16-2</c:v>
                </c:pt>
              </c:strCache>
            </c:strRef>
          </c:cat>
          <c:val>
            <c:numRef>
              <c:f>'Hawkeye4 (FH)'!$M$403:$M$438</c:f>
              <c:numCache>
                <c:formatCode>0.00</c:formatCode>
                <c:ptCount val="36"/>
                <c:pt idx="0">
                  <c:v>29.118800865762481</c:v>
                </c:pt>
                <c:pt idx="3">
                  <c:v>30.490305208832883</c:v>
                </c:pt>
                <c:pt idx="6">
                  <c:v>31.340386544400477</c:v>
                </c:pt>
                <c:pt idx="9">
                  <c:v>33.699474488758263</c:v>
                </c:pt>
                <c:pt idx="12">
                  <c:v>34.593934438644773</c:v>
                </c:pt>
                <c:pt idx="15">
                  <c:v>30.643847436552196</c:v>
                </c:pt>
                <c:pt idx="18">
                  <c:v>32.099006450827389</c:v>
                </c:pt>
                <c:pt idx="21">
                  <c:v>32.994152069758712</c:v>
                </c:pt>
                <c:pt idx="24">
                  <c:v>33.70444192697979</c:v>
                </c:pt>
                <c:pt idx="27">
                  <c:v>30.046375718867651</c:v>
                </c:pt>
                <c:pt idx="30">
                  <c:v>30.663100580059098</c:v>
                </c:pt>
                <c:pt idx="33">
                  <c:v>37.448927691112445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5B-4579-B308-B637C4AB695B}"/>
            </c:ext>
          </c:extLst>
        </c:ser>
        <c:ser>
          <c:idx val="1"/>
          <c:order val="1"/>
          <c:tx>
            <c:strRef>
              <c:f>'Hawkeye4 (FH)'!$N$1</c:f>
              <c:strCache>
                <c:ptCount val="1"/>
                <c:pt idx="0">
                  <c:v>CNR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'Hawkeye4 (FH)'!$G$403:$G$438</c:f>
              <c:strCache>
                <c:ptCount val="34"/>
                <c:pt idx="0">
                  <c:v>2-4</c:v>
                </c:pt>
                <c:pt idx="3">
                  <c:v>2-6</c:v>
                </c:pt>
                <c:pt idx="6">
                  <c:v>2-8</c:v>
                </c:pt>
                <c:pt idx="9">
                  <c:v>2-16</c:v>
                </c:pt>
                <c:pt idx="12">
                  <c:v>2-32</c:v>
                </c:pt>
                <c:pt idx="15">
                  <c:v>4-4</c:v>
                </c:pt>
                <c:pt idx="18">
                  <c:v>4-6</c:v>
                </c:pt>
                <c:pt idx="21">
                  <c:v>4-8</c:v>
                </c:pt>
                <c:pt idx="24">
                  <c:v>4-12</c:v>
                </c:pt>
                <c:pt idx="27">
                  <c:v>8-4</c:v>
                </c:pt>
                <c:pt idx="30">
                  <c:v>8-6</c:v>
                </c:pt>
                <c:pt idx="33">
                  <c:v>16-2</c:v>
                </c:pt>
              </c:strCache>
            </c:strRef>
          </c:cat>
          <c:val>
            <c:numRef>
              <c:f>'Hawkeye4 (FH)'!$N$403:$N$438</c:f>
              <c:numCache>
                <c:formatCode>0.0000</c:formatCode>
                <c:ptCount val="36"/>
                <c:pt idx="0">
                  <c:v>1.4170022074322421</c:v>
                </c:pt>
                <c:pt idx="3">
                  <c:v>1.722061737828553</c:v>
                </c:pt>
                <c:pt idx="6">
                  <c:v>2.048423212683991</c:v>
                </c:pt>
                <c:pt idx="9">
                  <c:v>2.391684054605403</c:v>
                </c:pt>
                <c:pt idx="12">
                  <c:v>2.1053123797420774</c:v>
                </c:pt>
                <c:pt idx="15">
                  <c:v>1.9696648869012301</c:v>
                </c:pt>
                <c:pt idx="18">
                  <c:v>2.3655859083722408</c:v>
                </c:pt>
                <c:pt idx="21">
                  <c:v>2.4154756802931416</c:v>
                </c:pt>
                <c:pt idx="24">
                  <c:v>2.2769448611087091</c:v>
                </c:pt>
                <c:pt idx="27">
                  <c:v>2.3015309418803898</c:v>
                </c:pt>
                <c:pt idx="30">
                  <c:v>2.2353090772188162</c:v>
                </c:pt>
                <c:pt idx="33">
                  <c:v>2.4221533344781152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5B-4579-B308-B637C4AB695B}"/>
            </c:ext>
          </c:extLst>
        </c:ser>
        <c:ser>
          <c:idx val="2"/>
          <c:order val="2"/>
          <c:tx>
            <c:strRef>
              <c:f>'Hawkeye4 (FH)'!$O$1</c:f>
              <c:strCache>
                <c:ptCount val="1"/>
                <c:pt idx="0">
                  <c:v>SNR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'Hawkeye4 (FH)'!$G$403:$G$438</c:f>
              <c:strCache>
                <c:ptCount val="34"/>
                <c:pt idx="0">
                  <c:v>2-4</c:v>
                </c:pt>
                <c:pt idx="3">
                  <c:v>2-6</c:v>
                </c:pt>
                <c:pt idx="6">
                  <c:v>2-8</c:v>
                </c:pt>
                <c:pt idx="9">
                  <c:v>2-16</c:v>
                </c:pt>
                <c:pt idx="12">
                  <c:v>2-32</c:v>
                </c:pt>
                <c:pt idx="15">
                  <c:v>4-4</c:v>
                </c:pt>
                <c:pt idx="18">
                  <c:v>4-6</c:v>
                </c:pt>
                <c:pt idx="21">
                  <c:v>4-8</c:v>
                </c:pt>
                <c:pt idx="24">
                  <c:v>4-12</c:v>
                </c:pt>
                <c:pt idx="27">
                  <c:v>8-4</c:v>
                </c:pt>
                <c:pt idx="30">
                  <c:v>8-6</c:v>
                </c:pt>
                <c:pt idx="33">
                  <c:v>16-2</c:v>
                </c:pt>
              </c:strCache>
            </c:strRef>
          </c:cat>
          <c:val>
            <c:numRef>
              <c:f>'Hawkeye4 (FH)'!$O$403:$O$438</c:f>
              <c:numCache>
                <c:formatCode>0.0000</c:formatCode>
                <c:ptCount val="36"/>
                <c:pt idx="0">
                  <c:v>22.580510476263189</c:v>
                </c:pt>
                <c:pt idx="3">
                  <c:v>30.857165151574268</c:v>
                </c:pt>
                <c:pt idx="6">
                  <c:v>38.38237245884234</c:v>
                </c:pt>
                <c:pt idx="9">
                  <c:v>56.568309727205232</c:v>
                </c:pt>
                <c:pt idx="12">
                  <c:v>63.31472488551308</c:v>
                </c:pt>
                <c:pt idx="15">
                  <c:v>37.43019487123852</c:v>
                </c:pt>
                <c:pt idx="18">
                  <c:v>48.147796759562475</c:v>
                </c:pt>
                <c:pt idx="21">
                  <c:v>54.55289688781167</c:v>
                </c:pt>
                <c:pt idx="24">
                  <c:v>60.235920726944343</c:v>
                </c:pt>
                <c:pt idx="27">
                  <c:v>56.334175284754323</c:v>
                </c:pt>
                <c:pt idx="30">
                  <c:v>59.341284067362743</c:v>
                </c:pt>
                <c:pt idx="33">
                  <c:v>72.448038652466593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5B-4579-B308-B637C4AB69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785655456"/>
        <c:axId val="995917168"/>
      </c:barChart>
      <c:catAx>
        <c:axId val="785655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5917168"/>
        <c:crosses val="autoZero"/>
        <c:auto val="1"/>
        <c:lblAlgn val="ctr"/>
        <c:lblOffset val="100"/>
        <c:noMultiLvlLbl val="0"/>
      </c:catAx>
      <c:valAx>
        <c:axId val="995917168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5655456"/>
        <c:crosses val="autoZero"/>
        <c:crossBetween val="between"/>
        <c:majorUnit val="10"/>
        <c:min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Without Poisson Noise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'Hawkeye4 (FH)'!$M$1</c:f>
              <c:strCache>
                <c:ptCount val="1"/>
                <c:pt idx="0">
                  <c:v>Contrast (%)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'Hawkeye4 (FH)'!$G$294:$G$329</c:f>
              <c:strCache>
                <c:ptCount val="34"/>
                <c:pt idx="0">
                  <c:v>2-4</c:v>
                </c:pt>
                <c:pt idx="3">
                  <c:v>2-6</c:v>
                </c:pt>
                <c:pt idx="6">
                  <c:v>2-8</c:v>
                </c:pt>
                <c:pt idx="9">
                  <c:v>2-16</c:v>
                </c:pt>
                <c:pt idx="12">
                  <c:v>2-32</c:v>
                </c:pt>
                <c:pt idx="15">
                  <c:v>4-4</c:v>
                </c:pt>
                <c:pt idx="18">
                  <c:v>4-6</c:v>
                </c:pt>
                <c:pt idx="21">
                  <c:v>4-8</c:v>
                </c:pt>
                <c:pt idx="24">
                  <c:v>4-12</c:v>
                </c:pt>
                <c:pt idx="27">
                  <c:v>8-4</c:v>
                </c:pt>
                <c:pt idx="30">
                  <c:v>8-6</c:v>
                </c:pt>
                <c:pt idx="33">
                  <c:v>16-2</c:v>
                </c:pt>
              </c:strCache>
            </c:strRef>
          </c:cat>
          <c:val>
            <c:numRef>
              <c:f>'Hawkeye4 (FH)'!$M$294:$M$329</c:f>
              <c:numCache>
                <c:formatCode>0.00</c:formatCode>
                <c:ptCount val="36"/>
                <c:pt idx="0">
                  <c:v>27.878140073168243</c:v>
                </c:pt>
                <c:pt idx="3">
                  <c:v>30.180923161070321</c:v>
                </c:pt>
                <c:pt idx="6">
                  <c:v>30.896577091041713</c:v>
                </c:pt>
                <c:pt idx="9">
                  <c:v>32.695611017948444</c:v>
                </c:pt>
                <c:pt idx="12">
                  <c:v>33.510623192481638</c:v>
                </c:pt>
                <c:pt idx="15">
                  <c:v>30.909560100738993</c:v>
                </c:pt>
                <c:pt idx="18">
                  <c:v>31.961242301710072</c:v>
                </c:pt>
                <c:pt idx="21">
                  <c:v>32.646085096798757</c:v>
                </c:pt>
                <c:pt idx="24">
                  <c:v>33.221517825823341</c:v>
                </c:pt>
                <c:pt idx="27">
                  <c:v>31.303789338471425</c:v>
                </c:pt>
                <c:pt idx="30">
                  <c:v>31.709209164211384</c:v>
                </c:pt>
                <c:pt idx="33">
                  <c:v>35.519515546797088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98-44BB-9E9F-9000B96E5969}"/>
            </c:ext>
          </c:extLst>
        </c:ser>
        <c:ser>
          <c:idx val="1"/>
          <c:order val="1"/>
          <c:tx>
            <c:strRef>
              <c:f>'Hawkeye4 (FH)'!$N$1</c:f>
              <c:strCache>
                <c:ptCount val="1"/>
                <c:pt idx="0">
                  <c:v>CNR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'Hawkeye4 (FH)'!$G$294:$G$329</c:f>
              <c:strCache>
                <c:ptCount val="34"/>
                <c:pt idx="0">
                  <c:v>2-4</c:v>
                </c:pt>
                <c:pt idx="3">
                  <c:v>2-6</c:v>
                </c:pt>
                <c:pt idx="6">
                  <c:v>2-8</c:v>
                </c:pt>
                <c:pt idx="9">
                  <c:v>2-16</c:v>
                </c:pt>
                <c:pt idx="12">
                  <c:v>2-32</c:v>
                </c:pt>
                <c:pt idx="15">
                  <c:v>4-4</c:v>
                </c:pt>
                <c:pt idx="18">
                  <c:v>4-6</c:v>
                </c:pt>
                <c:pt idx="21">
                  <c:v>4-8</c:v>
                </c:pt>
                <c:pt idx="24">
                  <c:v>4-12</c:v>
                </c:pt>
                <c:pt idx="27">
                  <c:v>8-4</c:v>
                </c:pt>
                <c:pt idx="30">
                  <c:v>8-6</c:v>
                </c:pt>
                <c:pt idx="33">
                  <c:v>16-2</c:v>
                </c:pt>
              </c:strCache>
            </c:strRef>
          </c:cat>
          <c:val>
            <c:numRef>
              <c:f>'Hawkeye4 (FH)'!$N$294:$N$329</c:f>
              <c:numCache>
                <c:formatCode>0.0000</c:formatCode>
                <c:ptCount val="36"/>
                <c:pt idx="0">
                  <c:v>1.2544355152637086</c:v>
                </c:pt>
                <c:pt idx="3">
                  <c:v>1.4760710553814</c:v>
                </c:pt>
                <c:pt idx="6">
                  <c:v>1.7651091807260673</c:v>
                </c:pt>
                <c:pt idx="9">
                  <c:v>2.2194095164238639</c:v>
                </c:pt>
                <c:pt idx="12">
                  <c:v>1.9970410890102666</c:v>
                </c:pt>
                <c:pt idx="15">
                  <c:v>1.7302171876330807</c:v>
                </c:pt>
                <c:pt idx="18">
                  <c:v>2.1186052016973891</c:v>
                </c:pt>
                <c:pt idx="21">
                  <c:v>2.2226232922952702</c:v>
                </c:pt>
                <c:pt idx="24">
                  <c:v>2.1437479950472045</c:v>
                </c:pt>
                <c:pt idx="27">
                  <c:v>2.0901026734298811</c:v>
                </c:pt>
                <c:pt idx="30">
                  <c:v>2.0661818242683423</c:v>
                </c:pt>
                <c:pt idx="33">
                  <c:v>2.1988028823802881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98-44BB-9E9F-9000B96E5969}"/>
            </c:ext>
          </c:extLst>
        </c:ser>
        <c:ser>
          <c:idx val="2"/>
          <c:order val="2"/>
          <c:tx>
            <c:strRef>
              <c:f>'Hawkeye4 (FH)'!$O$1</c:f>
              <c:strCache>
                <c:ptCount val="1"/>
                <c:pt idx="0">
                  <c:v>SNR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'Hawkeye4 (FH)'!$G$294:$G$329</c:f>
              <c:strCache>
                <c:ptCount val="34"/>
                <c:pt idx="0">
                  <c:v>2-4</c:v>
                </c:pt>
                <c:pt idx="3">
                  <c:v>2-6</c:v>
                </c:pt>
                <c:pt idx="6">
                  <c:v>2-8</c:v>
                </c:pt>
                <c:pt idx="9">
                  <c:v>2-16</c:v>
                </c:pt>
                <c:pt idx="12">
                  <c:v>2-32</c:v>
                </c:pt>
                <c:pt idx="15">
                  <c:v>4-4</c:v>
                </c:pt>
                <c:pt idx="18">
                  <c:v>4-6</c:v>
                </c:pt>
                <c:pt idx="21">
                  <c:v>4-8</c:v>
                </c:pt>
                <c:pt idx="24">
                  <c:v>4-12</c:v>
                </c:pt>
                <c:pt idx="27">
                  <c:v>8-4</c:v>
                </c:pt>
                <c:pt idx="30">
                  <c:v>8-6</c:v>
                </c:pt>
                <c:pt idx="33">
                  <c:v>16-2</c:v>
                </c:pt>
              </c:strCache>
            </c:strRef>
          </c:cat>
          <c:val>
            <c:numRef>
              <c:f>'Hawkeye4 (FH)'!$O$294:$O$329</c:f>
              <c:numCache>
                <c:formatCode>0.0000</c:formatCode>
                <c:ptCount val="36"/>
                <c:pt idx="0">
                  <c:v>19.935594469935594</c:v>
                </c:pt>
                <c:pt idx="3">
                  <c:v>28.99395031453923</c:v>
                </c:pt>
                <c:pt idx="6">
                  <c:v>37.44836590116217</c:v>
                </c:pt>
                <c:pt idx="9">
                  <c:v>65.322293134355334</c:v>
                </c:pt>
                <c:pt idx="12">
                  <c:v>102.93529773213643</c:v>
                </c:pt>
                <c:pt idx="15">
                  <c:v>37.287982802856945</c:v>
                </c:pt>
                <c:pt idx="18">
                  <c:v>52.032821064666919</c:v>
                </c:pt>
                <c:pt idx="21">
                  <c:v>64.204915462724003</c:v>
                </c:pt>
                <c:pt idx="24">
                  <c:v>84.021941699778466</c:v>
                </c:pt>
                <c:pt idx="27">
                  <c:v>66.736617281532574</c:v>
                </c:pt>
                <c:pt idx="30">
                  <c:v>88.433434325432174</c:v>
                </c:pt>
                <c:pt idx="33">
                  <c:v>74.112833798011238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98-44BB-9E9F-9000B96E59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790809984"/>
        <c:axId val="908965903"/>
      </c:barChart>
      <c:catAx>
        <c:axId val="790809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8965903"/>
        <c:crosses val="autoZero"/>
        <c:auto val="1"/>
        <c:lblAlgn val="ctr"/>
        <c:lblOffset val="100"/>
        <c:noMultiLvlLbl val="0"/>
      </c:catAx>
      <c:valAx>
        <c:axId val="908965903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0809984"/>
        <c:crosses val="autoZero"/>
        <c:crossBetween val="between"/>
        <c:majorUnit val="10"/>
        <c:min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With Poisson Noise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'Hawkeye4 (FH)'!$M$1</c:f>
              <c:strCache>
                <c:ptCount val="1"/>
                <c:pt idx="0">
                  <c:v>Contrast (%)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'Hawkeye4 (FH)'!$G$330:$G$365</c:f>
              <c:strCache>
                <c:ptCount val="34"/>
                <c:pt idx="0">
                  <c:v>2-4</c:v>
                </c:pt>
                <c:pt idx="3">
                  <c:v>2-6</c:v>
                </c:pt>
                <c:pt idx="6">
                  <c:v>2-8</c:v>
                </c:pt>
                <c:pt idx="9">
                  <c:v>2-16</c:v>
                </c:pt>
                <c:pt idx="12">
                  <c:v>2-32</c:v>
                </c:pt>
                <c:pt idx="15">
                  <c:v>4-4</c:v>
                </c:pt>
                <c:pt idx="18">
                  <c:v>4-6</c:v>
                </c:pt>
                <c:pt idx="21">
                  <c:v>4-8</c:v>
                </c:pt>
                <c:pt idx="24">
                  <c:v>4-12</c:v>
                </c:pt>
                <c:pt idx="27">
                  <c:v>8-4</c:v>
                </c:pt>
                <c:pt idx="30">
                  <c:v>8-6</c:v>
                </c:pt>
                <c:pt idx="33">
                  <c:v>16-2</c:v>
                </c:pt>
              </c:strCache>
            </c:strRef>
          </c:cat>
          <c:val>
            <c:numRef>
              <c:f>'Hawkeye4 (FH)'!$M$330:$M$365</c:f>
              <c:numCache>
                <c:formatCode>0.00</c:formatCode>
                <c:ptCount val="36"/>
                <c:pt idx="0">
                  <c:v>29.365688016456843</c:v>
                </c:pt>
                <c:pt idx="3">
                  <c:v>30.727192963301892</c:v>
                </c:pt>
                <c:pt idx="6">
                  <c:v>31.580563200880601</c:v>
                </c:pt>
                <c:pt idx="9">
                  <c:v>33.794136491742364</c:v>
                </c:pt>
                <c:pt idx="12">
                  <c:v>34.642978572875919</c:v>
                </c:pt>
                <c:pt idx="15">
                  <c:v>30.896306242464803</c:v>
                </c:pt>
                <c:pt idx="18">
                  <c:v>32.315021959304616</c:v>
                </c:pt>
                <c:pt idx="21">
                  <c:v>33.128576443615529</c:v>
                </c:pt>
                <c:pt idx="24">
                  <c:v>33.760488735165346</c:v>
                </c:pt>
                <c:pt idx="27">
                  <c:v>31.029845551887611</c:v>
                </c:pt>
                <c:pt idx="30">
                  <c:v>31.472203701939868</c:v>
                </c:pt>
                <c:pt idx="33">
                  <c:v>38.354352890045504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97-4A07-AC10-18240CBAD4CA}"/>
            </c:ext>
          </c:extLst>
        </c:ser>
        <c:ser>
          <c:idx val="1"/>
          <c:order val="1"/>
          <c:tx>
            <c:strRef>
              <c:f>'Hawkeye4 (FH)'!$N$1</c:f>
              <c:strCache>
                <c:ptCount val="1"/>
                <c:pt idx="0">
                  <c:v>CNR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'Hawkeye4 (FH)'!$G$330:$G$365</c:f>
              <c:strCache>
                <c:ptCount val="34"/>
                <c:pt idx="0">
                  <c:v>2-4</c:v>
                </c:pt>
                <c:pt idx="3">
                  <c:v>2-6</c:v>
                </c:pt>
                <c:pt idx="6">
                  <c:v>2-8</c:v>
                </c:pt>
                <c:pt idx="9">
                  <c:v>2-16</c:v>
                </c:pt>
                <c:pt idx="12">
                  <c:v>2-32</c:v>
                </c:pt>
                <c:pt idx="15">
                  <c:v>4-4</c:v>
                </c:pt>
                <c:pt idx="18">
                  <c:v>4-6</c:v>
                </c:pt>
                <c:pt idx="21">
                  <c:v>4-8</c:v>
                </c:pt>
                <c:pt idx="24">
                  <c:v>4-12</c:v>
                </c:pt>
                <c:pt idx="27">
                  <c:v>8-4</c:v>
                </c:pt>
                <c:pt idx="30">
                  <c:v>8-6</c:v>
                </c:pt>
                <c:pt idx="33">
                  <c:v>16-2</c:v>
                </c:pt>
              </c:strCache>
            </c:strRef>
          </c:cat>
          <c:val>
            <c:numRef>
              <c:f>'Hawkeye4 (FH)'!$N$330:$N$365</c:f>
              <c:numCache>
                <c:formatCode>0.0000</c:formatCode>
                <c:ptCount val="36"/>
                <c:pt idx="0">
                  <c:v>1.400706497146277</c:v>
                </c:pt>
                <c:pt idx="3">
                  <c:v>1.7144423584921333</c:v>
                </c:pt>
                <c:pt idx="6">
                  <c:v>2.0358233535096719</c:v>
                </c:pt>
                <c:pt idx="9">
                  <c:v>2.3873110845544496</c:v>
                </c:pt>
                <c:pt idx="12">
                  <c:v>2.1280038479632588</c:v>
                </c:pt>
                <c:pt idx="15">
                  <c:v>1.9579857943438033</c:v>
                </c:pt>
                <c:pt idx="18">
                  <c:v>2.3381758744324932</c:v>
                </c:pt>
                <c:pt idx="21">
                  <c:v>2.3980674661375203</c:v>
                </c:pt>
                <c:pt idx="24">
                  <c:v>2.2826326483395905</c:v>
                </c:pt>
                <c:pt idx="27">
                  <c:v>2.2654667722494817</c:v>
                </c:pt>
                <c:pt idx="30">
                  <c:v>2.2109611284091821</c:v>
                </c:pt>
                <c:pt idx="33">
                  <c:v>2.4609380977886599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97-4A07-AC10-18240CBAD4CA}"/>
            </c:ext>
          </c:extLst>
        </c:ser>
        <c:ser>
          <c:idx val="2"/>
          <c:order val="2"/>
          <c:tx>
            <c:strRef>
              <c:f>'Hawkeye4 (FH)'!$O$1</c:f>
              <c:strCache>
                <c:ptCount val="1"/>
                <c:pt idx="0">
                  <c:v>SNR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'Hawkeye4 (FH)'!$G$330:$G$365</c:f>
              <c:strCache>
                <c:ptCount val="34"/>
                <c:pt idx="0">
                  <c:v>2-4</c:v>
                </c:pt>
                <c:pt idx="3">
                  <c:v>2-6</c:v>
                </c:pt>
                <c:pt idx="6">
                  <c:v>2-8</c:v>
                </c:pt>
                <c:pt idx="9">
                  <c:v>2-16</c:v>
                </c:pt>
                <c:pt idx="12">
                  <c:v>2-32</c:v>
                </c:pt>
                <c:pt idx="15">
                  <c:v>4-4</c:v>
                </c:pt>
                <c:pt idx="18">
                  <c:v>4-6</c:v>
                </c:pt>
                <c:pt idx="21">
                  <c:v>4-8</c:v>
                </c:pt>
                <c:pt idx="24">
                  <c:v>4-12</c:v>
                </c:pt>
                <c:pt idx="27">
                  <c:v>8-4</c:v>
                </c:pt>
                <c:pt idx="30">
                  <c:v>8-6</c:v>
                </c:pt>
                <c:pt idx="33">
                  <c:v>16-2</c:v>
                </c:pt>
              </c:strCache>
            </c:strRef>
          </c:cat>
          <c:val>
            <c:numRef>
              <c:f>'Hawkeye4 (FH)'!$O$330:$O$365</c:f>
              <c:numCache>
                <c:formatCode>0.0000</c:formatCode>
                <c:ptCount val="36"/>
                <c:pt idx="0">
                  <c:v>20.557620745530336</c:v>
                </c:pt>
                <c:pt idx="3">
                  <c:v>28.4122286266524</c:v>
                </c:pt>
                <c:pt idx="6">
                  <c:v>35.969967850701799</c:v>
                </c:pt>
                <c:pt idx="9">
                  <c:v>59.271566480791613</c:v>
                </c:pt>
                <c:pt idx="12">
                  <c:v>76.569299157051006</c:v>
                </c:pt>
                <c:pt idx="15">
                  <c:v>35.368821239954343</c:v>
                </c:pt>
                <c:pt idx="18">
                  <c:v>48.021313853169382</c:v>
                </c:pt>
                <c:pt idx="21">
                  <c:v>57.28067231069506</c:v>
                </c:pt>
                <c:pt idx="24">
                  <c:v>68.202626460152217</c:v>
                </c:pt>
                <c:pt idx="27">
                  <c:v>59.46197912194404</c:v>
                </c:pt>
                <c:pt idx="30">
                  <c:v>68.660671057256749</c:v>
                </c:pt>
                <c:pt idx="33">
                  <c:v>81.960099719303983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97-4A07-AC10-18240CBAD4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785655456"/>
        <c:axId val="995917168"/>
      </c:barChart>
      <c:catAx>
        <c:axId val="785655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5917168"/>
        <c:crosses val="autoZero"/>
        <c:auto val="1"/>
        <c:lblAlgn val="ctr"/>
        <c:lblOffset val="100"/>
        <c:noMultiLvlLbl val="0"/>
      </c:catAx>
      <c:valAx>
        <c:axId val="995917168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5655456"/>
        <c:crosses val="autoZero"/>
        <c:crossBetween val="between"/>
        <c:majorUnit val="10"/>
        <c:min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With Poisson Noise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'SymbiaT2 (FH)'!$M$1</c:f>
              <c:strCache>
                <c:ptCount val="1"/>
                <c:pt idx="0">
                  <c:v>Contrast (%)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'SymbiaT2 (FH)'!$G$549:$G$584</c:f>
              <c:strCache>
                <c:ptCount val="34"/>
                <c:pt idx="0">
                  <c:v>2-4</c:v>
                </c:pt>
                <c:pt idx="3">
                  <c:v>2-6</c:v>
                </c:pt>
                <c:pt idx="6">
                  <c:v>2-8</c:v>
                </c:pt>
                <c:pt idx="9">
                  <c:v>2-16</c:v>
                </c:pt>
                <c:pt idx="12">
                  <c:v>2-32</c:v>
                </c:pt>
                <c:pt idx="15">
                  <c:v>4-4</c:v>
                </c:pt>
                <c:pt idx="18">
                  <c:v>4-6</c:v>
                </c:pt>
                <c:pt idx="21">
                  <c:v>4-8</c:v>
                </c:pt>
                <c:pt idx="24">
                  <c:v>4-12</c:v>
                </c:pt>
                <c:pt idx="27">
                  <c:v>8-4</c:v>
                </c:pt>
                <c:pt idx="30">
                  <c:v>8-6</c:v>
                </c:pt>
                <c:pt idx="33">
                  <c:v>16-2</c:v>
                </c:pt>
              </c:strCache>
            </c:strRef>
          </c:cat>
          <c:val>
            <c:numRef>
              <c:f>'SymbiaT2 (FH)'!$M$549:$M$584</c:f>
              <c:numCache>
                <c:formatCode>0.00</c:formatCode>
                <c:ptCount val="36"/>
                <c:pt idx="0">
                  <c:v>26.050369663817722</c:v>
                </c:pt>
                <c:pt idx="3">
                  <c:v>28.161468324710782</c:v>
                </c:pt>
                <c:pt idx="6">
                  <c:v>29.480626306618412</c:v>
                </c:pt>
                <c:pt idx="9">
                  <c:v>33.246379286806388</c:v>
                </c:pt>
                <c:pt idx="12">
                  <c:v>34.988767538792267</c:v>
                </c:pt>
                <c:pt idx="15">
                  <c:v>29.109691526248799</c:v>
                </c:pt>
                <c:pt idx="18">
                  <c:v>31.245276922045655</c:v>
                </c:pt>
                <c:pt idx="21">
                  <c:v>32.747091250802711</c:v>
                </c:pt>
                <c:pt idx="24">
                  <c:v>34.133758293099291</c:v>
                </c:pt>
                <c:pt idx="27">
                  <c:v>28.397948711982504</c:v>
                </c:pt>
                <c:pt idx="30">
                  <c:v>29.528212620459289</c:v>
                </c:pt>
                <c:pt idx="33">
                  <c:v>38.59655994398279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15-4141-AF32-7A619FBC2664}"/>
            </c:ext>
          </c:extLst>
        </c:ser>
        <c:ser>
          <c:idx val="1"/>
          <c:order val="1"/>
          <c:tx>
            <c:strRef>
              <c:f>'SymbiaT2 (FH)'!$N$1</c:f>
              <c:strCache>
                <c:ptCount val="1"/>
                <c:pt idx="0">
                  <c:v>CNR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'SymbiaT2 (FH)'!$G$549:$G$584</c:f>
              <c:strCache>
                <c:ptCount val="34"/>
                <c:pt idx="0">
                  <c:v>2-4</c:v>
                </c:pt>
                <c:pt idx="3">
                  <c:v>2-6</c:v>
                </c:pt>
                <c:pt idx="6">
                  <c:v>2-8</c:v>
                </c:pt>
                <c:pt idx="9">
                  <c:v>2-16</c:v>
                </c:pt>
                <c:pt idx="12">
                  <c:v>2-32</c:v>
                </c:pt>
                <c:pt idx="15">
                  <c:v>4-4</c:v>
                </c:pt>
                <c:pt idx="18">
                  <c:v>4-6</c:v>
                </c:pt>
                <c:pt idx="21">
                  <c:v>4-8</c:v>
                </c:pt>
                <c:pt idx="24">
                  <c:v>4-12</c:v>
                </c:pt>
                <c:pt idx="27">
                  <c:v>8-4</c:v>
                </c:pt>
                <c:pt idx="30">
                  <c:v>8-6</c:v>
                </c:pt>
                <c:pt idx="33">
                  <c:v>16-2</c:v>
                </c:pt>
              </c:strCache>
            </c:strRef>
          </c:cat>
          <c:val>
            <c:numRef>
              <c:f>'SymbiaT2 (FH)'!$N$549:$N$584</c:f>
              <c:numCache>
                <c:formatCode>0.0000</c:formatCode>
                <c:ptCount val="36"/>
                <c:pt idx="0">
                  <c:v>1.3606555717012558</c:v>
                </c:pt>
                <c:pt idx="3">
                  <c:v>1.4267767720329207</c:v>
                </c:pt>
                <c:pt idx="6">
                  <c:v>1.528494440764149</c:v>
                </c:pt>
                <c:pt idx="9">
                  <c:v>1.7595036183699202</c:v>
                </c:pt>
                <c:pt idx="12">
                  <c:v>1.7254573377194293</c:v>
                </c:pt>
                <c:pt idx="15">
                  <c:v>1.5084515050743492</c:v>
                </c:pt>
                <c:pt idx="18">
                  <c:v>1.6953419836981864</c:v>
                </c:pt>
                <c:pt idx="21">
                  <c:v>1.7830957578382811</c:v>
                </c:pt>
                <c:pt idx="24">
                  <c:v>1.7943472208412055</c:v>
                </c:pt>
                <c:pt idx="27">
                  <c:v>1.657460142313514</c:v>
                </c:pt>
                <c:pt idx="30">
                  <c:v>1.7288284402821847</c:v>
                </c:pt>
                <c:pt idx="33">
                  <c:v>2.6579045122334977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29-4774-A0C2-8EE7437E1E31}"/>
            </c:ext>
          </c:extLst>
        </c:ser>
        <c:ser>
          <c:idx val="2"/>
          <c:order val="2"/>
          <c:tx>
            <c:strRef>
              <c:f>'SymbiaT2 (FH)'!$O$1</c:f>
              <c:strCache>
                <c:ptCount val="1"/>
                <c:pt idx="0">
                  <c:v>SNR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'SymbiaT2 (FH)'!$G$549:$G$584</c:f>
              <c:strCache>
                <c:ptCount val="34"/>
                <c:pt idx="0">
                  <c:v>2-4</c:v>
                </c:pt>
                <c:pt idx="3">
                  <c:v>2-6</c:v>
                </c:pt>
                <c:pt idx="6">
                  <c:v>2-8</c:v>
                </c:pt>
                <c:pt idx="9">
                  <c:v>2-16</c:v>
                </c:pt>
                <c:pt idx="12">
                  <c:v>2-32</c:v>
                </c:pt>
                <c:pt idx="15">
                  <c:v>4-4</c:v>
                </c:pt>
                <c:pt idx="18">
                  <c:v>4-6</c:v>
                </c:pt>
                <c:pt idx="21">
                  <c:v>4-8</c:v>
                </c:pt>
                <c:pt idx="24">
                  <c:v>4-12</c:v>
                </c:pt>
                <c:pt idx="27">
                  <c:v>8-4</c:v>
                </c:pt>
                <c:pt idx="30">
                  <c:v>8-6</c:v>
                </c:pt>
                <c:pt idx="33">
                  <c:v>16-2</c:v>
                </c:pt>
              </c:strCache>
            </c:strRef>
          </c:cat>
          <c:val>
            <c:numRef>
              <c:f>'SymbiaT2 (FH)'!$O$549:$O$584</c:f>
              <c:numCache>
                <c:formatCode>0.0000</c:formatCode>
                <c:ptCount val="36"/>
                <c:pt idx="0">
                  <c:v>16.630243503171677</c:v>
                </c:pt>
                <c:pt idx="3">
                  <c:v>18.730778257015977</c:v>
                </c:pt>
                <c:pt idx="6">
                  <c:v>21.130858186244676</c:v>
                </c:pt>
                <c:pt idx="9">
                  <c:v>28.692635460075849</c:v>
                </c:pt>
                <c:pt idx="12">
                  <c:v>30.910490175386983</c:v>
                </c:pt>
                <c:pt idx="15">
                  <c:v>21.242800371141964</c:v>
                </c:pt>
                <c:pt idx="18">
                  <c:v>25.541655516903042</c:v>
                </c:pt>
                <c:pt idx="21">
                  <c:v>28.404407812220033</c:v>
                </c:pt>
                <c:pt idx="24">
                  <c:v>30.573279987583316</c:v>
                </c:pt>
                <c:pt idx="27">
                  <c:v>29.136141434674904</c:v>
                </c:pt>
                <c:pt idx="30">
                  <c:v>29.663905206607421</c:v>
                </c:pt>
                <c:pt idx="33">
                  <c:v>32.431541541380589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29-4774-A0C2-8EE7437E1E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785655456"/>
        <c:axId val="995917168"/>
      </c:barChart>
      <c:catAx>
        <c:axId val="785655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5917168"/>
        <c:crosses val="autoZero"/>
        <c:auto val="1"/>
        <c:lblAlgn val="ctr"/>
        <c:lblOffset val="100"/>
        <c:noMultiLvlLbl val="0"/>
      </c:catAx>
      <c:valAx>
        <c:axId val="995917168"/>
        <c:scaling>
          <c:orientation val="minMax"/>
          <c:max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5655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With Poisson Noise [AVG]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'SymbiaT2 (FH)'!$M$1</c:f>
              <c:strCache>
                <c:ptCount val="1"/>
                <c:pt idx="0">
                  <c:v>Contrast (%)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'SymbiaT2 (FH)'!$G$623:$G$658</c:f>
              <c:strCache>
                <c:ptCount val="34"/>
                <c:pt idx="0">
                  <c:v>2-4</c:v>
                </c:pt>
                <c:pt idx="3">
                  <c:v>2-6</c:v>
                </c:pt>
                <c:pt idx="6">
                  <c:v>2-8</c:v>
                </c:pt>
                <c:pt idx="9">
                  <c:v>2-16</c:v>
                </c:pt>
                <c:pt idx="12">
                  <c:v>2-32</c:v>
                </c:pt>
                <c:pt idx="15">
                  <c:v>4-4</c:v>
                </c:pt>
                <c:pt idx="18">
                  <c:v>4-6</c:v>
                </c:pt>
                <c:pt idx="21">
                  <c:v>4-8</c:v>
                </c:pt>
                <c:pt idx="24">
                  <c:v>4-12</c:v>
                </c:pt>
                <c:pt idx="27">
                  <c:v>8-4</c:v>
                </c:pt>
                <c:pt idx="30">
                  <c:v>8-6</c:v>
                </c:pt>
                <c:pt idx="33">
                  <c:v>16-2</c:v>
                </c:pt>
              </c:strCache>
            </c:strRef>
          </c:cat>
          <c:val>
            <c:numRef>
              <c:f>'SymbiaT2 (FH)'!$M$623:$M$658</c:f>
              <c:numCache>
                <c:formatCode>0.00</c:formatCode>
                <c:ptCount val="36"/>
                <c:pt idx="0">
                  <c:v>29.381075319809739</c:v>
                </c:pt>
                <c:pt idx="3">
                  <c:v>30.664400774960725</c:v>
                </c:pt>
                <c:pt idx="6">
                  <c:v>31.482221940562699</c:v>
                </c:pt>
                <c:pt idx="9">
                  <c:v>34.005003008286955</c:v>
                </c:pt>
                <c:pt idx="12">
                  <c:v>34.939924454975987</c:v>
                </c:pt>
                <c:pt idx="15">
                  <c:v>31.241274792632908</c:v>
                </c:pt>
                <c:pt idx="18">
                  <c:v>32.709496390872282</c:v>
                </c:pt>
                <c:pt idx="21">
                  <c:v>33.65165339261528</c:v>
                </c:pt>
                <c:pt idx="24">
                  <c:v>34.37758526174138</c:v>
                </c:pt>
                <c:pt idx="27">
                  <c:v>30.509353309503474</c:v>
                </c:pt>
                <c:pt idx="30">
                  <c:v>31.036359195933084</c:v>
                </c:pt>
                <c:pt idx="33">
                  <c:v>39.596127958573007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78-4313-A527-46595957C03F}"/>
            </c:ext>
          </c:extLst>
        </c:ser>
        <c:ser>
          <c:idx val="1"/>
          <c:order val="1"/>
          <c:tx>
            <c:strRef>
              <c:f>'SymbiaT2 (FH)'!$N$1</c:f>
              <c:strCache>
                <c:ptCount val="1"/>
                <c:pt idx="0">
                  <c:v>CNR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'SymbiaT2 (FH)'!$G$623:$G$658</c:f>
              <c:strCache>
                <c:ptCount val="34"/>
                <c:pt idx="0">
                  <c:v>2-4</c:v>
                </c:pt>
                <c:pt idx="3">
                  <c:v>2-6</c:v>
                </c:pt>
                <c:pt idx="6">
                  <c:v>2-8</c:v>
                </c:pt>
                <c:pt idx="9">
                  <c:v>2-16</c:v>
                </c:pt>
                <c:pt idx="12">
                  <c:v>2-32</c:v>
                </c:pt>
                <c:pt idx="15">
                  <c:v>4-4</c:v>
                </c:pt>
                <c:pt idx="18">
                  <c:v>4-6</c:v>
                </c:pt>
                <c:pt idx="21">
                  <c:v>4-8</c:v>
                </c:pt>
                <c:pt idx="24">
                  <c:v>4-12</c:v>
                </c:pt>
                <c:pt idx="27">
                  <c:v>8-4</c:v>
                </c:pt>
                <c:pt idx="30">
                  <c:v>8-6</c:v>
                </c:pt>
                <c:pt idx="33">
                  <c:v>16-2</c:v>
                </c:pt>
              </c:strCache>
            </c:strRef>
          </c:cat>
          <c:val>
            <c:numRef>
              <c:f>'SymbiaT2 (FH)'!$N$623:$N$658</c:f>
              <c:numCache>
                <c:formatCode>0.00</c:formatCode>
                <c:ptCount val="36"/>
                <c:pt idx="0">
                  <c:v>1.3952388174492669</c:v>
                </c:pt>
                <c:pt idx="3">
                  <c:v>1.623830481109132</c:v>
                </c:pt>
                <c:pt idx="6">
                  <c:v>1.8905786881304207</c:v>
                </c:pt>
                <c:pt idx="9">
                  <c:v>2.3069086300013559</c:v>
                </c:pt>
                <c:pt idx="12">
                  <c:v>2.1021067036270873</c:v>
                </c:pt>
                <c:pt idx="15">
                  <c:v>1.8688293798955047</c:v>
                </c:pt>
                <c:pt idx="18">
                  <c:v>2.244571715788207</c:v>
                </c:pt>
                <c:pt idx="21">
                  <c:v>2.3448011783190328</c:v>
                </c:pt>
                <c:pt idx="24">
                  <c:v>2.2621823336369307</c:v>
                </c:pt>
                <c:pt idx="27">
                  <c:v>2.1742206700143849</c:v>
                </c:pt>
                <c:pt idx="30">
                  <c:v>2.1681401272354002</c:v>
                </c:pt>
                <c:pt idx="33">
                  <c:v>2.6733982054046055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B14-4567-82BE-DB9EBEBA15E2}"/>
            </c:ext>
          </c:extLst>
        </c:ser>
        <c:ser>
          <c:idx val="2"/>
          <c:order val="2"/>
          <c:tx>
            <c:strRef>
              <c:f>'SymbiaT2 (FH)'!$O$1</c:f>
              <c:strCache>
                <c:ptCount val="1"/>
                <c:pt idx="0">
                  <c:v>SNR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'SymbiaT2 (FH)'!$G$623:$G$658</c:f>
              <c:strCache>
                <c:ptCount val="34"/>
                <c:pt idx="0">
                  <c:v>2-4</c:v>
                </c:pt>
                <c:pt idx="3">
                  <c:v>2-6</c:v>
                </c:pt>
                <c:pt idx="6">
                  <c:v>2-8</c:v>
                </c:pt>
                <c:pt idx="9">
                  <c:v>2-16</c:v>
                </c:pt>
                <c:pt idx="12">
                  <c:v>2-32</c:v>
                </c:pt>
                <c:pt idx="15">
                  <c:v>4-4</c:v>
                </c:pt>
                <c:pt idx="18">
                  <c:v>4-6</c:v>
                </c:pt>
                <c:pt idx="21">
                  <c:v>4-8</c:v>
                </c:pt>
                <c:pt idx="24">
                  <c:v>4-12</c:v>
                </c:pt>
                <c:pt idx="27">
                  <c:v>8-4</c:v>
                </c:pt>
                <c:pt idx="30">
                  <c:v>8-6</c:v>
                </c:pt>
                <c:pt idx="33">
                  <c:v>16-2</c:v>
                </c:pt>
              </c:strCache>
            </c:strRef>
          </c:cat>
          <c:val>
            <c:numRef>
              <c:f>'SymbiaT2 (FH)'!$O$623:$O$658</c:f>
              <c:numCache>
                <c:formatCode>0.00</c:formatCode>
                <c:ptCount val="36"/>
                <c:pt idx="0">
                  <c:v>19.999302997505939</c:v>
                </c:pt>
                <c:pt idx="3">
                  <c:v>25.960267516905795</c:v>
                </c:pt>
                <c:pt idx="6">
                  <c:v>31.825201584813836</c:v>
                </c:pt>
                <c:pt idx="9">
                  <c:v>50.279266746517877</c:v>
                </c:pt>
                <c:pt idx="12">
                  <c:v>62.441306114706229</c:v>
                </c:pt>
                <c:pt idx="15">
                  <c:v>31.47763813564876</c:v>
                </c:pt>
                <c:pt idx="18">
                  <c:v>41.929990477303782</c:v>
                </c:pt>
                <c:pt idx="21">
                  <c:v>49.653246258147462</c:v>
                </c:pt>
                <c:pt idx="24">
                  <c:v>58.352941176979868</c:v>
                </c:pt>
                <c:pt idx="27">
                  <c:v>52.133173464016302</c:v>
                </c:pt>
                <c:pt idx="30">
                  <c:v>58.170546354114023</c:v>
                </c:pt>
                <c:pt idx="33">
                  <c:v>68.161835264976204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B14-4567-82BE-DB9EBEBA15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785655456"/>
        <c:axId val="995917168"/>
      </c:barChart>
      <c:catAx>
        <c:axId val="785655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5917168"/>
        <c:crosses val="autoZero"/>
        <c:auto val="1"/>
        <c:lblAlgn val="ctr"/>
        <c:lblOffset val="100"/>
        <c:noMultiLvlLbl val="0"/>
      </c:catAx>
      <c:valAx>
        <c:axId val="995917168"/>
        <c:scaling>
          <c:orientation val="minMax"/>
          <c:max val="1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5655456"/>
        <c:crosses val="autoZero"/>
        <c:crossBetween val="between"/>
        <c:majorUnit val="10"/>
        <c:min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Without Poisson Noise [AVG]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'SymbiaT2 (FH)'!$M$1</c:f>
              <c:strCache>
                <c:ptCount val="1"/>
                <c:pt idx="0">
                  <c:v>Contrast (%)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'SymbiaT2 (FH)'!$G$587:$G$622</c:f>
              <c:strCache>
                <c:ptCount val="34"/>
                <c:pt idx="0">
                  <c:v>2-4</c:v>
                </c:pt>
                <c:pt idx="3">
                  <c:v>2-6</c:v>
                </c:pt>
                <c:pt idx="6">
                  <c:v>2-8</c:v>
                </c:pt>
                <c:pt idx="9">
                  <c:v>2-16</c:v>
                </c:pt>
                <c:pt idx="12">
                  <c:v>2-32</c:v>
                </c:pt>
                <c:pt idx="15">
                  <c:v>4-4</c:v>
                </c:pt>
                <c:pt idx="18">
                  <c:v>4-6</c:v>
                </c:pt>
                <c:pt idx="21">
                  <c:v>4-8</c:v>
                </c:pt>
                <c:pt idx="24">
                  <c:v>4-12</c:v>
                </c:pt>
                <c:pt idx="27">
                  <c:v>8-4</c:v>
                </c:pt>
                <c:pt idx="30">
                  <c:v>8-6</c:v>
                </c:pt>
                <c:pt idx="33">
                  <c:v>16-2</c:v>
                </c:pt>
              </c:strCache>
            </c:strRef>
          </c:cat>
          <c:val>
            <c:numRef>
              <c:f>'SymbiaT2 (FH)'!$M$587:$M$622</c:f>
              <c:numCache>
                <c:formatCode>0.00</c:formatCode>
                <c:ptCount val="36"/>
                <c:pt idx="0">
                  <c:v>27.3571983019025</c:v>
                </c:pt>
                <c:pt idx="3">
                  <c:v>29.488497839269588</c:v>
                </c:pt>
                <c:pt idx="6">
                  <c:v>29.996323871347574</c:v>
                </c:pt>
                <c:pt idx="9">
                  <c:v>31.661150339050273</c:v>
                </c:pt>
                <c:pt idx="12">
                  <c:v>32.672940481086158</c:v>
                </c:pt>
                <c:pt idx="15">
                  <c:v>30.256900546124989</c:v>
                </c:pt>
                <c:pt idx="18">
                  <c:v>31.092673517708185</c:v>
                </c:pt>
                <c:pt idx="21">
                  <c:v>31.802108876485335</c:v>
                </c:pt>
                <c:pt idx="24">
                  <c:v>32.512071814538288</c:v>
                </c:pt>
                <c:pt idx="27">
                  <c:v>30.035086279519728</c:v>
                </c:pt>
                <c:pt idx="30">
                  <c:v>30.564727675976602</c:v>
                </c:pt>
                <c:pt idx="33">
                  <c:v>35.396346124342848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3C-451D-ACE2-31069750665A}"/>
            </c:ext>
          </c:extLst>
        </c:ser>
        <c:ser>
          <c:idx val="1"/>
          <c:order val="1"/>
          <c:tx>
            <c:strRef>
              <c:f>'SymbiaT2 (FH)'!$N$1</c:f>
              <c:strCache>
                <c:ptCount val="1"/>
                <c:pt idx="0">
                  <c:v>CNR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'SymbiaT2 (FH)'!$G$587:$G$622</c:f>
              <c:strCache>
                <c:ptCount val="34"/>
                <c:pt idx="0">
                  <c:v>2-4</c:v>
                </c:pt>
                <c:pt idx="3">
                  <c:v>2-6</c:v>
                </c:pt>
                <c:pt idx="6">
                  <c:v>2-8</c:v>
                </c:pt>
                <c:pt idx="9">
                  <c:v>2-16</c:v>
                </c:pt>
                <c:pt idx="12">
                  <c:v>2-32</c:v>
                </c:pt>
                <c:pt idx="15">
                  <c:v>4-4</c:v>
                </c:pt>
                <c:pt idx="18">
                  <c:v>4-6</c:v>
                </c:pt>
                <c:pt idx="21">
                  <c:v>4-8</c:v>
                </c:pt>
                <c:pt idx="24">
                  <c:v>4-12</c:v>
                </c:pt>
                <c:pt idx="27">
                  <c:v>8-4</c:v>
                </c:pt>
                <c:pt idx="30">
                  <c:v>8-6</c:v>
                </c:pt>
                <c:pt idx="33">
                  <c:v>16-2</c:v>
                </c:pt>
              </c:strCache>
            </c:strRef>
          </c:cat>
          <c:val>
            <c:numRef>
              <c:f>'SymbiaT2 (FH)'!$N$587:$N$622</c:f>
              <c:numCache>
                <c:formatCode>0.00</c:formatCode>
                <c:ptCount val="36"/>
                <c:pt idx="0">
                  <c:v>1.236968304839124</c:v>
                </c:pt>
                <c:pt idx="3">
                  <c:v>1.3861869526823047</c:v>
                </c:pt>
                <c:pt idx="6">
                  <c:v>1.6104523546389244</c:v>
                </c:pt>
                <c:pt idx="9">
                  <c:v>2.1077878246895807</c:v>
                </c:pt>
                <c:pt idx="12">
                  <c:v>1.9990153719553394</c:v>
                </c:pt>
                <c:pt idx="15">
                  <c:v>1.5835756751173511</c:v>
                </c:pt>
                <c:pt idx="18">
                  <c:v>1.9485654365409808</c:v>
                </c:pt>
                <c:pt idx="21">
                  <c:v>2.1110046351537095</c:v>
                </c:pt>
                <c:pt idx="24">
                  <c:v>2.1205108603397655</c:v>
                </c:pt>
                <c:pt idx="27">
                  <c:v>1.9281353043076113</c:v>
                </c:pt>
                <c:pt idx="30">
                  <c:v>1.9974993932356297</c:v>
                </c:pt>
                <c:pt idx="33">
                  <c:v>2.3107607735947742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3C-451D-ACE2-31069750665A}"/>
            </c:ext>
          </c:extLst>
        </c:ser>
        <c:ser>
          <c:idx val="2"/>
          <c:order val="2"/>
          <c:tx>
            <c:strRef>
              <c:f>'SymbiaT2 (FH)'!$O$1</c:f>
              <c:strCache>
                <c:ptCount val="1"/>
                <c:pt idx="0">
                  <c:v>SNR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'SymbiaT2 (FH)'!$G$587:$G$622</c:f>
              <c:strCache>
                <c:ptCount val="34"/>
                <c:pt idx="0">
                  <c:v>2-4</c:v>
                </c:pt>
                <c:pt idx="3">
                  <c:v>2-6</c:v>
                </c:pt>
                <c:pt idx="6">
                  <c:v>2-8</c:v>
                </c:pt>
                <c:pt idx="9">
                  <c:v>2-16</c:v>
                </c:pt>
                <c:pt idx="12">
                  <c:v>2-32</c:v>
                </c:pt>
                <c:pt idx="15">
                  <c:v>4-4</c:v>
                </c:pt>
                <c:pt idx="18">
                  <c:v>4-6</c:v>
                </c:pt>
                <c:pt idx="21">
                  <c:v>4-8</c:v>
                </c:pt>
                <c:pt idx="24">
                  <c:v>4-12</c:v>
                </c:pt>
                <c:pt idx="27">
                  <c:v>8-4</c:v>
                </c:pt>
                <c:pt idx="30">
                  <c:v>8-6</c:v>
                </c:pt>
                <c:pt idx="33">
                  <c:v>16-2</c:v>
                </c:pt>
              </c:strCache>
            </c:strRef>
          </c:cat>
          <c:val>
            <c:numRef>
              <c:f>'SymbiaT2 (FH)'!$O$587:$O$622</c:f>
              <c:numCache>
                <c:formatCode>0.00</c:formatCode>
                <c:ptCount val="36"/>
                <c:pt idx="0">
                  <c:v>19.6942706623147</c:v>
                </c:pt>
                <c:pt idx="3">
                  <c:v>26.424087950488158</c:v>
                </c:pt>
                <c:pt idx="6">
                  <c:v>32.330540774135279</c:v>
                </c:pt>
                <c:pt idx="9">
                  <c:v>50.947457108935126</c:v>
                </c:pt>
                <c:pt idx="12">
                  <c:v>71.979747260122949</c:v>
                </c:pt>
                <c:pt idx="15">
                  <c:v>32.192255684009936</c:v>
                </c:pt>
                <c:pt idx="18">
                  <c:v>42.2467731064608</c:v>
                </c:pt>
                <c:pt idx="21">
                  <c:v>50.203626680530043</c:v>
                </c:pt>
                <c:pt idx="24">
                  <c:v>61.980974140531025</c:v>
                </c:pt>
                <c:pt idx="27">
                  <c:v>52.417768978313475</c:v>
                </c:pt>
                <c:pt idx="30">
                  <c:v>65.074025472506435</c:v>
                </c:pt>
                <c:pt idx="33">
                  <c:v>57.187023490189091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3C-451D-ACE2-3106975066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790809984"/>
        <c:axId val="908965903"/>
      </c:barChart>
      <c:catAx>
        <c:axId val="790809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8965903"/>
        <c:crosses val="autoZero"/>
        <c:auto val="1"/>
        <c:lblAlgn val="ctr"/>
        <c:lblOffset val="100"/>
        <c:noMultiLvlLbl val="0"/>
      </c:catAx>
      <c:valAx>
        <c:axId val="908965903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0809984"/>
        <c:crosses val="autoZero"/>
        <c:crossBetween val="between"/>
        <c:majorUnit val="10"/>
        <c:min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Without Poisson Noise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'SymbiaT2 (FH)'!$M$1</c:f>
              <c:strCache>
                <c:ptCount val="1"/>
                <c:pt idx="0">
                  <c:v>Contrast (%)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'SymbiaT2 (FH)'!$G$513:$G$548</c:f>
              <c:strCache>
                <c:ptCount val="34"/>
                <c:pt idx="0">
                  <c:v>2-4</c:v>
                </c:pt>
                <c:pt idx="3">
                  <c:v>2-6</c:v>
                </c:pt>
                <c:pt idx="6">
                  <c:v>2-8</c:v>
                </c:pt>
                <c:pt idx="9">
                  <c:v>2-16</c:v>
                </c:pt>
                <c:pt idx="12">
                  <c:v>2-32</c:v>
                </c:pt>
                <c:pt idx="15">
                  <c:v>4-4</c:v>
                </c:pt>
                <c:pt idx="18">
                  <c:v>4-6</c:v>
                </c:pt>
                <c:pt idx="21">
                  <c:v>4-8</c:v>
                </c:pt>
                <c:pt idx="24">
                  <c:v>4-12</c:v>
                </c:pt>
                <c:pt idx="27">
                  <c:v>8-4</c:v>
                </c:pt>
                <c:pt idx="30">
                  <c:v>8-6</c:v>
                </c:pt>
                <c:pt idx="33">
                  <c:v>16-2</c:v>
                </c:pt>
              </c:strCache>
            </c:strRef>
          </c:cat>
          <c:val>
            <c:numRef>
              <c:f>'SymbiaT2 (FH)'!$M$513:$M$548</c:f>
              <c:numCache>
                <c:formatCode>0.00</c:formatCode>
                <c:ptCount val="36"/>
                <c:pt idx="0">
                  <c:v>24.330410012348054</c:v>
                </c:pt>
                <c:pt idx="3">
                  <c:v>27.37838208682864</c:v>
                </c:pt>
                <c:pt idx="6">
                  <c:v>28.473430156286078</c:v>
                </c:pt>
                <c:pt idx="9">
                  <c:v>31.160807184920376</c:v>
                </c:pt>
                <c:pt idx="12">
                  <c:v>32.89210372986723</c:v>
                </c:pt>
                <c:pt idx="15">
                  <c:v>28.935198885719135</c:v>
                </c:pt>
                <c:pt idx="18">
                  <c:v>30.386911749212096</c:v>
                </c:pt>
                <c:pt idx="21">
                  <c:v>31.494872474035969</c:v>
                </c:pt>
                <c:pt idx="24">
                  <c:v>32.707293217324015</c:v>
                </c:pt>
                <c:pt idx="27">
                  <c:v>29.193587577173279</c:v>
                </c:pt>
                <c:pt idx="30">
                  <c:v>30.203433186645068</c:v>
                </c:pt>
                <c:pt idx="33">
                  <c:v>35.392339256060545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79-4FE4-8321-3A95E09032F4}"/>
            </c:ext>
          </c:extLst>
        </c:ser>
        <c:ser>
          <c:idx val="1"/>
          <c:order val="1"/>
          <c:tx>
            <c:strRef>
              <c:f>'SymbiaT2 (FH)'!$N$1</c:f>
              <c:strCache>
                <c:ptCount val="1"/>
                <c:pt idx="0">
                  <c:v>CNR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'SymbiaT2 (FH)'!$G$513:$G$548</c:f>
              <c:strCache>
                <c:ptCount val="34"/>
                <c:pt idx="0">
                  <c:v>2-4</c:v>
                </c:pt>
                <c:pt idx="3">
                  <c:v>2-6</c:v>
                </c:pt>
                <c:pt idx="6">
                  <c:v>2-8</c:v>
                </c:pt>
                <c:pt idx="9">
                  <c:v>2-16</c:v>
                </c:pt>
                <c:pt idx="12">
                  <c:v>2-32</c:v>
                </c:pt>
                <c:pt idx="15">
                  <c:v>4-4</c:v>
                </c:pt>
                <c:pt idx="18">
                  <c:v>4-6</c:v>
                </c:pt>
                <c:pt idx="21">
                  <c:v>4-8</c:v>
                </c:pt>
                <c:pt idx="24">
                  <c:v>4-12</c:v>
                </c:pt>
                <c:pt idx="27">
                  <c:v>8-4</c:v>
                </c:pt>
                <c:pt idx="30">
                  <c:v>8-6</c:v>
                </c:pt>
                <c:pt idx="33">
                  <c:v>16-2</c:v>
                </c:pt>
              </c:strCache>
            </c:strRef>
          </c:cat>
          <c:val>
            <c:numRef>
              <c:f>'SymbiaT2 (FH)'!$N$513:$N$548</c:f>
              <c:numCache>
                <c:formatCode>0.0000</c:formatCode>
                <c:ptCount val="36"/>
                <c:pt idx="0">
                  <c:v>1.2524812433447401</c:v>
                </c:pt>
                <c:pt idx="3">
                  <c:v>1.297191722972973</c:v>
                </c:pt>
                <c:pt idx="6">
                  <c:v>1.397346569146567</c:v>
                </c:pt>
                <c:pt idx="9">
                  <c:v>1.6897911360586335</c:v>
                </c:pt>
                <c:pt idx="12">
                  <c:v>1.7170575441317799</c:v>
                </c:pt>
                <c:pt idx="15">
                  <c:v>1.3864835227165306</c:v>
                </c:pt>
                <c:pt idx="18">
                  <c:v>1.5807533294780725</c:v>
                </c:pt>
                <c:pt idx="21">
                  <c:v>1.706989247311828</c:v>
                </c:pt>
                <c:pt idx="24">
                  <c:v>1.7797492415103997</c:v>
                </c:pt>
                <c:pt idx="27">
                  <c:v>1.5450689560690474</c:v>
                </c:pt>
                <c:pt idx="30">
                  <c:v>1.6602941677164549</c:v>
                </c:pt>
                <c:pt idx="33">
                  <c:v>2.2887368101034924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79-4FE4-8321-3A95E09032F4}"/>
            </c:ext>
          </c:extLst>
        </c:ser>
        <c:ser>
          <c:idx val="2"/>
          <c:order val="2"/>
          <c:tx>
            <c:strRef>
              <c:f>'SymbiaT2 (FH)'!$O$1</c:f>
              <c:strCache>
                <c:ptCount val="1"/>
                <c:pt idx="0">
                  <c:v>SNR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'SymbiaT2 (FH)'!$G$513:$G$548</c:f>
              <c:strCache>
                <c:ptCount val="34"/>
                <c:pt idx="0">
                  <c:v>2-4</c:v>
                </c:pt>
                <c:pt idx="3">
                  <c:v>2-6</c:v>
                </c:pt>
                <c:pt idx="6">
                  <c:v>2-8</c:v>
                </c:pt>
                <c:pt idx="9">
                  <c:v>2-16</c:v>
                </c:pt>
                <c:pt idx="12">
                  <c:v>2-32</c:v>
                </c:pt>
                <c:pt idx="15">
                  <c:v>4-4</c:v>
                </c:pt>
                <c:pt idx="18">
                  <c:v>4-6</c:v>
                </c:pt>
                <c:pt idx="21">
                  <c:v>4-8</c:v>
                </c:pt>
                <c:pt idx="24">
                  <c:v>4-12</c:v>
                </c:pt>
                <c:pt idx="27">
                  <c:v>8-4</c:v>
                </c:pt>
                <c:pt idx="30">
                  <c:v>8-6</c:v>
                </c:pt>
                <c:pt idx="33">
                  <c:v>16-2</c:v>
                </c:pt>
              </c:strCache>
            </c:strRef>
          </c:cat>
          <c:val>
            <c:numRef>
              <c:f>'SymbiaT2 (FH)'!$O$513:$O$548</c:f>
              <c:numCache>
                <c:formatCode>0.0000</c:formatCode>
                <c:ptCount val="36"/>
                <c:pt idx="0">
                  <c:v>15.839572881001331</c:v>
                </c:pt>
                <c:pt idx="3">
                  <c:v>18.568405072639681</c:v>
                </c:pt>
                <c:pt idx="6">
                  <c:v>20.64103062586674</c:v>
                </c:pt>
                <c:pt idx="9">
                  <c:v>27.612781469772244</c:v>
                </c:pt>
                <c:pt idx="12">
                  <c:v>34.241992503478627</c:v>
                </c:pt>
                <c:pt idx="15">
                  <c:v>20.659320164000242</c:v>
                </c:pt>
                <c:pt idx="18">
                  <c:v>24.439679301379574</c:v>
                </c:pt>
                <c:pt idx="21">
                  <c:v>27.455638730216425</c:v>
                </c:pt>
                <c:pt idx="24">
                  <c:v>31.457138398529931</c:v>
                </c:pt>
                <c:pt idx="27">
                  <c:v>27.906850524256559</c:v>
                </c:pt>
                <c:pt idx="30">
                  <c:v>32.087002976417615</c:v>
                </c:pt>
                <c:pt idx="33">
                  <c:v>29.81481801005927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79-4FE4-8321-3A95E09032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790809984"/>
        <c:axId val="908965903"/>
      </c:barChart>
      <c:catAx>
        <c:axId val="790809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8965903"/>
        <c:crosses val="autoZero"/>
        <c:auto val="1"/>
        <c:lblAlgn val="ctr"/>
        <c:lblOffset val="100"/>
        <c:noMultiLvlLbl val="0"/>
      </c:catAx>
      <c:valAx>
        <c:axId val="908965903"/>
        <c:scaling>
          <c:orientation val="minMax"/>
          <c:max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0809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With Poisson Noise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'SymbiaT2 (FH)'!$M$1</c:f>
              <c:strCache>
                <c:ptCount val="1"/>
                <c:pt idx="0">
                  <c:v>Contrast (%)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'SymbiaT2 (FH)'!$G$257:$G$292</c:f>
              <c:strCache>
                <c:ptCount val="34"/>
                <c:pt idx="0">
                  <c:v>2-4</c:v>
                </c:pt>
                <c:pt idx="3">
                  <c:v>2-6</c:v>
                </c:pt>
                <c:pt idx="6">
                  <c:v>2-8</c:v>
                </c:pt>
                <c:pt idx="9">
                  <c:v>2-16</c:v>
                </c:pt>
                <c:pt idx="12">
                  <c:v>2-32</c:v>
                </c:pt>
                <c:pt idx="15">
                  <c:v>4-4</c:v>
                </c:pt>
                <c:pt idx="18">
                  <c:v>4-6</c:v>
                </c:pt>
                <c:pt idx="21">
                  <c:v>4-8</c:v>
                </c:pt>
                <c:pt idx="24">
                  <c:v>4-12</c:v>
                </c:pt>
                <c:pt idx="27">
                  <c:v>8-4</c:v>
                </c:pt>
                <c:pt idx="30">
                  <c:v>8-6</c:v>
                </c:pt>
                <c:pt idx="33">
                  <c:v>16-2</c:v>
                </c:pt>
              </c:strCache>
            </c:strRef>
          </c:cat>
          <c:val>
            <c:numRef>
              <c:f>'SymbiaT2 (FH)'!$M$257:$M$292</c:f>
              <c:numCache>
                <c:formatCode>0.00</c:formatCode>
                <c:ptCount val="36"/>
                <c:pt idx="0">
                  <c:v>30.882667814149382</c:v>
                </c:pt>
                <c:pt idx="3">
                  <c:v>31.658665631682819</c:v>
                </c:pt>
                <c:pt idx="6">
                  <c:v>32.240574292865581</c:v>
                </c:pt>
                <c:pt idx="9">
                  <c:v>34.126692427658959</c:v>
                </c:pt>
                <c:pt idx="12">
                  <c:v>34.797860820622027</c:v>
                </c:pt>
                <c:pt idx="15">
                  <c:v>32.216991162988514</c:v>
                </c:pt>
                <c:pt idx="18">
                  <c:v>33.216419719872327</c:v>
                </c:pt>
                <c:pt idx="21">
                  <c:v>33.797039638735569</c:v>
                </c:pt>
                <c:pt idx="24">
                  <c:v>34.179021737848394</c:v>
                </c:pt>
                <c:pt idx="27">
                  <c:v>31.74674161178778</c:v>
                </c:pt>
                <c:pt idx="30">
                  <c:v>31.836840251793809</c:v>
                </c:pt>
                <c:pt idx="33">
                  <c:v>40.423766399130159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C9-4105-B9A2-AC18C98328E3}"/>
            </c:ext>
          </c:extLst>
        </c:ser>
        <c:ser>
          <c:idx val="1"/>
          <c:order val="1"/>
          <c:tx>
            <c:strRef>
              <c:f>'SymbiaT2 (FH)'!$N$1</c:f>
              <c:strCache>
                <c:ptCount val="1"/>
                <c:pt idx="0">
                  <c:v>CNR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'SymbiaT2 (FH)'!$G$257:$G$292</c:f>
              <c:strCache>
                <c:ptCount val="34"/>
                <c:pt idx="0">
                  <c:v>2-4</c:v>
                </c:pt>
                <c:pt idx="3">
                  <c:v>2-6</c:v>
                </c:pt>
                <c:pt idx="6">
                  <c:v>2-8</c:v>
                </c:pt>
                <c:pt idx="9">
                  <c:v>2-16</c:v>
                </c:pt>
                <c:pt idx="12">
                  <c:v>2-32</c:v>
                </c:pt>
                <c:pt idx="15">
                  <c:v>4-4</c:v>
                </c:pt>
                <c:pt idx="18">
                  <c:v>4-6</c:v>
                </c:pt>
                <c:pt idx="21">
                  <c:v>4-8</c:v>
                </c:pt>
                <c:pt idx="24">
                  <c:v>4-12</c:v>
                </c:pt>
                <c:pt idx="27">
                  <c:v>8-4</c:v>
                </c:pt>
                <c:pt idx="30">
                  <c:v>8-6</c:v>
                </c:pt>
                <c:pt idx="33">
                  <c:v>16-2</c:v>
                </c:pt>
              </c:strCache>
            </c:strRef>
          </c:cat>
          <c:val>
            <c:numRef>
              <c:f>'SymbiaT2 (FH)'!$N$257:$N$292</c:f>
              <c:numCache>
                <c:formatCode>0.0000</c:formatCode>
                <c:ptCount val="36"/>
                <c:pt idx="0">
                  <c:v>1.383397313976958</c:v>
                </c:pt>
                <c:pt idx="3">
                  <c:v>1.6630127512815276</c:v>
                </c:pt>
                <c:pt idx="6">
                  <c:v>1.9503369931003363</c:v>
                </c:pt>
                <c:pt idx="9">
                  <c:v>2.3145798430671523</c:v>
                </c:pt>
                <c:pt idx="12">
                  <c:v>2.0927853192103054</c:v>
                </c:pt>
                <c:pt idx="15">
                  <c:v>1.9488615680100054</c:v>
                </c:pt>
                <c:pt idx="18">
                  <c:v>2.2786295458325645</c:v>
                </c:pt>
                <c:pt idx="21">
                  <c:v>2.3348093971247086</c:v>
                </c:pt>
                <c:pt idx="24">
                  <c:v>2.2314886473457856</c:v>
                </c:pt>
                <c:pt idx="27">
                  <c:v>2.2048831388184569</c:v>
                </c:pt>
                <c:pt idx="30">
                  <c:v>2.1271886690135018</c:v>
                </c:pt>
                <c:pt idx="33">
                  <c:v>2.5271866731263741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C9-4105-B9A2-AC18C98328E3}"/>
            </c:ext>
          </c:extLst>
        </c:ser>
        <c:ser>
          <c:idx val="2"/>
          <c:order val="2"/>
          <c:tx>
            <c:strRef>
              <c:f>'SymbiaT2 (FH)'!$O$1</c:f>
              <c:strCache>
                <c:ptCount val="1"/>
                <c:pt idx="0">
                  <c:v>SNR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'SymbiaT2 (FH)'!$G$257:$G$292</c:f>
              <c:strCache>
                <c:ptCount val="34"/>
                <c:pt idx="0">
                  <c:v>2-4</c:v>
                </c:pt>
                <c:pt idx="3">
                  <c:v>2-6</c:v>
                </c:pt>
                <c:pt idx="6">
                  <c:v>2-8</c:v>
                </c:pt>
                <c:pt idx="9">
                  <c:v>2-16</c:v>
                </c:pt>
                <c:pt idx="12">
                  <c:v>2-32</c:v>
                </c:pt>
                <c:pt idx="15">
                  <c:v>4-4</c:v>
                </c:pt>
                <c:pt idx="18">
                  <c:v>4-6</c:v>
                </c:pt>
                <c:pt idx="21">
                  <c:v>4-8</c:v>
                </c:pt>
                <c:pt idx="24">
                  <c:v>4-12</c:v>
                </c:pt>
                <c:pt idx="27">
                  <c:v>8-4</c:v>
                </c:pt>
                <c:pt idx="30">
                  <c:v>8-6</c:v>
                </c:pt>
                <c:pt idx="33">
                  <c:v>16-2</c:v>
                </c:pt>
              </c:strCache>
            </c:strRef>
          </c:cat>
          <c:val>
            <c:numRef>
              <c:f>'SymbiaT2 (FH)'!$O$257:$O$292</c:f>
              <c:numCache>
                <c:formatCode>0.0000</c:formatCode>
                <c:ptCount val="36"/>
                <c:pt idx="0">
                  <c:v>22.287493318513118</c:v>
                </c:pt>
                <c:pt idx="3">
                  <c:v>30.364515353099605</c:v>
                </c:pt>
                <c:pt idx="6">
                  <c:v>38.382731333960251</c:v>
                </c:pt>
                <c:pt idx="9">
                  <c:v>66.058062054187332</c:v>
                </c:pt>
                <c:pt idx="12">
                  <c:v>93.853746639784944</c:v>
                </c:pt>
                <c:pt idx="15">
                  <c:v>37.769781137679075</c:v>
                </c:pt>
                <c:pt idx="18">
                  <c:v>52.728974616513199</c:v>
                </c:pt>
                <c:pt idx="21">
                  <c:v>64.892209321072343</c:v>
                </c:pt>
                <c:pt idx="24">
                  <c:v>81.526603768852326</c:v>
                </c:pt>
                <c:pt idx="27">
                  <c:v>69.445976636046808</c:v>
                </c:pt>
                <c:pt idx="30">
                  <c:v>85.239946919593152</c:v>
                </c:pt>
                <c:pt idx="33">
                  <c:v>100.69488140508304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C9-4105-B9A2-AC18C98328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785655456"/>
        <c:axId val="995917168"/>
      </c:barChart>
      <c:catAx>
        <c:axId val="785655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5917168"/>
        <c:crosses val="autoZero"/>
        <c:auto val="1"/>
        <c:lblAlgn val="ctr"/>
        <c:lblOffset val="100"/>
        <c:noMultiLvlLbl val="0"/>
      </c:catAx>
      <c:valAx>
        <c:axId val="995917168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565545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Without Poisson Noise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'SymbiaT2 (FH)'!$M$1</c:f>
              <c:strCache>
                <c:ptCount val="1"/>
                <c:pt idx="0">
                  <c:v>Contrast (%)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'SymbiaT2 (FH)'!$G$221:$G$256</c:f>
              <c:strCache>
                <c:ptCount val="34"/>
                <c:pt idx="0">
                  <c:v>2-4</c:v>
                </c:pt>
                <c:pt idx="3">
                  <c:v>2-6</c:v>
                </c:pt>
                <c:pt idx="6">
                  <c:v>2-8</c:v>
                </c:pt>
                <c:pt idx="9">
                  <c:v>2-16</c:v>
                </c:pt>
                <c:pt idx="12">
                  <c:v>2-32</c:v>
                </c:pt>
                <c:pt idx="15">
                  <c:v>4-4</c:v>
                </c:pt>
                <c:pt idx="18">
                  <c:v>4-6</c:v>
                </c:pt>
                <c:pt idx="21">
                  <c:v>4-8</c:v>
                </c:pt>
                <c:pt idx="24">
                  <c:v>4-12</c:v>
                </c:pt>
                <c:pt idx="27">
                  <c:v>8-4</c:v>
                </c:pt>
                <c:pt idx="30">
                  <c:v>8-6</c:v>
                </c:pt>
                <c:pt idx="33">
                  <c:v>16-2</c:v>
                </c:pt>
              </c:strCache>
            </c:strRef>
          </c:cat>
          <c:val>
            <c:numRef>
              <c:f>'SymbiaT2 (FH)'!$M$221:$M$256</c:f>
              <c:numCache>
                <c:formatCode>0.00</c:formatCode>
                <c:ptCount val="36"/>
                <c:pt idx="0">
                  <c:v>28.634181304371477</c:v>
                </c:pt>
                <c:pt idx="3">
                  <c:v>30.265059896094236</c:v>
                </c:pt>
                <c:pt idx="6">
                  <c:v>30.611573888434272</c:v>
                </c:pt>
                <c:pt idx="9">
                  <c:v>31.945674509513065</c:v>
                </c:pt>
                <c:pt idx="12">
                  <c:v>32.653740275378517</c:v>
                </c:pt>
                <c:pt idx="15">
                  <c:v>30.681171342927453</c:v>
                </c:pt>
                <c:pt idx="18">
                  <c:v>31.347391552698308</c:v>
                </c:pt>
                <c:pt idx="21">
                  <c:v>31.889269063000949</c:v>
                </c:pt>
                <c:pt idx="24">
                  <c:v>32.376115428153582</c:v>
                </c:pt>
                <c:pt idx="27">
                  <c:v>30.482892757453769</c:v>
                </c:pt>
                <c:pt idx="30">
                  <c:v>30.766643284943228</c:v>
                </c:pt>
                <c:pt idx="33">
                  <c:v>35.526187349839567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EA-4FC8-AF58-64F009BC60D9}"/>
            </c:ext>
          </c:extLst>
        </c:ser>
        <c:ser>
          <c:idx val="1"/>
          <c:order val="1"/>
          <c:tx>
            <c:strRef>
              <c:f>'SymbiaT2 (FH)'!$N$1</c:f>
              <c:strCache>
                <c:ptCount val="1"/>
                <c:pt idx="0">
                  <c:v>CNR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'SymbiaT2 (FH)'!$G$221:$G$256</c:f>
              <c:strCache>
                <c:ptCount val="34"/>
                <c:pt idx="0">
                  <c:v>2-4</c:v>
                </c:pt>
                <c:pt idx="3">
                  <c:v>2-6</c:v>
                </c:pt>
                <c:pt idx="6">
                  <c:v>2-8</c:v>
                </c:pt>
                <c:pt idx="9">
                  <c:v>2-16</c:v>
                </c:pt>
                <c:pt idx="12">
                  <c:v>2-32</c:v>
                </c:pt>
                <c:pt idx="15">
                  <c:v>4-4</c:v>
                </c:pt>
                <c:pt idx="18">
                  <c:v>4-6</c:v>
                </c:pt>
                <c:pt idx="21">
                  <c:v>4-8</c:v>
                </c:pt>
                <c:pt idx="24">
                  <c:v>4-12</c:v>
                </c:pt>
                <c:pt idx="27">
                  <c:v>8-4</c:v>
                </c:pt>
                <c:pt idx="30">
                  <c:v>8-6</c:v>
                </c:pt>
                <c:pt idx="33">
                  <c:v>16-2</c:v>
                </c:pt>
              </c:strCache>
            </c:strRef>
          </c:cat>
          <c:val>
            <c:numRef>
              <c:f>'SymbiaT2 (FH)'!$N$221:$N$256</c:f>
              <c:numCache>
                <c:formatCode>0.0000</c:formatCode>
                <c:ptCount val="36"/>
                <c:pt idx="0">
                  <c:v>1.2098621064169321</c:v>
                </c:pt>
                <c:pt idx="3">
                  <c:v>1.4114957489591418</c:v>
                </c:pt>
                <c:pt idx="6">
                  <c:v>1.6691154500321776</c:v>
                </c:pt>
                <c:pt idx="9">
                  <c:v>2.1397282931091413</c:v>
                </c:pt>
                <c:pt idx="12">
                  <c:v>1.9844381906854089</c:v>
                </c:pt>
                <c:pt idx="15">
                  <c:v>1.6393018941666715</c:v>
                </c:pt>
                <c:pt idx="18">
                  <c:v>2.0012135887095601</c:v>
                </c:pt>
                <c:pt idx="21">
                  <c:v>2.1285211819152723</c:v>
                </c:pt>
                <c:pt idx="24">
                  <c:v>2.0961984752552008</c:v>
                </c:pt>
                <c:pt idx="27">
                  <c:v>1.9716937956705467</c:v>
                </c:pt>
                <c:pt idx="30">
                  <c:v>1.9805779700448716</c:v>
                </c:pt>
                <c:pt idx="33">
                  <c:v>2.1453358914924729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EA-4FC8-AF58-64F009BC60D9}"/>
            </c:ext>
          </c:extLst>
        </c:ser>
        <c:ser>
          <c:idx val="2"/>
          <c:order val="2"/>
          <c:tx>
            <c:strRef>
              <c:f>'SymbiaT2 (FH)'!$O$1</c:f>
              <c:strCache>
                <c:ptCount val="1"/>
                <c:pt idx="0">
                  <c:v>SNR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'SymbiaT2 (FH)'!$G$221:$G$256</c:f>
              <c:strCache>
                <c:ptCount val="34"/>
                <c:pt idx="0">
                  <c:v>2-4</c:v>
                </c:pt>
                <c:pt idx="3">
                  <c:v>2-6</c:v>
                </c:pt>
                <c:pt idx="6">
                  <c:v>2-8</c:v>
                </c:pt>
                <c:pt idx="9">
                  <c:v>2-16</c:v>
                </c:pt>
                <c:pt idx="12">
                  <c:v>2-32</c:v>
                </c:pt>
                <c:pt idx="15">
                  <c:v>4-4</c:v>
                </c:pt>
                <c:pt idx="18">
                  <c:v>4-6</c:v>
                </c:pt>
                <c:pt idx="21">
                  <c:v>4-8</c:v>
                </c:pt>
                <c:pt idx="24">
                  <c:v>4-12</c:v>
                </c:pt>
                <c:pt idx="27">
                  <c:v>8-4</c:v>
                </c:pt>
                <c:pt idx="30">
                  <c:v>8-6</c:v>
                </c:pt>
                <c:pt idx="33">
                  <c:v>16-2</c:v>
                </c:pt>
              </c:strCache>
            </c:strRef>
          </c:cat>
          <c:val>
            <c:numRef>
              <c:f>'SymbiaT2 (FH)'!$O$221:$O$256</c:f>
              <c:numCache>
                <c:formatCode>0.0000</c:formatCode>
                <c:ptCount val="36"/>
                <c:pt idx="0">
                  <c:v>22.084482865984572</c:v>
                </c:pt>
                <c:pt idx="3">
                  <c:v>31.521939900488324</c:v>
                </c:pt>
                <c:pt idx="6">
                  <c:v>40.076570371663784</c:v>
                </c:pt>
                <c:pt idx="9">
                  <c:v>67.846214588885601</c:v>
                </c:pt>
                <c:pt idx="12">
                  <c:v>103.21835417828409</c:v>
                </c:pt>
                <c:pt idx="15">
                  <c:v>39.676502144244637</c:v>
                </c:pt>
                <c:pt idx="18">
                  <c:v>54.314277869509127</c:v>
                </c:pt>
                <c:pt idx="21">
                  <c:v>66.348700732809874</c:v>
                </c:pt>
                <c:pt idx="24">
                  <c:v>85.43166116260258</c:v>
                </c:pt>
                <c:pt idx="27">
                  <c:v>68.697149432328516</c:v>
                </c:pt>
                <c:pt idx="30">
                  <c:v>89.819411723071028</c:v>
                </c:pt>
                <c:pt idx="33">
                  <c:v>75.038268819716379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EA-4FC8-AF58-64F009BC60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790809984"/>
        <c:axId val="908965903"/>
      </c:barChart>
      <c:catAx>
        <c:axId val="790809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8965903"/>
        <c:crosses val="autoZero"/>
        <c:auto val="1"/>
        <c:lblAlgn val="ctr"/>
        <c:lblOffset val="100"/>
        <c:noMultiLvlLbl val="0"/>
      </c:catAx>
      <c:valAx>
        <c:axId val="908965903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0809984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8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9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4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5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6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6.xml"/><Relationship Id="rId13" Type="http://schemas.openxmlformats.org/officeDocument/2006/relationships/chart" Target="../charts/chart31.xml"/><Relationship Id="rId18" Type="http://schemas.openxmlformats.org/officeDocument/2006/relationships/chart" Target="../charts/chart36.xml"/><Relationship Id="rId3" Type="http://schemas.openxmlformats.org/officeDocument/2006/relationships/chart" Target="../charts/chart21.xml"/><Relationship Id="rId7" Type="http://schemas.openxmlformats.org/officeDocument/2006/relationships/chart" Target="../charts/chart25.xml"/><Relationship Id="rId12" Type="http://schemas.openxmlformats.org/officeDocument/2006/relationships/chart" Target="../charts/chart30.xml"/><Relationship Id="rId17" Type="http://schemas.openxmlformats.org/officeDocument/2006/relationships/chart" Target="../charts/chart35.xml"/><Relationship Id="rId2" Type="http://schemas.openxmlformats.org/officeDocument/2006/relationships/chart" Target="../charts/chart20.xml"/><Relationship Id="rId16" Type="http://schemas.openxmlformats.org/officeDocument/2006/relationships/chart" Target="../charts/chart34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11" Type="http://schemas.openxmlformats.org/officeDocument/2006/relationships/chart" Target="../charts/chart29.xml"/><Relationship Id="rId5" Type="http://schemas.openxmlformats.org/officeDocument/2006/relationships/chart" Target="../charts/chart23.xml"/><Relationship Id="rId15" Type="http://schemas.openxmlformats.org/officeDocument/2006/relationships/chart" Target="../charts/chart33.xml"/><Relationship Id="rId10" Type="http://schemas.openxmlformats.org/officeDocument/2006/relationships/chart" Target="../charts/chart28.xml"/><Relationship Id="rId4" Type="http://schemas.openxmlformats.org/officeDocument/2006/relationships/chart" Target="../charts/chart22.xml"/><Relationship Id="rId9" Type="http://schemas.openxmlformats.org/officeDocument/2006/relationships/chart" Target="../charts/chart27.xml"/><Relationship Id="rId14" Type="http://schemas.openxmlformats.org/officeDocument/2006/relationships/chart" Target="../charts/chart3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38099</xdr:colOff>
      <xdr:row>0</xdr:row>
      <xdr:rowOff>26670</xdr:rowOff>
    </xdr:from>
    <xdr:to>
      <xdr:col>28</xdr:col>
      <xdr:colOff>604157</xdr:colOff>
      <xdr:row>33</xdr:row>
      <xdr:rowOff>146413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81575BC-D361-4834-BEA0-BEF6326D32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22858</xdr:colOff>
      <xdr:row>37</xdr:row>
      <xdr:rowOff>34290</xdr:rowOff>
    </xdr:from>
    <xdr:to>
      <xdr:col>28</xdr:col>
      <xdr:colOff>588916</xdr:colOff>
      <xdr:row>70</xdr:row>
      <xdr:rowOff>164918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F5B0ABD-C08F-4896-9486-F8E8F61009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22410</xdr:colOff>
      <xdr:row>110</xdr:row>
      <xdr:rowOff>22411</xdr:rowOff>
    </xdr:from>
    <xdr:to>
      <xdr:col>28</xdr:col>
      <xdr:colOff>588468</xdr:colOff>
      <xdr:row>143</xdr:row>
      <xdr:rowOff>153039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85BDEAA-A624-4AD8-A6CB-9291DDB078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44299</xdr:colOff>
      <xdr:row>548</xdr:row>
      <xdr:rowOff>27318</xdr:rowOff>
    </xdr:from>
    <xdr:to>
      <xdr:col>29</xdr:col>
      <xdr:colOff>757</xdr:colOff>
      <xdr:row>581</xdr:row>
      <xdr:rowOff>152504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576B174-156C-4B7B-B091-2C562DFD0E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44814</xdr:colOff>
      <xdr:row>622</xdr:row>
      <xdr:rowOff>28935</xdr:rowOff>
    </xdr:from>
    <xdr:to>
      <xdr:col>29</xdr:col>
      <xdr:colOff>1272</xdr:colOff>
      <xdr:row>655</xdr:row>
      <xdr:rowOff>159563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CA46343-23F3-4799-971A-83254E2ACE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45601</xdr:colOff>
      <xdr:row>586</xdr:row>
      <xdr:rowOff>28937</xdr:rowOff>
    </xdr:from>
    <xdr:to>
      <xdr:col>29</xdr:col>
      <xdr:colOff>2059</xdr:colOff>
      <xdr:row>619</xdr:row>
      <xdr:rowOff>159566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AAEA80B-C9EE-486B-8255-6C63BEDD85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33717</xdr:colOff>
      <xdr:row>512</xdr:row>
      <xdr:rowOff>40609</xdr:rowOff>
    </xdr:from>
    <xdr:to>
      <xdr:col>28</xdr:col>
      <xdr:colOff>599775</xdr:colOff>
      <xdr:row>545</xdr:row>
      <xdr:rowOff>171238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D33DA673-2F44-412D-ACA4-62BE65CB7C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26580</xdr:colOff>
      <xdr:row>256</xdr:row>
      <xdr:rowOff>17720</xdr:rowOff>
    </xdr:from>
    <xdr:to>
      <xdr:col>28</xdr:col>
      <xdr:colOff>592638</xdr:colOff>
      <xdr:row>289</xdr:row>
      <xdr:rowOff>148348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991D67B-BAF9-467C-AE8D-8522CDBB3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16</xdr:col>
      <xdr:colOff>26580</xdr:colOff>
      <xdr:row>220</xdr:row>
      <xdr:rowOff>8861</xdr:rowOff>
    </xdr:from>
    <xdr:to>
      <xdr:col>28</xdr:col>
      <xdr:colOff>592638</xdr:colOff>
      <xdr:row>253</xdr:row>
      <xdr:rowOff>139490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C24FE26D-1B45-4251-9F46-FB6AEBAC98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16</xdr:col>
      <xdr:colOff>38581</xdr:colOff>
      <xdr:row>329</xdr:row>
      <xdr:rowOff>28936</xdr:rowOff>
    </xdr:from>
    <xdr:to>
      <xdr:col>28</xdr:col>
      <xdr:colOff>604639</xdr:colOff>
      <xdr:row>363</xdr:row>
      <xdr:rowOff>118583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4CA9BD18-7313-4828-AD5A-1B6E552AD4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16</xdr:col>
      <xdr:colOff>28936</xdr:colOff>
      <xdr:row>293</xdr:row>
      <xdr:rowOff>28936</xdr:rowOff>
    </xdr:from>
    <xdr:to>
      <xdr:col>28</xdr:col>
      <xdr:colOff>594994</xdr:colOff>
      <xdr:row>326</xdr:row>
      <xdr:rowOff>159565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1EDC051-5A60-48A5-ABF1-57D9726E5F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16</xdr:col>
      <xdr:colOff>33617</xdr:colOff>
      <xdr:row>74</xdr:row>
      <xdr:rowOff>22412</xdr:rowOff>
    </xdr:from>
    <xdr:to>
      <xdr:col>28</xdr:col>
      <xdr:colOff>599675</xdr:colOff>
      <xdr:row>107</xdr:row>
      <xdr:rowOff>153041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831524E2-3E5F-447B-8F7B-80BCFAF1EE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16</xdr:col>
      <xdr:colOff>32657</xdr:colOff>
      <xdr:row>183</xdr:row>
      <xdr:rowOff>21772</xdr:rowOff>
    </xdr:from>
    <xdr:to>
      <xdr:col>28</xdr:col>
      <xdr:colOff>598715</xdr:colOff>
      <xdr:row>216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20F86DC1-28DE-41C8-BC01-DDE7EAD662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16</xdr:col>
      <xdr:colOff>21772</xdr:colOff>
      <xdr:row>147</xdr:row>
      <xdr:rowOff>32657</xdr:rowOff>
    </xdr:from>
    <xdr:to>
      <xdr:col>28</xdr:col>
      <xdr:colOff>587830</xdr:colOff>
      <xdr:row>180</xdr:row>
      <xdr:rowOff>163286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270DBCB8-BBC1-4B86-99CD-276AE8889E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42334</xdr:colOff>
      <xdr:row>439</xdr:row>
      <xdr:rowOff>42333</xdr:rowOff>
    </xdr:from>
    <xdr:to>
      <xdr:col>28</xdr:col>
      <xdr:colOff>608392</xdr:colOff>
      <xdr:row>472</xdr:row>
      <xdr:rowOff>172962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13FAD3A4-65A2-48ED-9E3B-A627AC6722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16</xdr:col>
      <xdr:colOff>42334</xdr:colOff>
      <xdr:row>475</xdr:row>
      <xdr:rowOff>31750</xdr:rowOff>
    </xdr:from>
    <xdr:to>
      <xdr:col>28</xdr:col>
      <xdr:colOff>608392</xdr:colOff>
      <xdr:row>508</xdr:row>
      <xdr:rowOff>156936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09CD1870-2830-4CD6-8D41-03AE00DB76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16</xdr:col>
      <xdr:colOff>30480</xdr:colOff>
      <xdr:row>366</xdr:row>
      <xdr:rowOff>40640</xdr:rowOff>
    </xdr:from>
    <xdr:to>
      <xdr:col>28</xdr:col>
      <xdr:colOff>596538</xdr:colOff>
      <xdr:row>399</xdr:row>
      <xdr:rowOff>171269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F6B9A460-8E9F-4CB2-9CE4-B1612258F6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16</xdr:col>
      <xdr:colOff>30479</xdr:colOff>
      <xdr:row>402</xdr:row>
      <xdr:rowOff>40640</xdr:rowOff>
    </xdr:from>
    <xdr:to>
      <xdr:col>28</xdr:col>
      <xdr:colOff>596537</xdr:colOff>
      <xdr:row>436</xdr:row>
      <xdr:rowOff>130287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81FA5E9D-E688-4FC8-9D60-7E5C2EC700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38100</xdr:colOff>
      <xdr:row>0</xdr:row>
      <xdr:rowOff>26669</xdr:rowOff>
    </xdr:from>
    <xdr:to>
      <xdr:col>29</xdr:col>
      <xdr:colOff>342900</xdr:colOff>
      <xdr:row>33</xdr:row>
      <xdr:rowOff>146412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F97D8F2-BC6B-4DFC-8B1F-988B9D1D2F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22859</xdr:colOff>
      <xdr:row>37</xdr:row>
      <xdr:rowOff>34290</xdr:rowOff>
    </xdr:from>
    <xdr:to>
      <xdr:col>29</xdr:col>
      <xdr:colOff>327659</xdr:colOff>
      <xdr:row>70</xdr:row>
      <xdr:rowOff>164918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AB6D1F3-F10D-4DAD-A4FD-AF898A8B87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33617</xdr:colOff>
      <xdr:row>256</xdr:row>
      <xdr:rowOff>22413</xdr:rowOff>
    </xdr:from>
    <xdr:to>
      <xdr:col>29</xdr:col>
      <xdr:colOff>338417</xdr:colOff>
      <xdr:row>289</xdr:row>
      <xdr:rowOff>153041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80D1F8E-089F-492D-B88D-2142669DE5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22410</xdr:colOff>
      <xdr:row>220</xdr:row>
      <xdr:rowOff>22411</xdr:rowOff>
    </xdr:from>
    <xdr:to>
      <xdr:col>29</xdr:col>
      <xdr:colOff>327210</xdr:colOff>
      <xdr:row>253</xdr:row>
      <xdr:rowOff>153040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53FEA94-DE58-4D32-B703-AEE6E0D95B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45205</xdr:colOff>
      <xdr:row>586</xdr:row>
      <xdr:rowOff>29451</xdr:rowOff>
    </xdr:from>
    <xdr:to>
      <xdr:col>29</xdr:col>
      <xdr:colOff>350005</xdr:colOff>
      <xdr:row>619</xdr:row>
      <xdr:rowOff>72994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681C7AC-2D08-4E31-8D5F-BEF1C37C91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40802</xdr:colOff>
      <xdr:row>622</xdr:row>
      <xdr:rowOff>27065</xdr:rowOff>
    </xdr:from>
    <xdr:to>
      <xdr:col>29</xdr:col>
      <xdr:colOff>345602</xdr:colOff>
      <xdr:row>655</xdr:row>
      <xdr:rowOff>70608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F053BFC9-0CD8-4467-B826-334C9F52A8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28935</xdr:colOff>
      <xdr:row>110</xdr:row>
      <xdr:rowOff>19291</xdr:rowOff>
    </xdr:from>
    <xdr:to>
      <xdr:col>29</xdr:col>
      <xdr:colOff>333735</xdr:colOff>
      <xdr:row>143</xdr:row>
      <xdr:rowOff>149919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3483DCA-57B1-4C24-B01A-2E21E0B513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28936</xdr:colOff>
      <xdr:row>74</xdr:row>
      <xdr:rowOff>9647</xdr:rowOff>
    </xdr:from>
    <xdr:to>
      <xdr:col>29</xdr:col>
      <xdr:colOff>333736</xdr:colOff>
      <xdr:row>107</xdr:row>
      <xdr:rowOff>140276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461CEACB-78E6-40B3-8A63-2525BD12BE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16</xdr:col>
      <xdr:colOff>28934</xdr:colOff>
      <xdr:row>146</xdr:row>
      <xdr:rowOff>190499</xdr:rowOff>
    </xdr:from>
    <xdr:to>
      <xdr:col>29</xdr:col>
      <xdr:colOff>333734</xdr:colOff>
      <xdr:row>180</xdr:row>
      <xdr:rowOff>125185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73EC75E6-9CFE-4401-89E3-4E96C92B03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16</xdr:col>
      <xdr:colOff>28936</xdr:colOff>
      <xdr:row>182</xdr:row>
      <xdr:rowOff>190499</xdr:rowOff>
    </xdr:from>
    <xdr:to>
      <xdr:col>29</xdr:col>
      <xdr:colOff>333736</xdr:colOff>
      <xdr:row>216</xdr:row>
      <xdr:rowOff>125185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3DD2A489-1FB3-47FE-9893-08C716D900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16</xdr:col>
      <xdr:colOff>38581</xdr:colOff>
      <xdr:row>548</xdr:row>
      <xdr:rowOff>28937</xdr:rowOff>
    </xdr:from>
    <xdr:to>
      <xdr:col>29</xdr:col>
      <xdr:colOff>343381</xdr:colOff>
      <xdr:row>581</xdr:row>
      <xdr:rowOff>159565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9CFCF4E1-E9F7-4F0F-A711-3FB83479CD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16</xdr:col>
      <xdr:colOff>28937</xdr:colOff>
      <xdr:row>512</xdr:row>
      <xdr:rowOff>19291</xdr:rowOff>
    </xdr:from>
    <xdr:to>
      <xdr:col>29</xdr:col>
      <xdr:colOff>333737</xdr:colOff>
      <xdr:row>545</xdr:row>
      <xdr:rowOff>149920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8060BD9F-D1B5-4AC1-8972-CA15B6D9BA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16</xdr:col>
      <xdr:colOff>28936</xdr:colOff>
      <xdr:row>439</xdr:row>
      <xdr:rowOff>38581</xdr:rowOff>
    </xdr:from>
    <xdr:to>
      <xdr:col>29</xdr:col>
      <xdr:colOff>333736</xdr:colOff>
      <xdr:row>472</xdr:row>
      <xdr:rowOff>169210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DBDA0CF9-E650-41E1-A571-681A6C21CB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16</xdr:col>
      <xdr:colOff>28936</xdr:colOff>
      <xdr:row>475</xdr:row>
      <xdr:rowOff>19291</xdr:rowOff>
    </xdr:from>
    <xdr:to>
      <xdr:col>29</xdr:col>
      <xdr:colOff>333736</xdr:colOff>
      <xdr:row>508</xdr:row>
      <xdr:rowOff>149919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4C726915-44AB-4D72-9709-E3DA03C011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28936</xdr:colOff>
      <xdr:row>366</xdr:row>
      <xdr:rowOff>48227</xdr:rowOff>
    </xdr:from>
    <xdr:to>
      <xdr:col>29</xdr:col>
      <xdr:colOff>333736</xdr:colOff>
      <xdr:row>399</xdr:row>
      <xdr:rowOff>178856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3831ED56-56D1-4ACC-AE1E-CEE34DE58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16</xdr:col>
      <xdr:colOff>28935</xdr:colOff>
      <xdr:row>402</xdr:row>
      <xdr:rowOff>38581</xdr:rowOff>
    </xdr:from>
    <xdr:to>
      <xdr:col>29</xdr:col>
      <xdr:colOff>333735</xdr:colOff>
      <xdr:row>435</xdr:row>
      <xdr:rowOff>169209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DEFC6870-EF87-4282-953B-5B7A1A39CC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16</xdr:col>
      <xdr:colOff>28936</xdr:colOff>
      <xdr:row>293</xdr:row>
      <xdr:rowOff>19290</xdr:rowOff>
    </xdr:from>
    <xdr:to>
      <xdr:col>29</xdr:col>
      <xdr:colOff>333736</xdr:colOff>
      <xdr:row>326</xdr:row>
      <xdr:rowOff>149919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000B604D-0750-44D2-9D6B-23701D5BBE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16</xdr:col>
      <xdr:colOff>28936</xdr:colOff>
      <xdr:row>329</xdr:row>
      <xdr:rowOff>19291</xdr:rowOff>
    </xdr:from>
    <xdr:to>
      <xdr:col>29</xdr:col>
      <xdr:colOff>333736</xdr:colOff>
      <xdr:row>362</xdr:row>
      <xdr:rowOff>149919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2A464116-E2FC-45CC-96F8-048F60CF71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2D970-194A-4222-BC0D-D71CEDE31AD1}">
  <dimension ref="A1:AS1266"/>
  <sheetViews>
    <sheetView tabSelected="1" zoomScale="70" zoomScaleNormal="70" workbookViewId="0">
      <pane ySplit="1" topLeftCell="A644" activePane="bottomLeft" state="frozen"/>
      <selection activeCell="B1" sqref="B1"/>
      <selection pane="bottomLeft" activeCell="H669" sqref="H669"/>
    </sheetView>
  </sheetViews>
  <sheetFormatPr defaultRowHeight="14.4" x14ac:dyDescent="0.3"/>
  <cols>
    <col min="1" max="1" width="6.44140625" bestFit="1" customWidth="1"/>
    <col min="2" max="2" width="8.21875" style="2" customWidth="1"/>
    <col min="3" max="3" width="12.21875" style="2" customWidth="1"/>
    <col min="4" max="4" width="13.77734375" style="2" bestFit="1" customWidth="1"/>
    <col min="5" max="5" width="9" style="2" bestFit="1" customWidth="1"/>
    <col min="6" max="6" width="6.88671875" style="2" bestFit="1" customWidth="1"/>
    <col min="7" max="7" width="5.5546875" bestFit="1" customWidth="1"/>
    <col min="8" max="8" width="12.44140625" bestFit="1" customWidth="1"/>
    <col min="9" max="12" width="9.44140625" customWidth="1"/>
    <col min="13" max="13" width="11.5546875" bestFit="1" customWidth="1"/>
    <col min="14" max="15" width="9.33203125" bestFit="1" customWidth="1"/>
    <col min="16" max="16" width="8.88671875" customWidth="1"/>
    <col min="27" max="27" width="13.88671875" bestFit="1" customWidth="1"/>
    <col min="36" max="36" width="12.33203125" bestFit="1" customWidth="1"/>
    <col min="37" max="37" width="10.109375" customWidth="1"/>
  </cols>
  <sheetData>
    <row r="1" spans="1:35" s="18" customFormat="1" ht="15" thickBot="1" x14ac:dyDescent="0.35">
      <c r="A1" s="21" t="s">
        <v>37</v>
      </c>
      <c r="B1" s="21" t="s">
        <v>36</v>
      </c>
      <c r="C1" s="20" t="s">
        <v>35</v>
      </c>
      <c r="D1" s="20" t="s">
        <v>34</v>
      </c>
      <c r="E1" s="20" t="s">
        <v>33</v>
      </c>
      <c r="F1" s="20" t="s">
        <v>32</v>
      </c>
      <c r="G1" s="21" t="s">
        <v>12</v>
      </c>
      <c r="H1" s="20" t="s">
        <v>31</v>
      </c>
      <c r="I1" s="20" t="s">
        <v>0</v>
      </c>
      <c r="J1" s="20" t="s">
        <v>1</v>
      </c>
      <c r="K1" s="20" t="s">
        <v>30</v>
      </c>
      <c r="L1" s="19" t="s">
        <v>29</v>
      </c>
      <c r="M1" s="21" t="s">
        <v>28</v>
      </c>
      <c r="N1" s="20" t="s">
        <v>27</v>
      </c>
      <c r="O1" s="20" t="s">
        <v>26</v>
      </c>
      <c r="P1" s="19" t="s">
        <v>40</v>
      </c>
      <c r="AB1" s="18" t="s">
        <v>25</v>
      </c>
      <c r="AC1" s="17" t="s">
        <v>38</v>
      </c>
    </row>
    <row r="2" spans="1:35" x14ac:dyDescent="0.3">
      <c r="A2" s="41">
        <v>8</v>
      </c>
      <c r="B2" s="43" t="s">
        <v>19</v>
      </c>
      <c r="C2" s="39" t="s">
        <v>11</v>
      </c>
      <c r="D2" s="39" t="s">
        <v>21</v>
      </c>
      <c r="E2" s="39" t="s">
        <v>17</v>
      </c>
      <c r="F2" s="44" t="s">
        <v>16</v>
      </c>
      <c r="G2" s="47" t="s">
        <v>10</v>
      </c>
      <c r="H2" t="s">
        <v>15</v>
      </c>
      <c r="I2">
        <v>4.67541E-2</v>
      </c>
      <c r="J2">
        <v>1.80932E-2</v>
      </c>
      <c r="K2">
        <v>1.8846600000000002E-2</v>
      </c>
      <c r="L2">
        <v>8.2928699999999994E-2</v>
      </c>
      <c r="M2" s="49">
        <f>(I2-I3)*100/(I2+I3)</f>
        <v>26.088785689436172</v>
      </c>
      <c r="N2" s="50">
        <f>(I2-I3)/J2</f>
        <v>1.0693299140008401</v>
      </c>
      <c r="O2" s="50">
        <f>I2/J4</f>
        <v>15.122554727526783</v>
      </c>
      <c r="P2" s="96">
        <f>J2/K4</f>
        <v>7.1640632733463994</v>
      </c>
      <c r="AC2" s="17"/>
    </row>
    <row r="3" spans="1:35" x14ac:dyDescent="0.3">
      <c r="A3" s="41"/>
      <c r="B3" s="43"/>
      <c r="C3" s="39"/>
      <c r="D3" s="39"/>
      <c r="E3" s="39"/>
      <c r="F3" s="44"/>
      <c r="G3" s="47"/>
      <c r="H3" t="s">
        <v>14</v>
      </c>
      <c r="I3">
        <v>2.74065E-2</v>
      </c>
      <c r="J3">
        <v>9.6148199999999996E-3</v>
      </c>
      <c r="K3">
        <v>1.36864E-2</v>
      </c>
      <c r="L3">
        <v>6.6611400000000001E-2</v>
      </c>
      <c r="M3" s="49"/>
      <c r="N3" s="50"/>
      <c r="O3" s="50"/>
      <c r="P3" s="40"/>
      <c r="AI3" s="17"/>
    </row>
    <row r="4" spans="1:35" x14ac:dyDescent="0.3">
      <c r="A4" s="41"/>
      <c r="B4" s="43"/>
      <c r="C4" s="39"/>
      <c r="D4" s="39"/>
      <c r="E4" s="39"/>
      <c r="F4" s="39"/>
      <c r="G4" s="48"/>
      <c r="H4" s="8" t="s">
        <v>13</v>
      </c>
      <c r="I4" s="8">
        <v>8.7243100000000007E-3</v>
      </c>
      <c r="J4" s="8">
        <v>3.0916799999999999E-3</v>
      </c>
      <c r="K4" s="8">
        <v>2.5255500000000001E-3</v>
      </c>
      <c r="L4" s="8">
        <v>1.49736E-2</v>
      </c>
      <c r="M4" s="49"/>
      <c r="N4" s="50"/>
      <c r="O4" s="50"/>
      <c r="P4" s="40"/>
    </row>
    <row r="5" spans="1:35" x14ac:dyDescent="0.3">
      <c r="A5" s="41"/>
      <c r="B5" s="45" t="s">
        <v>19</v>
      </c>
      <c r="C5" s="46" t="s">
        <v>11</v>
      </c>
      <c r="D5" s="46" t="s">
        <v>21</v>
      </c>
      <c r="E5" s="46" t="s">
        <v>17</v>
      </c>
      <c r="F5" s="51" t="s">
        <v>16</v>
      </c>
      <c r="G5" s="47" t="s">
        <v>9</v>
      </c>
      <c r="H5" t="s">
        <v>15</v>
      </c>
      <c r="I5">
        <v>6.4058599999999993E-2</v>
      </c>
      <c r="J5">
        <v>2.4994700000000002E-2</v>
      </c>
      <c r="K5">
        <v>2.1833700000000001E-2</v>
      </c>
      <c r="L5">
        <v>0.11361</v>
      </c>
      <c r="M5" s="49">
        <f>(I5-I6)*100/(I5+I6)</f>
        <v>28.045750471237042</v>
      </c>
      <c r="N5" s="50">
        <f t="shared" ref="N5" si="0">(I5-I6)/J5</f>
        <v>1.1226940111303594</v>
      </c>
      <c r="O5" s="50">
        <f>I5/J7</f>
        <v>18.650637908846871</v>
      </c>
      <c r="P5" s="40">
        <f>J7/I7</f>
        <v>0.44041442804569991</v>
      </c>
    </row>
    <row r="6" spans="1:35" x14ac:dyDescent="0.3">
      <c r="A6" s="41"/>
      <c r="B6" s="43"/>
      <c r="C6" s="39"/>
      <c r="D6" s="39"/>
      <c r="E6" s="39"/>
      <c r="F6" s="44"/>
      <c r="G6" s="47"/>
      <c r="H6" t="s">
        <v>14</v>
      </c>
      <c r="I6">
        <v>3.59972E-2</v>
      </c>
      <c r="J6">
        <v>1.33451E-2</v>
      </c>
      <c r="K6">
        <v>1.5226699999999999E-2</v>
      </c>
      <c r="L6">
        <v>8.7856799999999999E-2</v>
      </c>
      <c r="M6" s="49"/>
      <c r="N6" s="50"/>
      <c r="O6" s="50"/>
      <c r="P6" s="40"/>
    </row>
    <row r="7" spans="1:35" x14ac:dyDescent="0.3">
      <c r="A7" s="41"/>
      <c r="B7" s="43"/>
      <c r="C7" s="39"/>
      <c r="D7" s="39"/>
      <c r="E7" s="39"/>
      <c r="F7" s="39"/>
      <c r="G7" s="48"/>
      <c r="H7" s="8" t="s">
        <v>13</v>
      </c>
      <c r="I7" s="8">
        <v>7.7987000000000004E-3</v>
      </c>
      <c r="J7" s="8">
        <v>3.43466E-3</v>
      </c>
      <c r="K7" s="8">
        <v>2.22324E-3</v>
      </c>
      <c r="L7" s="8">
        <v>1.63844E-2</v>
      </c>
      <c r="M7" s="49"/>
      <c r="N7" s="50"/>
      <c r="O7" s="50"/>
      <c r="P7" s="40"/>
    </row>
    <row r="8" spans="1:35" x14ac:dyDescent="0.3">
      <c r="A8" s="41"/>
      <c r="B8" s="45" t="s">
        <v>19</v>
      </c>
      <c r="C8" s="46" t="s">
        <v>11</v>
      </c>
      <c r="D8" s="46" t="s">
        <v>21</v>
      </c>
      <c r="E8" s="46" t="s">
        <v>17</v>
      </c>
      <c r="F8" s="51" t="s">
        <v>16</v>
      </c>
      <c r="G8" s="47" t="s">
        <v>8</v>
      </c>
      <c r="H8" t="s">
        <v>15</v>
      </c>
      <c r="I8">
        <v>7.4091000000000004E-2</v>
      </c>
      <c r="J8">
        <v>2.6057199999999999E-2</v>
      </c>
      <c r="K8">
        <v>2.3851000000000001E-2</v>
      </c>
      <c r="L8">
        <v>0.12330199999999999</v>
      </c>
      <c r="M8" s="49">
        <f>(I8-I9)*100/(I8+I9)</f>
        <v>28.217397285995006</v>
      </c>
      <c r="N8" s="50">
        <f>(I8-I9)/J8</f>
        <v>1.2515197335093566</v>
      </c>
      <c r="O8" s="50">
        <f>I8/J10</f>
        <v>21.286357838123585</v>
      </c>
      <c r="P8" s="40">
        <f>J10/I10</f>
        <v>0.50515212557834421</v>
      </c>
    </row>
    <row r="9" spans="1:35" x14ac:dyDescent="0.3">
      <c r="A9" s="41"/>
      <c r="B9" s="43"/>
      <c r="C9" s="39"/>
      <c r="D9" s="39"/>
      <c r="E9" s="39"/>
      <c r="F9" s="44"/>
      <c r="G9" s="47"/>
      <c r="H9" t="s">
        <v>14</v>
      </c>
      <c r="I9">
        <v>4.14799E-2</v>
      </c>
      <c r="J9">
        <v>1.51523E-2</v>
      </c>
      <c r="K9">
        <v>1.53741E-2</v>
      </c>
      <c r="L9">
        <v>9.6075900000000006E-2</v>
      </c>
      <c r="M9" s="49"/>
      <c r="N9" s="50"/>
      <c r="O9" s="50"/>
      <c r="P9" s="40"/>
    </row>
    <row r="10" spans="1:35" x14ac:dyDescent="0.3">
      <c r="A10" s="41"/>
      <c r="B10" s="43"/>
      <c r="C10" s="39"/>
      <c r="D10" s="39"/>
      <c r="E10" s="39"/>
      <c r="F10" s="39"/>
      <c r="G10" s="48"/>
      <c r="H10" s="8" t="s">
        <v>13</v>
      </c>
      <c r="I10" s="8">
        <v>6.8903599999999999E-3</v>
      </c>
      <c r="J10" s="8">
        <v>3.4806799999999999E-3</v>
      </c>
      <c r="K10" s="8">
        <v>1.8458400000000001E-3</v>
      </c>
      <c r="L10" s="8">
        <v>1.7127799999999999E-2</v>
      </c>
      <c r="M10" s="49"/>
      <c r="N10" s="50"/>
      <c r="O10" s="50"/>
      <c r="P10" s="40"/>
    </row>
    <row r="11" spans="1:35" ht="14.4" customHeight="1" x14ac:dyDescent="0.3">
      <c r="A11" s="41"/>
      <c r="B11" s="45" t="s">
        <v>19</v>
      </c>
      <c r="C11" s="46" t="s">
        <v>11</v>
      </c>
      <c r="D11" s="46" t="s">
        <v>21</v>
      </c>
      <c r="E11" s="46" t="s">
        <v>17</v>
      </c>
      <c r="F11" s="51" t="s">
        <v>16</v>
      </c>
      <c r="G11" s="47" t="s">
        <v>42</v>
      </c>
      <c r="H11" t="s">
        <v>15</v>
      </c>
      <c r="I11">
        <v>9.5731200000000002E-2</v>
      </c>
      <c r="J11">
        <v>2.46451E-2</v>
      </c>
      <c r="K11">
        <v>2.1305999999999999E-2</v>
      </c>
      <c r="L11">
        <v>0.14447199999999999</v>
      </c>
      <c r="M11" s="49">
        <f>(I11-I12)*100/(I11+I12)</f>
        <v>29.421315651968779</v>
      </c>
      <c r="N11" s="50">
        <f>(I11-I12)/J11</f>
        <v>1.7660752035901661</v>
      </c>
      <c r="O11" s="50">
        <f>I11/J13</f>
        <v>28.749316788093193</v>
      </c>
      <c r="P11" s="40">
        <f>J13/I13</f>
        <v>0.68029492944452508</v>
      </c>
    </row>
    <row r="12" spans="1:35" x14ac:dyDescent="0.3">
      <c r="A12" s="41"/>
      <c r="B12" s="43"/>
      <c r="C12" s="39"/>
      <c r="D12" s="39"/>
      <c r="E12" s="39"/>
      <c r="F12" s="44"/>
      <c r="G12" s="47"/>
      <c r="H12" t="s">
        <v>14</v>
      </c>
      <c r="I12">
        <v>5.2206099999999998E-2</v>
      </c>
      <c r="J12">
        <v>1.8911799999999999E-2</v>
      </c>
      <c r="K12">
        <v>1.30492E-2</v>
      </c>
      <c r="L12">
        <v>0.108685</v>
      </c>
      <c r="M12" s="49"/>
      <c r="N12" s="50"/>
      <c r="O12" s="50"/>
      <c r="P12" s="40"/>
    </row>
    <row r="13" spans="1:35" x14ac:dyDescent="0.3">
      <c r="A13" s="41"/>
      <c r="B13" s="43"/>
      <c r="C13" s="39"/>
      <c r="D13" s="39"/>
      <c r="E13" s="39"/>
      <c r="F13" s="39"/>
      <c r="G13" s="48"/>
      <c r="H13" s="8" t="s">
        <v>13</v>
      </c>
      <c r="I13" s="8">
        <v>4.8947299999999999E-3</v>
      </c>
      <c r="J13" s="8">
        <v>3.32986E-3</v>
      </c>
      <c r="K13" s="8">
        <v>6.6208399999999996E-4</v>
      </c>
      <c r="L13" s="8">
        <v>1.4706199999999999E-2</v>
      </c>
      <c r="M13" s="49"/>
      <c r="N13" s="50"/>
      <c r="O13" s="50"/>
      <c r="P13" s="40"/>
    </row>
    <row r="14" spans="1:35" ht="14.4" customHeight="1" x14ac:dyDescent="0.3">
      <c r="A14" s="41"/>
      <c r="B14" s="45" t="s">
        <v>19</v>
      </c>
      <c r="C14" s="46" t="s">
        <v>11</v>
      </c>
      <c r="D14" s="46" t="s">
        <v>21</v>
      </c>
      <c r="E14" s="46" t="s">
        <v>17</v>
      </c>
      <c r="F14" s="51" t="s">
        <v>16</v>
      </c>
      <c r="G14" s="47" t="s">
        <v>43</v>
      </c>
      <c r="H14" t="s">
        <v>15</v>
      </c>
      <c r="I14">
        <v>0.111525</v>
      </c>
      <c r="J14">
        <v>2.6607700000000001E-2</v>
      </c>
      <c r="K14">
        <v>1.7421800000000001E-2</v>
      </c>
      <c r="L14">
        <v>0.16822999999999999</v>
      </c>
      <c r="M14" s="49">
        <f>(I14-I15)*100/(I14+I15)</f>
        <v>30.285301738539214</v>
      </c>
      <c r="N14" s="50">
        <f>(I14-I15)/J14</f>
        <v>1.948638927829162</v>
      </c>
      <c r="O14" s="50">
        <f>I14/J16</f>
        <v>32.875343418740933</v>
      </c>
      <c r="P14" s="40">
        <f>J16/I16</f>
        <v>0.92804324572754204</v>
      </c>
    </row>
    <row r="15" spans="1:35" x14ac:dyDescent="0.3">
      <c r="A15" s="41"/>
      <c r="B15" s="43"/>
      <c r="C15" s="39"/>
      <c r="D15" s="39"/>
      <c r="E15" s="39"/>
      <c r="F15" s="44"/>
      <c r="G15" s="47"/>
      <c r="H15" t="s">
        <v>14</v>
      </c>
      <c r="I15">
        <v>5.9676199999999999E-2</v>
      </c>
      <c r="J15">
        <v>2.22171E-2</v>
      </c>
      <c r="K15">
        <v>8.2000100000000006E-3</v>
      </c>
      <c r="L15">
        <v>0.14919399999999999</v>
      </c>
      <c r="M15" s="49"/>
      <c r="N15" s="50"/>
      <c r="O15" s="50"/>
      <c r="P15" s="40"/>
    </row>
    <row r="16" spans="1:35" x14ac:dyDescent="0.3">
      <c r="A16" s="41"/>
      <c r="B16" s="43"/>
      <c r="C16" s="39"/>
      <c r="D16" s="39"/>
      <c r="E16" s="39"/>
      <c r="F16" s="39"/>
      <c r="G16" s="48"/>
      <c r="H16" s="8" t="s">
        <v>13</v>
      </c>
      <c r="I16">
        <v>3.6553900000000001E-3</v>
      </c>
      <c r="J16">
        <v>3.3923600000000001E-3</v>
      </c>
      <c r="K16">
        <v>-1.66856E-4</v>
      </c>
      <c r="L16">
        <v>1.40067E-2</v>
      </c>
      <c r="M16" s="49"/>
      <c r="N16" s="50"/>
      <c r="O16" s="50"/>
      <c r="P16" s="40"/>
    </row>
    <row r="17" spans="1:28" x14ac:dyDescent="0.3">
      <c r="A17" s="41"/>
      <c r="B17" s="45" t="s">
        <v>19</v>
      </c>
      <c r="C17" s="46" t="s">
        <v>11</v>
      </c>
      <c r="D17" s="46" t="s">
        <v>21</v>
      </c>
      <c r="E17" s="46" t="s">
        <v>17</v>
      </c>
      <c r="F17" s="51" t="s">
        <v>16</v>
      </c>
      <c r="G17" s="47" t="s">
        <v>7</v>
      </c>
      <c r="H17" t="s">
        <v>15</v>
      </c>
      <c r="I17" s="15">
        <v>7.5969700000000001E-2</v>
      </c>
      <c r="J17" s="15">
        <v>2.7507400000000001E-2</v>
      </c>
      <c r="K17" s="15">
        <v>2.35923E-2</v>
      </c>
      <c r="L17" s="14">
        <v>0.12910099999999999</v>
      </c>
      <c r="M17" s="49">
        <f>(I17-I18)*100/(I17+I18)</f>
        <v>28.725440276802306</v>
      </c>
      <c r="N17" s="50">
        <f t="shared" ref="N17" si="1">(I17-I18)/J17</f>
        <v>1.2326028632295309</v>
      </c>
      <c r="O17" s="50">
        <f>I17/J19</f>
        <v>21.319202792806951</v>
      </c>
      <c r="P17" s="40">
        <f>J19/I19</f>
        <v>0.50219002790383049</v>
      </c>
    </row>
    <row r="18" spans="1:28" x14ac:dyDescent="0.3">
      <c r="A18" s="41"/>
      <c r="B18" s="43"/>
      <c r="C18" s="39"/>
      <c r="D18" s="39"/>
      <c r="E18" s="39"/>
      <c r="F18" s="44"/>
      <c r="G18" s="47"/>
      <c r="H18" t="s">
        <v>14</v>
      </c>
      <c r="I18">
        <v>4.2063999999999997E-2</v>
      </c>
      <c r="J18">
        <v>1.5635400000000001E-2</v>
      </c>
      <c r="K18">
        <v>1.55961E-2</v>
      </c>
      <c r="L18">
        <v>0.100468</v>
      </c>
      <c r="M18" s="49"/>
      <c r="N18" s="50"/>
      <c r="O18" s="50"/>
      <c r="P18" s="40"/>
    </row>
    <row r="19" spans="1:28" x14ac:dyDescent="0.3">
      <c r="A19" s="41"/>
      <c r="B19" s="43"/>
      <c r="C19" s="39"/>
      <c r="D19" s="39"/>
      <c r="E19" s="39"/>
      <c r="F19" s="39"/>
      <c r="G19" s="48"/>
      <c r="H19" s="8" t="s">
        <v>13</v>
      </c>
      <c r="I19" s="8">
        <v>7.0958000000000002E-3</v>
      </c>
      <c r="J19" s="8">
        <v>3.5634400000000002E-3</v>
      </c>
      <c r="K19" s="8">
        <v>1.9064500000000001E-3</v>
      </c>
      <c r="L19" s="8">
        <v>1.7458999999999999E-2</v>
      </c>
      <c r="M19" s="49"/>
      <c r="N19" s="50"/>
      <c r="O19" s="50"/>
      <c r="P19" s="40"/>
    </row>
    <row r="20" spans="1:28" x14ac:dyDescent="0.3">
      <c r="A20" s="41"/>
      <c r="B20" s="45" t="s">
        <v>19</v>
      </c>
      <c r="C20" s="46" t="s">
        <v>11</v>
      </c>
      <c r="D20" s="46" t="s">
        <v>21</v>
      </c>
      <c r="E20" s="46" t="s">
        <v>17</v>
      </c>
      <c r="F20" s="51" t="s">
        <v>16</v>
      </c>
      <c r="G20" s="47" t="s">
        <v>6</v>
      </c>
      <c r="H20" t="s">
        <v>15</v>
      </c>
      <c r="I20">
        <v>8.9246800000000001E-2</v>
      </c>
      <c r="J20">
        <v>2.6462400000000001E-2</v>
      </c>
      <c r="K20">
        <v>2.36092E-2</v>
      </c>
      <c r="L20">
        <v>0.134488</v>
      </c>
      <c r="M20" s="49">
        <f>(I20-I21)*100/(I20+I21)</f>
        <v>29.182459215599142</v>
      </c>
      <c r="N20" s="50">
        <f t="shared" ref="N20" si="2">(I20-I21)/J20</f>
        <v>1.5237431223169478</v>
      </c>
      <c r="O20" s="50">
        <f>I20/J22</f>
        <v>25.52592440051254</v>
      </c>
      <c r="P20" s="40">
        <f>J22/I22</f>
        <v>0.59819121889125759</v>
      </c>
    </row>
    <row r="21" spans="1:28" x14ac:dyDescent="0.3">
      <c r="A21" s="41"/>
      <c r="B21" s="43"/>
      <c r="C21" s="39"/>
      <c r="D21" s="39"/>
      <c r="E21" s="39"/>
      <c r="F21" s="44"/>
      <c r="G21" s="47"/>
      <c r="H21" t="s">
        <v>14</v>
      </c>
      <c r="I21">
        <v>4.89249E-2</v>
      </c>
      <c r="J21">
        <v>1.7698100000000001E-2</v>
      </c>
      <c r="K21">
        <v>1.45427E-2</v>
      </c>
      <c r="L21">
        <v>0.108908</v>
      </c>
      <c r="M21" s="49"/>
      <c r="N21" s="50"/>
      <c r="O21" s="50"/>
      <c r="P21" s="40"/>
    </row>
    <row r="22" spans="1:28" x14ac:dyDescent="0.3">
      <c r="A22" s="41"/>
      <c r="B22" s="43"/>
      <c r="C22" s="39"/>
      <c r="D22" s="39"/>
      <c r="E22" s="39"/>
      <c r="F22" s="39"/>
      <c r="G22" s="48"/>
      <c r="H22" s="8" t="s">
        <v>13</v>
      </c>
      <c r="I22" s="8">
        <v>5.8448199999999997E-3</v>
      </c>
      <c r="J22" s="8">
        <v>3.4963199999999998E-3</v>
      </c>
      <c r="K22" s="8">
        <v>1.2586299999999999E-3</v>
      </c>
      <c r="L22" s="8">
        <v>1.6644599999999999E-2</v>
      </c>
      <c r="M22" s="49"/>
      <c r="N22" s="50"/>
      <c r="O22" s="50"/>
      <c r="P22" s="40"/>
    </row>
    <row r="23" spans="1:28" x14ac:dyDescent="0.3">
      <c r="A23" s="41"/>
      <c r="B23" s="45" t="s">
        <v>19</v>
      </c>
      <c r="C23" s="46" t="s">
        <v>11</v>
      </c>
      <c r="D23" s="46" t="s">
        <v>21</v>
      </c>
      <c r="E23" s="46" t="s">
        <v>17</v>
      </c>
      <c r="F23" s="51" t="s">
        <v>16</v>
      </c>
      <c r="G23" s="52" t="s">
        <v>5</v>
      </c>
      <c r="H23" t="s">
        <v>15</v>
      </c>
      <c r="I23">
        <v>9.7909599999999999E-2</v>
      </c>
      <c r="J23">
        <v>2.55856E-2</v>
      </c>
      <c r="K23">
        <v>2.1559399999999999E-2</v>
      </c>
      <c r="L23">
        <v>0.147201</v>
      </c>
      <c r="M23" s="49">
        <f>(I23-I24)*100/(I23+I24)</f>
        <v>29.78937475227772</v>
      </c>
      <c r="N23" s="50">
        <f t="shared" ref="N23" si="3">(I23-I24)/J23</f>
        <v>1.7566365455568758</v>
      </c>
      <c r="O23" s="50">
        <f>I23/J25</f>
        <v>28.419298846504393</v>
      </c>
      <c r="P23" s="40">
        <f>J25/I25</f>
        <v>0.67979084451460148</v>
      </c>
    </row>
    <row r="24" spans="1:28" x14ac:dyDescent="0.3">
      <c r="A24" s="41"/>
      <c r="B24" s="43"/>
      <c r="C24" s="39"/>
      <c r="D24" s="39"/>
      <c r="E24" s="39"/>
      <c r="F24" s="44"/>
      <c r="G24" s="52"/>
      <c r="H24" t="s">
        <v>14</v>
      </c>
      <c r="I24">
        <v>5.2964999999999998E-2</v>
      </c>
      <c r="J24">
        <v>1.9128800000000001E-2</v>
      </c>
      <c r="K24">
        <v>1.3216500000000001E-2</v>
      </c>
      <c r="L24">
        <v>0.113723</v>
      </c>
      <c r="M24" s="49"/>
      <c r="N24" s="50"/>
      <c r="O24" s="50"/>
      <c r="P24" s="40"/>
    </row>
    <row r="25" spans="1:28" x14ac:dyDescent="0.3">
      <c r="A25" s="41"/>
      <c r="B25" s="43"/>
      <c r="C25" s="39"/>
      <c r="D25" s="39"/>
      <c r="E25" s="39"/>
      <c r="F25" s="39"/>
      <c r="G25" s="53"/>
      <c r="H25" s="8" t="s">
        <v>13</v>
      </c>
      <c r="I25" s="8">
        <v>5.0679999999999996E-3</v>
      </c>
      <c r="J25" s="8">
        <v>3.4451799999999999E-3</v>
      </c>
      <c r="K25" s="8">
        <v>6.9025499999999997E-4</v>
      </c>
      <c r="L25" s="8">
        <v>1.47747E-2</v>
      </c>
      <c r="M25" s="49"/>
      <c r="N25" s="50"/>
      <c r="O25" s="50"/>
      <c r="P25" s="40"/>
    </row>
    <row r="26" spans="1:28" x14ac:dyDescent="0.3">
      <c r="A26" s="41"/>
      <c r="B26" s="45" t="s">
        <v>19</v>
      </c>
      <c r="C26" s="46" t="s">
        <v>11</v>
      </c>
      <c r="D26" s="46" t="s">
        <v>21</v>
      </c>
      <c r="E26" s="46" t="s">
        <v>17</v>
      </c>
      <c r="F26" s="51" t="s">
        <v>16</v>
      </c>
      <c r="G26" s="52" t="s">
        <v>44</v>
      </c>
      <c r="H26" t="s">
        <v>15</v>
      </c>
      <c r="I26">
        <v>0.10818700000000001</v>
      </c>
      <c r="J26">
        <v>2.5729200000000001E-2</v>
      </c>
      <c r="K26">
        <v>1.9291300000000001E-2</v>
      </c>
      <c r="L26">
        <v>0.16327</v>
      </c>
      <c r="M26" s="49">
        <f>(I26-I27)*100/(I26+I27)</f>
        <v>30.431349240556006</v>
      </c>
      <c r="N26" s="50">
        <f t="shared" ref="N26" si="4">(I26-I27)/J26</f>
        <v>1.9620858790790232</v>
      </c>
      <c r="O26" s="50">
        <f>I26/J28</f>
        <v>31.259426629759545</v>
      </c>
      <c r="P26" s="40">
        <f>J28/I28</f>
        <v>0.82047209374548091</v>
      </c>
    </row>
    <row r="27" spans="1:28" x14ac:dyDescent="0.3">
      <c r="A27" s="41"/>
      <c r="B27" s="43"/>
      <c r="C27" s="39"/>
      <c r="D27" s="39"/>
      <c r="E27" s="39"/>
      <c r="F27" s="44"/>
      <c r="G27" s="52"/>
      <c r="H27" t="s">
        <v>14</v>
      </c>
      <c r="I27">
        <v>5.7704100000000001E-2</v>
      </c>
      <c r="J27">
        <v>2.1011200000000001E-2</v>
      </c>
      <c r="K27">
        <v>1.0536800000000001E-2</v>
      </c>
      <c r="L27">
        <v>0.131436</v>
      </c>
      <c r="M27" s="49"/>
      <c r="N27" s="50"/>
      <c r="O27" s="50"/>
      <c r="P27" s="40"/>
    </row>
    <row r="28" spans="1:28" x14ac:dyDescent="0.3">
      <c r="A28" s="41"/>
      <c r="B28" s="43"/>
      <c r="C28" s="39"/>
      <c r="D28" s="39"/>
      <c r="E28" s="39"/>
      <c r="F28" s="39"/>
      <c r="G28" s="53"/>
      <c r="H28" s="8" t="s">
        <v>13</v>
      </c>
      <c r="I28" s="8">
        <v>4.2182299999999999E-3</v>
      </c>
      <c r="J28" s="8">
        <v>3.46094E-3</v>
      </c>
      <c r="K28" s="8">
        <v>1.17087E-4</v>
      </c>
      <c r="L28" s="8">
        <v>1.45924E-2</v>
      </c>
      <c r="M28" s="49"/>
      <c r="N28" s="50"/>
      <c r="O28" s="50"/>
      <c r="P28" s="40"/>
    </row>
    <row r="29" spans="1:28" x14ac:dyDescent="0.3">
      <c r="A29" s="41"/>
      <c r="B29" s="45" t="s">
        <v>19</v>
      </c>
      <c r="C29" s="46" t="s">
        <v>11</v>
      </c>
      <c r="D29" s="46" t="s">
        <v>21</v>
      </c>
      <c r="E29" s="46" t="s">
        <v>17</v>
      </c>
      <c r="F29" s="51" t="s">
        <v>16</v>
      </c>
      <c r="G29" s="47" t="s">
        <v>4</v>
      </c>
      <c r="H29" t="s">
        <v>15</v>
      </c>
      <c r="I29">
        <v>0.104154</v>
      </c>
      <c r="J29">
        <v>2.9716900000000001E-2</v>
      </c>
      <c r="K29">
        <v>2.2497699999999999E-2</v>
      </c>
      <c r="L29">
        <v>0.15586700000000001</v>
      </c>
      <c r="M29" s="49">
        <f>(I29-I30)*100/(I29+I30)</f>
        <v>28.068169242686928</v>
      </c>
      <c r="N29" s="50">
        <f t="shared" ref="N29" si="5">(I29-I30)/J29</f>
        <v>1.5362975276694404</v>
      </c>
      <c r="O29" s="50">
        <f>I29/J31</f>
        <v>29.575341104311899</v>
      </c>
      <c r="P29" s="40">
        <f>J31/I31</f>
        <v>0.66616034457645812</v>
      </c>
    </row>
    <row r="30" spans="1:28" x14ac:dyDescent="0.3">
      <c r="A30" s="41"/>
      <c r="B30" s="43"/>
      <c r="C30" s="39"/>
      <c r="D30" s="39"/>
      <c r="E30" s="39"/>
      <c r="F30" s="44"/>
      <c r="G30" s="47"/>
      <c r="H30" t="s">
        <v>14</v>
      </c>
      <c r="I30">
        <v>5.8500000000000003E-2</v>
      </c>
      <c r="J30">
        <v>1.97039E-2</v>
      </c>
      <c r="K30">
        <v>1.54162E-2</v>
      </c>
      <c r="L30">
        <v>0.12841900000000001</v>
      </c>
      <c r="M30" s="49"/>
      <c r="N30" s="50"/>
      <c r="O30" s="50"/>
      <c r="P30" s="40"/>
    </row>
    <row r="31" spans="1:28" x14ac:dyDescent="0.3">
      <c r="A31" s="41"/>
      <c r="B31" s="43"/>
      <c r="C31" s="39"/>
      <c r="D31" s="39"/>
      <c r="E31" s="39"/>
      <c r="F31" s="39"/>
      <c r="G31" s="48"/>
      <c r="H31" s="8" t="s">
        <v>13</v>
      </c>
      <c r="I31" s="8">
        <v>5.2864899999999996E-3</v>
      </c>
      <c r="J31" s="8">
        <v>3.5216499999999999E-3</v>
      </c>
      <c r="K31" s="8">
        <v>7.77887E-4</v>
      </c>
      <c r="L31" s="8">
        <v>1.5826E-2</v>
      </c>
      <c r="M31" s="49"/>
      <c r="N31" s="50"/>
      <c r="O31" s="50"/>
      <c r="P31" s="40"/>
    </row>
    <row r="32" spans="1:28" x14ac:dyDescent="0.3">
      <c r="A32" s="41"/>
      <c r="B32" s="45" t="s">
        <v>19</v>
      </c>
      <c r="C32" s="46" t="s">
        <v>11</v>
      </c>
      <c r="D32" s="46" t="s">
        <v>21</v>
      </c>
      <c r="E32" s="46" t="s">
        <v>17</v>
      </c>
      <c r="F32" s="51" t="s">
        <v>16</v>
      </c>
      <c r="G32" s="47" t="s">
        <v>3</v>
      </c>
      <c r="H32" t="s">
        <v>15</v>
      </c>
      <c r="I32">
        <v>0.114736</v>
      </c>
      <c r="J32">
        <v>2.91428E-2</v>
      </c>
      <c r="K32">
        <v>2.0560200000000001E-2</v>
      </c>
      <c r="L32">
        <v>0.172986</v>
      </c>
      <c r="M32" s="49">
        <f>(I32-I33)*100/(I32+I33)</f>
        <v>28.534571896841641</v>
      </c>
      <c r="N32" s="50">
        <f t="shared" ref="N32" si="6">(I32-I33)/J32</f>
        <v>1.7480338196741563</v>
      </c>
      <c r="O32" s="50">
        <f>I32/J34</f>
        <v>32.090574987833463</v>
      </c>
      <c r="P32" s="40">
        <f>J34/I34</f>
        <v>0.82515306982014724</v>
      </c>
      <c r="AB32" t="s">
        <v>41</v>
      </c>
    </row>
    <row r="33" spans="1:38" x14ac:dyDescent="0.3">
      <c r="A33" s="41"/>
      <c r="B33" s="43"/>
      <c r="C33" s="39"/>
      <c r="D33" s="39"/>
      <c r="E33" s="39"/>
      <c r="F33" s="44"/>
      <c r="G33" s="47"/>
      <c r="H33" t="s">
        <v>14</v>
      </c>
      <c r="I33">
        <v>6.37934E-2</v>
      </c>
      <c r="J33">
        <v>2.0883700000000002E-2</v>
      </c>
      <c r="K33">
        <v>1.2042600000000001E-2</v>
      </c>
      <c r="L33">
        <v>0.13322100000000001</v>
      </c>
      <c r="M33" s="49"/>
      <c r="N33" s="50"/>
      <c r="O33" s="50"/>
      <c r="P33" s="40"/>
      <c r="AL33" s="1"/>
    </row>
    <row r="34" spans="1:38" x14ac:dyDescent="0.3">
      <c r="A34" s="41"/>
      <c r="B34" s="43"/>
      <c r="C34" s="39"/>
      <c r="D34" s="39"/>
      <c r="E34" s="39"/>
      <c r="F34" s="39"/>
      <c r="G34" s="48"/>
      <c r="H34" s="8" t="s">
        <v>13</v>
      </c>
      <c r="I34" s="8">
        <v>4.3329900000000001E-3</v>
      </c>
      <c r="J34" s="8">
        <v>3.57538E-3</v>
      </c>
      <c r="K34" s="8">
        <v>1.4258900000000001E-4</v>
      </c>
      <c r="L34" s="8">
        <v>1.53116E-2</v>
      </c>
      <c r="M34" s="49"/>
      <c r="N34" s="50"/>
      <c r="O34" s="50"/>
      <c r="P34" s="40"/>
    </row>
    <row r="35" spans="1:38" x14ac:dyDescent="0.3">
      <c r="A35" s="41"/>
      <c r="B35" s="45" t="s">
        <v>19</v>
      </c>
      <c r="C35" s="46" t="s">
        <v>11</v>
      </c>
      <c r="D35" s="46" t="s">
        <v>21</v>
      </c>
      <c r="E35" s="46" t="s">
        <v>17</v>
      </c>
      <c r="F35" s="51" t="s">
        <v>16</v>
      </c>
      <c r="G35" s="47" t="s">
        <v>2</v>
      </c>
      <c r="H35" t="s">
        <v>15</v>
      </c>
      <c r="I35">
        <v>0.147671</v>
      </c>
      <c r="J35">
        <v>3.3392699999999997E-2</v>
      </c>
      <c r="K35">
        <v>4.7213199999999997E-2</v>
      </c>
      <c r="L35">
        <v>0.244172</v>
      </c>
      <c r="M35" s="49">
        <f>(I35-I36)*100/(I35+I36)</f>
        <v>35.237531801256111</v>
      </c>
      <c r="N35" s="50">
        <f t="shared" ref="N35" si="7">(I35-I36)/J35</f>
        <v>2.3045276362797855</v>
      </c>
      <c r="O35" s="50">
        <f>I35/J37</f>
        <v>32.776955295172606</v>
      </c>
      <c r="P35" s="40">
        <f>J37/I37</f>
        <v>0.60058334299795113</v>
      </c>
    </row>
    <row r="36" spans="1:38" x14ac:dyDescent="0.3">
      <c r="A36" s="41"/>
      <c r="B36" s="43"/>
      <c r="C36" s="39"/>
      <c r="D36" s="39"/>
      <c r="E36" s="39"/>
      <c r="F36" s="44"/>
      <c r="G36" s="47"/>
      <c r="H36" t="s">
        <v>14</v>
      </c>
      <c r="I36">
        <v>7.0716600000000004E-2</v>
      </c>
      <c r="J36">
        <v>4.3497500000000001E-2</v>
      </c>
      <c r="K36">
        <v>7.0181999999999996E-3</v>
      </c>
      <c r="L36">
        <v>0.20891899999999999</v>
      </c>
      <c r="M36" s="49"/>
      <c r="N36" s="50"/>
      <c r="O36" s="50"/>
      <c r="P36" s="40"/>
    </row>
    <row r="37" spans="1:38" ht="15" thickBot="1" x14ac:dyDescent="0.35">
      <c r="A37" s="42"/>
      <c r="B37" s="54"/>
      <c r="C37" s="55"/>
      <c r="D37" s="55"/>
      <c r="E37" s="55"/>
      <c r="F37" s="55"/>
      <c r="G37" s="47"/>
      <c r="H37" t="s">
        <v>13</v>
      </c>
      <c r="I37">
        <v>7.5015899999999998E-3</v>
      </c>
      <c r="J37">
        <v>4.5053300000000001E-3</v>
      </c>
      <c r="K37">
        <v>1.3541899999999999E-3</v>
      </c>
      <c r="L37">
        <v>2.19355E-2</v>
      </c>
      <c r="M37" s="49"/>
      <c r="N37" s="50"/>
      <c r="O37" s="50"/>
      <c r="P37" s="40"/>
    </row>
    <row r="38" spans="1:38" x14ac:dyDescent="0.3">
      <c r="A38" s="56">
        <v>8</v>
      </c>
      <c r="B38" s="57" t="s">
        <v>19</v>
      </c>
      <c r="C38" s="58" t="s">
        <v>11</v>
      </c>
      <c r="D38" s="58" t="s">
        <v>18</v>
      </c>
      <c r="E38" s="58" t="s">
        <v>17</v>
      </c>
      <c r="F38" s="59" t="s">
        <v>16</v>
      </c>
      <c r="G38" s="60" t="s">
        <v>10</v>
      </c>
      <c r="H38" s="10" t="s">
        <v>15</v>
      </c>
      <c r="I38" s="10">
        <v>7.6522999999999994E-2</v>
      </c>
      <c r="J38" s="10">
        <v>2.76221E-2</v>
      </c>
      <c r="K38" s="10">
        <v>2.9803199999999998E-2</v>
      </c>
      <c r="L38" s="10">
        <v>0.13194700000000001</v>
      </c>
      <c r="M38" s="61">
        <f>(I38-I39)*100/(I38+I39)</f>
        <v>27.550450626142812</v>
      </c>
      <c r="N38" s="62">
        <f t="shared" ref="N38" si="8">(I38-I39)/J38</f>
        <v>1.1967735979523639</v>
      </c>
      <c r="O38" s="62">
        <f>I38/J40</f>
        <v>15.42578496669838</v>
      </c>
      <c r="P38" s="96">
        <f>J40/I40</f>
        <v>0.3963756072615699</v>
      </c>
    </row>
    <row r="39" spans="1:38" x14ac:dyDescent="0.3">
      <c r="A39" s="41"/>
      <c r="B39" s="43"/>
      <c r="C39" s="39"/>
      <c r="D39" s="39"/>
      <c r="E39" s="39"/>
      <c r="F39" s="44"/>
      <c r="G39" s="47"/>
      <c r="H39" t="s">
        <v>14</v>
      </c>
      <c r="I39">
        <v>4.34656E-2</v>
      </c>
      <c r="J39">
        <v>1.4138700000000001E-2</v>
      </c>
      <c r="K39">
        <v>2.2783000000000001E-2</v>
      </c>
      <c r="L39">
        <v>9.9638000000000004E-2</v>
      </c>
      <c r="M39" s="49"/>
      <c r="N39" s="50"/>
      <c r="O39" s="50"/>
      <c r="P39" s="40"/>
    </row>
    <row r="40" spans="1:38" x14ac:dyDescent="0.3">
      <c r="A40" s="41"/>
      <c r="B40" s="43"/>
      <c r="C40" s="39"/>
      <c r="D40" s="39"/>
      <c r="E40" s="39"/>
      <c r="F40" s="39"/>
      <c r="G40" s="48"/>
      <c r="H40" s="8" t="s">
        <v>13</v>
      </c>
      <c r="I40" s="8">
        <v>1.2515200000000001E-2</v>
      </c>
      <c r="J40" s="8">
        <v>4.9607200000000001E-3</v>
      </c>
      <c r="K40" s="8">
        <v>3.5639700000000001E-3</v>
      </c>
      <c r="L40" s="8">
        <v>2.4230399999999999E-2</v>
      </c>
      <c r="M40" s="49"/>
      <c r="N40" s="50"/>
      <c r="O40" s="50"/>
      <c r="P40" s="40"/>
    </row>
    <row r="41" spans="1:38" x14ac:dyDescent="0.3">
      <c r="A41" s="41"/>
      <c r="B41" s="45" t="s">
        <v>19</v>
      </c>
      <c r="C41" s="46" t="s">
        <v>11</v>
      </c>
      <c r="D41" s="46" t="s">
        <v>18</v>
      </c>
      <c r="E41" s="46" t="s">
        <v>17</v>
      </c>
      <c r="F41" s="51" t="s">
        <v>16</v>
      </c>
      <c r="G41" s="47" t="s">
        <v>9</v>
      </c>
      <c r="H41" t="s">
        <v>15</v>
      </c>
      <c r="I41">
        <v>9.5466499999999996E-2</v>
      </c>
      <c r="J41">
        <v>3.2191600000000001E-2</v>
      </c>
      <c r="K41">
        <v>3.3009900000000002E-2</v>
      </c>
      <c r="L41">
        <v>0.157633</v>
      </c>
      <c r="M41" s="49">
        <f>(I41-I42)*100/(I41+I42)</f>
        <v>28.649868037077638</v>
      </c>
      <c r="N41" s="50">
        <f t="shared" ref="N41" si="9">(I41-I42)/J41</f>
        <v>1.3208445681482124</v>
      </c>
      <c r="O41" s="50">
        <f>I41/J43</f>
        <v>18.412870773438357</v>
      </c>
      <c r="P41" s="40">
        <f>J43/I43</f>
        <v>0.46745014245014244</v>
      </c>
    </row>
    <row r="42" spans="1:38" x14ac:dyDescent="0.3">
      <c r="A42" s="41"/>
      <c r="B42" s="43"/>
      <c r="C42" s="39"/>
      <c r="D42" s="39"/>
      <c r="E42" s="39"/>
      <c r="F42" s="44"/>
      <c r="G42" s="47"/>
      <c r="H42" t="s">
        <v>14</v>
      </c>
      <c r="I42">
        <v>5.2946399999999998E-2</v>
      </c>
      <c r="J42">
        <v>1.7846000000000001E-2</v>
      </c>
      <c r="K42">
        <v>2.3592399999999999E-2</v>
      </c>
      <c r="L42">
        <v>0.121202</v>
      </c>
      <c r="M42" s="49"/>
      <c r="N42" s="50"/>
      <c r="O42" s="50"/>
      <c r="P42" s="40"/>
    </row>
    <row r="43" spans="1:38" x14ac:dyDescent="0.3">
      <c r="A43" s="41"/>
      <c r="B43" s="43"/>
      <c r="C43" s="39"/>
      <c r="D43" s="39"/>
      <c r="E43" s="39"/>
      <c r="F43" s="39"/>
      <c r="G43" s="48"/>
      <c r="H43" s="8" t="s">
        <v>13</v>
      </c>
      <c r="I43" s="8">
        <v>1.10916E-2</v>
      </c>
      <c r="J43" s="8">
        <v>5.18477E-3</v>
      </c>
      <c r="K43" s="8">
        <v>3.2334E-3</v>
      </c>
      <c r="L43" s="8">
        <v>2.70286E-2</v>
      </c>
      <c r="M43" s="49"/>
      <c r="N43" s="50"/>
      <c r="O43" s="50"/>
      <c r="P43" s="40"/>
      <c r="AK43" s="1"/>
    </row>
    <row r="44" spans="1:38" x14ac:dyDescent="0.3">
      <c r="A44" s="41"/>
      <c r="B44" s="45" t="s">
        <v>19</v>
      </c>
      <c r="C44" s="46" t="s">
        <v>11</v>
      </c>
      <c r="D44" s="46" t="s">
        <v>18</v>
      </c>
      <c r="E44" s="46" t="s">
        <v>17</v>
      </c>
      <c r="F44" s="51" t="s">
        <v>16</v>
      </c>
      <c r="G44" s="47" t="s">
        <v>8</v>
      </c>
      <c r="H44" t="s">
        <v>15</v>
      </c>
      <c r="I44">
        <v>0.107323</v>
      </c>
      <c r="J44">
        <v>3.2103199999999998E-2</v>
      </c>
      <c r="K44">
        <v>2.9241400000000001E-2</v>
      </c>
      <c r="L44">
        <v>0.16420399999999999</v>
      </c>
      <c r="M44" s="49">
        <f>(I44-I45)*100/(I44+I45)</f>
        <v>29.356094162625908</v>
      </c>
      <c r="N44" s="50">
        <f t="shared" ref="N44" si="10">(I44-I45)/J44</f>
        <v>1.5173502952976652</v>
      </c>
      <c r="O44" s="50">
        <f>I44/J46</f>
        <v>20.977420388888454</v>
      </c>
      <c r="P44" s="40">
        <f>J46/I46</f>
        <v>0.51329715455841529</v>
      </c>
    </row>
    <row r="45" spans="1:38" x14ac:dyDescent="0.3">
      <c r="A45" s="41"/>
      <c r="B45" s="43"/>
      <c r="C45" s="39"/>
      <c r="D45" s="39"/>
      <c r="E45" s="39"/>
      <c r="F45" s="44"/>
      <c r="G45" s="47"/>
      <c r="H45" t="s">
        <v>14</v>
      </c>
      <c r="I45">
        <v>5.8611200000000002E-2</v>
      </c>
      <c r="J45">
        <v>1.96712E-2</v>
      </c>
      <c r="K45">
        <v>2.27628E-2</v>
      </c>
      <c r="L45">
        <v>0.13063900000000001</v>
      </c>
      <c r="M45" s="49"/>
      <c r="N45" s="50"/>
      <c r="O45" s="50"/>
      <c r="P45" s="40"/>
    </row>
    <row r="46" spans="1:38" x14ac:dyDescent="0.3">
      <c r="A46" s="41"/>
      <c r="B46" s="43"/>
      <c r="C46" s="39"/>
      <c r="D46" s="39"/>
      <c r="E46" s="39"/>
      <c r="F46" s="39"/>
      <c r="G46" s="48"/>
      <c r="H46" s="8" t="s">
        <v>13</v>
      </c>
      <c r="I46" s="8">
        <v>9.9671699999999992E-3</v>
      </c>
      <c r="J46" s="8">
        <v>5.11612E-3</v>
      </c>
      <c r="K46" s="8">
        <v>2.6808999999999999E-3</v>
      </c>
      <c r="L46" s="8">
        <v>2.7463600000000001E-2</v>
      </c>
      <c r="M46" s="49"/>
      <c r="N46" s="50"/>
      <c r="O46" s="50"/>
      <c r="P46" s="40"/>
    </row>
    <row r="47" spans="1:38" x14ac:dyDescent="0.3">
      <c r="A47" s="41"/>
      <c r="B47" s="45" t="s">
        <v>19</v>
      </c>
      <c r="C47" s="46" t="s">
        <v>11</v>
      </c>
      <c r="D47" s="46" t="s">
        <v>18</v>
      </c>
      <c r="E47" s="46" t="s">
        <v>17</v>
      </c>
      <c r="F47" s="51" t="s">
        <v>16</v>
      </c>
      <c r="G47" s="47" t="s">
        <v>42</v>
      </c>
      <c r="H47" t="s">
        <v>15</v>
      </c>
      <c r="I47">
        <v>0.13528100000000001</v>
      </c>
      <c r="J47">
        <v>3.12102E-2</v>
      </c>
      <c r="K47">
        <v>2.15587E-2</v>
      </c>
      <c r="L47">
        <v>0.20332900000000001</v>
      </c>
      <c r="M47" s="49">
        <f>(I47-I48)*100/(I47+I48)</f>
        <v>32.046069369550082</v>
      </c>
      <c r="N47" s="50">
        <f t="shared" ref="N47" si="11">(I47-I48)/J47</f>
        <v>2.1038730927709532</v>
      </c>
      <c r="O47" s="50">
        <f>I47/J49</f>
        <v>27.678410671904416</v>
      </c>
      <c r="P47" s="40">
        <f>J49/I49</f>
        <v>0.64660800679470232</v>
      </c>
    </row>
    <row r="48" spans="1:38" x14ac:dyDescent="0.3">
      <c r="A48" s="41"/>
      <c r="B48" s="43"/>
      <c r="C48" s="39"/>
      <c r="D48" s="39"/>
      <c r="E48" s="39"/>
      <c r="F48" s="44"/>
      <c r="G48" s="47"/>
      <c r="H48" t="s">
        <v>14</v>
      </c>
      <c r="I48">
        <v>6.9618700000000006E-2</v>
      </c>
      <c r="J48">
        <v>2.3562099999999999E-2</v>
      </c>
      <c r="K48">
        <v>1.52414E-2</v>
      </c>
      <c r="L48">
        <v>0.14441399999999999</v>
      </c>
      <c r="M48" s="49"/>
      <c r="N48" s="50"/>
      <c r="O48" s="50"/>
      <c r="P48" s="40"/>
    </row>
    <row r="49" spans="1:16" x14ac:dyDescent="0.3">
      <c r="A49" s="41"/>
      <c r="B49" s="43"/>
      <c r="C49" s="39"/>
      <c r="D49" s="39"/>
      <c r="E49" s="39"/>
      <c r="F49" s="39"/>
      <c r="G49" s="48"/>
      <c r="H49" s="8" t="s">
        <v>13</v>
      </c>
      <c r="I49" s="8">
        <v>7.5588299999999999E-3</v>
      </c>
      <c r="J49" s="8">
        <v>4.8875999999999998E-3</v>
      </c>
      <c r="K49" s="8">
        <v>8.0660699999999998E-4</v>
      </c>
      <c r="L49" s="8">
        <v>2.2997799999999999E-2</v>
      </c>
      <c r="M49" s="49"/>
      <c r="N49" s="50"/>
      <c r="O49" s="50"/>
      <c r="P49" s="40"/>
    </row>
    <row r="50" spans="1:16" x14ac:dyDescent="0.3">
      <c r="A50" s="41"/>
      <c r="B50" s="45" t="s">
        <v>19</v>
      </c>
      <c r="C50" s="46" t="s">
        <v>11</v>
      </c>
      <c r="D50" s="46" t="s">
        <v>18</v>
      </c>
      <c r="E50" s="46" t="s">
        <v>17</v>
      </c>
      <c r="F50" s="51" t="s">
        <v>16</v>
      </c>
      <c r="G50" s="47" t="s">
        <v>43</v>
      </c>
      <c r="H50" t="s">
        <v>15</v>
      </c>
      <c r="I50">
        <v>0.15598600000000001</v>
      </c>
      <c r="J50">
        <v>3.6991599999999999E-2</v>
      </c>
      <c r="K50">
        <v>1.5933300000000001E-2</v>
      </c>
      <c r="L50">
        <v>0.23597000000000001</v>
      </c>
      <c r="M50" s="49">
        <f>(I50-I51)*100/(I50+I51)</f>
        <v>32.992410226329064</v>
      </c>
      <c r="N50" s="50">
        <f t="shared" ref="N50" si="12">(I50-I51)/J50</f>
        <v>2.0921830902150762</v>
      </c>
      <c r="O50" s="50">
        <f>I50/J52</f>
        <v>28.611572218604696</v>
      </c>
      <c r="P50" s="40">
        <f>J52/I52</f>
        <v>0.83423486836568406</v>
      </c>
    </row>
    <row r="51" spans="1:16" x14ac:dyDescent="0.3">
      <c r="A51" s="41"/>
      <c r="B51" s="43"/>
      <c r="C51" s="39"/>
      <c r="D51" s="39"/>
      <c r="E51" s="39"/>
      <c r="F51" s="44"/>
      <c r="G51" s="47"/>
      <c r="H51" t="s">
        <v>14</v>
      </c>
      <c r="I51">
        <v>7.8592800000000004E-2</v>
      </c>
      <c r="J51">
        <v>2.78546E-2</v>
      </c>
      <c r="K51">
        <v>8.3339899999999995E-3</v>
      </c>
      <c r="L51">
        <v>0.189193</v>
      </c>
      <c r="M51" s="49"/>
      <c r="N51" s="50"/>
      <c r="O51" s="50"/>
      <c r="P51" s="40"/>
    </row>
    <row r="52" spans="1:16" x14ac:dyDescent="0.3">
      <c r="A52" s="41"/>
      <c r="B52" s="43"/>
      <c r="C52" s="39"/>
      <c r="D52" s="39"/>
      <c r="E52" s="39"/>
      <c r="F52" s="39"/>
      <c r="G52" s="48"/>
      <c r="H52" s="8" t="s">
        <v>13</v>
      </c>
      <c r="I52" s="8">
        <v>6.53515E-3</v>
      </c>
      <c r="J52" s="8">
        <v>5.4518500000000003E-3</v>
      </c>
      <c r="K52" s="8">
        <v>-4.2974700000000002E-4</v>
      </c>
      <c r="L52" s="8">
        <v>2.3008600000000001E-2</v>
      </c>
      <c r="M52" s="49"/>
      <c r="N52" s="50"/>
      <c r="O52" s="50"/>
      <c r="P52" s="40"/>
    </row>
    <row r="53" spans="1:16" x14ac:dyDescent="0.3">
      <c r="A53" s="41"/>
      <c r="B53" s="45" t="s">
        <v>19</v>
      </c>
      <c r="C53" s="46" t="s">
        <v>11</v>
      </c>
      <c r="D53" s="46" t="s">
        <v>18</v>
      </c>
      <c r="E53" s="46" t="s">
        <v>17</v>
      </c>
      <c r="F53" s="51" t="s">
        <v>16</v>
      </c>
      <c r="G53" s="47" t="s">
        <v>7</v>
      </c>
      <c r="H53" t="s">
        <v>15</v>
      </c>
      <c r="I53">
        <v>0.111375</v>
      </c>
      <c r="J53">
        <v>3.4225999999999999E-2</v>
      </c>
      <c r="K53">
        <v>3.0120600000000001E-2</v>
      </c>
      <c r="L53">
        <v>0.17488699999999999</v>
      </c>
      <c r="M53" s="49">
        <f>(I53-I54)*100/(I53+I54)</f>
        <v>29.093016516951611</v>
      </c>
      <c r="N53" s="50">
        <f t="shared" ref="N53" si="13">(I53-I54)/J53</f>
        <v>1.4667212061006254</v>
      </c>
      <c r="O53" s="50">
        <f>I53/J55</f>
        <v>20.818729847189118</v>
      </c>
      <c r="P53" s="40">
        <f>J55/I55</f>
        <v>0.51483466779582732</v>
      </c>
    </row>
    <row r="54" spans="1:16" x14ac:dyDescent="0.3">
      <c r="A54" s="41"/>
      <c r="B54" s="43"/>
      <c r="C54" s="39"/>
      <c r="D54" s="39"/>
      <c r="E54" s="39"/>
      <c r="F54" s="44"/>
      <c r="G54" s="47"/>
      <c r="H54" t="s">
        <v>14</v>
      </c>
      <c r="I54">
        <v>6.1175E-2</v>
      </c>
      <c r="J54">
        <v>2.0863799999999998E-2</v>
      </c>
      <c r="K54">
        <v>2.37868E-2</v>
      </c>
      <c r="L54">
        <v>0.13980300000000001</v>
      </c>
      <c r="M54" s="49"/>
      <c r="N54" s="50"/>
      <c r="O54" s="50"/>
      <c r="P54" s="40"/>
    </row>
    <row r="55" spans="1:16" x14ac:dyDescent="0.3">
      <c r="A55" s="41"/>
      <c r="B55" s="43"/>
      <c r="C55" s="39"/>
      <c r="D55" s="39"/>
      <c r="E55" s="39"/>
      <c r="F55" s="39"/>
      <c r="G55" s="48"/>
      <c r="H55" s="8" t="s">
        <v>13</v>
      </c>
      <c r="I55" s="8">
        <v>1.03912E-2</v>
      </c>
      <c r="J55" s="8">
        <v>5.3497500000000003E-3</v>
      </c>
      <c r="K55" s="8">
        <v>2.83958E-3</v>
      </c>
      <c r="L55" s="8">
        <v>2.8267299999999999E-2</v>
      </c>
      <c r="M55" s="49"/>
      <c r="N55" s="50"/>
      <c r="O55" s="50"/>
      <c r="P55" s="40"/>
    </row>
    <row r="56" spans="1:16" x14ac:dyDescent="0.3">
      <c r="A56" s="41"/>
      <c r="B56" s="45" t="s">
        <v>19</v>
      </c>
      <c r="C56" s="46" t="s">
        <v>11</v>
      </c>
      <c r="D56" s="46" t="s">
        <v>18</v>
      </c>
      <c r="E56" s="46" t="s">
        <v>17</v>
      </c>
      <c r="F56" s="51" t="s">
        <v>16</v>
      </c>
      <c r="G56" s="47" t="s">
        <v>6</v>
      </c>
      <c r="H56" t="s">
        <v>15</v>
      </c>
      <c r="I56">
        <v>0.12873899999999999</v>
      </c>
      <c r="J56">
        <v>3.2234499999999999E-2</v>
      </c>
      <c r="K56">
        <v>2.5280199999999999E-2</v>
      </c>
      <c r="L56">
        <v>0.19095400000000001</v>
      </c>
      <c r="M56" s="49">
        <f>(I56-I57)*100/(I56+I57)</f>
        <v>30.62271010238651</v>
      </c>
      <c r="N56" s="50">
        <f t="shared" ref="N56" si="14">(I56-I57)/J56</f>
        <v>1.8725961314740416</v>
      </c>
      <c r="O56" s="50">
        <f>I56/J58</f>
        <v>24.749694327173735</v>
      </c>
      <c r="P56" s="40">
        <f>J58/I58</f>
        <v>0.58764703489974746</v>
      </c>
    </row>
    <row r="57" spans="1:16" x14ac:dyDescent="0.3">
      <c r="A57" s="41"/>
      <c r="B57" s="43"/>
      <c r="C57" s="39"/>
      <c r="D57" s="39"/>
      <c r="E57" s="39"/>
      <c r="F57" s="44"/>
      <c r="G57" s="47"/>
      <c r="H57" t="s">
        <v>14</v>
      </c>
      <c r="I57">
        <v>6.8376800000000001E-2</v>
      </c>
      <c r="J57">
        <v>2.29398E-2</v>
      </c>
      <c r="K57">
        <v>1.9863200000000001E-2</v>
      </c>
      <c r="L57">
        <v>0.150029</v>
      </c>
      <c r="M57" s="49"/>
      <c r="N57" s="50"/>
      <c r="O57" s="50"/>
      <c r="P57" s="40"/>
    </row>
    <row r="58" spans="1:16" x14ac:dyDescent="0.3">
      <c r="A58" s="41"/>
      <c r="B58" s="43"/>
      <c r="C58" s="39"/>
      <c r="D58" s="39"/>
      <c r="E58" s="39"/>
      <c r="F58" s="39"/>
      <c r="G58" s="48"/>
      <c r="H58" s="8" t="s">
        <v>13</v>
      </c>
      <c r="I58" s="8">
        <v>8.8516399999999992E-3</v>
      </c>
      <c r="J58" s="8">
        <v>5.2016400000000004E-3</v>
      </c>
      <c r="K58" s="8">
        <v>1.69163E-3</v>
      </c>
      <c r="L58" s="8">
        <v>2.63152E-2</v>
      </c>
      <c r="M58" s="49"/>
      <c r="N58" s="50"/>
      <c r="O58" s="50"/>
      <c r="P58" s="40"/>
    </row>
    <row r="59" spans="1:16" x14ac:dyDescent="0.3">
      <c r="A59" s="41"/>
      <c r="B59" s="45" t="s">
        <v>19</v>
      </c>
      <c r="C59" s="46" t="s">
        <v>11</v>
      </c>
      <c r="D59" s="46" t="s">
        <v>18</v>
      </c>
      <c r="E59" s="46" t="s">
        <v>17</v>
      </c>
      <c r="F59" s="51" t="s">
        <v>16</v>
      </c>
      <c r="G59" s="52" t="s">
        <v>5</v>
      </c>
      <c r="H59" t="s">
        <v>15</v>
      </c>
      <c r="I59">
        <v>0.140541</v>
      </c>
      <c r="J59">
        <v>3.19189E-2</v>
      </c>
      <c r="K59">
        <v>2.2373299999999999E-2</v>
      </c>
      <c r="L59">
        <v>0.20921100000000001</v>
      </c>
      <c r="M59" s="49">
        <f>(I59-I60)*100/(I59+I60)</f>
        <v>31.718865542556209</v>
      </c>
      <c r="N59" s="50">
        <f t="shared" ref="N59" si="15">(I59-I60)/J59</f>
        <v>2.1205805964491256</v>
      </c>
      <c r="O59" s="50">
        <f>I59/J61</f>
        <v>27.089003338396182</v>
      </c>
      <c r="P59" s="40">
        <f>J61/I61</f>
        <v>0.65200813357563148</v>
      </c>
    </row>
    <row r="60" spans="1:16" x14ac:dyDescent="0.3">
      <c r="A60" s="41"/>
      <c r="B60" s="43"/>
      <c r="C60" s="39"/>
      <c r="D60" s="39"/>
      <c r="E60" s="39"/>
      <c r="F60" s="44"/>
      <c r="G60" s="52"/>
      <c r="H60" t="s">
        <v>14</v>
      </c>
      <c r="I60">
        <v>7.28544E-2</v>
      </c>
      <c r="J60">
        <v>2.4497399999999999E-2</v>
      </c>
      <c r="K60">
        <v>1.60602E-2</v>
      </c>
      <c r="L60">
        <v>0.15479799999999999</v>
      </c>
      <c r="M60" s="49"/>
      <c r="N60" s="50"/>
      <c r="O60" s="50"/>
      <c r="P60" s="40"/>
    </row>
    <row r="61" spans="1:16" x14ac:dyDescent="0.3">
      <c r="A61" s="41"/>
      <c r="B61" s="43"/>
      <c r="C61" s="39"/>
      <c r="D61" s="39"/>
      <c r="E61" s="39"/>
      <c r="F61" s="39"/>
      <c r="G61" s="53"/>
      <c r="H61" s="8" t="s">
        <v>13</v>
      </c>
      <c r="I61" s="8">
        <v>7.9571399999999997E-3</v>
      </c>
      <c r="J61" s="8">
        <v>5.1881200000000001E-3</v>
      </c>
      <c r="K61" s="8">
        <v>8.3504900000000003E-4</v>
      </c>
      <c r="L61" s="8">
        <v>2.3452299999999999E-2</v>
      </c>
      <c r="M61" s="49"/>
      <c r="N61" s="50"/>
      <c r="O61" s="50"/>
      <c r="P61" s="40"/>
    </row>
    <row r="62" spans="1:16" x14ac:dyDescent="0.3">
      <c r="A62" s="41"/>
      <c r="B62" s="45" t="s">
        <v>19</v>
      </c>
      <c r="C62" s="46" t="s">
        <v>11</v>
      </c>
      <c r="D62" s="46" t="s">
        <v>18</v>
      </c>
      <c r="E62" s="46" t="s">
        <v>17</v>
      </c>
      <c r="F62" s="51" t="s">
        <v>16</v>
      </c>
      <c r="G62" s="52" t="s">
        <v>44</v>
      </c>
      <c r="H62" t="s">
        <v>15</v>
      </c>
      <c r="I62">
        <v>0.15454699999999999</v>
      </c>
      <c r="J62">
        <v>3.43503E-2</v>
      </c>
      <c r="K62">
        <v>1.8852299999999999E-2</v>
      </c>
      <c r="L62">
        <v>0.227855</v>
      </c>
      <c r="M62" s="49">
        <f>(I62-I63)*100/(I62+I63)</f>
        <v>32.576319719727103</v>
      </c>
      <c r="N62" s="50">
        <f t="shared" ref="N62" si="16">(I62-I63)/J62</f>
        <v>2.2110374581881378</v>
      </c>
      <c r="O62" s="50">
        <f>I62/J64</f>
        <v>28.38975267094802</v>
      </c>
      <c r="P62" s="40">
        <f>J64/I64</f>
        <v>0.76000022337508577</v>
      </c>
    </row>
    <row r="63" spans="1:16" x14ac:dyDescent="0.3">
      <c r="A63" s="41"/>
      <c r="B63" s="43"/>
      <c r="C63" s="39"/>
      <c r="D63" s="39"/>
      <c r="E63" s="39"/>
      <c r="F63" s="44"/>
      <c r="G63" s="52"/>
      <c r="H63" t="s">
        <v>14</v>
      </c>
      <c r="I63">
        <v>7.8597200000000006E-2</v>
      </c>
      <c r="J63">
        <v>2.68872E-2</v>
      </c>
      <c r="K63">
        <v>1.1155E-2</v>
      </c>
      <c r="L63">
        <v>0.17469399999999999</v>
      </c>
      <c r="M63" s="49"/>
      <c r="N63" s="50"/>
      <c r="O63" s="50"/>
      <c r="P63" s="40"/>
    </row>
    <row r="64" spans="1:16" x14ac:dyDescent="0.3">
      <c r="A64" s="41"/>
      <c r="B64" s="43"/>
      <c r="C64" s="39"/>
      <c r="D64" s="39"/>
      <c r="E64" s="39"/>
      <c r="F64" s="39"/>
      <c r="G64" s="53"/>
      <c r="H64" s="8" t="s">
        <v>13</v>
      </c>
      <c r="I64">
        <v>7.1628400000000002E-3</v>
      </c>
      <c r="J64">
        <v>5.4437599999999997E-3</v>
      </c>
      <c r="K64">
        <v>-8.0895699999999992E-6</v>
      </c>
      <c r="L64">
        <v>2.31758E-2</v>
      </c>
      <c r="M64" s="49"/>
      <c r="N64" s="50"/>
      <c r="O64" s="50"/>
      <c r="P64" s="40"/>
    </row>
    <row r="65" spans="1:35" x14ac:dyDescent="0.3">
      <c r="A65" s="41"/>
      <c r="B65" s="45" t="s">
        <v>19</v>
      </c>
      <c r="C65" s="46" t="s">
        <v>11</v>
      </c>
      <c r="D65" s="46" t="s">
        <v>18</v>
      </c>
      <c r="E65" s="46" t="s">
        <v>17</v>
      </c>
      <c r="F65" s="51" t="s">
        <v>16</v>
      </c>
      <c r="G65" s="47" t="s">
        <v>4</v>
      </c>
      <c r="H65" s="15" t="s">
        <v>15</v>
      </c>
      <c r="I65" s="15">
        <v>0.145259</v>
      </c>
      <c r="J65" s="15">
        <v>3.4821699999999997E-2</v>
      </c>
      <c r="K65" s="15">
        <v>2.2672600000000001E-2</v>
      </c>
      <c r="L65" s="14">
        <v>0.21343899999999999</v>
      </c>
      <c r="M65" s="49">
        <f>(I65-I66)*100/(I65+I66)</f>
        <v>27.95258164124143</v>
      </c>
      <c r="N65" s="50">
        <f t="shared" ref="N65" si="17">(I65-I66)/J65</f>
        <v>1.8226192288142167</v>
      </c>
      <c r="O65" s="50">
        <f>I65/J67</f>
        <v>28.404851111093727</v>
      </c>
      <c r="P65" s="40">
        <f>J67/I67</f>
        <v>0.6150260375951605</v>
      </c>
    </row>
    <row r="66" spans="1:35" x14ac:dyDescent="0.3">
      <c r="A66" s="41"/>
      <c r="B66" s="43"/>
      <c r="C66" s="39"/>
      <c r="D66" s="39"/>
      <c r="E66" s="39"/>
      <c r="F66" s="44"/>
      <c r="G66" s="47"/>
      <c r="H66" t="s">
        <v>14</v>
      </c>
      <c r="I66">
        <v>8.1792299999999998E-2</v>
      </c>
      <c r="J66">
        <v>2.36928E-2</v>
      </c>
      <c r="K66">
        <v>2.0092499999999999E-2</v>
      </c>
      <c r="L66">
        <v>0.17072200000000001</v>
      </c>
      <c r="M66" s="49"/>
      <c r="N66" s="50"/>
      <c r="O66" s="50"/>
      <c r="P66" s="40"/>
    </row>
    <row r="67" spans="1:35" x14ac:dyDescent="0.3">
      <c r="A67" s="41"/>
      <c r="B67" s="43"/>
      <c r="C67" s="39"/>
      <c r="D67" s="39"/>
      <c r="E67" s="39"/>
      <c r="F67" s="39"/>
      <c r="G67" s="48"/>
      <c r="H67" s="8" t="s">
        <v>13</v>
      </c>
      <c r="I67" s="8">
        <v>8.3149000000000001E-3</v>
      </c>
      <c r="J67" s="8">
        <v>5.1138800000000003E-3</v>
      </c>
      <c r="K67" s="8">
        <v>1.05696E-3</v>
      </c>
      <c r="L67" s="8">
        <v>2.32131E-2</v>
      </c>
      <c r="M67" s="49"/>
      <c r="N67" s="50"/>
      <c r="O67" s="50"/>
      <c r="P67" s="40"/>
    </row>
    <row r="68" spans="1:35" x14ac:dyDescent="0.3">
      <c r="A68" s="41"/>
      <c r="B68" s="45" t="s">
        <v>19</v>
      </c>
      <c r="C68" s="46" t="s">
        <v>11</v>
      </c>
      <c r="D68" s="46" t="s">
        <v>18</v>
      </c>
      <c r="E68" s="46" t="s">
        <v>17</v>
      </c>
      <c r="F68" s="51" t="s">
        <v>16</v>
      </c>
      <c r="G68" s="47" t="s">
        <v>3</v>
      </c>
      <c r="H68" t="s">
        <v>15</v>
      </c>
      <c r="I68">
        <v>0.15943299999999999</v>
      </c>
      <c r="J68">
        <v>3.57875E-2</v>
      </c>
      <c r="K68">
        <v>1.9213899999999999E-2</v>
      </c>
      <c r="L68">
        <v>0.23435</v>
      </c>
      <c r="M68" s="49">
        <f>(I68-I69)*100/(I68+I69)</f>
        <v>28.657745606549369</v>
      </c>
      <c r="N68" s="50">
        <f t="shared" ref="N68" si="18">(I68-I69)/J68</f>
        <v>1.9846454767726158</v>
      </c>
      <c r="O68" s="50">
        <f>I68/J70</f>
        <v>27.536352033105867</v>
      </c>
      <c r="P68" s="40">
        <f>J70/I70</f>
        <v>0.78162491410767154</v>
      </c>
    </row>
    <row r="69" spans="1:35" x14ac:dyDescent="0.3">
      <c r="A69" s="41"/>
      <c r="B69" s="43"/>
      <c r="C69" s="39"/>
      <c r="D69" s="39"/>
      <c r="E69" s="39"/>
      <c r="F69" s="44"/>
      <c r="G69" s="47"/>
      <c r="H69" t="s">
        <v>14</v>
      </c>
      <c r="I69">
        <v>8.84075E-2</v>
      </c>
      <c r="J69">
        <v>2.5024999999999999E-2</v>
      </c>
      <c r="K69">
        <v>1.53796E-2</v>
      </c>
      <c r="L69">
        <v>0.17618600000000001</v>
      </c>
      <c r="M69" s="49"/>
      <c r="N69" s="50"/>
      <c r="O69" s="50"/>
      <c r="P69" s="40"/>
    </row>
    <row r="70" spans="1:35" x14ac:dyDescent="0.3">
      <c r="A70" s="41"/>
      <c r="B70" s="43"/>
      <c r="C70" s="39"/>
      <c r="D70" s="39"/>
      <c r="E70" s="39"/>
      <c r="F70" s="39"/>
      <c r="G70" s="48"/>
      <c r="H70" s="8" t="s">
        <v>13</v>
      </c>
      <c r="I70" s="8">
        <v>7.4075299999999998E-3</v>
      </c>
      <c r="J70" s="8">
        <v>5.7899099999999997E-3</v>
      </c>
      <c r="K70" s="8">
        <v>2.0112899999999998E-5</v>
      </c>
      <c r="L70" s="8">
        <v>2.5124500000000001E-2</v>
      </c>
      <c r="M70" s="49"/>
      <c r="N70" s="50"/>
      <c r="O70" s="50"/>
      <c r="P70" s="40"/>
    </row>
    <row r="71" spans="1:35" x14ac:dyDescent="0.3">
      <c r="A71" s="41"/>
      <c r="B71" s="45" t="s">
        <v>19</v>
      </c>
      <c r="C71" s="46" t="s">
        <v>11</v>
      </c>
      <c r="D71" s="46" t="s">
        <v>18</v>
      </c>
      <c r="E71" s="46" t="s">
        <v>17</v>
      </c>
      <c r="F71" s="51" t="s">
        <v>16</v>
      </c>
      <c r="G71" s="47" t="s">
        <v>2</v>
      </c>
      <c r="H71" t="s">
        <v>15</v>
      </c>
      <c r="I71">
        <v>0.21434300000000001</v>
      </c>
      <c r="J71">
        <v>4.1864499999999999E-2</v>
      </c>
      <c r="K71">
        <v>5.0208000000000003E-2</v>
      </c>
      <c r="L71">
        <v>0.31353999999999999</v>
      </c>
      <c r="M71" s="49">
        <f>(I71-I72)*100/(I71+I72)</f>
        <v>39.49450382817048</v>
      </c>
      <c r="N71" s="50">
        <f t="shared" ref="N71" si="19">(I71-I72)/J71</f>
        <v>2.8991651638022673</v>
      </c>
      <c r="O71" s="50">
        <f>I71/J73</f>
        <v>32.863352370730958</v>
      </c>
      <c r="P71" s="40">
        <f>J73/I73</f>
        <v>0.51937425843492946</v>
      </c>
    </row>
    <row r="72" spans="1:35" x14ac:dyDescent="0.3">
      <c r="A72" s="41"/>
      <c r="B72" s="43"/>
      <c r="C72" s="39"/>
      <c r="D72" s="39"/>
      <c r="E72" s="39"/>
      <c r="F72" s="44"/>
      <c r="G72" s="47"/>
      <c r="H72" t="s">
        <v>14</v>
      </c>
      <c r="I72">
        <v>9.2970899999999995E-2</v>
      </c>
      <c r="J72">
        <v>5.3351599999999999E-2</v>
      </c>
      <c r="K72">
        <v>1.17617E-2</v>
      </c>
      <c r="L72">
        <v>0.265183</v>
      </c>
      <c r="M72" s="49"/>
      <c r="N72" s="50"/>
      <c r="O72" s="50"/>
      <c r="P72" s="40"/>
    </row>
    <row r="73" spans="1:35" ht="15" thickBot="1" x14ac:dyDescent="0.35">
      <c r="A73" s="42"/>
      <c r="B73" s="54"/>
      <c r="C73" s="55"/>
      <c r="D73" s="55"/>
      <c r="E73" s="55"/>
      <c r="F73" s="55"/>
      <c r="G73" s="63"/>
      <c r="H73" s="5" t="s">
        <v>13</v>
      </c>
      <c r="I73" s="5">
        <v>1.25579E-2</v>
      </c>
      <c r="J73" s="5">
        <v>6.5222500000000003E-3</v>
      </c>
      <c r="K73" s="5">
        <v>1.8312300000000001E-3</v>
      </c>
      <c r="L73" s="5">
        <v>2.9460400000000001E-2</v>
      </c>
      <c r="M73" s="64"/>
      <c r="N73" s="65"/>
      <c r="O73" s="65"/>
      <c r="P73" s="83"/>
    </row>
    <row r="74" spans="1:35" ht="15" thickBot="1" x14ac:dyDescent="0.35"/>
    <row r="75" spans="1:35" x14ac:dyDescent="0.3">
      <c r="A75" s="66">
        <v>7</v>
      </c>
      <c r="B75" s="57" t="s">
        <v>19</v>
      </c>
      <c r="C75" s="58" t="s">
        <v>11</v>
      </c>
      <c r="D75" s="58" t="s">
        <v>21</v>
      </c>
      <c r="E75" s="58" t="s">
        <v>17</v>
      </c>
      <c r="F75" s="59" t="s">
        <v>24</v>
      </c>
      <c r="G75" s="60" t="s">
        <v>10</v>
      </c>
      <c r="H75" s="10" t="s">
        <v>15</v>
      </c>
      <c r="I75" s="10">
        <v>5.2007200000000003E-2</v>
      </c>
      <c r="J75" s="10">
        <v>1.8445599999999999E-2</v>
      </c>
      <c r="K75" s="10">
        <v>2.1145600000000001E-2</v>
      </c>
      <c r="L75" s="10">
        <v>9.0729900000000002E-2</v>
      </c>
      <c r="M75" s="61">
        <f>(I75-I76)*100/(I75+I76)</f>
        <v>27.354071215352857</v>
      </c>
      <c r="N75" s="62">
        <f>(I75-I76)/J75</f>
        <v>1.2111831547903025</v>
      </c>
      <c r="O75" s="62">
        <f>I75/J77</f>
        <v>16.962169813474578</v>
      </c>
      <c r="P75" s="96">
        <f>J77/I77</f>
        <v>0.36438107733591935</v>
      </c>
    </row>
    <row r="76" spans="1:35" x14ac:dyDescent="0.3">
      <c r="A76" s="67"/>
      <c r="B76" s="43"/>
      <c r="C76" s="39"/>
      <c r="D76" s="39"/>
      <c r="E76" s="39"/>
      <c r="F76" s="44"/>
      <c r="G76" s="47"/>
      <c r="H76" t="s">
        <v>14</v>
      </c>
      <c r="I76">
        <v>2.96662E-2</v>
      </c>
      <c r="J76">
        <v>9.9282099999999998E-3</v>
      </c>
      <c r="K76">
        <v>1.4983399999999999E-2</v>
      </c>
      <c r="L76">
        <v>6.9255800000000006E-2</v>
      </c>
      <c r="M76" s="49"/>
      <c r="N76" s="50"/>
      <c r="O76" s="50"/>
      <c r="P76" s="40"/>
    </row>
    <row r="77" spans="1:35" x14ac:dyDescent="0.3">
      <c r="A77" s="67"/>
      <c r="B77" s="43"/>
      <c r="C77" s="39"/>
      <c r="D77" s="39"/>
      <c r="E77" s="39"/>
      <c r="F77" s="39"/>
      <c r="G77" s="47"/>
      <c r="H77" s="8" t="s">
        <v>13</v>
      </c>
      <c r="I77">
        <v>8.4144600000000003E-3</v>
      </c>
      <c r="J77">
        <v>3.0660700000000002E-3</v>
      </c>
      <c r="K77">
        <v>2.4091999999999998E-3</v>
      </c>
      <c r="L77">
        <v>1.49845E-2</v>
      </c>
      <c r="M77" s="49"/>
      <c r="N77" s="50"/>
      <c r="O77" s="50"/>
      <c r="P77" s="40"/>
    </row>
    <row r="78" spans="1:35" x14ac:dyDescent="0.3">
      <c r="A78" s="67"/>
      <c r="B78" s="45" t="s">
        <v>19</v>
      </c>
      <c r="C78" s="46" t="s">
        <v>11</v>
      </c>
      <c r="D78" s="46" t="s">
        <v>21</v>
      </c>
      <c r="E78" s="46" t="s">
        <v>17</v>
      </c>
      <c r="F78" s="69" t="s">
        <v>24</v>
      </c>
      <c r="G78" s="72" t="s">
        <v>9</v>
      </c>
      <c r="H78" t="s">
        <v>15</v>
      </c>
      <c r="I78" s="15">
        <v>7.1507000000000001E-2</v>
      </c>
      <c r="J78" s="15">
        <v>2.46965E-2</v>
      </c>
      <c r="K78" s="15">
        <v>2.58088E-2</v>
      </c>
      <c r="L78" s="15">
        <v>0.121728</v>
      </c>
      <c r="M78" s="49">
        <f>(I78-I79)*100/(I78+I79)</f>
        <v>29.641128655771233</v>
      </c>
      <c r="N78" s="50">
        <f t="shared" ref="N78" si="20">(I78-I79)/J78</f>
        <v>1.3240216224971151</v>
      </c>
      <c r="O78" s="50">
        <f>I78/J80</f>
        <v>21.920138803737402</v>
      </c>
      <c r="P78" s="40">
        <f>J80/I80</f>
        <v>0.45012446117418492</v>
      </c>
    </row>
    <row r="79" spans="1:35" x14ac:dyDescent="0.3">
      <c r="A79" s="67"/>
      <c r="B79" s="43"/>
      <c r="C79" s="39"/>
      <c r="D79" s="39"/>
      <c r="E79" s="39"/>
      <c r="F79" s="70"/>
      <c r="G79" s="47"/>
      <c r="H79" t="s">
        <v>14</v>
      </c>
      <c r="I79">
        <v>3.8808299999999997E-2</v>
      </c>
      <c r="J79">
        <v>1.3250100000000001E-2</v>
      </c>
      <c r="K79">
        <v>1.6674700000000001E-2</v>
      </c>
      <c r="L79">
        <v>8.9576000000000003E-2</v>
      </c>
      <c r="M79" s="49"/>
      <c r="N79" s="50"/>
      <c r="O79" s="50"/>
      <c r="P79" s="40"/>
      <c r="AI79" s="1"/>
    </row>
    <row r="80" spans="1:35" x14ac:dyDescent="0.3">
      <c r="A80" s="67"/>
      <c r="B80" s="43"/>
      <c r="C80" s="39"/>
      <c r="D80" s="39"/>
      <c r="E80" s="39"/>
      <c r="F80" s="71"/>
      <c r="G80" s="47"/>
      <c r="H80" s="8" t="s">
        <v>13</v>
      </c>
      <c r="I80">
        <v>7.2472400000000003E-3</v>
      </c>
      <c r="J80">
        <v>3.2621600000000001E-3</v>
      </c>
      <c r="K80">
        <v>2.1078199999999998E-3</v>
      </c>
      <c r="L80">
        <v>1.4340200000000001E-2</v>
      </c>
      <c r="M80" s="49"/>
      <c r="N80" s="50"/>
      <c r="O80" s="50"/>
      <c r="P80" s="40"/>
    </row>
    <row r="81" spans="1:16" x14ac:dyDescent="0.3">
      <c r="A81" s="67"/>
      <c r="B81" s="45" t="s">
        <v>19</v>
      </c>
      <c r="C81" s="46" t="s">
        <v>11</v>
      </c>
      <c r="D81" s="46" t="s">
        <v>21</v>
      </c>
      <c r="E81" s="46" t="s">
        <v>17</v>
      </c>
      <c r="F81" s="69" t="s">
        <v>24</v>
      </c>
      <c r="G81" s="72" t="s">
        <v>8</v>
      </c>
      <c r="H81" t="s">
        <v>15</v>
      </c>
      <c r="I81" s="15">
        <v>8.2888799999999999E-2</v>
      </c>
      <c r="J81" s="15">
        <v>2.5041000000000001E-2</v>
      </c>
      <c r="K81" s="15">
        <v>2.7985699999999999E-2</v>
      </c>
      <c r="L81" s="15">
        <v>0.13217599999999999</v>
      </c>
      <c r="M81" s="49">
        <f>(I81-I82)*100/(I81+I82)</f>
        <v>30.105935296121245</v>
      </c>
      <c r="N81" s="50">
        <f t="shared" ref="N81" si="21">(I81-I82)/J81</f>
        <v>1.5318956910666506</v>
      </c>
      <c r="O81" s="50">
        <f>I81/J83</f>
        <v>25.960268219273324</v>
      </c>
      <c r="P81" s="40">
        <f>J83/I83</f>
        <v>0.51449505390829064</v>
      </c>
    </row>
    <row r="82" spans="1:16" x14ac:dyDescent="0.3">
      <c r="A82" s="67"/>
      <c r="B82" s="43"/>
      <c r="C82" s="39"/>
      <c r="D82" s="39"/>
      <c r="E82" s="39"/>
      <c r="F82" s="70"/>
      <c r="G82" s="47"/>
      <c r="H82" t="s">
        <v>14</v>
      </c>
      <c r="I82">
        <v>4.4528600000000002E-2</v>
      </c>
      <c r="J82">
        <v>1.48656E-2</v>
      </c>
      <c r="K82">
        <v>1.61461E-2</v>
      </c>
      <c r="L82">
        <v>9.6871399999999996E-2</v>
      </c>
      <c r="M82" s="49"/>
      <c r="N82" s="50"/>
      <c r="O82" s="50"/>
      <c r="P82" s="40"/>
    </row>
    <row r="83" spans="1:16" x14ac:dyDescent="0.3">
      <c r="A83" s="67"/>
      <c r="B83" s="43"/>
      <c r="C83" s="39"/>
      <c r="D83" s="39"/>
      <c r="E83" s="39"/>
      <c r="F83" s="71"/>
      <c r="G83" s="47"/>
      <c r="H83" s="8" t="s">
        <v>13</v>
      </c>
      <c r="I83">
        <v>6.2059100000000002E-3</v>
      </c>
      <c r="J83">
        <v>3.1929100000000002E-3</v>
      </c>
      <c r="K83">
        <v>1.71729E-3</v>
      </c>
      <c r="L83">
        <v>1.4025299999999999E-2</v>
      </c>
      <c r="M83" s="49"/>
      <c r="N83" s="50"/>
      <c r="O83" s="50"/>
      <c r="P83" s="40"/>
    </row>
    <row r="84" spans="1:16" x14ac:dyDescent="0.3">
      <c r="A84" s="67"/>
      <c r="B84" s="45" t="s">
        <v>19</v>
      </c>
      <c r="C84" s="46" t="s">
        <v>11</v>
      </c>
      <c r="D84" s="46" t="s">
        <v>21</v>
      </c>
      <c r="E84" s="46" t="s">
        <v>17</v>
      </c>
      <c r="F84" s="69" t="s">
        <v>24</v>
      </c>
      <c r="G84" s="72" t="s">
        <v>42</v>
      </c>
      <c r="H84" t="s">
        <v>15</v>
      </c>
      <c r="I84" s="15">
        <v>0.107185</v>
      </c>
      <c r="J84" s="15">
        <v>2.39305E-2</v>
      </c>
      <c r="K84" s="15">
        <v>2.31004E-2</v>
      </c>
      <c r="L84" s="15">
        <v>0.16125200000000001</v>
      </c>
      <c r="M84" s="49">
        <f>(I84-I85)*100/(I84+I85)</f>
        <v>31.74981977126161</v>
      </c>
      <c r="N84" s="50">
        <f t="shared" ref="N84" si="22">(I84-I85)/J84</f>
        <v>2.1587555629844757</v>
      </c>
      <c r="O84" s="50">
        <f>I84/J86</f>
        <v>37.944547893995285</v>
      </c>
      <c r="P84" s="40">
        <f>J86/I86</f>
        <v>0.70177382490311047</v>
      </c>
    </row>
    <row r="85" spans="1:16" x14ac:dyDescent="0.3">
      <c r="A85" s="67"/>
      <c r="B85" s="43"/>
      <c r="C85" s="39"/>
      <c r="D85" s="39"/>
      <c r="E85" s="39"/>
      <c r="F85" s="70"/>
      <c r="G85" s="47"/>
      <c r="H85" t="s">
        <v>14</v>
      </c>
      <c r="I85">
        <v>5.5524900000000002E-2</v>
      </c>
      <c r="J85">
        <v>1.9089200000000001E-2</v>
      </c>
      <c r="K85">
        <v>1.11287E-2</v>
      </c>
      <c r="L85">
        <v>0.12757399999999999</v>
      </c>
      <c r="M85" s="49"/>
      <c r="N85" s="50"/>
      <c r="O85" s="50"/>
      <c r="P85" s="40"/>
    </row>
    <row r="86" spans="1:16" x14ac:dyDescent="0.3">
      <c r="A86" s="67"/>
      <c r="B86" s="43"/>
      <c r="C86" s="39"/>
      <c r="D86" s="39"/>
      <c r="E86" s="39"/>
      <c r="F86" s="71"/>
      <c r="G86" s="47"/>
      <c r="H86" s="8" t="s">
        <v>13</v>
      </c>
      <c r="I86">
        <v>4.0251999999999996E-3</v>
      </c>
      <c r="J86">
        <v>2.8247799999999998E-3</v>
      </c>
      <c r="K86">
        <v>6.1886999999999999E-4</v>
      </c>
      <c r="L86">
        <v>1.2705899999999999E-2</v>
      </c>
      <c r="M86" s="49"/>
      <c r="N86" s="50"/>
      <c r="O86" s="50"/>
      <c r="P86" s="40"/>
    </row>
    <row r="87" spans="1:16" x14ac:dyDescent="0.3">
      <c r="A87" s="67"/>
      <c r="B87" s="45" t="s">
        <v>19</v>
      </c>
      <c r="C87" s="46" t="s">
        <v>11</v>
      </c>
      <c r="D87" s="46" t="s">
        <v>21</v>
      </c>
      <c r="E87" s="46" t="s">
        <v>17</v>
      </c>
      <c r="F87" s="69" t="s">
        <v>24</v>
      </c>
      <c r="G87" s="72" t="s">
        <v>43</v>
      </c>
      <c r="H87" t="s">
        <v>15</v>
      </c>
      <c r="I87" s="15">
        <v>0.124612</v>
      </c>
      <c r="J87" s="15">
        <v>2.9369099999999999E-2</v>
      </c>
      <c r="K87" s="15">
        <v>1.89485E-2</v>
      </c>
      <c r="L87" s="15">
        <v>0.19444500000000001</v>
      </c>
      <c r="M87" s="49">
        <f>(I87-I88)*100/(I87+I88)</f>
        <v>32.745163417422027</v>
      </c>
      <c r="N87" s="50">
        <f t="shared" ref="N87" si="23">(I87-I88)/J87</f>
        <v>2.0932817144549887</v>
      </c>
      <c r="O87" s="50">
        <f>I87/J89</f>
        <v>46.804738617327352</v>
      </c>
      <c r="P87" s="40">
        <f>J89/I89</f>
        <v>0.97385738061707861</v>
      </c>
    </row>
    <row r="88" spans="1:16" x14ac:dyDescent="0.3">
      <c r="A88" s="67"/>
      <c r="B88" s="43"/>
      <c r="C88" s="39"/>
      <c r="D88" s="39"/>
      <c r="E88" s="39"/>
      <c r="F88" s="70"/>
      <c r="G88" s="47"/>
      <c r="H88" t="s">
        <v>14</v>
      </c>
      <c r="I88">
        <v>6.3134200000000001E-2</v>
      </c>
      <c r="J88">
        <v>2.2951699999999998E-2</v>
      </c>
      <c r="K88">
        <v>5.1882500000000002E-3</v>
      </c>
      <c r="L88">
        <v>0.17830099999999999</v>
      </c>
      <c r="M88" s="49"/>
      <c r="N88" s="50"/>
      <c r="O88" s="50"/>
      <c r="P88" s="40"/>
    </row>
    <row r="89" spans="1:16" x14ac:dyDescent="0.3">
      <c r="A89" s="67"/>
      <c r="B89" s="43"/>
      <c r="C89" s="39"/>
      <c r="D89" s="39"/>
      <c r="E89" s="39"/>
      <c r="F89" s="71"/>
      <c r="G89" s="47"/>
      <c r="H89" s="8" t="s">
        <v>13</v>
      </c>
      <c r="I89">
        <v>2.7338499999999999E-3</v>
      </c>
      <c r="J89">
        <v>2.6623800000000002E-3</v>
      </c>
      <c r="K89">
        <v>-2.9093700000000001E-4</v>
      </c>
      <c r="L89">
        <v>1.21336E-2</v>
      </c>
      <c r="M89" s="49"/>
      <c r="N89" s="50"/>
      <c r="O89" s="50"/>
      <c r="P89" s="40"/>
    </row>
    <row r="90" spans="1:16" x14ac:dyDescent="0.3">
      <c r="A90" s="67"/>
      <c r="B90" s="45" t="s">
        <v>19</v>
      </c>
      <c r="C90" s="46" t="s">
        <v>11</v>
      </c>
      <c r="D90" s="46" t="s">
        <v>21</v>
      </c>
      <c r="E90" s="46" t="s">
        <v>17</v>
      </c>
      <c r="F90" s="69" t="s">
        <v>24</v>
      </c>
      <c r="G90" s="72" t="s">
        <v>7</v>
      </c>
      <c r="H90" t="s">
        <v>15</v>
      </c>
      <c r="I90" s="15">
        <v>8.4888699999999997E-2</v>
      </c>
      <c r="J90" s="15">
        <v>2.6356299999999999E-2</v>
      </c>
      <c r="K90" s="15">
        <v>2.8295799999999999E-2</v>
      </c>
      <c r="L90" s="15">
        <v>0.13839199999999999</v>
      </c>
      <c r="M90" s="49">
        <f>(I90-I91)*100/(I90+I91)</f>
        <v>30.385571814536014</v>
      </c>
      <c r="N90" s="50">
        <f t="shared" ref="N90" si="24">(I90-I91)/J90</f>
        <v>1.5011818806129844</v>
      </c>
      <c r="O90" s="50">
        <f>I90/J92</f>
        <v>25.962625969140429</v>
      </c>
      <c r="P90" s="40">
        <f>J92/I92</f>
        <v>0.51294662117111811</v>
      </c>
    </row>
    <row r="91" spans="1:16" x14ac:dyDescent="0.3">
      <c r="A91" s="67"/>
      <c r="B91" s="43"/>
      <c r="C91" s="39"/>
      <c r="D91" s="39"/>
      <c r="E91" s="39"/>
      <c r="F91" s="70"/>
      <c r="G91" s="47"/>
      <c r="H91" t="s">
        <v>14</v>
      </c>
      <c r="I91">
        <v>4.5323099999999998E-2</v>
      </c>
      <c r="J91">
        <v>1.54895E-2</v>
      </c>
      <c r="K91">
        <v>1.6445700000000001E-2</v>
      </c>
      <c r="L91">
        <v>0.102128</v>
      </c>
      <c r="M91" s="49"/>
      <c r="N91" s="50"/>
      <c r="O91" s="50"/>
      <c r="P91" s="40"/>
    </row>
    <row r="92" spans="1:16" x14ac:dyDescent="0.3">
      <c r="A92" s="67"/>
      <c r="B92" s="43"/>
      <c r="C92" s="39"/>
      <c r="D92" s="39"/>
      <c r="E92" s="39"/>
      <c r="F92" s="71"/>
      <c r="G92" s="47"/>
      <c r="H92" s="8" t="s">
        <v>13</v>
      </c>
      <c r="I92">
        <v>6.3742499999999997E-3</v>
      </c>
      <c r="J92">
        <v>3.2696499999999998E-3</v>
      </c>
      <c r="K92">
        <v>1.7362199999999999E-3</v>
      </c>
      <c r="L92">
        <v>1.4492E-2</v>
      </c>
      <c r="M92" s="49"/>
      <c r="N92" s="50"/>
      <c r="O92" s="50"/>
      <c r="P92" s="40"/>
    </row>
    <row r="93" spans="1:16" x14ac:dyDescent="0.3">
      <c r="A93" s="67"/>
      <c r="B93" s="45" t="s">
        <v>19</v>
      </c>
      <c r="C93" s="46" t="s">
        <v>11</v>
      </c>
      <c r="D93" s="46" t="s">
        <v>21</v>
      </c>
      <c r="E93" s="46" t="s">
        <v>17</v>
      </c>
      <c r="F93" s="69" t="s">
        <v>24</v>
      </c>
      <c r="G93" s="72" t="s">
        <v>6</v>
      </c>
      <c r="H93" t="s">
        <v>15</v>
      </c>
      <c r="I93" s="15">
        <v>9.9910600000000002E-2</v>
      </c>
      <c r="J93" s="15">
        <v>2.4858000000000002E-2</v>
      </c>
      <c r="K93" s="15">
        <v>2.5859900000000002E-2</v>
      </c>
      <c r="L93" s="15">
        <v>0.147922</v>
      </c>
      <c r="M93" s="49">
        <f>(I93-I94)*100/(I93+I94)</f>
        <v>31.192888235255499</v>
      </c>
      <c r="N93" s="50">
        <f t="shared" ref="N93" si="25">(I93-I94)/J93</f>
        <v>1.9112639794030091</v>
      </c>
      <c r="O93" s="50">
        <f>I93/J95</f>
        <v>32.619715366859403</v>
      </c>
      <c r="P93" s="40">
        <f>J95/I95</f>
        <v>0.61345769833941866</v>
      </c>
    </row>
    <row r="94" spans="1:16" x14ac:dyDescent="0.3">
      <c r="A94" s="67"/>
      <c r="B94" s="43"/>
      <c r="C94" s="39"/>
      <c r="D94" s="39"/>
      <c r="E94" s="39"/>
      <c r="F94" s="70"/>
      <c r="G94" s="47"/>
      <c r="H94" t="s">
        <v>14</v>
      </c>
      <c r="I94">
        <v>5.24004E-2</v>
      </c>
      <c r="J94">
        <v>1.7703300000000002E-2</v>
      </c>
      <c r="K94">
        <v>1.3893000000000001E-2</v>
      </c>
      <c r="L94">
        <v>0.10959099999999999</v>
      </c>
      <c r="M94" s="49"/>
      <c r="N94" s="50"/>
      <c r="O94" s="50"/>
      <c r="P94" s="40"/>
    </row>
    <row r="95" spans="1:16" x14ac:dyDescent="0.3">
      <c r="A95" s="67"/>
      <c r="B95" s="43"/>
      <c r="C95" s="39"/>
      <c r="D95" s="39"/>
      <c r="E95" s="39"/>
      <c r="F95" s="71"/>
      <c r="G95" s="47"/>
      <c r="H95" s="8" t="s">
        <v>13</v>
      </c>
      <c r="I95">
        <v>4.9928300000000002E-3</v>
      </c>
      <c r="J95">
        <v>3.06289E-3</v>
      </c>
      <c r="K95">
        <v>1.1348899999999999E-3</v>
      </c>
      <c r="L95">
        <v>1.37065E-2</v>
      </c>
      <c r="M95" s="49"/>
      <c r="N95" s="50"/>
      <c r="O95" s="50"/>
      <c r="P95" s="40"/>
    </row>
    <row r="96" spans="1:16" x14ac:dyDescent="0.3">
      <c r="A96" s="67"/>
      <c r="B96" s="45" t="s">
        <v>19</v>
      </c>
      <c r="C96" s="46" t="s">
        <v>11</v>
      </c>
      <c r="D96" s="46" t="s">
        <v>21</v>
      </c>
      <c r="E96" s="46" t="s">
        <v>17</v>
      </c>
      <c r="F96" s="69" t="s">
        <v>24</v>
      </c>
      <c r="G96" s="73" t="s">
        <v>5</v>
      </c>
      <c r="H96" t="s">
        <v>15</v>
      </c>
      <c r="I96" s="15">
        <v>0.109546</v>
      </c>
      <c r="J96" s="15">
        <v>2.46094E-2</v>
      </c>
      <c r="K96" s="15">
        <v>2.3651599999999998E-2</v>
      </c>
      <c r="L96" s="15">
        <v>0.16465399999999999</v>
      </c>
      <c r="M96" s="49">
        <f>(I96-I97)*100/(I96+I97)</f>
        <v>31.944741379466095</v>
      </c>
      <c r="N96" s="50">
        <f t="shared" ref="N96" si="26">(I96-I97)/J96</f>
        <v>2.1554243500451049</v>
      </c>
      <c r="O96" s="50">
        <f>I96/J98</f>
        <v>37.453288522224923</v>
      </c>
      <c r="P96" s="40">
        <f>J98/I98</f>
        <v>0.70307177900690609</v>
      </c>
    </row>
    <row r="97" spans="1:35" x14ac:dyDescent="0.3">
      <c r="A97" s="67"/>
      <c r="B97" s="43"/>
      <c r="C97" s="39"/>
      <c r="D97" s="39"/>
      <c r="E97" s="39"/>
      <c r="F97" s="70"/>
      <c r="G97" s="52"/>
      <c r="H97" t="s">
        <v>14</v>
      </c>
      <c r="I97">
        <v>5.6502299999999998E-2</v>
      </c>
      <c r="J97">
        <v>1.9391800000000001E-2</v>
      </c>
      <c r="K97">
        <v>1.13159E-2</v>
      </c>
      <c r="L97">
        <v>0.128243</v>
      </c>
      <c r="M97" s="49"/>
      <c r="N97" s="50"/>
      <c r="O97" s="50"/>
      <c r="P97" s="40"/>
    </row>
    <row r="98" spans="1:35" x14ac:dyDescent="0.3">
      <c r="A98" s="67"/>
      <c r="B98" s="43"/>
      <c r="C98" s="39"/>
      <c r="D98" s="39"/>
      <c r="E98" s="39"/>
      <c r="F98" s="71"/>
      <c r="G98" s="52"/>
      <c r="H98" s="8" t="s">
        <v>13</v>
      </c>
      <c r="I98">
        <v>4.1601299999999997E-3</v>
      </c>
      <c r="J98">
        <v>2.92487E-3</v>
      </c>
      <c r="K98">
        <v>6.38172E-4</v>
      </c>
      <c r="L98">
        <v>1.31842E-2</v>
      </c>
      <c r="M98" s="49"/>
      <c r="N98" s="50"/>
      <c r="O98" s="50"/>
      <c r="P98" s="40"/>
      <c r="AI98" s="1"/>
    </row>
    <row r="99" spans="1:35" x14ac:dyDescent="0.3">
      <c r="A99" s="67"/>
      <c r="B99" s="45" t="s">
        <v>19</v>
      </c>
      <c r="C99" s="46" t="s">
        <v>11</v>
      </c>
      <c r="D99" s="46" t="s">
        <v>21</v>
      </c>
      <c r="E99" s="46" t="s">
        <v>17</v>
      </c>
      <c r="F99" s="69" t="s">
        <v>24</v>
      </c>
      <c r="G99" s="72" t="s">
        <v>44</v>
      </c>
      <c r="H99" t="s">
        <v>15</v>
      </c>
      <c r="I99" s="15">
        <v>0.120861</v>
      </c>
      <c r="J99" s="15">
        <v>2.6735200000000001E-2</v>
      </c>
      <c r="K99" s="15">
        <v>2.1100600000000001E-2</v>
      </c>
      <c r="L99" s="15">
        <v>0.18550700000000001</v>
      </c>
      <c r="M99" s="49">
        <f>(I99-I100)*100/(I99+I100)</f>
        <v>32.695807314897408</v>
      </c>
      <c r="N99" s="50">
        <f t="shared" ref="N99" si="27">(I99-I100)/J99</f>
        <v>2.2277559172925581</v>
      </c>
      <c r="O99" s="50">
        <f>I99/J101</f>
        <v>43.065898903229026</v>
      </c>
      <c r="P99" s="40">
        <f>J101/I101</f>
        <v>0.85883911876585595</v>
      </c>
      <c r="AI99" s="1"/>
    </row>
    <row r="100" spans="1:35" x14ac:dyDescent="0.3">
      <c r="A100" s="67"/>
      <c r="B100" s="43"/>
      <c r="C100" s="39"/>
      <c r="D100" s="39"/>
      <c r="E100" s="39"/>
      <c r="F100" s="70"/>
      <c r="G100" s="47"/>
      <c r="H100" t="s">
        <v>14</v>
      </c>
      <c r="I100">
        <v>6.1301500000000002E-2</v>
      </c>
      <c r="J100">
        <v>2.1596500000000001E-2</v>
      </c>
      <c r="K100">
        <v>7.5489299999999997E-3</v>
      </c>
      <c r="L100">
        <v>0.15886500000000001</v>
      </c>
      <c r="M100" s="49"/>
      <c r="N100" s="50"/>
      <c r="O100" s="50"/>
      <c r="P100" s="40"/>
      <c r="AI100" s="1"/>
    </row>
    <row r="101" spans="1:35" x14ac:dyDescent="0.3">
      <c r="A101" s="67"/>
      <c r="B101" s="43"/>
      <c r="C101" s="39"/>
      <c r="D101" s="39"/>
      <c r="E101" s="39"/>
      <c r="F101" s="71"/>
      <c r="G101" s="47"/>
      <c r="H101" s="8" t="s">
        <v>13</v>
      </c>
      <c r="I101">
        <v>3.2676900000000002E-3</v>
      </c>
      <c r="J101">
        <v>2.80642E-3</v>
      </c>
      <c r="K101">
        <v>1.3429699999999999E-6</v>
      </c>
      <c r="L101">
        <v>1.27653E-2</v>
      </c>
      <c r="M101" s="49"/>
      <c r="N101" s="50"/>
      <c r="O101" s="50"/>
      <c r="P101" s="40"/>
      <c r="AI101" s="1"/>
    </row>
    <row r="102" spans="1:35" x14ac:dyDescent="0.3">
      <c r="A102" s="67"/>
      <c r="B102" s="45" t="s">
        <v>19</v>
      </c>
      <c r="C102" s="46" t="s">
        <v>11</v>
      </c>
      <c r="D102" s="46" t="s">
        <v>21</v>
      </c>
      <c r="E102" s="46" t="s">
        <v>17</v>
      </c>
      <c r="F102" s="69" t="s">
        <v>24</v>
      </c>
      <c r="G102" s="72" t="s">
        <v>4</v>
      </c>
      <c r="H102" t="s">
        <v>15</v>
      </c>
      <c r="I102" s="15">
        <v>0.116482</v>
      </c>
      <c r="J102" s="15">
        <v>2.8198399999999998E-2</v>
      </c>
      <c r="K102" s="15">
        <v>2.4611500000000001E-2</v>
      </c>
      <c r="L102" s="15">
        <v>0.17748</v>
      </c>
      <c r="M102" s="49">
        <f>(I102-I103)*100/(I102+I103)</f>
        <v>29.883076017314472</v>
      </c>
      <c r="N102" s="50">
        <f t="shared" ref="N102" si="28">(I102-I103)/J102</f>
        <v>1.9008028824330458</v>
      </c>
      <c r="O102" s="50">
        <f>I102/J104</f>
        <v>39.077559975711139</v>
      </c>
      <c r="P102" s="40">
        <f>J104/I104</f>
        <v>0.68300322622037279</v>
      </c>
    </row>
    <row r="103" spans="1:35" x14ac:dyDescent="0.3">
      <c r="A103" s="67"/>
      <c r="B103" s="43"/>
      <c r="C103" s="39"/>
      <c r="D103" s="39"/>
      <c r="E103" s="39"/>
      <c r="F103" s="70"/>
      <c r="G103" s="47"/>
      <c r="H103" t="s">
        <v>14</v>
      </c>
      <c r="I103">
        <v>6.2882400000000005E-2</v>
      </c>
      <c r="J103">
        <v>2.0081700000000001E-2</v>
      </c>
      <c r="K103">
        <v>1.32073E-2</v>
      </c>
      <c r="L103">
        <v>0.13041700000000001</v>
      </c>
      <c r="M103" s="49"/>
      <c r="N103" s="50"/>
      <c r="O103" s="50"/>
      <c r="P103" s="40"/>
    </row>
    <row r="104" spans="1:35" x14ac:dyDescent="0.3">
      <c r="A104" s="67"/>
      <c r="B104" s="43"/>
      <c r="C104" s="39"/>
      <c r="D104" s="39"/>
      <c r="E104" s="39"/>
      <c r="F104" s="71"/>
      <c r="G104" s="47"/>
      <c r="H104" s="8" t="s">
        <v>13</v>
      </c>
      <c r="I104">
        <v>4.3642400000000001E-3</v>
      </c>
      <c r="J104">
        <v>2.9807900000000001E-3</v>
      </c>
      <c r="K104">
        <v>7.4562800000000002E-4</v>
      </c>
      <c r="L104">
        <v>1.4012999999999999E-2</v>
      </c>
      <c r="M104" s="49"/>
      <c r="N104" s="50"/>
      <c r="O104" s="50"/>
      <c r="P104" s="40"/>
      <c r="AA104" s="1"/>
    </row>
    <row r="105" spans="1:35" x14ac:dyDescent="0.3">
      <c r="A105" s="67"/>
      <c r="B105" s="45" t="s">
        <v>19</v>
      </c>
      <c r="C105" s="46" t="s">
        <v>11</v>
      </c>
      <c r="D105" s="46" t="s">
        <v>21</v>
      </c>
      <c r="E105" s="46" t="s">
        <v>17</v>
      </c>
      <c r="F105" s="69" t="s">
        <v>24</v>
      </c>
      <c r="G105" s="72" t="s">
        <v>3</v>
      </c>
      <c r="H105" t="s">
        <v>15</v>
      </c>
      <c r="I105" s="15">
        <v>0.12817600000000001</v>
      </c>
      <c r="J105" s="15">
        <v>2.9208499999999998E-2</v>
      </c>
      <c r="K105" s="15">
        <v>2.20834E-2</v>
      </c>
      <c r="L105" s="15">
        <v>0.19972400000000001</v>
      </c>
      <c r="M105" s="49">
        <f>(I105-I106)*100/(I105+I106)</f>
        <v>30.470719005875338</v>
      </c>
      <c r="N105" s="50">
        <f t="shared" ref="N105" si="29">(I105-I106)/J105</f>
        <v>2.0497320985329619</v>
      </c>
      <c r="O105" s="50">
        <f>I105/J107</f>
        <v>44.692082929448603</v>
      </c>
      <c r="P105" s="40">
        <f>J107/I107</f>
        <v>0.85245170744176502</v>
      </c>
    </row>
    <row r="106" spans="1:35" x14ac:dyDescent="0.3">
      <c r="A106" s="67"/>
      <c r="B106" s="43"/>
      <c r="C106" s="39"/>
      <c r="D106" s="39"/>
      <c r="E106" s="39"/>
      <c r="F106" s="70"/>
      <c r="G106" s="47"/>
      <c r="H106" t="s">
        <v>14</v>
      </c>
      <c r="I106">
        <v>6.8306400000000003E-2</v>
      </c>
      <c r="J106">
        <v>2.1760000000000002E-2</v>
      </c>
      <c r="K106">
        <v>9.1292100000000004E-3</v>
      </c>
      <c r="L106">
        <v>0.16170399999999999</v>
      </c>
      <c r="M106" s="49"/>
      <c r="N106" s="50"/>
      <c r="O106" s="50"/>
      <c r="P106" s="40"/>
    </row>
    <row r="107" spans="1:35" x14ac:dyDescent="0.3">
      <c r="A107" s="67"/>
      <c r="B107" s="43"/>
      <c r="C107" s="39"/>
      <c r="D107" s="39"/>
      <c r="E107" s="39"/>
      <c r="F107" s="71"/>
      <c r="G107" s="47"/>
      <c r="H107" s="8" t="s">
        <v>13</v>
      </c>
      <c r="I107">
        <v>3.3643900000000001E-3</v>
      </c>
      <c r="J107">
        <v>2.86798E-3</v>
      </c>
      <c r="K107">
        <v>6.9449200000000006E-5</v>
      </c>
      <c r="L107">
        <v>1.3122099999999999E-2</v>
      </c>
      <c r="M107" s="49"/>
      <c r="N107" s="50"/>
      <c r="O107" s="50"/>
      <c r="P107" s="40"/>
    </row>
    <row r="108" spans="1:35" x14ac:dyDescent="0.3">
      <c r="A108" s="67"/>
      <c r="B108" s="45" t="s">
        <v>19</v>
      </c>
      <c r="C108" s="46" t="s">
        <v>11</v>
      </c>
      <c r="D108" s="46" t="s">
        <v>21</v>
      </c>
      <c r="E108" s="46" t="s">
        <v>17</v>
      </c>
      <c r="F108" s="69" t="s">
        <v>24</v>
      </c>
      <c r="G108" s="72" t="s">
        <v>2</v>
      </c>
      <c r="H108" t="s">
        <v>15</v>
      </c>
      <c r="I108" s="15">
        <v>0.162912</v>
      </c>
      <c r="J108" s="15">
        <v>3.4352000000000001E-2</v>
      </c>
      <c r="K108" s="15">
        <v>4.53678E-2</v>
      </c>
      <c r="L108" s="15">
        <v>0.25427499999999997</v>
      </c>
      <c r="M108" s="49">
        <f>(I108-I109)*100/(I108+I109)</f>
        <v>35.597791142345969</v>
      </c>
      <c r="N108" s="50">
        <f t="shared" ref="N108" si="30">(I108-I109)/J108</f>
        <v>2.4900122263623659</v>
      </c>
      <c r="O108" s="50">
        <f>I108/J110</f>
        <v>41.579230802606361</v>
      </c>
      <c r="P108" s="40">
        <f>J110/I110</f>
        <v>0.62279611391221967</v>
      </c>
    </row>
    <row r="109" spans="1:35" x14ac:dyDescent="0.3">
      <c r="A109" s="67"/>
      <c r="B109" s="43"/>
      <c r="C109" s="39"/>
      <c r="D109" s="39"/>
      <c r="E109" s="39"/>
      <c r="F109" s="70"/>
      <c r="G109" s="47"/>
      <c r="H109" t="s">
        <v>14</v>
      </c>
      <c r="I109">
        <v>7.7375100000000002E-2</v>
      </c>
      <c r="J109">
        <v>4.7282200000000003E-2</v>
      </c>
      <c r="K109">
        <v>6.0505799999999998E-3</v>
      </c>
      <c r="L109">
        <v>0.22256000000000001</v>
      </c>
      <c r="M109" s="49"/>
      <c r="N109" s="50"/>
      <c r="O109" s="50"/>
      <c r="P109" s="40"/>
    </row>
    <row r="110" spans="1:35" ht="15" thickBot="1" x14ac:dyDescent="0.35">
      <c r="A110" s="68"/>
      <c r="B110" s="43"/>
      <c r="C110" s="39"/>
      <c r="D110" s="39"/>
      <c r="E110" s="39"/>
      <c r="F110" s="71"/>
      <c r="G110" s="63"/>
      <c r="H110" t="s">
        <v>13</v>
      </c>
      <c r="I110" s="5">
        <v>6.2911599999999996E-3</v>
      </c>
      <c r="J110" s="5">
        <v>3.9181099999999998E-3</v>
      </c>
      <c r="K110" s="5">
        <v>1.1771799999999999E-3</v>
      </c>
      <c r="L110" s="5">
        <v>1.7033E-2</v>
      </c>
      <c r="M110" s="64"/>
      <c r="N110" s="65"/>
      <c r="O110" s="65"/>
      <c r="P110" s="83"/>
    </row>
    <row r="111" spans="1:35" x14ac:dyDescent="0.3">
      <c r="A111" s="66">
        <v>7</v>
      </c>
      <c r="B111" s="57" t="s">
        <v>19</v>
      </c>
      <c r="C111" s="58" t="s">
        <v>11</v>
      </c>
      <c r="D111" s="58" t="s">
        <v>18</v>
      </c>
      <c r="E111" s="58" t="s">
        <v>17</v>
      </c>
      <c r="F111" s="74" t="s">
        <v>24</v>
      </c>
      <c r="G111" s="60" t="s">
        <v>10</v>
      </c>
      <c r="H111" s="10" t="s">
        <v>15</v>
      </c>
      <c r="I111" s="10">
        <v>8.4650400000000001E-2</v>
      </c>
      <c r="J111" s="10">
        <v>2.8331100000000001E-2</v>
      </c>
      <c r="K111" s="10">
        <v>3.5387799999999997E-2</v>
      </c>
      <c r="L111" s="10">
        <v>0.142403</v>
      </c>
      <c r="M111" s="49">
        <f>(I111-I112)*100/(I111+I112)</f>
        <v>29.318100400173847</v>
      </c>
      <c r="N111" s="50">
        <f t="shared" ref="N111" si="31">(I111-I112)/J111</f>
        <v>1.3547903187663026</v>
      </c>
      <c r="O111" s="50">
        <f>I111/J113</f>
        <v>17.498790697674419</v>
      </c>
      <c r="P111" s="40">
        <f>J113/I113</f>
        <v>0.40631456936955096</v>
      </c>
    </row>
    <row r="112" spans="1:35" x14ac:dyDescent="0.3">
      <c r="A112" s="67"/>
      <c r="B112" s="43"/>
      <c r="C112" s="39"/>
      <c r="D112" s="39"/>
      <c r="E112" s="39"/>
      <c r="F112" s="70"/>
      <c r="G112" s="47"/>
      <c r="H112" t="s">
        <v>14</v>
      </c>
      <c r="I112">
        <v>4.6267700000000002E-2</v>
      </c>
      <c r="J112">
        <v>1.4477800000000001E-2</v>
      </c>
      <c r="K112">
        <v>2.3098799999999999E-2</v>
      </c>
      <c r="L112">
        <v>0.10473300000000001</v>
      </c>
      <c r="M112" s="49"/>
      <c r="N112" s="50"/>
      <c r="O112" s="50"/>
      <c r="P112" s="40"/>
    </row>
    <row r="113" spans="1:44" x14ac:dyDescent="0.3">
      <c r="A113" s="67"/>
      <c r="B113" s="43"/>
      <c r="C113" s="39"/>
      <c r="D113" s="39"/>
      <c r="E113" s="39"/>
      <c r="F113" s="71"/>
      <c r="G113" s="47"/>
      <c r="H113" s="8" t="s">
        <v>13</v>
      </c>
      <c r="I113">
        <v>1.1905799999999999E-2</v>
      </c>
      <c r="J113">
        <v>4.8374999999999998E-3</v>
      </c>
      <c r="K113">
        <v>3.6344799999999998E-3</v>
      </c>
      <c r="L113">
        <v>2.2051000000000001E-2</v>
      </c>
      <c r="M113" s="49"/>
      <c r="N113" s="50"/>
      <c r="O113" s="50"/>
      <c r="P113" s="40"/>
    </row>
    <row r="114" spans="1:44" x14ac:dyDescent="0.3">
      <c r="A114" s="67"/>
      <c r="B114" s="45" t="s">
        <v>19</v>
      </c>
      <c r="C114" s="46" t="s">
        <v>11</v>
      </c>
      <c r="D114" s="46" t="s">
        <v>18</v>
      </c>
      <c r="E114" s="46" t="s">
        <v>17</v>
      </c>
      <c r="F114" s="69" t="s">
        <v>24</v>
      </c>
      <c r="G114" s="72" t="s">
        <v>9</v>
      </c>
      <c r="H114" t="s">
        <v>15</v>
      </c>
      <c r="I114" s="15">
        <v>0.105889</v>
      </c>
      <c r="J114" s="15">
        <v>3.1950300000000001E-2</v>
      </c>
      <c r="K114" s="15">
        <v>3.55901E-2</v>
      </c>
      <c r="L114" s="15">
        <v>0.167655</v>
      </c>
      <c r="M114" s="49">
        <f>(I114-I115)*100/(I114+I115)</f>
        <v>30.706182958290643</v>
      </c>
      <c r="N114" s="50">
        <f t="shared" ref="N114" si="32">(I114-I115)/J114</f>
        <v>1.5571684772912928</v>
      </c>
      <c r="O114" s="50">
        <f>I114/J116</f>
        <v>21.955325911841975</v>
      </c>
      <c r="P114" s="40">
        <f>J116/I116</f>
        <v>0.47475858131453824</v>
      </c>
    </row>
    <row r="115" spans="1:44" x14ac:dyDescent="0.3">
      <c r="A115" s="67"/>
      <c r="B115" s="43"/>
      <c r="C115" s="39"/>
      <c r="D115" s="39"/>
      <c r="E115" s="39"/>
      <c r="F115" s="70"/>
      <c r="G115" s="47"/>
      <c r="H115" t="s">
        <v>14</v>
      </c>
      <c r="I115">
        <v>5.6136999999999999E-2</v>
      </c>
      <c r="J115">
        <v>1.7742500000000001E-2</v>
      </c>
      <c r="K115">
        <v>2.26641E-2</v>
      </c>
      <c r="L115">
        <v>0.12459099999999999</v>
      </c>
      <c r="M115" s="49"/>
      <c r="N115" s="50"/>
      <c r="O115" s="50"/>
      <c r="P115" s="40"/>
    </row>
    <row r="116" spans="1:44" x14ac:dyDescent="0.3">
      <c r="A116" s="67"/>
      <c r="B116" s="43"/>
      <c r="C116" s="39"/>
      <c r="D116" s="39"/>
      <c r="E116" s="39"/>
      <c r="F116" s="71"/>
      <c r="G116" s="47"/>
      <c r="H116" s="8" t="s">
        <v>13</v>
      </c>
      <c r="I116">
        <v>1.01587E-2</v>
      </c>
      <c r="J116">
        <v>4.8229299999999996E-3</v>
      </c>
      <c r="K116">
        <v>3.2327100000000002E-3</v>
      </c>
      <c r="L116">
        <v>2.3024699999999999E-2</v>
      </c>
      <c r="M116" s="49"/>
      <c r="N116" s="50"/>
      <c r="O116" s="50"/>
      <c r="P116" s="40"/>
    </row>
    <row r="117" spans="1:44" x14ac:dyDescent="0.3">
      <c r="A117" s="67"/>
      <c r="B117" s="45" t="s">
        <v>19</v>
      </c>
      <c r="C117" s="46" t="s">
        <v>11</v>
      </c>
      <c r="D117" s="46" t="s">
        <v>18</v>
      </c>
      <c r="E117" s="46" t="s">
        <v>17</v>
      </c>
      <c r="F117" s="69" t="s">
        <v>24</v>
      </c>
      <c r="G117" s="72" t="s">
        <v>8</v>
      </c>
      <c r="H117" t="s">
        <v>15</v>
      </c>
      <c r="I117" s="15">
        <v>0.11917899999999999</v>
      </c>
      <c r="J117" s="15">
        <v>3.1165100000000001E-2</v>
      </c>
      <c r="K117" s="15">
        <v>3.1642700000000003E-2</v>
      </c>
      <c r="L117" s="15">
        <v>0.17311799999999999</v>
      </c>
      <c r="M117" s="49">
        <f>(I117-I118)*100/(I117+I118)</f>
        <v>31.538052319870381</v>
      </c>
      <c r="N117" s="50">
        <f t="shared" ref="N117" si="33">(I117-I118)/J117</f>
        <v>1.8337691841194155</v>
      </c>
      <c r="O117" s="50">
        <f>I117/J119</f>
        <v>26.002539621587655</v>
      </c>
      <c r="P117" s="40">
        <f>J119/I119</f>
        <v>0.51769957484875728</v>
      </c>
    </row>
    <row r="118" spans="1:44" x14ac:dyDescent="0.3">
      <c r="A118" s="67"/>
      <c r="B118" s="43"/>
      <c r="C118" s="39"/>
      <c r="D118" s="39"/>
      <c r="E118" s="39"/>
      <c r="F118" s="70"/>
      <c r="G118" s="47"/>
      <c r="H118" t="s">
        <v>14</v>
      </c>
      <c r="I118">
        <v>6.2029399999999998E-2</v>
      </c>
      <c r="J118">
        <v>1.94977E-2</v>
      </c>
      <c r="K118">
        <v>2.0673500000000001E-2</v>
      </c>
      <c r="L118">
        <v>0.13249900000000001</v>
      </c>
      <c r="M118" s="49"/>
      <c r="N118" s="50"/>
      <c r="O118" s="50"/>
      <c r="P118" s="40"/>
    </row>
    <row r="119" spans="1:44" x14ac:dyDescent="0.3">
      <c r="A119" s="67"/>
      <c r="B119" s="43"/>
      <c r="C119" s="39"/>
      <c r="D119" s="39"/>
      <c r="E119" s="39"/>
      <c r="F119" s="71"/>
      <c r="G119" s="47"/>
      <c r="H119" s="8" t="s">
        <v>13</v>
      </c>
      <c r="I119">
        <v>8.8533199999999996E-3</v>
      </c>
      <c r="J119">
        <v>4.5833599999999999E-3</v>
      </c>
      <c r="K119">
        <v>2.50957E-3</v>
      </c>
      <c r="L119">
        <v>2.2193000000000001E-2</v>
      </c>
      <c r="M119" s="49"/>
      <c r="N119" s="50"/>
      <c r="O119" s="50"/>
      <c r="P119" s="40"/>
    </row>
    <row r="120" spans="1:44" x14ac:dyDescent="0.3">
      <c r="A120" s="67"/>
      <c r="B120" s="45" t="s">
        <v>19</v>
      </c>
      <c r="C120" s="46" t="s">
        <v>11</v>
      </c>
      <c r="D120" s="46" t="s">
        <v>18</v>
      </c>
      <c r="E120" s="46" t="s">
        <v>17</v>
      </c>
      <c r="F120" s="69" t="s">
        <v>24</v>
      </c>
      <c r="G120" s="72" t="s">
        <v>42</v>
      </c>
      <c r="H120" t="s">
        <v>15</v>
      </c>
      <c r="I120" s="15">
        <v>0.14974499999999999</v>
      </c>
      <c r="J120" s="15">
        <v>3.1190200000000001E-2</v>
      </c>
      <c r="K120" s="15">
        <v>2.3388800000000001E-2</v>
      </c>
      <c r="L120" s="15">
        <v>0.22367699999999999</v>
      </c>
      <c r="M120" s="49">
        <f>(I120-I121)*100/(I120+I121)</f>
        <v>34.205481502327046</v>
      </c>
      <c r="N120" s="50">
        <f t="shared" ref="N120" si="34">(I120-I121)/J120</f>
        <v>2.4473135792652814</v>
      </c>
      <c r="O120" s="50">
        <f>I120/J122</f>
        <v>36.904456777831442</v>
      </c>
      <c r="P120" s="40">
        <f>J122/I122</f>
        <v>0.65997095089465063</v>
      </c>
    </row>
    <row r="121" spans="1:44" x14ac:dyDescent="0.3">
      <c r="A121" s="67"/>
      <c r="B121" s="43"/>
      <c r="C121" s="39"/>
      <c r="D121" s="39"/>
      <c r="E121" s="39"/>
      <c r="F121" s="70"/>
      <c r="G121" s="47"/>
      <c r="H121" t="s">
        <v>14</v>
      </c>
      <c r="I121">
        <v>7.34128E-2</v>
      </c>
      <c r="J121">
        <v>2.4107699999999999E-2</v>
      </c>
      <c r="K121">
        <v>1.2969100000000001E-2</v>
      </c>
      <c r="L121">
        <v>0.15056900000000001</v>
      </c>
      <c r="M121" s="49"/>
      <c r="N121" s="50"/>
      <c r="O121" s="50"/>
      <c r="P121" s="40"/>
    </row>
    <row r="122" spans="1:44" x14ac:dyDescent="0.3">
      <c r="A122" s="67"/>
      <c r="B122" s="43"/>
      <c r="C122" s="39"/>
      <c r="D122" s="39"/>
      <c r="E122" s="39"/>
      <c r="F122" s="71"/>
      <c r="G122" s="47"/>
      <c r="H122" s="8" t="s">
        <v>13</v>
      </c>
      <c r="I122">
        <v>6.1482100000000003E-3</v>
      </c>
      <c r="J122">
        <v>4.0576400000000004E-3</v>
      </c>
      <c r="K122">
        <v>4.5034399999999998E-4</v>
      </c>
      <c r="L122">
        <v>1.7619900000000001E-2</v>
      </c>
      <c r="M122" s="49"/>
      <c r="N122" s="50"/>
      <c r="O122" s="50"/>
      <c r="P122" s="40"/>
    </row>
    <row r="123" spans="1:44" x14ac:dyDescent="0.3">
      <c r="A123" s="67"/>
      <c r="B123" s="45" t="s">
        <v>19</v>
      </c>
      <c r="C123" s="46" t="s">
        <v>11</v>
      </c>
      <c r="D123" s="46" t="s">
        <v>18</v>
      </c>
      <c r="E123" s="46" t="s">
        <v>17</v>
      </c>
      <c r="F123" s="69" t="s">
        <v>24</v>
      </c>
      <c r="G123" s="72" t="s">
        <v>43</v>
      </c>
      <c r="H123" t="s">
        <v>15</v>
      </c>
      <c r="I123" s="15">
        <v>0.17183899999999999</v>
      </c>
      <c r="J123" s="15">
        <v>4.0017299999999999E-2</v>
      </c>
      <c r="K123" s="15">
        <v>1.7191600000000001E-2</v>
      </c>
      <c r="L123" s="15">
        <v>0.26347799999999999</v>
      </c>
      <c r="M123" s="49">
        <f>(I123-I124)*100/(I123+I124)</f>
        <v>35.081022357988807</v>
      </c>
      <c r="N123" s="50">
        <f t="shared" ref="N123" si="35">(I123-I124)/J123</f>
        <v>2.2303953540093908</v>
      </c>
      <c r="O123" s="50">
        <f>I123/J125</f>
        <v>39.294101505779587</v>
      </c>
      <c r="P123" s="40">
        <f>J125/I125</f>
        <v>0.88475692779554782</v>
      </c>
    </row>
    <row r="124" spans="1:44" x14ac:dyDescent="0.3">
      <c r="A124" s="67"/>
      <c r="B124" s="43"/>
      <c r="C124" s="39"/>
      <c r="D124" s="39"/>
      <c r="E124" s="39"/>
      <c r="F124" s="70"/>
      <c r="G124" s="47"/>
      <c r="H124" t="s">
        <v>14</v>
      </c>
      <c r="I124">
        <v>8.2584599999999994E-2</v>
      </c>
      <c r="J124">
        <v>2.86842E-2</v>
      </c>
      <c r="K124">
        <v>6.2074499999999998E-3</v>
      </c>
      <c r="L124">
        <v>0.20211200000000001</v>
      </c>
      <c r="M124" s="49"/>
      <c r="N124" s="50"/>
      <c r="O124" s="50"/>
      <c r="P124" s="40"/>
      <c r="AR124" s="1"/>
    </row>
    <row r="125" spans="1:44" x14ac:dyDescent="0.3">
      <c r="A125" s="67"/>
      <c r="B125" s="43"/>
      <c r="C125" s="39"/>
      <c r="D125" s="39"/>
      <c r="E125" s="39"/>
      <c r="F125" s="71"/>
      <c r="G125" s="47"/>
      <c r="H125" s="8" t="s">
        <v>13</v>
      </c>
      <c r="I125">
        <v>4.94277E-3</v>
      </c>
      <c r="J125">
        <v>4.3731500000000001E-3</v>
      </c>
      <c r="K125">
        <v>-7.9245100000000001E-4</v>
      </c>
      <c r="L125">
        <v>1.81079E-2</v>
      </c>
      <c r="M125" s="49"/>
      <c r="N125" s="50"/>
      <c r="O125" s="50"/>
      <c r="P125" s="40"/>
    </row>
    <row r="126" spans="1:44" x14ac:dyDescent="0.3">
      <c r="A126" s="67"/>
      <c r="B126" s="45" t="s">
        <v>19</v>
      </c>
      <c r="C126" s="46" t="s">
        <v>11</v>
      </c>
      <c r="D126" s="46" t="s">
        <v>18</v>
      </c>
      <c r="E126" s="46" t="s">
        <v>17</v>
      </c>
      <c r="F126" s="69" t="s">
        <v>24</v>
      </c>
      <c r="G126" s="72" t="s">
        <v>7</v>
      </c>
      <c r="H126" t="s">
        <v>15</v>
      </c>
      <c r="I126" s="15">
        <v>0.124116</v>
      </c>
      <c r="J126" s="15">
        <v>3.3141700000000003E-2</v>
      </c>
      <c r="K126" s="15">
        <v>3.2908199999999999E-2</v>
      </c>
      <c r="L126" s="15">
        <v>0.18654399999999999</v>
      </c>
      <c r="M126" s="49">
        <f>(I126-I127)*100/(I126+I127)</f>
        <v>31.233445940587778</v>
      </c>
      <c r="N126" s="50">
        <f t="shared" ref="N126" si="36">(I126-I127)/J126</f>
        <v>1.7826182724483053</v>
      </c>
      <c r="O126" s="50">
        <f>I126/J128</f>
        <v>25.737285429307278</v>
      </c>
      <c r="P126" s="40">
        <f>J128/I128</f>
        <v>0.52101150836009114</v>
      </c>
    </row>
    <row r="127" spans="1:44" x14ac:dyDescent="0.3">
      <c r="A127" s="67"/>
      <c r="B127" s="43"/>
      <c r="C127" s="39"/>
      <c r="D127" s="39"/>
      <c r="E127" s="39"/>
      <c r="F127" s="70"/>
      <c r="G127" s="47"/>
      <c r="H127" t="s">
        <v>14</v>
      </c>
      <c r="I127">
        <v>6.5036999999999998E-2</v>
      </c>
      <c r="J127">
        <v>2.0719100000000001E-2</v>
      </c>
      <c r="K127">
        <v>2.1998500000000001E-2</v>
      </c>
      <c r="L127">
        <v>0.142704</v>
      </c>
      <c r="M127" s="49"/>
      <c r="N127" s="50"/>
      <c r="O127" s="50"/>
      <c r="P127" s="40"/>
    </row>
    <row r="128" spans="1:44" x14ac:dyDescent="0.3">
      <c r="A128" s="67"/>
      <c r="B128" s="43"/>
      <c r="C128" s="39"/>
      <c r="D128" s="39"/>
      <c r="E128" s="39"/>
      <c r="F128" s="71"/>
      <c r="G128" s="47"/>
      <c r="H128" s="8" t="s">
        <v>13</v>
      </c>
      <c r="I128">
        <v>9.2558799999999993E-3</v>
      </c>
      <c r="J128">
        <v>4.82242E-3</v>
      </c>
      <c r="K128">
        <v>2.61677E-3</v>
      </c>
      <c r="L128">
        <v>2.3342399999999999E-2</v>
      </c>
      <c r="M128" s="49"/>
      <c r="N128" s="50"/>
      <c r="O128" s="50"/>
      <c r="P128" s="40"/>
    </row>
    <row r="129" spans="1:16" x14ac:dyDescent="0.3">
      <c r="A129" s="67"/>
      <c r="B129" s="45" t="s">
        <v>19</v>
      </c>
      <c r="C129" s="46" t="s">
        <v>11</v>
      </c>
      <c r="D129" s="46" t="s">
        <v>18</v>
      </c>
      <c r="E129" s="46" t="s">
        <v>17</v>
      </c>
      <c r="F129" s="69" t="s">
        <v>24</v>
      </c>
      <c r="G129" s="72" t="s">
        <v>6</v>
      </c>
      <c r="H129" t="s">
        <v>15</v>
      </c>
      <c r="I129" s="15">
        <v>0.143454</v>
      </c>
      <c r="J129" s="15">
        <v>3.1005499999999998E-2</v>
      </c>
      <c r="K129" s="15">
        <v>2.7783200000000001E-2</v>
      </c>
      <c r="L129" s="15">
        <v>0.209369</v>
      </c>
      <c r="M129" s="49">
        <f>(I129-I130)*100/(I129+I130)</f>
        <v>32.825256557630155</v>
      </c>
      <c r="N129" s="50">
        <f t="shared" ref="N129" si="37">(I129-I130)/J129</f>
        <v>2.2868168550740995</v>
      </c>
      <c r="O129" s="50">
        <f>I129/J131</f>
        <v>32.252726622764911</v>
      </c>
      <c r="P129" s="40">
        <f>J131/I131</f>
        <v>0.59361436907094312</v>
      </c>
    </row>
    <row r="130" spans="1:16" x14ac:dyDescent="0.3">
      <c r="A130" s="67"/>
      <c r="B130" s="43"/>
      <c r="C130" s="39"/>
      <c r="D130" s="39"/>
      <c r="E130" s="39"/>
      <c r="F130" s="70"/>
      <c r="G130" s="47"/>
      <c r="H130" t="s">
        <v>14</v>
      </c>
      <c r="I130">
        <v>7.2550100000000006E-2</v>
      </c>
      <c r="J130">
        <v>2.3154899999999999E-2</v>
      </c>
      <c r="K130">
        <v>1.7297300000000002E-2</v>
      </c>
      <c r="L130">
        <v>0.15124199999999999</v>
      </c>
      <c r="M130" s="49"/>
      <c r="N130" s="50"/>
      <c r="O130" s="50"/>
      <c r="P130" s="40"/>
    </row>
    <row r="131" spans="1:16" x14ac:dyDescent="0.3">
      <c r="A131" s="67"/>
      <c r="B131" s="43"/>
      <c r="C131" s="39"/>
      <c r="D131" s="39"/>
      <c r="E131" s="39"/>
      <c r="F131" s="71"/>
      <c r="G131" s="47"/>
      <c r="H131" s="8" t="s">
        <v>13</v>
      </c>
      <c r="I131">
        <v>7.4927600000000002E-3</v>
      </c>
      <c r="J131">
        <v>4.44781E-3</v>
      </c>
      <c r="K131">
        <v>1.2164700000000001E-3</v>
      </c>
      <c r="L131">
        <v>2.0235800000000002E-2</v>
      </c>
      <c r="M131" s="49"/>
      <c r="N131" s="50"/>
      <c r="O131" s="50"/>
      <c r="P131" s="40"/>
    </row>
    <row r="132" spans="1:16" x14ac:dyDescent="0.3">
      <c r="A132" s="67"/>
      <c r="B132" s="45" t="s">
        <v>19</v>
      </c>
      <c r="C132" s="46" t="s">
        <v>11</v>
      </c>
      <c r="D132" s="46" t="s">
        <v>18</v>
      </c>
      <c r="E132" s="46" t="s">
        <v>17</v>
      </c>
      <c r="F132" s="69" t="s">
        <v>24</v>
      </c>
      <c r="G132" s="73" t="s">
        <v>5</v>
      </c>
      <c r="H132" t="s">
        <v>15</v>
      </c>
      <c r="I132" s="15">
        <v>0.156281</v>
      </c>
      <c r="J132" s="15">
        <v>3.1734900000000003E-2</v>
      </c>
      <c r="K132" s="15">
        <v>2.4646100000000001E-2</v>
      </c>
      <c r="L132" s="15">
        <v>0.23034499999999999</v>
      </c>
      <c r="M132" s="49">
        <f>(I132-I133)*100/(I132+I133)</f>
        <v>33.88745318616774</v>
      </c>
      <c r="N132" s="50">
        <f t="shared" ref="N132" si="38">(I132-I133)/J132</f>
        <v>2.492861171769881</v>
      </c>
      <c r="O132" s="50">
        <f>I132/J134</f>
        <v>36.305580077126798</v>
      </c>
      <c r="P132" s="40">
        <f>J134/I134</f>
        <v>0.66490577695396968</v>
      </c>
    </row>
    <row r="133" spans="1:16" x14ac:dyDescent="0.3">
      <c r="A133" s="67"/>
      <c r="B133" s="43"/>
      <c r="C133" s="39"/>
      <c r="D133" s="39"/>
      <c r="E133" s="39"/>
      <c r="F133" s="70"/>
      <c r="G133" s="52"/>
      <c r="H133" t="s">
        <v>14</v>
      </c>
      <c r="I133">
        <v>7.7170299999999997E-2</v>
      </c>
      <c r="J133">
        <v>2.5086199999999999E-2</v>
      </c>
      <c r="K133">
        <v>1.36125E-2</v>
      </c>
      <c r="L133">
        <v>0.15771299999999999</v>
      </c>
      <c r="M133" s="49"/>
      <c r="N133" s="50"/>
      <c r="O133" s="50"/>
      <c r="P133" s="40"/>
    </row>
    <row r="134" spans="1:16" x14ac:dyDescent="0.3">
      <c r="A134" s="67"/>
      <c r="B134" s="43"/>
      <c r="C134" s="39"/>
      <c r="D134" s="39"/>
      <c r="E134" s="39"/>
      <c r="F134" s="71"/>
      <c r="G134" s="52"/>
      <c r="H134" s="8" t="s">
        <v>13</v>
      </c>
      <c r="I134">
        <v>6.4739999999999997E-3</v>
      </c>
      <c r="J134">
        <v>4.3045999999999996E-3</v>
      </c>
      <c r="K134">
        <v>4.5154899999999998E-4</v>
      </c>
      <c r="L134">
        <v>1.8826900000000001E-2</v>
      </c>
      <c r="M134" s="49"/>
      <c r="N134" s="50"/>
      <c r="O134" s="50"/>
      <c r="P134" s="40"/>
    </row>
    <row r="135" spans="1:16" x14ac:dyDescent="0.3">
      <c r="A135" s="67"/>
      <c r="B135" s="45" t="s">
        <v>19</v>
      </c>
      <c r="C135" s="46" t="s">
        <v>11</v>
      </c>
      <c r="D135" s="46" t="s">
        <v>18</v>
      </c>
      <c r="E135" s="46" t="s">
        <v>17</v>
      </c>
      <c r="F135" s="69" t="s">
        <v>24</v>
      </c>
      <c r="G135" s="72" t="s">
        <v>44</v>
      </c>
      <c r="H135" t="s">
        <v>15</v>
      </c>
      <c r="I135" s="15">
        <v>0.17131199999999999</v>
      </c>
      <c r="J135" s="15">
        <v>3.6260599999999997E-2</v>
      </c>
      <c r="K135" s="15">
        <v>2.0856E-2</v>
      </c>
      <c r="L135" s="15">
        <v>0.25565500000000002</v>
      </c>
      <c r="M135" s="49">
        <f>(I135-I136)*100/(I135+I136)</f>
        <v>34.688033889003762</v>
      </c>
      <c r="N135" s="50">
        <f t="shared" ref="N135" si="39">(I135-I136)/J135</f>
        <v>2.4335118558435327</v>
      </c>
      <c r="O135" s="50">
        <f>I135/J137</f>
        <v>39.104472160844395</v>
      </c>
      <c r="P135" s="40">
        <f>J137/I137</f>
        <v>0.79193759772951189</v>
      </c>
    </row>
    <row r="136" spans="1:16" x14ac:dyDescent="0.3">
      <c r="A136" s="67"/>
      <c r="B136" s="43"/>
      <c r="C136" s="39"/>
      <c r="D136" s="39"/>
      <c r="E136" s="39"/>
      <c r="F136" s="70"/>
      <c r="G136" s="47"/>
      <c r="H136" t="s">
        <v>14</v>
      </c>
      <c r="I136">
        <v>8.3071400000000004E-2</v>
      </c>
      <c r="J136">
        <v>2.7802400000000001E-2</v>
      </c>
      <c r="K136">
        <v>8.9090300000000001E-3</v>
      </c>
      <c r="L136">
        <v>0.19144800000000001</v>
      </c>
      <c r="M136" s="49"/>
      <c r="N136" s="50"/>
      <c r="O136" s="50"/>
      <c r="P136" s="40"/>
    </row>
    <row r="137" spans="1:16" x14ac:dyDescent="0.3">
      <c r="A137" s="67"/>
      <c r="B137" s="43"/>
      <c r="C137" s="39"/>
      <c r="D137" s="39"/>
      <c r="E137" s="39"/>
      <c r="F137" s="71"/>
      <c r="G137" s="47"/>
      <c r="H137" s="8" t="s">
        <v>13</v>
      </c>
      <c r="I137">
        <v>5.5318499999999996E-3</v>
      </c>
      <c r="J137">
        <v>4.3808800000000002E-3</v>
      </c>
      <c r="K137">
        <v>-4.1764900000000003E-4</v>
      </c>
      <c r="L137">
        <v>1.8899699999999998E-2</v>
      </c>
      <c r="M137" s="49"/>
      <c r="N137" s="50"/>
      <c r="O137" s="50"/>
      <c r="P137" s="40"/>
    </row>
    <row r="138" spans="1:16" x14ac:dyDescent="0.3">
      <c r="A138" s="67"/>
      <c r="B138" s="45" t="s">
        <v>19</v>
      </c>
      <c r="C138" s="46" t="s">
        <v>11</v>
      </c>
      <c r="D138" s="46" t="s">
        <v>18</v>
      </c>
      <c r="E138" s="46" t="s">
        <v>17</v>
      </c>
      <c r="F138" s="69" t="s">
        <v>24</v>
      </c>
      <c r="G138" s="72" t="s">
        <v>4</v>
      </c>
      <c r="H138" t="s">
        <v>15</v>
      </c>
      <c r="I138" s="15">
        <v>0.16159100000000001</v>
      </c>
      <c r="J138" s="15">
        <v>3.3985399999999999E-2</v>
      </c>
      <c r="K138" s="15">
        <v>2.49518E-2</v>
      </c>
      <c r="L138" s="15">
        <v>0.24065300000000001</v>
      </c>
      <c r="M138" s="49">
        <f>(I138-I139)*100/(I138+I139)</f>
        <v>30.023608323905567</v>
      </c>
      <c r="N138" s="50">
        <f t="shared" ref="N138" si="40">(I138-I139)/J138</f>
        <v>2.1958134963837419</v>
      </c>
      <c r="O138" s="50">
        <f>I138/J140</f>
        <v>37.577030226079351</v>
      </c>
      <c r="P138" s="40">
        <f>J140/I140</f>
        <v>0.62403914665629567</v>
      </c>
    </row>
    <row r="139" spans="1:16" x14ac:dyDescent="0.3">
      <c r="A139" s="67"/>
      <c r="B139" s="43"/>
      <c r="C139" s="39"/>
      <c r="D139" s="39"/>
      <c r="E139" s="39"/>
      <c r="F139" s="70"/>
      <c r="G139" s="47"/>
      <c r="H139" t="s">
        <v>14</v>
      </c>
      <c r="I139">
        <v>8.6965399999999998E-2</v>
      </c>
      <c r="J139">
        <v>2.4748800000000001E-2</v>
      </c>
      <c r="K139">
        <v>1.7079E-2</v>
      </c>
      <c r="L139">
        <v>0.17388600000000001</v>
      </c>
      <c r="M139" s="49"/>
      <c r="N139" s="50"/>
      <c r="O139" s="50"/>
      <c r="P139" s="40"/>
    </row>
    <row r="140" spans="1:16" x14ac:dyDescent="0.3">
      <c r="A140" s="67"/>
      <c r="B140" s="43"/>
      <c r="C140" s="39"/>
      <c r="D140" s="39"/>
      <c r="E140" s="39"/>
      <c r="F140" s="71"/>
      <c r="G140" s="47"/>
      <c r="H140" s="8" t="s">
        <v>13</v>
      </c>
      <c r="I140">
        <v>6.8910100000000004E-3</v>
      </c>
      <c r="J140">
        <v>4.3002600000000002E-3</v>
      </c>
      <c r="K140">
        <v>5.5350099999999997E-4</v>
      </c>
      <c r="L140">
        <v>1.9753199999999999E-2</v>
      </c>
      <c r="M140" s="49"/>
      <c r="N140" s="50"/>
      <c r="O140" s="50"/>
      <c r="P140" s="40"/>
    </row>
    <row r="141" spans="1:16" x14ac:dyDescent="0.3">
      <c r="A141" s="67"/>
      <c r="B141" s="45" t="s">
        <v>19</v>
      </c>
      <c r="C141" s="46" t="s">
        <v>11</v>
      </c>
      <c r="D141" s="46" t="s">
        <v>18</v>
      </c>
      <c r="E141" s="46" t="s">
        <v>17</v>
      </c>
      <c r="F141" s="69" t="s">
        <v>24</v>
      </c>
      <c r="G141" s="72" t="s">
        <v>3</v>
      </c>
      <c r="H141" t="s">
        <v>15</v>
      </c>
      <c r="I141" s="15">
        <v>0.17685300000000001</v>
      </c>
      <c r="J141" s="15">
        <v>3.6646400000000003E-2</v>
      </c>
      <c r="K141" s="15">
        <v>2.1098499999999999E-2</v>
      </c>
      <c r="L141" s="15">
        <v>0.26571699999999998</v>
      </c>
      <c r="M141" s="49">
        <f>(I141-I142)*100/(I141+I142)</f>
        <v>30.691611824785319</v>
      </c>
      <c r="N141" s="50">
        <f t="shared" ref="N141" si="41">(I141-I142)/J141</f>
        <v>2.2666428353126093</v>
      </c>
      <c r="O141" s="50">
        <f>I141/J143</f>
        <v>37.435069196022233</v>
      </c>
      <c r="P141" s="40">
        <f>J143/I143</f>
        <v>0.80907331609323363</v>
      </c>
    </row>
    <row r="142" spans="1:16" x14ac:dyDescent="0.3">
      <c r="A142" s="67"/>
      <c r="B142" s="43"/>
      <c r="C142" s="39"/>
      <c r="D142" s="39"/>
      <c r="E142" s="39"/>
      <c r="F142" s="70"/>
      <c r="G142" s="47"/>
      <c r="H142" t="s">
        <v>14</v>
      </c>
      <c r="I142">
        <v>9.3788700000000003E-2</v>
      </c>
      <c r="J142">
        <v>2.6700399999999999E-2</v>
      </c>
      <c r="K142">
        <v>1.2356300000000001E-2</v>
      </c>
      <c r="L142">
        <v>0.195025</v>
      </c>
      <c r="M142" s="49"/>
      <c r="N142" s="50"/>
      <c r="O142" s="50"/>
      <c r="P142" s="40"/>
    </row>
    <row r="143" spans="1:16" x14ac:dyDescent="0.3">
      <c r="A143" s="67"/>
      <c r="B143" s="43"/>
      <c r="C143" s="39"/>
      <c r="D143" s="39"/>
      <c r="E143" s="39"/>
      <c r="F143" s="71"/>
      <c r="G143" s="47"/>
      <c r="H143" s="8" t="s">
        <v>13</v>
      </c>
      <c r="I143">
        <v>5.8390999999999998E-3</v>
      </c>
      <c r="J143">
        <v>4.7242600000000001E-3</v>
      </c>
      <c r="K143">
        <v>-4.00057E-4</v>
      </c>
      <c r="L143">
        <v>2.05942E-2</v>
      </c>
      <c r="M143" s="49"/>
      <c r="N143" s="50"/>
      <c r="O143" s="50"/>
      <c r="P143" s="40"/>
    </row>
    <row r="144" spans="1:16" x14ac:dyDescent="0.3">
      <c r="A144" s="67"/>
      <c r="B144" s="45" t="s">
        <v>19</v>
      </c>
      <c r="C144" s="46" t="s">
        <v>11</v>
      </c>
      <c r="D144" s="46" t="s">
        <v>18</v>
      </c>
      <c r="E144" s="46" t="s">
        <v>17</v>
      </c>
      <c r="F144" s="69" t="s">
        <v>24</v>
      </c>
      <c r="G144" s="72" t="s">
        <v>2</v>
      </c>
      <c r="H144" t="s">
        <v>15</v>
      </c>
      <c r="I144" s="15">
        <v>0.23158000000000001</v>
      </c>
      <c r="J144" s="15">
        <v>4.6454099999999998E-2</v>
      </c>
      <c r="K144" s="15">
        <v>5.6216299999999997E-2</v>
      </c>
      <c r="L144" s="15">
        <v>0.35617900000000002</v>
      </c>
      <c r="M144" s="49">
        <f>(I144-I145)*100/(I144+I145)</f>
        <v>39.454778665671043</v>
      </c>
      <c r="N144" s="50">
        <f t="shared" ref="N144" si="42">(I144-I145)/J144</f>
        <v>2.8208059137944765</v>
      </c>
      <c r="O144" s="50">
        <f>I144/J146</f>
        <v>42.090302036721326</v>
      </c>
      <c r="P144" s="40">
        <f>J146/I146</f>
        <v>0.52995887072693826</v>
      </c>
    </row>
    <row r="145" spans="1:25" x14ac:dyDescent="0.3">
      <c r="A145" s="67"/>
      <c r="B145" s="43"/>
      <c r="C145" s="39"/>
      <c r="D145" s="39"/>
      <c r="E145" s="39"/>
      <c r="F145" s="70"/>
      <c r="G145" s="47"/>
      <c r="H145" t="s">
        <v>14</v>
      </c>
      <c r="I145">
        <v>0.10054200000000001</v>
      </c>
      <c r="J145">
        <v>5.8231999999999999E-2</v>
      </c>
      <c r="K145">
        <v>1.13101E-2</v>
      </c>
      <c r="L145">
        <v>0.26823000000000002</v>
      </c>
      <c r="M145" s="49"/>
      <c r="N145" s="50"/>
      <c r="O145" s="50"/>
      <c r="P145" s="40"/>
    </row>
    <row r="146" spans="1:25" ht="15" thickBot="1" x14ac:dyDescent="0.35">
      <c r="A146" s="68"/>
      <c r="B146" s="54"/>
      <c r="C146" s="55"/>
      <c r="D146" s="55"/>
      <c r="E146" s="55"/>
      <c r="F146" s="76"/>
      <c r="G146" s="63"/>
      <c r="H146" s="5" t="s">
        <v>13</v>
      </c>
      <c r="I146" s="5">
        <v>1.0381899999999999E-2</v>
      </c>
      <c r="J146" s="5">
        <v>5.5019800000000001E-3</v>
      </c>
      <c r="K146" s="5">
        <v>1.9793599999999999E-3</v>
      </c>
      <c r="L146" s="5">
        <v>2.8876099999999998E-2</v>
      </c>
      <c r="M146" s="64"/>
      <c r="N146" s="65"/>
      <c r="O146" s="65"/>
      <c r="P146" s="83"/>
    </row>
    <row r="147" spans="1:25" ht="15" thickBot="1" x14ac:dyDescent="0.35">
      <c r="M147" s="11"/>
    </row>
    <row r="148" spans="1:25" x14ac:dyDescent="0.3">
      <c r="A148" s="66">
        <v>6</v>
      </c>
      <c r="B148" s="57" t="s">
        <v>19</v>
      </c>
      <c r="C148" s="58" t="s">
        <v>11</v>
      </c>
      <c r="D148" s="58" t="s">
        <v>21</v>
      </c>
      <c r="E148" s="58" t="s">
        <v>17</v>
      </c>
      <c r="F148" s="59" t="s">
        <v>24</v>
      </c>
      <c r="G148" s="60" t="s">
        <v>10</v>
      </c>
      <c r="H148" s="10" t="s">
        <v>15</v>
      </c>
      <c r="I148" s="10">
        <v>7.2312100000000004E-2</v>
      </c>
      <c r="J148" s="10">
        <v>2.5903099999999998E-2</v>
      </c>
      <c r="K148" s="10">
        <v>2.7056799999999999E-2</v>
      </c>
      <c r="L148" s="10">
        <v>0.131106</v>
      </c>
      <c r="M148" s="77">
        <f>(I148-I149)*100/(I148+I149)</f>
        <v>29.564874622613619</v>
      </c>
      <c r="N148" s="62">
        <f>(I148-I149)/J148</f>
        <v>1.2740251166848757</v>
      </c>
      <c r="O148" s="62">
        <f>I148/J150</f>
        <v>23.12063563115488</v>
      </c>
      <c r="P148" s="96">
        <f>J150/I150</f>
        <v>0.38928241146986597</v>
      </c>
    </row>
    <row r="149" spans="1:25" x14ac:dyDescent="0.3">
      <c r="A149" s="67"/>
      <c r="B149" s="43"/>
      <c r="C149" s="39"/>
      <c r="D149" s="39"/>
      <c r="E149" s="39"/>
      <c r="F149" s="44"/>
      <c r="G149" s="47"/>
      <c r="H149" t="s">
        <v>14</v>
      </c>
      <c r="I149">
        <v>3.9310900000000003E-2</v>
      </c>
      <c r="J149">
        <v>1.3101099999999999E-2</v>
      </c>
      <c r="K149">
        <v>2.0591399999999999E-2</v>
      </c>
      <c r="L149">
        <v>0.103626</v>
      </c>
      <c r="M149" s="75"/>
      <c r="N149" s="50"/>
      <c r="O149" s="50"/>
      <c r="P149" s="40"/>
    </row>
    <row r="150" spans="1:25" x14ac:dyDescent="0.3">
      <c r="A150" s="67"/>
      <c r="B150" s="43"/>
      <c r="C150" s="39"/>
      <c r="D150" s="39"/>
      <c r="E150" s="39"/>
      <c r="F150" s="39"/>
      <c r="G150" s="47"/>
      <c r="H150" s="8" t="s">
        <v>13</v>
      </c>
      <c r="I150" s="8">
        <v>8.0342699999999996E-3</v>
      </c>
      <c r="J150" s="8">
        <v>3.1275999999999999E-3</v>
      </c>
      <c r="K150">
        <v>1.9438400000000001E-3</v>
      </c>
      <c r="L150">
        <v>1.48974E-2</v>
      </c>
      <c r="M150" s="75"/>
      <c r="N150" s="50"/>
      <c r="O150" s="50"/>
      <c r="P150" s="40"/>
    </row>
    <row r="151" spans="1:25" x14ac:dyDescent="0.3">
      <c r="A151" s="67"/>
      <c r="B151" s="45" t="s">
        <v>19</v>
      </c>
      <c r="C151" s="46" t="s">
        <v>11</v>
      </c>
      <c r="D151" s="46" t="s">
        <v>21</v>
      </c>
      <c r="E151" s="46" t="s">
        <v>17</v>
      </c>
      <c r="F151" s="69" t="s">
        <v>24</v>
      </c>
      <c r="G151" s="72" t="s">
        <v>9</v>
      </c>
      <c r="H151" t="s">
        <v>15</v>
      </c>
      <c r="I151">
        <v>9.7648499999999999E-2</v>
      </c>
      <c r="J151">
        <v>3.1752000000000002E-2</v>
      </c>
      <c r="K151" s="15">
        <v>3.5927199999999999E-2</v>
      </c>
      <c r="L151" s="15">
        <v>0.16521</v>
      </c>
      <c r="M151" s="75">
        <f>(I151-I152)*100/(I151+I152)</f>
        <v>31.125054132718315</v>
      </c>
      <c r="N151" s="50">
        <f>(I151-I152)/J151</f>
        <v>1.4599867724867723</v>
      </c>
      <c r="O151" s="50">
        <f>I151/J153</f>
        <v>32.574365098692006</v>
      </c>
      <c r="P151" s="40">
        <f>J153/I153</f>
        <v>0.47046000624620399</v>
      </c>
    </row>
    <row r="152" spans="1:25" x14ac:dyDescent="0.3">
      <c r="A152" s="67"/>
      <c r="B152" s="43"/>
      <c r="C152" s="39"/>
      <c r="D152" s="39"/>
      <c r="E152" s="39"/>
      <c r="F152" s="70"/>
      <c r="G152" s="47"/>
      <c r="H152" t="s">
        <v>14</v>
      </c>
      <c r="I152">
        <v>5.1291000000000003E-2</v>
      </c>
      <c r="J152">
        <v>1.6965600000000001E-2</v>
      </c>
      <c r="K152">
        <v>2.2332100000000001E-2</v>
      </c>
      <c r="L152">
        <v>0.12923100000000001</v>
      </c>
      <c r="M152" s="75"/>
      <c r="N152" s="50"/>
      <c r="O152" s="50"/>
      <c r="P152" s="40"/>
    </row>
    <row r="153" spans="1:25" x14ac:dyDescent="0.3">
      <c r="A153" s="67"/>
      <c r="B153" s="43"/>
      <c r="C153" s="39"/>
      <c r="D153" s="39"/>
      <c r="E153" s="39"/>
      <c r="F153" s="71"/>
      <c r="G153" s="47"/>
      <c r="H153" s="8" t="s">
        <v>13</v>
      </c>
      <c r="I153" s="8">
        <v>6.37187E-3</v>
      </c>
      <c r="J153" s="8">
        <v>2.9977099999999998E-3</v>
      </c>
      <c r="K153">
        <v>1.73843E-3</v>
      </c>
      <c r="L153">
        <v>1.41452E-2</v>
      </c>
      <c r="M153" s="75"/>
      <c r="N153" s="50"/>
      <c r="O153" s="50"/>
      <c r="P153" s="40"/>
      <c r="Y153" s="1"/>
    </row>
    <row r="154" spans="1:25" x14ac:dyDescent="0.3">
      <c r="A154" s="67"/>
      <c r="B154" s="45" t="s">
        <v>19</v>
      </c>
      <c r="C154" s="46" t="s">
        <v>11</v>
      </c>
      <c r="D154" s="46" t="s">
        <v>21</v>
      </c>
      <c r="E154" s="46" t="s">
        <v>17</v>
      </c>
      <c r="F154" s="69" t="s">
        <v>24</v>
      </c>
      <c r="G154" s="72" t="s">
        <v>8</v>
      </c>
      <c r="H154" t="s">
        <v>15</v>
      </c>
      <c r="I154">
        <v>0.111472</v>
      </c>
      <c r="J154">
        <v>3.06489E-2</v>
      </c>
      <c r="K154" s="15">
        <v>3.5300499999999999E-2</v>
      </c>
      <c r="L154" s="15">
        <v>0.17308799999999999</v>
      </c>
      <c r="M154" s="75">
        <f>(I154-I155)*100/(I154+I155)</f>
        <v>31.259810161236949</v>
      </c>
      <c r="N154" s="50">
        <f t="shared" ref="N154" si="43">(I154-I155)/J154</f>
        <v>1.7323492849661815</v>
      </c>
      <c r="O154" s="50">
        <f>I154/J156</f>
        <v>41.050115816181858</v>
      </c>
      <c r="P154" s="40">
        <f>J156/I156</f>
        <v>0.53272975173374404</v>
      </c>
    </row>
    <row r="155" spans="1:25" x14ac:dyDescent="0.3">
      <c r="A155" s="67"/>
      <c r="B155" s="43"/>
      <c r="C155" s="39"/>
      <c r="D155" s="39"/>
      <c r="E155" s="39"/>
      <c r="F155" s="70"/>
      <c r="G155" s="47"/>
      <c r="H155" t="s">
        <v>14</v>
      </c>
      <c r="I155">
        <v>5.8377400000000003E-2</v>
      </c>
      <c r="J155">
        <v>1.91062E-2</v>
      </c>
      <c r="K155">
        <v>2.1305600000000001E-2</v>
      </c>
      <c r="L155">
        <v>0.134746</v>
      </c>
      <c r="M155" s="75"/>
      <c r="N155" s="50"/>
      <c r="O155" s="50"/>
      <c r="P155" s="40"/>
    </row>
    <row r="156" spans="1:25" x14ac:dyDescent="0.3">
      <c r="A156" s="67"/>
      <c r="B156" s="43"/>
      <c r="C156" s="39"/>
      <c r="D156" s="39"/>
      <c r="E156" s="39"/>
      <c r="F156" s="71"/>
      <c r="G156" s="47"/>
      <c r="H156" s="8" t="s">
        <v>13</v>
      </c>
      <c r="I156" s="8">
        <v>5.0973499999999996E-3</v>
      </c>
      <c r="J156" s="8">
        <v>2.71551E-3</v>
      </c>
      <c r="K156">
        <v>1.4645299999999999E-3</v>
      </c>
      <c r="L156">
        <v>1.2955100000000001E-2</v>
      </c>
      <c r="M156" s="75"/>
      <c r="N156" s="50"/>
      <c r="O156" s="50"/>
      <c r="P156" s="40"/>
    </row>
    <row r="157" spans="1:25" x14ac:dyDescent="0.3">
      <c r="A157" s="67"/>
      <c r="B157" s="45" t="s">
        <v>19</v>
      </c>
      <c r="C157" s="46" t="s">
        <v>11</v>
      </c>
      <c r="D157" s="46" t="s">
        <v>21</v>
      </c>
      <c r="E157" s="46" t="s">
        <v>17</v>
      </c>
      <c r="F157" s="69" t="s">
        <v>24</v>
      </c>
      <c r="G157" s="72" t="s">
        <v>42</v>
      </c>
      <c r="H157" t="s">
        <v>15</v>
      </c>
      <c r="I157">
        <v>0.138101</v>
      </c>
      <c r="J157">
        <v>2.9548000000000001E-2</v>
      </c>
      <c r="K157" s="15">
        <v>3.0576900000000001E-2</v>
      </c>
      <c r="L157" s="15">
        <v>0.19123899999999999</v>
      </c>
      <c r="M157" s="75">
        <f>(I157-I158)*100/(I157+I158)</f>
        <v>32.279447648704355</v>
      </c>
      <c r="N157" s="50">
        <f t="shared" ref="N157" si="44">(I157-I158)/J157</f>
        <v>2.2810376336807905</v>
      </c>
      <c r="O157" s="50">
        <f>I157/J159</f>
        <v>67.045178704935381</v>
      </c>
      <c r="P157" s="40">
        <f>J159/I159</f>
        <v>0.76338825761787221</v>
      </c>
    </row>
    <row r="158" spans="1:25" x14ac:dyDescent="0.3">
      <c r="A158" s="67"/>
      <c r="B158" s="43"/>
      <c r="C158" s="39"/>
      <c r="D158" s="39"/>
      <c r="E158" s="39"/>
      <c r="F158" s="70"/>
      <c r="G158" s="47"/>
      <c r="H158" t="s">
        <v>14</v>
      </c>
      <c r="I158">
        <v>7.0700899999999997E-2</v>
      </c>
      <c r="J158">
        <v>2.5608700000000002E-2</v>
      </c>
      <c r="K158">
        <v>1.2086700000000001E-2</v>
      </c>
      <c r="L158">
        <v>0.17274500000000001</v>
      </c>
      <c r="M158" s="75"/>
      <c r="N158" s="50"/>
      <c r="O158" s="50"/>
      <c r="P158" s="40"/>
    </row>
    <row r="159" spans="1:25" x14ac:dyDescent="0.3">
      <c r="A159" s="67"/>
      <c r="B159" s="43"/>
      <c r="C159" s="39"/>
      <c r="D159" s="39"/>
      <c r="E159" s="39"/>
      <c r="F159" s="71"/>
      <c r="G159" s="47"/>
      <c r="H159" s="8" t="s">
        <v>13</v>
      </c>
      <c r="I159" s="8">
        <v>2.6982600000000001E-3</v>
      </c>
      <c r="J159" s="8">
        <v>2.05982E-3</v>
      </c>
      <c r="K159">
        <v>3.7493800000000001E-4</v>
      </c>
      <c r="L159">
        <v>1.0371E-2</v>
      </c>
      <c r="M159" s="75"/>
      <c r="N159" s="50"/>
      <c r="O159" s="50"/>
      <c r="P159" s="40"/>
    </row>
    <row r="160" spans="1:25" x14ac:dyDescent="0.3">
      <c r="A160" s="67"/>
      <c r="B160" s="45" t="s">
        <v>19</v>
      </c>
      <c r="C160" s="46" t="s">
        <v>11</v>
      </c>
      <c r="D160" s="46" t="s">
        <v>21</v>
      </c>
      <c r="E160" s="46" t="s">
        <v>17</v>
      </c>
      <c r="F160" s="69" t="s">
        <v>24</v>
      </c>
      <c r="G160" s="72" t="s">
        <v>43</v>
      </c>
      <c r="H160" t="s">
        <v>15</v>
      </c>
      <c r="I160">
        <v>0.15542800000000001</v>
      </c>
      <c r="J160">
        <v>3.7313199999999998E-2</v>
      </c>
      <c r="K160" s="15">
        <v>2.4140700000000001E-2</v>
      </c>
      <c r="L160" s="15">
        <v>0.24415300000000001</v>
      </c>
      <c r="M160" s="75">
        <f>(I160-I161)*100/(I160+I161)</f>
        <v>32.887320481608384</v>
      </c>
      <c r="N160" s="50">
        <f t="shared" ref="N160" si="45">(I160-I161)/J160</f>
        <v>2.0617770654888892</v>
      </c>
      <c r="O160" s="50">
        <f>I160/J162</f>
        <v>93.915901798824152</v>
      </c>
      <c r="P160" s="40">
        <f>J162/I162</f>
        <v>1.1517962779950726</v>
      </c>
    </row>
    <row r="161" spans="1:16" x14ac:dyDescent="0.3">
      <c r="A161" s="67"/>
      <c r="B161" s="43"/>
      <c r="C161" s="39"/>
      <c r="D161" s="39"/>
      <c r="E161" s="39"/>
      <c r="F161" s="70"/>
      <c r="G161" s="47"/>
      <c r="H161" t="s">
        <v>14</v>
      </c>
      <c r="I161">
        <v>7.8496499999999997E-2</v>
      </c>
      <c r="J161">
        <v>3.1629600000000001E-2</v>
      </c>
      <c r="K161">
        <v>3.85667E-3</v>
      </c>
      <c r="L161">
        <v>0.21471499999999999</v>
      </c>
      <c r="M161" s="75"/>
      <c r="N161" s="50"/>
      <c r="O161" s="50"/>
      <c r="P161" s="40"/>
    </row>
    <row r="162" spans="1:16" x14ac:dyDescent="0.3">
      <c r="A162" s="67"/>
      <c r="B162" s="43"/>
      <c r="C162" s="39"/>
      <c r="D162" s="39"/>
      <c r="E162" s="39"/>
      <c r="F162" s="71"/>
      <c r="G162" s="47"/>
      <c r="H162" s="8" t="s">
        <v>13</v>
      </c>
      <c r="I162" s="8">
        <v>1.4368600000000001E-3</v>
      </c>
      <c r="J162" s="8">
        <v>1.65497E-3</v>
      </c>
      <c r="K162">
        <v>-2.7223999999999998E-4</v>
      </c>
      <c r="L162">
        <v>8.8779099999999993E-3</v>
      </c>
      <c r="M162" s="75"/>
      <c r="N162" s="50"/>
      <c r="O162" s="50"/>
      <c r="P162" s="40"/>
    </row>
    <row r="163" spans="1:16" x14ac:dyDescent="0.3">
      <c r="A163" s="67"/>
      <c r="B163" s="45" t="s">
        <v>19</v>
      </c>
      <c r="C163" s="46" t="s">
        <v>11</v>
      </c>
      <c r="D163" s="46" t="s">
        <v>21</v>
      </c>
      <c r="E163" s="46" t="s">
        <v>17</v>
      </c>
      <c r="F163" s="69" t="s">
        <v>24</v>
      </c>
      <c r="G163" s="72" t="s">
        <v>7</v>
      </c>
      <c r="H163" t="s">
        <v>15</v>
      </c>
      <c r="I163">
        <v>0.114313</v>
      </c>
      <c r="J163">
        <v>3.2170299999999999E-2</v>
      </c>
      <c r="K163" s="15">
        <v>3.6917699999999998E-2</v>
      </c>
      <c r="L163" s="15">
        <v>0.180816</v>
      </c>
      <c r="M163" s="75">
        <f>(I163-I164)*100/(I163+I164)</f>
        <v>31.547649529249917</v>
      </c>
      <c r="N163" s="50">
        <f t="shared" ref="N163" si="46">(I163-I164)/J163</f>
        <v>1.7043328784624328</v>
      </c>
      <c r="O163" s="50">
        <f>I163/J165</f>
        <v>40.844451431715697</v>
      </c>
      <c r="P163" s="40">
        <f>J165/I165</f>
        <v>0.53065233260335787</v>
      </c>
    </row>
    <row r="164" spans="1:16" x14ac:dyDescent="0.3">
      <c r="A164" s="67"/>
      <c r="B164" s="43"/>
      <c r="C164" s="39"/>
      <c r="D164" s="39"/>
      <c r="E164" s="39"/>
      <c r="F164" s="70"/>
      <c r="G164" s="47"/>
      <c r="H164" t="s">
        <v>14</v>
      </c>
      <c r="I164">
        <v>5.9484099999999998E-2</v>
      </c>
      <c r="J164">
        <v>1.97336E-2</v>
      </c>
      <c r="K164">
        <v>2.1512300000000002E-2</v>
      </c>
      <c r="L164">
        <v>0.141015</v>
      </c>
      <c r="M164" s="75"/>
      <c r="N164" s="50"/>
      <c r="O164" s="50"/>
      <c r="P164" s="40"/>
    </row>
    <row r="165" spans="1:16" x14ac:dyDescent="0.3">
      <c r="A165" s="67"/>
      <c r="B165" s="43"/>
      <c r="C165" s="39"/>
      <c r="D165" s="39"/>
      <c r="E165" s="39"/>
      <c r="F165" s="71"/>
      <c r="G165" s="47"/>
      <c r="H165" s="8" t="s">
        <v>13</v>
      </c>
      <c r="I165" s="8">
        <v>5.27415E-3</v>
      </c>
      <c r="J165" s="8">
        <v>2.7987400000000001E-3</v>
      </c>
      <c r="K165">
        <v>1.4979800000000001E-3</v>
      </c>
      <c r="L165">
        <v>1.3291799999999999E-2</v>
      </c>
      <c r="M165" s="75"/>
      <c r="N165" s="50"/>
      <c r="O165" s="50"/>
      <c r="P165" s="40"/>
    </row>
    <row r="166" spans="1:16" x14ac:dyDescent="0.3">
      <c r="A166" s="67"/>
      <c r="B166" s="45" t="s">
        <v>19</v>
      </c>
      <c r="C166" s="46" t="s">
        <v>11</v>
      </c>
      <c r="D166" s="46" t="s">
        <v>21</v>
      </c>
      <c r="E166" s="46" t="s">
        <v>17</v>
      </c>
      <c r="F166" s="69" t="s">
        <v>24</v>
      </c>
      <c r="G166" s="72" t="s">
        <v>6</v>
      </c>
      <c r="H166" t="s">
        <v>15</v>
      </c>
      <c r="I166">
        <v>0.13132099999999999</v>
      </c>
      <c r="J166">
        <v>2.9860299999999999E-2</v>
      </c>
      <c r="K166" s="15">
        <v>3.3881500000000002E-2</v>
      </c>
      <c r="L166" s="15">
        <v>0.19239600000000001</v>
      </c>
      <c r="M166" s="75">
        <f>(I166-I167)*100/(I166+I167)</f>
        <v>31.971421149133505</v>
      </c>
      <c r="N166" s="50">
        <f t="shared" ref="N166" si="47">(I166-I167)/J166</f>
        <v>2.1308459727464224</v>
      </c>
      <c r="O166" s="50">
        <f>I166/J168</f>
        <v>55.020613719016573</v>
      </c>
      <c r="P166" s="40">
        <f>J168/I168</f>
        <v>0.6462282414163758</v>
      </c>
    </row>
    <row r="167" spans="1:16" x14ac:dyDescent="0.3">
      <c r="A167" s="67"/>
      <c r="B167" s="43"/>
      <c r="C167" s="39"/>
      <c r="D167" s="39"/>
      <c r="E167" s="39"/>
      <c r="F167" s="70"/>
      <c r="G167" s="47"/>
      <c r="H167" t="s">
        <v>14</v>
      </c>
      <c r="I167">
        <v>6.7693299999999998E-2</v>
      </c>
      <c r="J167">
        <v>2.3169499999999999E-2</v>
      </c>
      <c r="K167">
        <v>1.6494399999999999E-2</v>
      </c>
      <c r="L167">
        <v>0.14989</v>
      </c>
      <c r="M167" s="75"/>
      <c r="N167" s="50"/>
      <c r="O167" s="50"/>
      <c r="P167" s="40"/>
    </row>
    <row r="168" spans="1:16" x14ac:dyDescent="0.3">
      <c r="A168" s="67"/>
      <c r="B168" s="43"/>
      <c r="C168" s="39"/>
      <c r="D168" s="39"/>
      <c r="E168" s="39"/>
      <c r="F168" s="71"/>
      <c r="G168" s="47"/>
      <c r="H168" s="8" t="s">
        <v>13</v>
      </c>
      <c r="I168" s="8">
        <v>3.6933700000000001E-3</v>
      </c>
      <c r="J168" s="8">
        <v>2.3867599999999999E-3</v>
      </c>
      <c r="K168">
        <v>9.4951499999999995E-4</v>
      </c>
      <c r="L168">
        <v>1.16604E-2</v>
      </c>
      <c r="M168" s="75"/>
      <c r="N168" s="50"/>
      <c r="O168" s="50"/>
      <c r="P168" s="40"/>
    </row>
    <row r="169" spans="1:16" x14ac:dyDescent="0.3">
      <c r="A169" s="67"/>
      <c r="B169" s="45" t="s">
        <v>19</v>
      </c>
      <c r="C169" s="46" t="s">
        <v>11</v>
      </c>
      <c r="D169" s="46" t="s">
        <v>21</v>
      </c>
      <c r="E169" s="46" t="s">
        <v>17</v>
      </c>
      <c r="F169" s="69" t="s">
        <v>24</v>
      </c>
      <c r="G169" s="73" t="s">
        <v>5</v>
      </c>
      <c r="H169" t="s">
        <v>15</v>
      </c>
      <c r="I169">
        <v>0.14138500000000001</v>
      </c>
      <c r="J169">
        <v>3.0330099999999999E-2</v>
      </c>
      <c r="K169" s="15">
        <v>3.2134900000000001E-2</v>
      </c>
      <c r="L169" s="15">
        <v>0.197103</v>
      </c>
      <c r="M169" s="75">
        <f>(I169-I170)*100/(I169+I170)</f>
        <v>32.431194508112043</v>
      </c>
      <c r="N169" s="50">
        <f t="shared" ref="N169" si="48">(I169-I170)/J169</f>
        <v>2.2831378729381049</v>
      </c>
      <c r="O169" s="50">
        <f>I169/J171</f>
        <v>65.99220518565194</v>
      </c>
      <c r="P169" s="40">
        <f>J171/I171</f>
        <v>0.76314655249181629</v>
      </c>
    </row>
    <row r="170" spans="1:16" x14ac:dyDescent="0.3">
      <c r="A170" s="67"/>
      <c r="B170" s="43"/>
      <c r="C170" s="39"/>
      <c r="D170" s="39"/>
      <c r="E170" s="39"/>
      <c r="F170" s="70"/>
      <c r="G170" s="52"/>
      <c r="H170" t="s">
        <v>14</v>
      </c>
      <c r="I170">
        <v>7.2137199999999999E-2</v>
      </c>
      <c r="J170">
        <v>2.58222E-2</v>
      </c>
      <c r="K170">
        <v>1.2344600000000001E-2</v>
      </c>
      <c r="L170">
        <v>0.17171800000000001</v>
      </c>
      <c r="M170" s="75"/>
      <c r="N170" s="50"/>
      <c r="O170" s="50"/>
      <c r="P170" s="40"/>
    </row>
    <row r="171" spans="1:16" x14ac:dyDescent="0.3">
      <c r="A171" s="67"/>
      <c r="B171" s="43"/>
      <c r="C171" s="39"/>
      <c r="D171" s="39"/>
      <c r="E171" s="39"/>
      <c r="F171" s="71"/>
      <c r="G171" s="52"/>
      <c r="H171" s="8" t="s">
        <v>13</v>
      </c>
      <c r="I171" s="8">
        <v>2.8073899999999999E-3</v>
      </c>
      <c r="J171" s="8">
        <v>2.1424500000000002E-3</v>
      </c>
      <c r="K171">
        <v>4.0287299999999999E-4</v>
      </c>
      <c r="L171">
        <v>1.0672600000000001E-2</v>
      </c>
      <c r="M171" s="75"/>
      <c r="N171" s="50"/>
      <c r="O171" s="50"/>
      <c r="P171" s="40"/>
    </row>
    <row r="172" spans="1:16" x14ac:dyDescent="0.3">
      <c r="A172" s="67"/>
      <c r="B172" s="45" t="s">
        <v>19</v>
      </c>
      <c r="C172" s="46" t="s">
        <v>11</v>
      </c>
      <c r="D172" s="46" t="s">
        <v>21</v>
      </c>
      <c r="E172" s="46" t="s">
        <v>17</v>
      </c>
      <c r="F172" s="69" t="s">
        <v>24</v>
      </c>
      <c r="G172" s="72" t="s">
        <v>44</v>
      </c>
      <c r="H172" t="s">
        <v>15</v>
      </c>
      <c r="I172">
        <v>0.15269199999999999</v>
      </c>
      <c r="J172">
        <v>3.3955300000000001E-2</v>
      </c>
      <c r="K172" s="15">
        <v>3.0725800000000001E-2</v>
      </c>
      <c r="L172" s="15">
        <v>0.22264200000000001</v>
      </c>
      <c r="M172" s="75">
        <f>(I172-I173)*100/(I172+I173)</f>
        <v>32.852359971322571</v>
      </c>
      <c r="N172" s="50">
        <f t="shared" ref="N172" si="49">(I172-I173)/J172</f>
        <v>2.2240062670628737</v>
      </c>
      <c r="O172" s="50">
        <f>I172/J174</f>
        <v>81.609834313201489</v>
      </c>
      <c r="P172" s="40">
        <f>J174/I174</f>
        <v>0.97961192498193661</v>
      </c>
    </row>
    <row r="173" spans="1:16" x14ac:dyDescent="0.3">
      <c r="A173" s="67"/>
      <c r="B173" s="43"/>
      <c r="C173" s="39"/>
      <c r="D173" s="39"/>
      <c r="E173" s="39"/>
      <c r="F173" s="70"/>
      <c r="G173" s="47"/>
      <c r="H173" t="s">
        <v>14</v>
      </c>
      <c r="I173">
        <v>7.7175199999999999E-2</v>
      </c>
      <c r="J173">
        <v>2.93443E-2</v>
      </c>
      <c r="K173">
        <v>7.0497499999999996E-3</v>
      </c>
      <c r="L173">
        <v>0.197766</v>
      </c>
      <c r="M173" s="75"/>
      <c r="N173" s="50"/>
      <c r="O173" s="50"/>
      <c r="P173" s="40"/>
    </row>
    <row r="174" spans="1:16" x14ac:dyDescent="0.3">
      <c r="A174" s="67"/>
      <c r="B174" s="43"/>
      <c r="C174" s="39"/>
      <c r="D174" s="39"/>
      <c r="E174" s="39"/>
      <c r="F174" s="71"/>
      <c r="G174" s="47"/>
      <c r="H174" s="8" t="s">
        <v>13</v>
      </c>
      <c r="I174" s="8">
        <v>1.9099399999999999E-3</v>
      </c>
      <c r="J174" s="8">
        <v>1.8710000000000001E-3</v>
      </c>
      <c r="K174">
        <v>-1.2122599999999999E-4</v>
      </c>
      <c r="L174">
        <v>9.6651600000000008E-3</v>
      </c>
      <c r="M174" s="75"/>
      <c r="N174" s="50"/>
      <c r="O174" s="50"/>
      <c r="P174" s="40"/>
    </row>
    <row r="175" spans="1:16" x14ac:dyDescent="0.3">
      <c r="A175" s="67"/>
      <c r="B175" s="45" t="s">
        <v>19</v>
      </c>
      <c r="C175" s="46" t="s">
        <v>11</v>
      </c>
      <c r="D175" s="46" t="s">
        <v>21</v>
      </c>
      <c r="E175" s="46" t="s">
        <v>17</v>
      </c>
      <c r="F175" s="69" t="s">
        <v>24</v>
      </c>
      <c r="G175" s="72" t="s">
        <v>4</v>
      </c>
      <c r="H175" t="s">
        <v>15</v>
      </c>
      <c r="I175">
        <v>0.151445</v>
      </c>
      <c r="J175">
        <v>3.4022499999999997E-2</v>
      </c>
      <c r="K175" s="15">
        <v>3.4255899999999999E-2</v>
      </c>
      <c r="L175" s="15">
        <v>0.215754</v>
      </c>
      <c r="M175" s="75">
        <f>(I175-I176)*100/(I175+I176)</f>
        <v>30.840443256613401</v>
      </c>
      <c r="N175" s="50">
        <f t="shared" ref="N175" si="50">(I175-I176)/J175</f>
        <v>2.0984436769784702</v>
      </c>
      <c r="O175" s="50">
        <f>I175/J177</f>
        <v>69.052070034652559</v>
      </c>
      <c r="P175" s="40">
        <f>J177/I177</f>
        <v>0.72534370483551447</v>
      </c>
    </row>
    <row r="176" spans="1:16" x14ac:dyDescent="0.3">
      <c r="A176" s="67"/>
      <c r="B176" s="43"/>
      <c r="C176" s="39"/>
      <c r="D176" s="39"/>
      <c r="E176" s="39"/>
      <c r="F176" s="70"/>
      <c r="G176" s="47"/>
      <c r="H176" t="s">
        <v>14</v>
      </c>
      <c r="I176">
        <v>8.0050700000000002E-2</v>
      </c>
      <c r="J176">
        <v>2.7460499999999999E-2</v>
      </c>
      <c r="K176">
        <v>1.36382E-2</v>
      </c>
      <c r="L176">
        <v>0.18234600000000001</v>
      </c>
      <c r="M176" s="75"/>
      <c r="N176" s="50"/>
      <c r="O176" s="50"/>
      <c r="P176" s="40"/>
    </row>
    <row r="177" spans="1:33" x14ac:dyDescent="0.3">
      <c r="A177" s="67"/>
      <c r="B177" s="43"/>
      <c r="C177" s="39"/>
      <c r="D177" s="39"/>
      <c r="E177" s="39"/>
      <c r="F177" s="71"/>
      <c r="G177" s="47"/>
      <c r="H177" s="8" t="s">
        <v>13</v>
      </c>
      <c r="I177" s="8">
        <v>3.02367E-3</v>
      </c>
      <c r="J177" s="8">
        <v>2.1932000000000002E-3</v>
      </c>
      <c r="K177">
        <v>4.5521299999999999E-4</v>
      </c>
      <c r="L177">
        <v>1.1547099999999999E-2</v>
      </c>
      <c r="M177" s="75"/>
      <c r="N177" s="50"/>
      <c r="O177" s="50"/>
      <c r="P177" s="40"/>
    </row>
    <row r="178" spans="1:33" x14ac:dyDescent="0.3">
      <c r="A178" s="67"/>
      <c r="B178" s="45" t="s">
        <v>19</v>
      </c>
      <c r="C178" s="46" t="s">
        <v>11</v>
      </c>
      <c r="D178" s="46" t="s">
        <v>21</v>
      </c>
      <c r="E178" s="46" t="s">
        <v>17</v>
      </c>
      <c r="F178" s="69" t="s">
        <v>24</v>
      </c>
      <c r="G178" s="72" t="s">
        <v>3</v>
      </c>
      <c r="H178" t="s">
        <v>15</v>
      </c>
      <c r="I178">
        <v>0.163187</v>
      </c>
      <c r="J178">
        <v>3.6674900000000003E-2</v>
      </c>
      <c r="K178" s="15">
        <v>3.2259999999999997E-2</v>
      </c>
      <c r="L178" s="15">
        <v>0.24066699999999999</v>
      </c>
      <c r="M178" s="75">
        <f>(I178-I179)*100/(I178+I179)</f>
        <v>31.072948067042088</v>
      </c>
      <c r="N178" s="50">
        <f t="shared" ref="N178" si="51">(I178-I179)/J178</f>
        <v>2.1096771906671865</v>
      </c>
      <c r="O178" s="50">
        <f>I178/J180</f>
        <v>85.487901345808297</v>
      </c>
      <c r="P178" s="40">
        <f>J180/I180</f>
        <v>0.94972959257287559</v>
      </c>
    </row>
    <row r="179" spans="1:33" x14ac:dyDescent="0.3">
      <c r="A179" s="67"/>
      <c r="B179" s="43"/>
      <c r="C179" s="39"/>
      <c r="D179" s="39"/>
      <c r="E179" s="39"/>
      <c r="F179" s="70"/>
      <c r="G179" s="47"/>
      <c r="H179" t="s">
        <v>14</v>
      </c>
      <c r="I179">
        <v>8.5814799999999997E-2</v>
      </c>
      <c r="J179">
        <v>3.0967000000000001E-2</v>
      </c>
      <c r="K179">
        <v>8.1877100000000008E-3</v>
      </c>
      <c r="L179">
        <v>0.21115100000000001</v>
      </c>
      <c r="M179" s="75"/>
      <c r="N179" s="50"/>
      <c r="O179" s="50"/>
      <c r="P179" s="40"/>
    </row>
    <row r="180" spans="1:33" x14ac:dyDescent="0.3">
      <c r="A180" s="67"/>
      <c r="B180" s="43"/>
      <c r="C180" s="39"/>
      <c r="D180" s="39"/>
      <c r="E180" s="39"/>
      <c r="F180" s="71"/>
      <c r="G180" s="47"/>
      <c r="H180" s="8" t="s">
        <v>13</v>
      </c>
      <c r="I180" s="8">
        <v>2.00993E-3</v>
      </c>
      <c r="J180" s="8">
        <v>1.9088899999999999E-3</v>
      </c>
      <c r="K180">
        <v>-1.2992099999999999E-4</v>
      </c>
      <c r="L180">
        <v>1.0414E-2</v>
      </c>
      <c r="M180" s="75"/>
      <c r="N180" s="50"/>
      <c r="O180" s="50"/>
      <c r="P180" s="40"/>
    </row>
    <row r="181" spans="1:33" x14ac:dyDescent="0.3">
      <c r="A181" s="67"/>
      <c r="B181" s="45" t="s">
        <v>19</v>
      </c>
      <c r="C181" s="46" t="s">
        <v>11</v>
      </c>
      <c r="D181" s="46" t="s">
        <v>21</v>
      </c>
      <c r="E181" s="46" t="s">
        <v>17</v>
      </c>
      <c r="F181" s="69" t="s">
        <v>24</v>
      </c>
      <c r="G181" s="72" t="s">
        <v>2</v>
      </c>
      <c r="H181" t="s">
        <v>15</v>
      </c>
      <c r="I181">
        <v>0.20202600000000001</v>
      </c>
      <c r="J181">
        <v>4.6009799999999997E-2</v>
      </c>
      <c r="K181" s="15">
        <v>7.1155700000000002E-2</v>
      </c>
      <c r="L181" s="15">
        <v>0.313774</v>
      </c>
      <c r="M181" s="75">
        <f>(I181-I182)*100/(I181+I182)</f>
        <v>36.278779706384007</v>
      </c>
      <c r="N181" s="50">
        <f t="shared" ref="N181" si="52">(I181-I182)/J181</f>
        <v>2.3378215075918614</v>
      </c>
      <c r="O181" s="50">
        <f>I181/J183</f>
        <v>72.982053060516733</v>
      </c>
      <c r="P181" s="40">
        <f>J183/I183</f>
        <v>0.6373520107201569</v>
      </c>
    </row>
    <row r="182" spans="1:33" x14ac:dyDescent="0.3">
      <c r="A182" s="67"/>
      <c r="B182" s="43"/>
      <c r="C182" s="39"/>
      <c r="D182" s="39"/>
      <c r="E182" s="39"/>
      <c r="F182" s="70"/>
      <c r="G182" s="47"/>
      <c r="H182" t="s">
        <v>14</v>
      </c>
      <c r="I182">
        <v>9.44633E-2</v>
      </c>
      <c r="J182">
        <v>5.5017299999999998E-2</v>
      </c>
      <c r="K182">
        <v>5.1963599999999997E-3</v>
      </c>
      <c r="L182">
        <v>0.28012900000000002</v>
      </c>
      <c r="M182" s="75"/>
      <c r="N182" s="50"/>
      <c r="O182" s="50"/>
      <c r="P182" s="40"/>
    </row>
    <row r="183" spans="1:33" ht="15" thickBot="1" x14ac:dyDescent="0.35">
      <c r="A183" s="68"/>
      <c r="B183" s="43"/>
      <c r="C183" s="39"/>
      <c r="D183" s="39"/>
      <c r="E183" s="39"/>
      <c r="F183" s="71"/>
      <c r="G183" s="63"/>
      <c r="H183" t="s">
        <v>13</v>
      </c>
      <c r="I183" s="5">
        <v>4.3432200000000001E-3</v>
      </c>
      <c r="J183" s="5">
        <v>2.76816E-3</v>
      </c>
      <c r="K183" s="5">
        <v>8.9763199999999999E-4</v>
      </c>
      <c r="L183" s="5">
        <v>1.4198499999999999E-2</v>
      </c>
      <c r="M183" s="75"/>
      <c r="N183" s="50"/>
      <c r="O183" s="50"/>
      <c r="P183" s="40"/>
    </row>
    <row r="184" spans="1:33" x14ac:dyDescent="0.3">
      <c r="A184" s="66">
        <v>6</v>
      </c>
      <c r="B184" s="57" t="s">
        <v>19</v>
      </c>
      <c r="C184" s="58" t="s">
        <v>11</v>
      </c>
      <c r="D184" s="58" t="s">
        <v>18</v>
      </c>
      <c r="E184" s="58" t="s">
        <v>17</v>
      </c>
      <c r="F184" s="74" t="s">
        <v>24</v>
      </c>
      <c r="G184" s="60" t="s">
        <v>10</v>
      </c>
      <c r="H184" s="10" t="s">
        <v>15</v>
      </c>
      <c r="I184" s="10">
        <v>0.112148</v>
      </c>
      <c r="J184" s="10">
        <v>3.7256499999999998E-2</v>
      </c>
      <c r="K184" s="10">
        <v>4.2648199999999997E-2</v>
      </c>
      <c r="L184" s="10">
        <v>0.19045699999999999</v>
      </c>
      <c r="M184" s="77">
        <f>(I184-I185)*100/(I184+I185)</f>
        <v>31.351989201186463</v>
      </c>
      <c r="N184" s="62">
        <f t="shared" ref="N184" si="53">(I184-I185)/J184</f>
        <v>1.4369707299397421</v>
      </c>
      <c r="O184" s="62">
        <f>I184/J186</f>
        <v>22.951846310959574</v>
      </c>
      <c r="P184" s="96">
        <f>J186/I186</f>
        <v>0.43041383319826643</v>
      </c>
    </row>
    <row r="185" spans="1:33" x14ac:dyDescent="0.3">
      <c r="A185" s="67"/>
      <c r="B185" s="43"/>
      <c r="C185" s="39"/>
      <c r="D185" s="39"/>
      <c r="E185" s="39"/>
      <c r="F185" s="70"/>
      <c r="G185" s="47"/>
      <c r="H185" t="s">
        <v>14</v>
      </c>
      <c r="I185">
        <v>5.8611499999999997E-2</v>
      </c>
      <c r="J185">
        <v>1.8359199999999999E-2</v>
      </c>
      <c r="K185">
        <v>3.0691400000000001E-2</v>
      </c>
      <c r="L185">
        <v>0.14621799999999999</v>
      </c>
      <c r="M185" s="75"/>
      <c r="N185" s="50"/>
      <c r="O185" s="50"/>
      <c r="P185" s="40"/>
    </row>
    <row r="186" spans="1:33" x14ac:dyDescent="0.3">
      <c r="A186" s="67"/>
      <c r="B186" s="43"/>
      <c r="C186" s="39"/>
      <c r="D186" s="39"/>
      <c r="E186" s="39"/>
      <c r="F186" s="71"/>
      <c r="G186" s="47"/>
      <c r="H186" s="8" t="s">
        <v>13</v>
      </c>
      <c r="I186" s="8">
        <v>1.13524E-2</v>
      </c>
      <c r="J186" s="8">
        <v>4.8862300000000001E-3</v>
      </c>
      <c r="K186">
        <v>3.2105499999999999E-3</v>
      </c>
      <c r="L186">
        <v>2.05101E-2</v>
      </c>
      <c r="M186" s="75"/>
      <c r="N186" s="50"/>
      <c r="O186" s="50"/>
      <c r="P186" s="40"/>
    </row>
    <row r="187" spans="1:33" x14ac:dyDescent="0.3">
      <c r="A187" s="67"/>
      <c r="B187" s="45" t="s">
        <v>19</v>
      </c>
      <c r="C187" s="46" t="s">
        <v>11</v>
      </c>
      <c r="D187" s="46" t="s">
        <v>18</v>
      </c>
      <c r="E187" s="46" t="s">
        <v>17</v>
      </c>
      <c r="F187" s="69" t="s">
        <v>24</v>
      </c>
      <c r="G187" s="72" t="s">
        <v>9</v>
      </c>
      <c r="H187" t="s">
        <v>15</v>
      </c>
      <c r="I187">
        <v>0.13817299999999999</v>
      </c>
      <c r="J187">
        <v>3.9043500000000002E-2</v>
      </c>
      <c r="K187" s="15">
        <v>4.6883000000000001E-2</v>
      </c>
      <c r="L187" s="15">
        <v>0.21415200000000001</v>
      </c>
      <c r="M187" s="75">
        <f>(I187-I188)*100/(I187+I188)</f>
        <v>32.085067169108612</v>
      </c>
      <c r="N187" s="50">
        <f t="shared" ref="N187" si="54">(I187-I188)/J187</f>
        <v>1.7193079513875544</v>
      </c>
      <c r="O187" s="50">
        <f>I187/J189</f>
        <v>31.513250923687451</v>
      </c>
      <c r="P187" s="40">
        <f>J189/I189</f>
        <v>0.48689862256750571</v>
      </c>
    </row>
    <row r="188" spans="1:33" x14ac:dyDescent="0.3">
      <c r="A188" s="67"/>
      <c r="B188" s="43"/>
      <c r="C188" s="39"/>
      <c r="D188" s="39"/>
      <c r="E188" s="39"/>
      <c r="F188" s="70"/>
      <c r="G188" s="47"/>
      <c r="H188" t="s">
        <v>14</v>
      </c>
      <c r="I188">
        <v>7.1045200000000003E-2</v>
      </c>
      <c r="J188">
        <v>2.1982499999999999E-2</v>
      </c>
      <c r="K188">
        <v>3.0396599999999999E-2</v>
      </c>
      <c r="L188">
        <v>0.16400700000000001</v>
      </c>
      <c r="M188" s="75"/>
      <c r="N188" s="50"/>
      <c r="O188" s="50"/>
      <c r="P188" s="40"/>
    </row>
    <row r="189" spans="1:33" x14ac:dyDescent="0.3">
      <c r="A189" s="67"/>
      <c r="B189" s="43"/>
      <c r="C189" s="39"/>
      <c r="D189" s="39"/>
      <c r="E189" s="39"/>
      <c r="F189" s="71"/>
      <c r="G189" s="47"/>
      <c r="H189" s="8" t="s">
        <v>13</v>
      </c>
      <c r="I189" s="8">
        <v>9.0051599999999999E-3</v>
      </c>
      <c r="J189" s="8">
        <v>4.3845999999999998E-3</v>
      </c>
      <c r="K189">
        <v>2.8109200000000002E-3</v>
      </c>
      <c r="L189">
        <v>1.8351599999999999E-2</v>
      </c>
      <c r="M189" s="75"/>
      <c r="N189" s="50"/>
      <c r="O189" s="50"/>
      <c r="P189" s="40"/>
    </row>
    <row r="190" spans="1:33" x14ac:dyDescent="0.3">
      <c r="A190" s="67"/>
      <c r="B190" s="45" t="s">
        <v>19</v>
      </c>
      <c r="C190" s="46" t="s">
        <v>11</v>
      </c>
      <c r="D190" s="46" t="s">
        <v>18</v>
      </c>
      <c r="E190" s="46" t="s">
        <v>17</v>
      </c>
      <c r="F190" s="69" t="s">
        <v>24</v>
      </c>
      <c r="G190" s="72" t="s">
        <v>8</v>
      </c>
      <c r="H190" t="s">
        <v>15</v>
      </c>
      <c r="I190">
        <v>0.15353600000000001</v>
      </c>
      <c r="J190">
        <v>3.6849899999999998E-2</v>
      </c>
      <c r="K190" s="15">
        <v>4.3919800000000002E-2</v>
      </c>
      <c r="L190" s="15">
        <v>0.221025</v>
      </c>
      <c r="M190" s="75">
        <f>(I190-I191)*100/(I190+I191)</f>
        <v>32.545212354979036</v>
      </c>
      <c r="N190" s="50">
        <f t="shared" ref="N190" si="55">(I190-I191)/J190</f>
        <v>2.0461005321588392</v>
      </c>
      <c r="O190" s="50">
        <f>I190/J192</f>
        <v>39.879066191520089</v>
      </c>
      <c r="P190" s="40">
        <f>J192/I192</f>
        <v>0.52211153271367705</v>
      </c>
      <c r="AG190" s="1"/>
    </row>
    <row r="191" spans="1:33" x14ac:dyDescent="0.3">
      <c r="A191" s="67"/>
      <c r="B191" s="43"/>
      <c r="C191" s="39"/>
      <c r="D191" s="39"/>
      <c r="E191" s="39"/>
      <c r="F191" s="70"/>
      <c r="G191" s="47"/>
      <c r="H191" t="s">
        <v>14</v>
      </c>
      <c r="I191">
        <v>7.8137399999999996E-2</v>
      </c>
      <c r="J191">
        <v>2.4330500000000001E-2</v>
      </c>
      <c r="K191">
        <v>2.6662100000000001E-2</v>
      </c>
      <c r="L191">
        <v>0.17094300000000001</v>
      </c>
      <c r="M191" s="75"/>
      <c r="N191" s="50"/>
      <c r="O191" s="50"/>
      <c r="P191" s="40"/>
    </row>
    <row r="192" spans="1:33" x14ac:dyDescent="0.3">
      <c r="A192" s="67"/>
      <c r="B192" s="43"/>
      <c r="C192" s="39"/>
      <c r="D192" s="39"/>
      <c r="E192" s="39"/>
      <c r="F192" s="71"/>
      <c r="G192" s="47"/>
      <c r="H192" s="8" t="s">
        <v>13</v>
      </c>
      <c r="I192" s="8">
        <v>7.3739799999999996E-3</v>
      </c>
      <c r="J192" s="8">
        <v>3.8500399999999999E-3</v>
      </c>
      <c r="K192">
        <v>2.2565699999999998E-3</v>
      </c>
      <c r="L192">
        <v>1.6619499999999999E-2</v>
      </c>
      <c r="M192" s="75"/>
      <c r="N192" s="50"/>
      <c r="O192" s="50"/>
      <c r="P192" s="40"/>
    </row>
    <row r="193" spans="1:16" x14ac:dyDescent="0.3">
      <c r="A193" s="67"/>
      <c r="B193" s="45" t="s">
        <v>19</v>
      </c>
      <c r="C193" s="46" t="s">
        <v>11</v>
      </c>
      <c r="D193" s="46" t="s">
        <v>18</v>
      </c>
      <c r="E193" s="46" t="s">
        <v>17</v>
      </c>
      <c r="F193" s="69" t="s">
        <v>24</v>
      </c>
      <c r="G193" s="72" t="s">
        <v>42</v>
      </c>
      <c r="H193" t="s">
        <v>15</v>
      </c>
      <c r="I193">
        <v>0.185415</v>
      </c>
      <c r="J193">
        <v>3.7870099999999997E-2</v>
      </c>
      <c r="K193" s="15">
        <v>3.73427E-2</v>
      </c>
      <c r="L193" s="15">
        <v>0.25191799999999998</v>
      </c>
      <c r="M193" s="75">
        <f>(I193-I194)*100/(I193+I194)</f>
        <v>34.245122333098628</v>
      </c>
      <c r="N193" s="50">
        <f t="shared" ref="N193" si="56">(I193-I194)/J193</f>
        <v>2.4979205230511674</v>
      </c>
      <c r="O193" s="50">
        <f>I193/J195</f>
        <v>65.367069507706631</v>
      </c>
      <c r="P193" s="40">
        <f>J195/I195</f>
        <v>0.67547287530570488</v>
      </c>
    </row>
    <row r="194" spans="1:16" x14ac:dyDescent="0.3">
      <c r="A194" s="67"/>
      <c r="B194" s="43"/>
      <c r="C194" s="39"/>
      <c r="D194" s="39"/>
      <c r="E194" s="39"/>
      <c r="F194" s="70"/>
      <c r="G194" s="47"/>
      <c r="H194" t="s">
        <v>14</v>
      </c>
      <c r="I194">
        <v>9.0818499999999996E-2</v>
      </c>
      <c r="J194">
        <v>3.1637199999999997E-2</v>
      </c>
      <c r="K194">
        <v>1.4098100000000001E-2</v>
      </c>
      <c r="L194">
        <v>0.21343100000000001</v>
      </c>
      <c r="M194" s="75"/>
      <c r="N194" s="50"/>
      <c r="O194" s="50"/>
      <c r="P194" s="40"/>
    </row>
    <row r="195" spans="1:16" x14ac:dyDescent="0.3">
      <c r="A195" s="67"/>
      <c r="B195" s="43"/>
      <c r="C195" s="39"/>
      <c r="D195" s="39"/>
      <c r="E195" s="39"/>
      <c r="F195" s="71"/>
      <c r="G195" s="47"/>
      <c r="H195" s="8" t="s">
        <v>13</v>
      </c>
      <c r="I195" s="8">
        <v>4.1993100000000004E-3</v>
      </c>
      <c r="J195" s="8">
        <v>2.8365199999999999E-3</v>
      </c>
      <c r="K195">
        <v>3.15753E-4</v>
      </c>
      <c r="L195">
        <v>1.3325200000000001E-2</v>
      </c>
      <c r="M195" s="75"/>
      <c r="N195" s="50"/>
      <c r="O195" s="50"/>
      <c r="P195" s="40"/>
    </row>
    <row r="196" spans="1:16" x14ac:dyDescent="0.3">
      <c r="A196" s="67"/>
      <c r="B196" s="45" t="s">
        <v>19</v>
      </c>
      <c r="C196" s="46" t="s">
        <v>11</v>
      </c>
      <c r="D196" s="46" t="s">
        <v>18</v>
      </c>
      <c r="E196" s="46" t="s">
        <v>17</v>
      </c>
      <c r="F196" s="69" t="s">
        <v>24</v>
      </c>
      <c r="G196" s="72" t="s">
        <v>43</v>
      </c>
      <c r="H196" t="s">
        <v>15</v>
      </c>
      <c r="I196">
        <v>0.206705</v>
      </c>
      <c r="J196">
        <v>4.8328200000000002E-2</v>
      </c>
      <c r="K196" s="15">
        <v>3.4824800000000003E-2</v>
      </c>
      <c r="L196" s="15">
        <v>0.316417</v>
      </c>
      <c r="M196" s="75">
        <f>(I196-I197)*100/(I196+I197)</f>
        <v>34.713016729557289</v>
      </c>
      <c r="N196" s="50">
        <f t="shared" ref="N196" si="57">(I196-I197)/J196</f>
        <v>2.2042616940006039</v>
      </c>
      <c r="O196" s="50">
        <f>I196/J198</f>
        <v>78.162045247431521</v>
      </c>
      <c r="P196" s="40">
        <f>J198/I198</f>
        <v>0.98296170472158528</v>
      </c>
    </row>
    <row r="197" spans="1:16" x14ac:dyDescent="0.3">
      <c r="A197" s="67"/>
      <c r="B197" s="43"/>
      <c r="C197" s="39"/>
      <c r="D197" s="39"/>
      <c r="E197" s="39"/>
      <c r="F197" s="70"/>
      <c r="G197" s="47"/>
      <c r="H197" t="s">
        <v>14</v>
      </c>
      <c r="I197">
        <v>0.100177</v>
      </c>
      <c r="J197">
        <v>3.9047199999999997E-2</v>
      </c>
      <c r="K197">
        <v>4.3677100000000003E-3</v>
      </c>
      <c r="L197">
        <v>0.26028200000000001</v>
      </c>
      <c r="M197" s="75"/>
      <c r="N197" s="50"/>
      <c r="O197" s="50"/>
      <c r="P197" s="40"/>
    </row>
    <row r="198" spans="1:16" x14ac:dyDescent="0.3">
      <c r="A198" s="67"/>
      <c r="B198" s="43"/>
      <c r="C198" s="39"/>
      <c r="D198" s="39"/>
      <c r="E198" s="39"/>
      <c r="F198" s="71"/>
      <c r="G198" s="47"/>
      <c r="H198" s="8" t="s">
        <v>13</v>
      </c>
      <c r="I198" s="8">
        <v>2.6904099999999999E-3</v>
      </c>
      <c r="J198" s="8">
        <v>2.6445700000000002E-3</v>
      </c>
      <c r="K198">
        <v>-5.4121300000000002E-4</v>
      </c>
      <c r="L198">
        <v>1.24286E-2</v>
      </c>
      <c r="M198" s="75"/>
      <c r="N198" s="50"/>
      <c r="O198" s="50"/>
      <c r="P198" s="40"/>
    </row>
    <row r="199" spans="1:16" x14ac:dyDescent="0.3">
      <c r="A199" s="67"/>
      <c r="B199" s="45" t="s">
        <v>19</v>
      </c>
      <c r="C199" s="46" t="s">
        <v>11</v>
      </c>
      <c r="D199" s="46" t="s">
        <v>18</v>
      </c>
      <c r="E199" s="46" t="s">
        <v>17</v>
      </c>
      <c r="F199" s="69" t="s">
        <v>24</v>
      </c>
      <c r="G199" s="72" t="s">
        <v>7</v>
      </c>
      <c r="H199" t="s">
        <v>15</v>
      </c>
      <c r="I199">
        <v>0.16111500000000001</v>
      </c>
      <c r="J199">
        <v>3.8695899999999998E-2</v>
      </c>
      <c r="K199" s="15">
        <v>4.62406E-2</v>
      </c>
      <c r="L199" s="15">
        <v>0.23608499999999999</v>
      </c>
      <c r="M199" s="75">
        <f>(I199-I200)*100/(I199+I200)</f>
        <v>32.400398725590179</v>
      </c>
      <c r="N199" s="50">
        <f t="shared" ref="N199" si="58">(I199-I200)/J199</f>
        <v>2.0378024545236064</v>
      </c>
      <c r="O199" s="50">
        <f>I199/J201</f>
        <v>39.487422061879926</v>
      </c>
      <c r="P199" s="40">
        <f>J201/I201</f>
        <v>0.52674412600051645</v>
      </c>
    </row>
    <row r="200" spans="1:16" x14ac:dyDescent="0.3">
      <c r="A200" s="67"/>
      <c r="B200" s="43"/>
      <c r="C200" s="39"/>
      <c r="D200" s="39"/>
      <c r="E200" s="39"/>
      <c r="F200" s="70"/>
      <c r="G200" s="47"/>
      <c r="H200" t="s">
        <v>14</v>
      </c>
      <c r="I200">
        <v>8.2260399999999997E-2</v>
      </c>
      <c r="J200">
        <v>2.6225100000000001E-2</v>
      </c>
      <c r="K200">
        <v>2.9385499999999998E-2</v>
      </c>
      <c r="L200">
        <v>0.185531</v>
      </c>
      <c r="M200" s="75"/>
      <c r="N200" s="50"/>
      <c r="O200" s="50"/>
      <c r="P200" s="40"/>
    </row>
    <row r="201" spans="1:16" x14ac:dyDescent="0.3">
      <c r="A201" s="67"/>
      <c r="B201" s="43"/>
      <c r="C201" s="39"/>
      <c r="D201" s="39"/>
      <c r="E201" s="39"/>
      <c r="F201" s="71"/>
      <c r="G201" s="47"/>
      <c r="H201" s="8" t="s">
        <v>13</v>
      </c>
      <c r="I201" s="8">
        <v>7.7460000000000003E-3</v>
      </c>
      <c r="J201" s="8">
        <v>4.0801600000000002E-3</v>
      </c>
      <c r="K201">
        <v>2.35915E-3</v>
      </c>
      <c r="L201">
        <v>1.7480900000000001E-2</v>
      </c>
      <c r="M201" s="75"/>
      <c r="N201" s="50"/>
      <c r="O201" s="50"/>
      <c r="P201" s="40"/>
    </row>
    <row r="202" spans="1:16" x14ac:dyDescent="0.3">
      <c r="A202" s="67"/>
      <c r="B202" s="45" t="s">
        <v>19</v>
      </c>
      <c r="C202" s="46" t="s">
        <v>11</v>
      </c>
      <c r="D202" s="46" t="s">
        <v>18</v>
      </c>
      <c r="E202" s="46" t="s">
        <v>17</v>
      </c>
      <c r="F202" s="69" t="s">
        <v>24</v>
      </c>
      <c r="G202" s="72" t="s">
        <v>6</v>
      </c>
      <c r="H202" t="s">
        <v>15</v>
      </c>
      <c r="I202">
        <v>0.18219099999999999</v>
      </c>
      <c r="J202">
        <v>3.6982099999999997E-2</v>
      </c>
      <c r="K202" s="15">
        <v>4.1793499999999997E-2</v>
      </c>
      <c r="L202" s="15">
        <v>0.24454000000000001</v>
      </c>
      <c r="M202" s="75">
        <f>(I202-I203)*100/(I202+I203)</f>
        <v>33.40675216494634</v>
      </c>
      <c r="N202" s="50">
        <f t="shared" ref="N202" si="59">(I202-I203)/J202</f>
        <v>2.4672990446729632</v>
      </c>
      <c r="O202" s="50">
        <f>I202/J204</f>
        <v>54.239008764408872</v>
      </c>
      <c r="P202" s="40">
        <f>J204/I204</f>
        <v>0.59832847646258314</v>
      </c>
    </row>
    <row r="203" spans="1:16" x14ac:dyDescent="0.3">
      <c r="A203" s="67"/>
      <c r="B203" s="43"/>
      <c r="C203" s="39"/>
      <c r="D203" s="39"/>
      <c r="E203" s="39"/>
      <c r="F203" s="70"/>
      <c r="G203" s="47"/>
      <c r="H203" t="s">
        <v>14</v>
      </c>
      <c r="I203">
        <v>9.0945100000000001E-2</v>
      </c>
      <c r="J203">
        <v>2.9962099999999998E-2</v>
      </c>
      <c r="K203">
        <v>2.1484699999999999E-2</v>
      </c>
      <c r="L203">
        <v>0.191884</v>
      </c>
      <c r="M203" s="75"/>
      <c r="N203" s="50"/>
      <c r="O203" s="50"/>
      <c r="P203" s="40"/>
    </row>
    <row r="204" spans="1:16" x14ac:dyDescent="0.3">
      <c r="A204" s="67"/>
      <c r="B204" s="43"/>
      <c r="C204" s="39"/>
      <c r="D204" s="39"/>
      <c r="E204" s="39"/>
      <c r="F204" s="71"/>
      <c r="G204" s="47"/>
      <c r="H204" s="8" t="s">
        <v>13</v>
      </c>
      <c r="I204" s="8">
        <v>5.6140399999999998E-3</v>
      </c>
      <c r="J204" s="8">
        <v>3.3590400000000002E-3</v>
      </c>
      <c r="K204">
        <v>1.1391699999999999E-3</v>
      </c>
      <c r="L204">
        <v>1.5336300000000001E-2</v>
      </c>
      <c r="M204" s="75"/>
      <c r="N204" s="50"/>
      <c r="O204" s="50"/>
      <c r="P204" s="40"/>
    </row>
    <row r="205" spans="1:16" x14ac:dyDescent="0.3">
      <c r="A205" s="67"/>
      <c r="B205" s="45" t="s">
        <v>19</v>
      </c>
      <c r="C205" s="46" t="s">
        <v>11</v>
      </c>
      <c r="D205" s="46" t="s">
        <v>18</v>
      </c>
      <c r="E205" s="46" t="s">
        <v>17</v>
      </c>
      <c r="F205" s="69" t="s">
        <v>24</v>
      </c>
      <c r="G205" s="73" t="s">
        <v>5</v>
      </c>
      <c r="H205" t="s">
        <v>15</v>
      </c>
      <c r="I205">
        <v>0.19506100000000001</v>
      </c>
      <c r="J205">
        <v>3.8963600000000001E-2</v>
      </c>
      <c r="K205" s="15">
        <v>3.9176999999999997E-2</v>
      </c>
      <c r="L205" s="15">
        <v>0.26273600000000003</v>
      </c>
      <c r="M205" s="75">
        <f>(I205-I206)*100/(I205+I206)</f>
        <v>34.002909358206566</v>
      </c>
      <c r="N205" s="50">
        <f t="shared" ref="N205" si="60">(I205-I206)/J205</f>
        <v>2.5406404952314472</v>
      </c>
      <c r="O205" s="50">
        <f>I205/J207</f>
        <v>64.881918573709427</v>
      </c>
      <c r="P205" s="40">
        <f>J207/I207</f>
        <v>0.68090966124381969</v>
      </c>
    </row>
    <row r="206" spans="1:16" x14ac:dyDescent="0.3">
      <c r="A206" s="67"/>
      <c r="B206" s="43"/>
      <c r="C206" s="39"/>
      <c r="D206" s="39"/>
      <c r="E206" s="39"/>
      <c r="F206" s="70"/>
      <c r="G206" s="52"/>
      <c r="H206" t="s">
        <v>14</v>
      </c>
      <c r="I206">
        <v>9.6068500000000001E-2</v>
      </c>
      <c r="J206">
        <v>3.3021700000000001E-2</v>
      </c>
      <c r="K206">
        <v>1.57085E-2</v>
      </c>
      <c r="L206">
        <v>0.21806600000000001</v>
      </c>
      <c r="M206" s="75"/>
      <c r="N206" s="50"/>
      <c r="O206" s="50"/>
      <c r="P206" s="40"/>
    </row>
    <row r="207" spans="1:16" x14ac:dyDescent="0.3">
      <c r="A207" s="67"/>
      <c r="B207" s="43"/>
      <c r="C207" s="39"/>
      <c r="D207" s="39"/>
      <c r="E207" s="39"/>
      <c r="F207" s="71"/>
      <c r="G207" s="52"/>
      <c r="H207" s="8" t="s">
        <v>13</v>
      </c>
      <c r="I207" s="8">
        <v>4.4152699999999998E-3</v>
      </c>
      <c r="J207" s="8">
        <v>3.0063999999999998E-3</v>
      </c>
      <c r="K207">
        <v>3.3011899999999997E-4</v>
      </c>
      <c r="L207">
        <v>1.414E-2</v>
      </c>
      <c r="M207" s="75"/>
      <c r="N207" s="50"/>
      <c r="O207" s="50"/>
      <c r="P207" s="40"/>
    </row>
    <row r="208" spans="1:16" x14ac:dyDescent="0.3">
      <c r="A208" s="67"/>
      <c r="B208" s="45" t="s">
        <v>19</v>
      </c>
      <c r="C208" s="46" t="s">
        <v>11</v>
      </c>
      <c r="D208" s="46" t="s">
        <v>18</v>
      </c>
      <c r="E208" s="46" t="s">
        <v>17</v>
      </c>
      <c r="F208" s="69" t="s">
        <v>24</v>
      </c>
      <c r="G208" s="72" t="s">
        <v>44</v>
      </c>
      <c r="H208" t="s">
        <v>15</v>
      </c>
      <c r="I208">
        <v>0.20954400000000001</v>
      </c>
      <c r="J208">
        <v>4.4736100000000001E-2</v>
      </c>
      <c r="K208" s="15">
        <v>3.6585800000000002E-2</v>
      </c>
      <c r="L208" s="15">
        <v>0.30492399999999997</v>
      </c>
      <c r="M208" s="75">
        <f>(I208-I209)*100/(I208+I209)</f>
        <v>34.349343942245113</v>
      </c>
      <c r="N208" s="50">
        <f t="shared" ref="N208" si="61">(I208-I209)/J208</f>
        <v>2.395135025181006</v>
      </c>
      <c r="O208" s="50">
        <f>I208/J210</f>
        <v>75.876927756433702</v>
      </c>
      <c r="P208" s="40">
        <f>J210/I210</f>
        <v>0.84743250624459165</v>
      </c>
    </row>
    <row r="209" spans="1:39" x14ac:dyDescent="0.3">
      <c r="A209" s="67"/>
      <c r="B209" s="43"/>
      <c r="C209" s="39"/>
      <c r="D209" s="39"/>
      <c r="E209" s="39"/>
      <c r="F209" s="70"/>
      <c r="G209" s="47"/>
      <c r="H209" t="s">
        <v>14</v>
      </c>
      <c r="I209">
        <v>0.102395</v>
      </c>
      <c r="J209">
        <v>3.7372799999999998E-2</v>
      </c>
      <c r="K209">
        <v>8.6906299999999995E-3</v>
      </c>
      <c r="L209">
        <v>0.24826000000000001</v>
      </c>
      <c r="M209" s="75"/>
      <c r="N209" s="50"/>
      <c r="O209" s="50"/>
      <c r="P209" s="40"/>
    </row>
    <row r="210" spans="1:39" x14ac:dyDescent="0.3">
      <c r="A210" s="67"/>
      <c r="B210" s="43"/>
      <c r="C210" s="39"/>
      <c r="D210" s="39"/>
      <c r="E210" s="39"/>
      <c r="F210" s="71"/>
      <c r="G210" s="47"/>
      <c r="H210" s="8" t="s">
        <v>13</v>
      </c>
      <c r="I210" s="8">
        <v>3.2588199999999999E-3</v>
      </c>
      <c r="J210" s="8">
        <v>2.7616300000000002E-3</v>
      </c>
      <c r="K210">
        <v>-3.7511000000000001E-4</v>
      </c>
      <c r="L210">
        <v>1.3157E-2</v>
      </c>
      <c r="M210" s="75"/>
      <c r="N210" s="50"/>
      <c r="O210" s="50"/>
      <c r="P210" s="40"/>
    </row>
    <row r="211" spans="1:39" x14ac:dyDescent="0.3">
      <c r="A211" s="67"/>
      <c r="B211" s="45" t="s">
        <v>19</v>
      </c>
      <c r="C211" s="46" t="s">
        <v>11</v>
      </c>
      <c r="D211" s="46" t="s">
        <v>18</v>
      </c>
      <c r="E211" s="46" t="s">
        <v>17</v>
      </c>
      <c r="F211" s="69" t="s">
        <v>24</v>
      </c>
      <c r="G211" s="72" t="s">
        <v>4</v>
      </c>
      <c r="H211" t="s">
        <v>15</v>
      </c>
      <c r="I211">
        <v>0.20483000000000001</v>
      </c>
      <c r="J211">
        <v>4.10511E-2</v>
      </c>
      <c r="K211" s="15">
        <v>4.0631500000000001E-2</v>
      </c>
      <c r="L211" s="15">
        <v>0.27881699999999998</v>
      </c>
      <c r="M211" s="75">
        <f>(I211-I212)*100/(I211+I212)</f>
        <v>31.546667180445574</v>
      </c>
      <c r="N211" s="50">
        <f t="shared" ref="N211" si="62">(I211-I212)/J211</f>
        <v>2.3931636423871714</v>
      </c>
      <c r="O211" s="50">
        <f>I211/J213</f>
        <v>66.755313081538418</v>
      </c>
      <c r="P211" s="40">
        <f>J213/I213</f>
        <v>0.62230032713474182</v>
      </c>
    </row>
    <row r="212" spans="1:39" x14ac:dyDescent="0.3">
      <c r="A212" s="67"/>
      <c r="B212" s="43"/>
      <c r="C212" s="39"/>
      <c r="D212" s="39"/>
      <c r="E212" s="39"/>
      <c r="F212" s="70"/>
      <c r="G212" s="47"/>
      <c r="H212" t="s">
        <v>14</v>
      </c>
      <c r="I212">
        <v>0.106588</v>
      </c>
      <c r="J212">
        <v>3.4727500000000001E-2</v>
      </c>
      <c r="K212">
        <v>1.91997E-2</v>
      </c>
      <c r="L212">
        <v>0.22826199999999999</v>
      </c>
      <c r="M212" s="75"/>
      <c r="N212" s="50"/>
      <c r="O212" s="50"/>
      <c r="P212" s="40"/>
    </row>
    <row r="213" spans="1:39" x14ac:dyDescent="0.3">
      <c r="A213" s="67"/>
      <c r="B213" s="43"/>
      <c r="C213" s="39"/>
      <c r="D213" s="39"/>
      <c r="E213" s="39"/>
      <c r="F213" s="71"/>
      <c r="G213" s="47"/>
      <c r="H213" s="8" t="s">
        <v>13</v>
      </c>
      <c r="I213" s="8">
        <v>4.9306899999999997E-3</v>
      </c>
      <c r="J213" s="8">
        <v>3.06837E-3</v>
      </c>
      <c r="K213">
        <v>3.2419700000000003E-4</v>
      </c>
      <c r="L213">
        <v>1.48527E-2</v>
      </c>
      <c r="M213" s="75"/>
      <c r="N213" s="50"/>
      <c r="O213" s="50"/>
      <c r="P213" s="40"/>
    </row>
    <row r="214" spans="1:39" x14ac:dyDescent="0.3">
      <c r="A214" s="67"/>
      <c r="B214" s="45" t="s">
        <v>19</v>
      </c>
      <c r="C214" s="46" t="s">
        <v>11</v>
      </c>
      <c r="D214" s="46" t="s">
        <v>18</v>
      </c>
      <c r="E214" s="46" t="s">
        <v>17</v>
      </c>
      <c r="F214" s="69" t="s">
        <v>24</v>
      </c>
      <c r="G214" s="72" t="s">
        <v>3</v>
      </c>
      <c r="H214" t="s">
        <v>15</v>
      </c>
      <c r="I214">
        <v>0.21948699999999999</v>
      </c>
      <c r="J214">
        <v>4.5569800000000001E-2</v>
      </c>
      <c r="K214" s="15">
        <v>3.9172499999999999E-2</v>
      </c>
      <c r="L214" s="15">
        <v>0.32434200000000002</v>
      </c>
      <c r="M214" s="75">
        <f>(I214-I215)*100/(I214+I215)</f>
        <v>31.714854955052264</v>
      </c>
      <c r="N214" s="50">
        <f t="shared" ref="N214" si="63">(I214-I215)/J214</f>
        <v>2.3194747398496371</v>
      </c>
      <c r="O214" s="50">
        <f>I214/J216</f>
        <v>72.714894350099044</v>
      </c>
      <c r="P214" s="40">
        <f>J216/I216</f>
        <v>0.83992865311892173</v>
      </c>
    </row>
    <row r="215" spans="1:39" x14ac:dyDescent="0.3">
      <c r="A215" s="67"/>
      <c r="B215" s="43"/>
      <c r="C215" s="39"/>
      <c r="D215" s="39"/>
      <c r="E215" s="39"/>
      <c r="F215" s="70"/>
      <c r="G215" s="47"/>
      <c r="H215" t="s">
        <v>14</v>
      </c>
      <c r="I215">
        <v>0.113789</v>
      </c>
      <c r="J215">
        <v>3.8905599999999999E-2</v>
      </c>
      <c r="K215">
        <v>1.1694700000000001E-2</v>
      </c>
      <c r="L215">
        <v>0.26022800000000001</v>
      </c>
      <c r="M215" s="75"/>
      <c r="N215" s="50"/>
      <c r="O215" s="50"/>
      <c r="P215" s="40"/>
    </row>
    <row r="216" spans="1:39" x14ac:dyDescent="0.3">
      <c r="A216" s="67"/>
      <c r="B216" s="43"/>
      <c r="C216" s="39"/>
      <c r="D216" s="39"/>
      <c r="E216" s="39"/>
      <c r="F216" s="71"/>
      <c r="G216" s="47"/>
      <c r="H216" s="8" t="s">
        <v>13</v>
      </c>
      <c r="I216" s="8">
        <v>3.59371E-3</v>
      </c>
      <c r="J216" s="8">
        <v>3.0184600000000002E-3</v>
      </c>
      <c r="K216">
        <v>-4.5629200000000001E-4</v>
      </c>
      <c r="L216">
        <v>1.41531E-2</v>
      </c>
      <c r="M216" s="75"/>
      <c r="N216" s="50"/>
      <c r="O216" s="50"/>
      <c r="P216" s="40"/>
    </row>
    <row r="217" spans="1:39" x14ac:dyDescent="0.3">
      <c r="A217" s="67"/>
      <c r="B217" s="45" t="s">
        <v>19</v>
      </c>
      <c r="C217" s="46" t="s">
        <v>11</v>
      </c>
      <c r="D217" s="46" t="s">
        <v>18</v>
      </c>
      <c r="E217" s="46" t="s">
        <v>17</v>
      </c>
      <c r="F217" s="69" t="s">
        <v>24</v>
      </c>
      <c r="G217" s="72" t="s">
        <v>2</v>
      </c>
      <c r="H217" t="s">
        <v>15</v>
      </c>
      <c r="I217">
        <v>0.27626200000000001</v>
      </c>
      <c r="J217">
        <v>5.8716900000000002E-2</v>
      </c>
      <c r="K217" s="15">
        <v>8.1434599999999996E-2</v>
      </c>
      <c r="L217" s="15">
        <v>0.42908099999999999</v>
      </c>
      <c r="M217" s="75">
        <f>(I217-I218)*100/(I217+I218)</f>
        <v>40.414133815845652</v>
      </c>
      <c r="N217" s="50">
        <f t="shared" ref="N217" si="64">(I217-I218)/J217</f>
        <v>2.7083854903784088</v>
      </c>
      <c r="O217" s="50">
        <f>I217/J219</f>
        <v>81.96858477186278</v>
      </c>
      <c r="P217" s="40">
        <f>J219/I219</f>
        <v>0.4884196797333526</v>
      </c>
    </row>
    <row r="218" spans="1:39" x14ac:dyDescent="0.3">
      <c r="A218" s="67"/>
      <c r="B218" s="43"/>
      <c r="C218" s="39"/>
      <c r="D218" s="39"/>
      <c r="E218" s="39"/>
      <c r="F218" s="70"/>
      <c r="G218" s="47"/>
      <c r="H218" t="s">
        <v>14</v>
      </c>
      <c r="I218">
        <v>0.117234</v>
      </c>
      <c r="J218">
        <v>6.8029599999999996E-2</v>
      </c>
      <c r="K218">
        <v>1.0723099999999999E-2</v>
      </c>
      <c r="L218">
        <v>0.33001599999999998</v>
      </c>
      <c r="M218" s="75"/>
      <c r="N218" s="50"/>
      <c r="O218" s="50"/>
      <c r="P218" s="40"/>
    </row>
    <row r="219" spans="1:39" ht="15" thickBot="1" x14ac:dyDescent="0.35">
      <c r="A219" s="68"/>
      <c r="B219" s="54"/>
      <c r="C219" s="55"/>
      <c r="D219" s="55"/>
      <c r="E219" s="55"/>
      <c r="F219" s="76"/>
      <c r="G219" s="63"/>
      <c r="H219" s="5" t="s">
        <v>13</v>
      </c>
      <c r="I219" s="5">
        <v>6.9005000000000004E-3</v>
      </c>
      <c r="J219" s="5">
        <v>3.3703399999999999E-3</v>
      </c>
      <c r="K219" s="5">
        <v>1.21795E-3</v>
      </c>
      <c r="L219" s="5">
        <v>1.65094E-2</v>
      </c>
      <c r="M219" s="78"/>
      <c r="N219" s="65"/>
      <c r="O219" s="65"/>
      <c r="P219" s="83"/>
      <c r="AF219" s="1"/>
    </row>
    <row r="220" spans="1:39" ht="15" thickBot="1" x14ac:dyDescent="0.35">
      <c r="M220" s="11"/>
    </row>
    <row r="221" spans="1:39" x14ac:dyDescent="0.3">
      <c r="A221" s="66">
        <v>5</v>
      </c>
      <c r="B221" s="57" t="s">
        <v>19</v>
      </c>
      <c r="C221" s="58" t="s">
        <v>11</v>
      </c>
      <c r="D221" s="58" t="s">
        <v>21</v>
      </c>
      <c r="E221" s="58" t="s">
        <v>17</v>
      </c>
      <c r="F221" s="59" t="s">
        <v>16</v>
      </c>
      <c r="G221" s="60" t="s">
        <v>10</v>
      </c>
      <c r="H221" s="10" t="s">
        <v>15</v>
      </c>
      <c r="I221" s="10">
        <v>8.1569699999999995E-2</v>
      </c>
      <c r="J221" s="10">
        <v>3.0015900000000002E-2</v>
      </c>
      <c r="K221" s="10">
        <v>2.6585000000000001E-2</v>
      </c>
      <c r="L221" s="10">
        <v>0.16009999999999999</v>
      </c>
      <c r="M221" s="77">
        <f>(I221-I222)*100/(I221+I222)</f>
        <v>28.634181304371477</v>
      </c>
      <c r="N221" s="62">
        <f>(I221-I222)/J221</f>
        <v>1.2098621064169321</v>
      </c>
      <c r="O221" s="62">
        <f>I221/J223</f>
        <v>22.084482865984572</v>
      </c>
      <c r="P221" s="96">
        <f>J223/I223</f>
        <v>0.41007464219376771</v>
      </c>
    </row>
    <row r="222" spans="1:39" x14ac:dyDescent="0.3">
      <c r="A222" s="67"/>
      <c r="B222" s="43"/>
      <c r="C222" s="39"/>
      <c r="D222" s="39"/>
      <c r="E222" s="39"/>
      <c r="F222" s="44"/>
      <c r="G222" s="47"/>
      <c r="H222" t="s">
        <v>14</v>
      </c>
      <c r="I222">
        <v>4.5254599999999999E-2</v>
      </c>
      <c r="J222">
        <v>1.5506900000000001E-2</v>
      </c>
      <c r="K222">
        <v>2.2595500000000001E-2</v>
      </c>
      <c r="L222">
        <v>0.12445199999999999</v>
      </c>
      <c r="M222" s="75"/>
      <c r="N222" s="50"/>
      <c r="O222" s="50"/>
      <c r="P222" s="40"/>
    </row>
    <row r="223" spans="1:39" x14ac:dyDescent="0.3">
      <c r="A223" s="67"/>
      <c r="B223" s="43"/>
      <c r="C223" s="39"/>
      <c r="D223" s="39"/>
      <c r="E223" s="39"/>
      <c r="F223" s="39"/>
      <c r="G223" s="47"/>
      <c r="H223" s="8" t="s">
        <v>13</v>
      </c>
      <c r="I223">
        <v>9.0069699999999996E-3</v>
      </c>
      <c r="J223">
        <v>3.69353E-3</v>
      </c>
      <c r="K223">
        <v>2.4142600000000001E-3</v>
      </c>
      <c r="L223">
        <v>1.6789399999999999E-2</v>
      </c>
      <c r="M223" s="75"/>
      <c r="N223" s="50"/>
      <c r="O223" s="50"/>
      <c r="P223" s="40"/>
    </row>
    <row r="224" spans="1:39" x14ac:dyDescent="0.3">
      <c r="A224" s="67"/>
      <c r="B224" s="45" t="s">
        <v>19</v>
      </c>
      <c r="C224" s="46" t="s">
        <v>11</v>
      </c>
      <c r="D224" s="46" t="s">
        <v>21</v>
      </c>
      <c r="E224" s="46" t="s">
        <v>17</v>
      </c>
      <c r="F224" s="69" t="s">
        <v>16</v>
      </c>
      <c r="G224" s="72" t="s">
        <v>9</v>
      </c>
      <c r="H224" t="s">
        <v>15</v>
      </c>
      <c r="I224" s="15">
        <v>0.109221</v>
      </c>
      <c r="J224" s="15">
        <v>3.5955899999999999E-2</v>
      </c>
      <c r="K224" s="15">
        <v>3.2283600000000003E-2</v>
      </c>
      <c r="L224" s="15">
        <v>0.19988800000000001</v>
      </c>
      <c r="M224" s="75">
        <f>(I224-I225)*100/(I224+I225)</f>
        <v>30.265059896094236</v>
      </c>
      <c r="N224" s="50">
        <f>(I224-I225)/J224</f>
        <v>1.4114957489591418</v>
      </c>
      <c r="O224" s="50">
        <f>I224/J226</f>
        <v>31.521939900488324</v>
      </c>
      <c r="P224" s="40">
        <f>J226/I226</f>
        <v>0.48700790334391703</v>
      </c>
      <c r="AJ224" s="12"/>
      <c r="AK224" s="12"/>
      <c r="AL224" s="12"/>
      <c r="AM224" s="12"/>
    </row>
    <row r="225" spans="1:39" x14ac:dyDescent="0.3">
      <c r="A225" s="67"/>
      <c r="B225" s="43"/>
      <c r="C225" s="39"/>
      <c r="D225" s="39"/>
      <c r="E225" s="39"/>
      <c r="F225" s="70"/>
      <c r="G225" s="47"/>
      <c r="H225" t="s">
        <v>14</v>
      </c>
      <c r="I225">
        <v>5.8469399999999998E-2</v>
      </c>
      <c r="J225">
        <v>1.9603800000000001E-2</v>
      </c>
      <c r="K225">
        <v>2.4044699999999999E-2</v>
      </c>
      <c r="L225">
        <v>0.15313199999999999</v>
      </c>
      <c r="M225" s="75"/>
      <c r="N225" s="50"/>
      <c r="O225" s="50"/>
      <c r="P225" s="40"/>
      <c r="AI225" s="12"/>
      <c r="AJ225" s="12"/>
      <c r="AK225" s="12"/>
      <c r="AM225" s="12"/>
    </row>
    <row r="226" spans="1:39" x14ac:dyDescent="0.3">
      <c r="A226" s="67"/>
      <c r="B226" s="43"/>
      <c r="C226" s="39"/>
      <c r="D226" s="39"/>
      <c r="E226" s="39"/>
      <c r="F226" s="71"/>
      <c r="G226" s="47"/>
      <c r="H226" s="8" t="s">
        <v>13</v>
      </c>
      <c r="I226">
        <v>7.1147099999999998E-3</v>
      </c>
      <c r="J226">
        <v>3.4649199999999998E-3</v>
      </c>
      <c r="K226">
        <v>2.0298299999999998E-3</v>
      </c>
      <c r="L226">
        <v>1.6642799999999999E-2</v>
      </c>
      <c r="M226" s="75"/>
      <c r="N226" s="50"/>
      <c r="O226" s="50"/>
      <c r="P226" s="40"/>
    </row>
    <row r="227" spans="1:39" x14ac:dyDescent="0.3">
      <c r="A227" s="67"/>
      <c r="B227" s="45" t="s">
        <v>19</v>
      </c>
      <c r="C227" s="46" t="s">
        <v>11</v>
      </c>
      <c r="D227" s="46" t="s">
        <v>21</v>
      </c>
      <c r="E227" s="46" t="s">
        <v>17</v>
      </c>
      <c r="F227" s="69" t="s">
        <v>16</v>
      </c>
      <c r="G227" s="72" t="s">
        <v>8</v>
      </c>
      <c r="H227" t="s">
        <v>15</v>
      </c>
      <c r="I227" s="15">
        <v>0.12393999999999999</v>
      </c>
      <c r="J227" s="15">
        <v>3.4806400000000001E-2</v>
      </c>
      <c r="K227" s="15">
        <v>3.2346100000000003E-2</v>
      </c>
      <c r="L227" s="15">
        <v>0.207598</v>
      </c>
      <c r="M227" s="75">
        <f>(I227-I228)*100/(I227+I228)</f>
        <v>30.611573888434272</v>
      </c>
      <c r="N227" s="50">
        <f t="shared" ref="N227" si="65">(I227-I228)/J227</f>
        <v>1.6691154500321776</v>
      </c>
      <c r="O227" s="50">
        <f>I227/J229</f>
        <v>40.076570371663784</v>
      </c>
      <c r="P227" s="40">
        <f>J229/I229</f>
        <v>0.54881145686373678</v>
      </c>
      <c r="AM227" s="12"/>
    </row>
    <row r="228" spans="1:39" x14ac:dyDescent="0.3">
      <c r="A228" s="67"/>
      <c r="B228" s="43"/>
      <c r="C228" s="39"/>
      <c r="D228" s="39"/>
      <c r="E228" s="39"/>
      <c r="F228" s="70"/>
      <c r="G228" s="47"/>
      <c r="H228" t="s">
        <v>14</v>
      </c>
      <c r="I228">
        <v>6.5844100000000003E-2</v>
      </c>
      <c r="J228">
        <v>2.1739700000000001E-2</v>
      </c>
      <c r="K228">
        <v>2.1668199999999999E-2</v>
      </c>
      <c r="L228">
        <v>0.158974</v>
      </c>
      <c r="M228" s="75"/>
      <c r="N228" s="50"/>
      <c r="O228" s="50"/>
      <c r="P228" s="40"/>
      <c r="AI228" s="12"/>
      <c r="AJ228" s="12"/>
      <c r="AK228" s="12"/>
      <c r="AM228" s="12"/>
    </row>
    <row r="229" spans="1:39" x14ac:dyDescent="0.3">
      <c r="A229" s="67"/>
      <c r="B229" s="43"/>
      <c r="C229" s="39"/>
      <c r="D229" s="39"/>
      <c r="E229" s="39"/>
      <c r="F229" s="71"/>
      <c r="G229" s="47"/>
      <c r="H229" s="8" t="s">
        <v>13</v>
      </c>
      <c r="I229">
        <v>5.63505E-3</v>
      </c>
      <c r="J229">
        <v>3.0925800000000002E-3</v>
      </c>
      <c r="K229">
        <v>1.60629E-3</v>
      </c>
      <c r="L229">
        <v>1.54862E-2</v>
      </c>
      <c r="M229" s="75"/>
      <c r="N229" s="50"/>
      <c r="O229" s="50"/>
      <c r="P229" s="40"/>
    </row>
    <row r="230" spans="1:39" x14ac:dyDescent="0.3">
      <c r="A230" s="67"/>
      <c r="B230" s="45" t="s">
        <v>19</v>
      </c>
      <c r="C230" s="46" t="s">
        <v>11</v>
      </c>
      <c r="D230" s="46" t="s">
        <v>21</v>
      </c>
      <c r="E230" s="46" t="s">
        <v>17</v>
      </c>
      <c r="F230" s="69" t="s">
        <v>16</v>
      </c>
      <c r="G230" s="72" t="s">
        <v>42</v>
      </c>
      <c r="H230" t="s">
        <v>15</v>
      </c>
      <c r="I230" s="15">
        <v>0.15121699999999999</v>
      </c>
      <c r="J230" s="15">
        <v>3.42207E-2</v>
      </c>
      <c r="K230" s="15">
        <v>2.50335E-2</v>
      </c>
      <c r="L230" s="15">
        <v>0.215668</v>
      </c>
      <c r="M230" s="75">
        <f>(I230-I231)*100/(I230+I231)</f>
        <v>31.945674509513065</v>
      </c>
      <c r="N230" s="50">
        <f>(I230-I231)/J230</f>
        <v>2.1397282931091413</v>
      </c>
      <c r="O230" s="50">
        <f>I230/J232</f>
        <v>67.846214588885601</v>
      </c>
      <c r="P230" s="40">
        <f>J232/I232</f>
        <v>0.78770807563173706</v>
      </c>
    </row>
    <row r="231" spans="1:39" x14ac:dyDescent="0.3">
      <c r="A231" s="67"/>
      <c r="B231" s="43"/>
      <c r="C231" s="39"/>
      <c r="D231" s="39"/>
      <c r="E231" s="39"/>
      <c r="F231" s="70"/>
      <c r="G231" s="47"/>
      <c r="H231" t="s">
        <v>14</v>
      </c>
      <c r="I231">
        <v>7.7993999999999994E-2</v>
      </c>
      <c r="J231">
        <v>2.818E-2</v>
      </c>
      <c r="K231">
        <v>1.14897E-2</v>
      </c>
      <c r="L231">
        <v>0.17810200000000001</v>
      </c>
      <c r="M231" s="75"/>
      <c r="N231" s="50"/>
      <c r="O231" s="50"/>
      <c r="P231" s="40"/>
    </row>
    <row r="232" spans="1:39" x14ac:dyDescent="0.3">
      <c r="A232" s="67"/>
      <c r="B232" s="43"/>
      <c r="C232" s="39"/>
      <c r="D232" s="39"/>
      <c r="E232" s="39"/>
      <c r="F232" s="71"/>
      <c r="G232" s="47"/>
      <c r="H232" s="8" t="s">
        <v>13</v>
      </c>
      <c r="I232">
        <v>2.8295E-3</v>
      </c>
      <c r="J232">
        <v>2.2288199999999998E-3</v>
      </c>
      <c r="K232">
        <v>1.70614E-4</v>
      </c>
      <c r="L232">
        <v>1.0562999999999999E-2</v>
      </c>
      <c r="M232" s="75"/>
      <c r="N232" s="50"/>
      <c r="O232" s="50"/>
      <c r="P232" s="40"/>
    </row>
    <row r="233" spans="1:39" x14ac:dyDescent="0.3">
      <c r="A233" s="67"/>
      <c r="B233" s="45" t="s">
        <v>19</v>
      </c>
      <c r="C233" s="46" t="s">
        <v>11</v>
      </c>
      <c r="D233" s="46" t="s">
        <v>21</v>
      </c>
      <c r="E233" s="46" t="s">
        <v>17</v>
      </c>
      <c r="F233" s="69" t="s">
        <v>16</v>
      </c>
      <c r="G233" s="72" t="s">
        <v>43</v>
      </c>
      <c r="H233" t="s">
        <v>15</v>
      </c>
      <c r="I233" s="15">
        <v>0.16844100000000001</v>
      </c>
      <c r="J233" s="15">
        <v>4.1788199999999998E-2</v>
      </c>
      <c r="K233" s="15">
        <v>1.99651E-2</v>
      </c>
      <c r="L233" s="15">
        <v>0.25195299999999998</v>
      </c>
      <c r="M233" s="75">
        <f>(I233-I234)*100/(I233+I234)</f>
        <v>32.653740275378517</v>
      </c>
      <c r="N233" s="50">
        <f>(I233-I234)/J233</f>
        <v>1.9844381906854089</v>
      </c>
      <c r="O233" s="50">
        <f>I233/J235</f>
        <v>103.21835417828409</v>
      </c>
      <c r="P233" s="40">
        <f>J235/I235</f>
        <v>1.2043646400684882</v>
      </c>
    </row>
    <row r="234" spans="1:39" x14ac:dyDescent="0.3">
      <c r="A234" s="67"/>
      <c r="B234" s="43"/>
      <c r="C234" s="39"/>
      <c r="D234" s="39"/>
      <c r="E234" s="39"/>
      <c r="F234" s="70"/>
      <c r="G234" s="47"/>
      <c r="H234" t="s">
        <v>14</v>
      </c>
      <c r="I234">
        <v>8.5514900000000005E-2</v>
      </c>
      <c r="J234">
        <v>3.4242000000000002E-2</v>
      </c>
      <c r="K234">
        <v>2.2852599999999999E-3</v>
      </c>
      <c r="L234">
        <v>0.223968</v>
      </c>
      <c r="M234" s="75"/>
      <c r="N234" s="50"/>
      <c r="O234" s="50"/>
      <c r="P234" s="40"/>
    </row>
    <row r="235" spans="1:39" x14ac:dyDescent="0.3">
      <c r="A235" s="67"/>
      <c r="B235" s="43"/>
      <c r="C235" s="39"/>
      <c r="D235" s="39"/>
      <c r="E235" s="39"/>
      <c r="F235" s="71"/>
      <c r="G235" s="47"/>
      <c r="H235" s="8" t="s">
        <v>13</v>
      </c>
      <c r="I235">
        <v>1.35498E-3</v>
      </c>
      <c r="J235">
        <v>1.63189E-3</v>
      </c>
      <c r="K235">
        <v>-1.12213E-3</v>
      </c>
      <c r="L235">
        <v>8.3942400000000007E-3</v>
      </c>
      <c r="M235" s="75"/>
      <c r="N235" s="50"/>
      <c r="O235" s="50"/>
      <c r="P235" s="40"/>
    </row>
    <row r="236" spans="1:39" x14ac:dyDescent="0.3">
      <c r="A236" s="67"/>
      <c r="B236" s="45" t="s">
        <v>19</v>
      </c>
      <c r="C236" s="46" t="s">
        <v>11</v>
      </c>
      <c r="D236" s="46" t="s">
        <v>21</v>
      </c>
      <c r="E236" s="46" t="s">
        <v>17</v>
      </c>
      <c r="F236" s="69" t="s">
        <v>16</v>
      </c>
      <c r="G236" s="72" t="s">
        <v>7</v>
      </c>
      <c r="H236" t="s">
        <v>15</v>
      </c>
      <c r="I236" s="15">
        <v>0.12684300000000001</v>
      </c>
      <c r="J236" s="15">
        <v>3.63326E-2</v>
      </c>
      <c r="K236" s="15">
        <v>3.36218E-2</v>
      </c>
      <c r="L236" s="15">
        <v>0.21398300000000001</v>
      </c>
      <c r="M236" s="75">
        <f>(I236-I237)*100/(I236+I237)</f>
        <v>30.681171342927453</v>
      </c>
      <c r="N236" s="50">
        <f t="shared" ref="N236" si="66">(I236-I237)/J236</f>
        <v>1.6393018941666715</v>
      </c>
      <c r="O236" s="50">
        <f>I236/J238</f>
        <v>39.676502144244637</v>
      </c>
      <c r="P236" s="40">
        <f>J238/I238</f>
        <v>0.54718434371528679</v>
      </c>
      <c r="AM236" s="12"/>
    </row>
    <row r="237" spans="1:39" x14ac:dyDescent="0.3">
      <c r="A237" s="67"/>
      <c r="B237" s="43"/>
      <c r="C237" s="39"/>
      <c r="D237" s="39"/>
      <c r="E237" s="39"/>
      <c r="F237" s="70"/>
      <c r="G237" s="47"/>
      <c r="H237" t="s">
        <v>14</v>
      </c>
      <c r="I237">
        <v>6.7282900000000007E-2</v>
      </c>
      <c r="J237">
        <v>2.2408299999999999E-2</v>
      </c>
      <c r="K237">
        <v>2.21348E-2</v>
      </c>
      <c r="L237">
        <v>0.16567699999999999</v>
      </c>
      <c r="M237" s="75"/>
      <c r="N237" s="50"/>
      <c r="O237" s="50"/>
      <c r="P237" s="40"/>
      <c r="AM237" s="12"/>
    </row>
    <row r="238" spans="1:39" x14ac:dyDescent="0.3">
      <c r="A238" s="67"/>
      <c r="B238" s="43"/>
      <c r="C238" s="39"/>
      <c r="D238" s="39"/>
      <c r="E238" s="39"/>
      <c r="F238" s="71"/>
      <c r="G238" s="47"/>
      <c r="H238" s="8" t="s">
        <v>13</v>
      </c>
      <c r="I238">
        <v>5.8425100000000004E-3</v>
      </c>
      <c r="J238">
        <v>3.1969300000000002E-3</v>
      </c>
      <c r="K238">
        <v>1.6902900000000001E-3</v>
      </c>
      <c r="L238">
        <v>1.5810000000000001E-2</v>
      </c>
      <c r="M238" s="75"/>
      <c r="N238" s="50"/>
      <c r="O238" s="50"/>
      <c r="P238" s="40"/>
    </row>
    <row r="239" spans="1:39" x14ac:dyDescent="0.3">
      <c r="A239" s="67"/>
      <c r="B239" s="45" t="s">
        <v>19</v>
      </c>
      <c r="C239" s="46" t="s">
        <v>11</v>
      </c>
      <c r="D239" s="46" t="s">
        <v>21</v>
      </c>
      <c r="E239" s="46" t="s">
        <v>17</v>
      </c>
      <c r="F239" s="69" t="s">
        <v>16</v>
      </c>
      <c r="G239" s="72" t="s">
        <v>6</v>
      </c>
      <c r="H239" t="s">
        <v>15</v>
      </c>
      <c r="I239" s="15">
        <v>0.14440700000000001</v>
      </c>
      <c r="J239" s="15">
        <v>3.4443300000000003E-2</v>
      </c>
      <c r="K239" s="15">
        <v>2.90727E-2</v>
      </c>
      <c r="L239" s="15">
        <v>0.219527</v>
      </c>
      <c r="M239" s="75">
        <f>(I239-I240)*100/(I239+I240)</f>
        <v>31.347391552698308</v>
      </c>
      <c r="N239" s="50">
        <f t="shared" ref="N239" si="67">(I239-I240)/J239</f>
        <v>2.0012135887095601</v>
      </c>
      <c r="O239" s="50">
        <f>I239/J241</f>
        <v>54.314277869509127</v>
      </c>
      <c r="P239" s="40">
        <f>J241/I241</f>
        <v>0.66614301856821079</v>
      </c>
      <c r="AM239" s="12"/>
    </row>
    <row r="240" spans="1:39" x14ac:dyDescent="0.3">
      <c r="A240" s="67"/>
      <c r="B240" s="43"/>
      <c r="C240" s="39"/>
      <c r="D240" s="39"/>
      <c r="E240" s="39"/>
      <c r="F240" s="70"/>
      <c r="G240" s="47"/>
      <c r="H240" t="s">
        <v>14</v>
      </c>
      <c r="I240">
        <v>7.5478600000000007E-2</v>
      </c>
      <c r="J240">
        <v>2.5826200000000001E-2</v>
      </c>
      <c r="K240">
        <v>1.6300200000000001E-2</v>
      </c>
      <c r="L240">
        <v>0.16845499999999999</v>
      </c>
      <c r="M240" s="75"/>
      <c r="N240" s="50"/>
      <c r="O240" s="50"/>
      <c r="P240" s="40"/>
      <c r="AM240" s="12"/>
    </row>
    <row r="241" spans="1:36" x14ac:dyDescent="0.3">
      <c r="A241" s="67"/>
      <c r="B241" s="43"/>
      <c r="C241" s="39"/>
      <c r="D241" s="39"/>
      <c r="E241" s="39"/>
      <c r="F241" s="71"/>
      <c r="G241" s="47"/>
      <c r="H241" s="8" t="s">
        <v>13</v>
      </c>
      <c r="I241">
        <v>3.9912300000000001E-3</v>
      </c>
      <c r="J241">
        <v>2.6587300000000002E-3</v>
      </c>
      <c r="K241">
        <v>7.39636E-4</v>
      </c>
      <c r="L241">
        <v>1.2899300000000001E-2</v>
      </c>
      <c r="M241" s="75"/>
      <c r="N241" s="50"/>
      <c r="O241" s="50"/>
      <c r="P241" s="40"/>
    </row>
    <row r="242" spans="1:36" x14ac:dyDescent="0.3">
      <c r="A242" s="67"/>
      <c r="B242" s="45" t="s">
        <v>19</v>
      </c>
      <c r="C242" s="46" t="s">
        <v>11</v>
      </c>
      <c r="D242" s="46" t="s">
        <v>21</v>
      </c>
      <c r="E242" s="46" t="s">
        <v>17</v>
      </c>
      <c r="F242" s="69" t="s">
        <v>16</v>
      </c>
      <c r="G242" s="73" t="s">
        <v>5</v>
      </c>
      <c r="H242" t="s">
        <v>15</v>
      </c>
      <c r="I242" s="15">
        <v>0.15455199999999999</v>
      </c>
      <c r="J242" s="15">
        <v>3.5112499999999998E-2</v>
      </c>
      <c r="K242" s="15">
        <v>2.6118100000000002E-2</v>
      </c>
      <c r="L242" s="15">
        <v>0.22195899999999999</v>
      </c>
      <c r="M242" s="75">
        <f>(I242-I243)*100/(I242+I243)</f>
        <v>31.889269063000949</v>
      </c>
      <c r="N242" s="50">
        <f t="shared" ref="N242" si="68">(I242-I243)/J242</f>
        <v>2.1285211819152723</v>
      </c>
      <c r="O242" s="50">
        <f>I242/J244</f>
        <v>66.348700732809874</v>
      </c>
      <c r="P242" s="40">
        <f>J244/I244</f>
        <v>0.78824496812355338</v>
      </c>
    </row>
    <row r="243" spans="1:36" x14ac:dyDescent="0.3">
      <c r="A243" s="67"/>
      <c r="B243" s="43"/>
      <c r="C243" s="39"/>
      <c r="D243" s="39"/>
      <c r="E243" s="39"/>
      <c r="F243" s="70"/>
      <c r="G243" s="52"/>
      <c r="H243" t="s">
        <v>14</v>
      </c>
      <c r="I243">
        <v>7.9814300000000005E-2</v>
      </c>
      <c r="J243">
        <v>2.8457699999999999E-2</v>
      </c>
      <c r="K243">
        <v>1.17918E-2</v>
      </c>
      <c r="L243">
        <v>0.17708199999999999</v>
      </c>
      <c r="M243" s="75"/>
      <c r="N243" s="50"/>
      <c r="O243" s="50"/>
      <c r="P243" s="40"/>
    </row>
    <row r="244" spans="1:36" x14ac:dyDescent="0.3">
      <c r="A244" s="67"/>
      <c r="B244" s="43"/>
      <c r="C244" s="39"/>
      <c r="D244" s="39"/>
      <c r="E244" s="39"/>
      <c r="F244" s="71"/>
      <c r="G244" s="52"/>
      <c r="H244" s="8" t="s">
        <v>13</v>
      </c>
      <c r="I244">
        <v>2.9551600000000001E-3</v>
      </c>
      <c r="J244">
        <v>2.3293900000000002E-3</v>
      </c>
      <c r="K244">
        <v>1.8143099999999999E-4</v>
      </c>
      <c r="L244">
        <v>1.09543E-2</v>
      </c>
      <c r="M244" s="75"/>
      <c r="N244" s="50"/>
      <c r="O244" s="50"/>
      <c r="P244" s="40"/>
    </row>
    <row r="245" spans="1:36" x14ac:dyDescent="0.3">
      <c r="A245" s="67"/>
      <c r="B245" s="45" t="s">
        <v>19</v>
      </c>
      <c r="C245" s="46" t="s">
        <v>11</v>
      </c>
      <c r="D245" s="46" t="s">
        <v>21</v>
      </c>
      <c r="E245" s="46" t="s">
        <v>17</v>
      </c>
      <c r="F245" s="69" t="s">
        <v>16</v>
      </c>
      <c r="G245" s="73" t="s">
        <v>44</v>
      </c>
      <c r="H245" t="s">
        <v>15</v>
      </c>
      <c r="I245" s="15">
        <v>0.165822</v>
      </c>
      <c r="J245" s="15">
        <v>3.8695E-2</v>
      </c>
      <c r="K245" s="15">
        <v>2.27026E-2</v>
      </c>
      <c r="L245" s="15">
        <v>0.22977</v>
      </c>
      <c r="M245" s="75">
        <f>(I245-I246)*100/(I245+I246)</f>
        <v>32.376115428153582</v>
      </c>
      <c r="N245" s="50">
        <f t="shared" ref="N245" si="69">(I245-I246)/J245</f>
        <v>2.0961984752552008</v>
      </c>
      <c r="O245" s="50">
        <f>I245/J247</f>
        <v>85.43166116260258</v>
      </c>
      <c r="P245" s="40">
        <f>J247/I247</f>
        <v>1.0165497881522372</v>
      </c>
    </row>
    <row r="246" spans="1:36" x14ac:dyDescent="0.3">
      <c r="A246" s="67"/>
      <c r="B246" s="43"/>
      <c r="C246" s="39"/>
      <c r="D246" s="39"/>
      <c r="E246" s="39"/>
      <c r="F246" s="70"/>
      <c r="G246" s="52"/>
      <c r="H246" t="s">
        <v>14</v>
      </c>
      <c r="I246">
        <v>8.4709599999999996E-2</v>
      </c>
      <c r="J246">
        <v>3.2011600000000001E-2</v>
      </c>
      <c r="K246">
        <v>6.0449400000000004E-3</v>
      </c>
      <c r="L246">
        <v>0.204763</v>
      </c>
      <c r="M246" s="75"/>
      <c r="N246" s="50"/>
      <c r="O246" s="50"/>
      <c r="P246" s="40"/>
    </row>
    <row r="247" spans="1:36" x14ac:dyDescent="0.3">
      <c r="A247" s="67"/>
      <c r="B247" s="43"/>
      <c r="C247" s="39"/>
      <c r="D247" s="39"/>
      <c r="E247" s="39"/>
      <c r="F247" s="71"/>
      <c r="G247" s="52"/>
      <c r="H247" s="8" t="s">
        <v>13</v>
      </c>
      <c r="I247">
        <v>1.90939E-3</v>
      </c>
      <c r="J247">
        <v>1.9409900000000001E-3</v>
      </c>
      <c r="K247">
        <v>-3.1376800000000002E-4</v>
      </c>
      <c r="L247">
        <v>9.4306200000000007E-3</v>
      </c>
      <c r="M247" s="75"/>
      <c r="N247" s="50"/>
      <c r="O247" s="50"/>
      <c r="P247" s="40"/>
    </row>
    <row r="248" spans="1:36" x14ac:dyDescent="0.3">
      <c r="A248" s="67"/>
      <c r="B248" s="45" t="s">
        <v>19</v>
      </c>
      <c r="C248" s="46" t="s">
        <v>11</v>
      </c>
      <c r="D248" s="46" t="s">
        <v>21</v>
      </c>
      <c r="E248" s="46" t="s">
        <v>17</v>
      </c>
      <c r="F248" s="69" t="s">
        <v>16</v>
      </c>
      <c r="G248" s="72" t="s">
        <v>4</v>
      </c>
      <c r="H248" t="s">
        <v>15</v>
      </c>
      <c r="I248" s="15">
        <v>0.16597300000000001</v>
      </c>
      <c r="J248" s="15">
        <v>3.93306E-2</v>
      </c>
      <c r="K248" s="15">
        <v>2.7727000000000002E-2</v>
      </c>
      <c r="L248" s="15">
        <v>0.244255</v>
      </c>
      <c r="M248" s="75">
        <f>(I248-I249)*100/(I248+I249)</f>
        <v>30.482892757453769</v>
      </c>
      <c r="N248" s="50">
        <f t="shared" ref="N248" si="70">(I248-I249)/J248</f>
        <v>1.9716937956705467</v>
      </c>
      <c r="O248" s="50">
        <f>I248/J250</f>
        <v>68.697149432328516</v>
      </c>
      <c r="P248" s="40">
        <f>J250/I250</f>
        <v>0.76628912704932339</v>
      </c>
    </row>
    <row r="249" spans="1:36" x14ac:dyDescent="0.3">
      <c r="A249" s="67"/>
      <c r="B249" s="43"/>
      <c r="C249" s="39"/>
      <c r="D249" s="39"/>
      <c r="E249" s="39"/>
      <c r="F249" s="70"/>
      <c r="G249" s="47"/>
      <c r="H249" t="s">
        <v>14</v>
      </c>
      <c r="I249">
        <v>8.8425100000000006E-2</v>
      </c>
      <c r="J249">
        <v>3.09655E-2</v>
      </c>
      <c r="K249">
        <v>1.2895200000000001E-2</v>
      </c>
      <c r="L249">
        <v>0.18976599999999999</v>
      </c>
      <c r="M249" s="75"/>
      <c r="N249" s="50"/>
      <c r="O249" s="50"/>
      <c r="P249" s="40"/>
    </row>
    <row r="250" spans="1:36" x14ac:dyDescent="0.3">
      <c r="A250" s="67"/>
      <c r="B250" s="43"/>
      <c r="C250" s="39"/>
      <c r="D250" s="39"/>
      <c r="E250" s="39"/>
      <c r="F250" s="71"/>
      <c r="G250" s="48"/>
      <c r="H250" s="8" t="s">
        <v>13</v>
      </c>
      <c r="I250" s="8">
        <v>3.1528699999999999E-3</v>
      </c>
      <c r="J250" s="8">
        <v>2.4160100000000001E-3</v>
      </c>
      <c r="K250" s="8">
        <v>1.7809999999999999E-4</v>
      </c>
      <c r="L250" s="8">
        <v>1.2075199999999999E-2</v>
      </c>
      <c r="M250" s="75"/>
      <c r="N250" s="50"/>
      <c r="O250" s="50"/>
      <c r="P250" s="40"/>
      <c r="AJ250" s="1"/>
    </row>
    <row r="251" spans="1:36" x14ac:dyDescent="0.3">
      <c r="A251" s="67"/>
      <c r="B251" s="45" t="s">
        <v>19</v>
      </c>
      <c r="C251" s="46" t="s">
        <v>11</v>
      </c>
      <c r="D251" s="46" t="s">
        <v>21</v>
      </c>
      <c r="E251" s="46" t="s">
        <v>17</v>
      </c>
      <c r="F251" s="69" t="s">
        <v>16</v>
      </c>
      <c r="G251" s="72" t="s">
        <v>3</v>
      </c>
      <c r="H251" t="s">
        <v>15</v>
      </c>
      <c r="I251">
        <v>0.17766100000000001</v>
      </c>
      <c r="J251">
        <v>4.2209799999999999E-2</v>
      </c>
      <c r="K251">
        <v>2.44517E-2</v>
      </c>
      <c r="L251">
        <v>0.25024099999999999</v>
      </c>
      <c r="M251" s="75">
        <f>(I251-I252)*100/(I251+I252)</f>
        <v>30.766643284943228</v>
      </c>
      <c r="N251" s="50">
        <f t="shared" ref="N251" si="71">(I251-I252)/J251</f>
        <v>1.9805779700448716</v>
      </c>
      <c r="O251" s="50">
        <f>I251/J253</f>
        <v>89.819411723071028</v>
      </c>
      <c r="P251" s="40">
        <f>J253/I253</f>
        <v>1.0106481907272857</v>
      </c>
    </row>
    <row r="252" spans="1:36" x14ac:dyDescent="0.3">
      <c r="A252" s="67"/>
      <c r="B252" s="43"/>
      <c r="C252" s="39"/>
      <c r="D252" s="39"/>
      <c r="E252" s="39"/>
      <c r="F252" s="70"/>
      <c r="G252" s="47"/>
      <c r="H252" t="s">
        <v>14</v>
      </c>
      <c r="I252">
        <v>9.4061199999999998E-2</v>
      </c>
      <c r="J252">
        <v>3.4641400000000003E-2</v>
      </c>
      <c r="K252">
        <v>7.0042999999999998E-3</v>
      </c>
      <c r="L252">
        <v>0.21729000000000001</v>
      </c>
      <c r="M252" s="75"/>
      <c r="N252" s="50"/>
      <c r="O252" s="50"/>
      <c r="P252" s="40"/>
      <c r="AH252" s="12"/>
      <c r="AI252" s="12"/>
      <c r="AJ252" s="12"/>
    </row>
    <row r="253" spans="1:36" x14ac:dyDescent="0.3">
      <c r="A253" s="67"/>
      <c r="B253" s="43"/>
      <c r="C253" s="39"/>
      <c r="D253" s="39"/>
      <c r="E253" s="39"/>
      <c r="F253" s="71"/>
      <c r="G253" s="48"/>
      <c r="H253" s="8" t="s">
        <v>13</v>
      </c>
      <c r="I253" s="8">
        <v>1.95714E-3</v>
      </c>
      <c r="J253" s="8">
        <v>1.9779799999999998E-3</v>
      </c>
      <c r="K253" s="8">
        <v>-5.3582399999999996E-4</v>
      </c>
      <c r="L253" s="8">
        <v>9.94424E-3</v>
      </c>
      <c r="M253" s="75"/>
      <c r="N253" s="50"/>
      <c r="O253" s="50"/>
      <c r="P253" s="40"/>
    </row>
    <row r="254" spans="1:36" x14ac:dyDescent="0.3">
      <c r="A254" s="67"/>
      <c r="B254" s="45" t="s">
        <v>19</v>
      </c>
      <c r="C254" s="46" t="s">
        <v>11</v>
      </c>
      <c r="D254" s="46" t="s">
        <v>21</v>
      </c>
      <c r="E254" s="46" t="s">
        <v>17</v>
      </c>
      <c r="F254" s="69" t="s">
        <v>16</v>
      </c>
      <c r="G254" s="47" t="s">
        <v>2</v>
      </c>
      <c r="H254" t="s">
        <v>15</v>
      </c>
      <c r="I254">
        <v>0.2152</v>
      </c>
      <c r="J254">
        <v>5.2589900000000002E-2</v>
      </c>
      <c r="K254">
        <v>5.2226700000000001E-2</v>
      </c>
      <c r="L254">
        <v>0.34161999999999998</v>
      </c>
      <c r="M254" s="75">
        <f>(I254-I255)*100/(I254+I255)</f>
        <v>35.526187349839567</v>
      </c>
      <c r="N254" s="50">
        <f t="shared" ref="N254" si="72">(I254-I255)/J254</f>
        <v>2.1453358914924729</v>
      </c>
      <c r="O254" s="50">
        <f>I254/J256</f>
        <v>75.038268819716379</v>
      </c>
      <c r="P254" s="40">
        <f>J256/I256</f>
        <v>0.6766285947523516</v>
      </c>
    </row>
    <row r="255" spans="1:36" x14ac:dyDescent="0.3">
      <c r="A255" s="67"/>
      <c r="B255" s="43"/>
      <c r="C255" s="39"/>
      <c r="D255" s="39"/>
      <c r="E255" s="39"/>
      <c r="F255" s="70"/>
      <c r="G255" s="47"/>
      <c r="H255" t="s">
        <v>14</v>
      </c>
      <c r="I255">
        <v>0.102377</v>
      </c>
      <c r="J255">
        <v>5.68006E-2</v>
      </c>
      <c r="K255">
        <v>4.5991499999999998E-3</v>
      </c>
      <c r="L255">
        <v>0.28259099999999998</v>
      </c>
      <c r="M255" s="75"/>
      <c r="N255" s="50"/>
      <c r="O255" s="50"/>
      <c r="P255" s="40"/>
    </row>
    <row r="256" spans="1:36" ht="15" thickBot="1" x14ac:dyDescent="0.35">
      <c r="A256" s="68"/>
      <c r="B256" s="43"/>
      <c r="C256" s="39"/>
      <c r="D256" s="39"/>
      <c r="E256" s="39"/>
      <c r="F256" s="71"/>
      <c r="G256" s="47"/>
      <c r="H256" t="s">
        <v>13</v>
      </c>
      <c r="I256">
        <v>4.2384700000000003E-3</v>
      </c>
      <c r="J256">
        <v>2.8678699999999998E-3</v>
      </c>
      <c r="K256">
        <v>1.9034999999999999E-4</v>
      </c>
      <c r="L256">
        <v>1.6224800000000001E-2</v>
      </c>
      <c r="M256" s="75"/>
      <c r="N256" s="50"/>
      <c r="O256" s="50"/>
      <c r="P256" s="40"/>
    </row>
    <row r="257" spans="1:38" x14ac:dyDescent="0.3">
      <c r="A257" s="66">
        <v>5</v>
      </c>
      <c r="B257" s="57" t="s">
        <v>19</v>
      </c>
      <c r="C257" s="58" t="s">
        <v>11</v>
      </c>
      <c r="D257" s="58" t="s">
        <v>18</v>
      </c>
      <c r="E257" s="58" t="s">
        <v>17</v>
      </c>
      <c r="F257" s="59" t="s">
        <v>16</v>
      </c>
      <c r="G257" s="60" t="s">
        <v>10</v>
      </c>
      <c r="H257" s="10" t="s">
        <v>15</v>
      </c>
      <c r="I257" s="10">
        <v>0.12592300000000001</v>
      </c>
      <c r="J257" s="10">
        <v>4.2955699999999999E-2</v>
      </c>
      <c r="K257" s="10">
        <v>4.2909000000000003E-2</v>
      </c>
      <c r="L257" s="10">
        <v>0.226165</v>
      </c>
      <c r="M257" s="77">
        <f>(I257-I258)*100/(I257+I258)</f>
        <v>30.882667814149382</v>
      </c>
      <c r="N257" s="62">
        <f t="shared" ref="N257" si="73">(I257-I258)/J257</f>
        <v>1.383397313976958</v>
      </c>
      <c r="O257" s="62">
        <f>I257/J259</f>
        <v>22.287493318513118</v>
      </c>
      <c r="P257" s="96">
        <f>J259/I259</f>
        <v>0.45370475953392386</v>
      </c>
      <c r="Z257" s="79"/>
    </row>
    <row r="258" spans="1:38" x14ac:dyDescent="0.3">
      <c r="A258" s="67"/>
      <c r="B258" s="43"/>
      <c r="C258" s="39"/>
      <c r="D258" s="39"/>
      <c r="E258" s="39"/>
      <c r="F258" s="44"/>
      <c r="G258" s="47"/>
      <c r="H258" t="s">
        <v>14</v>
      </c>
      <c r="I258">
        <v>6.6498199999999993E-2</v>
      </c>
      <c r="J258">
        <v>2.1453E-2</v>
      </c>
      <c r="K258">
        <v>3.1642999999999998E-2</v>
      </c>
      <c r="L258">
        <v>0.178338</v>
      </c>
      <c r="M258" s="75"/>
      <c r="N258" s="50"/>
      <c r="O258" s="50"/>
      <c r="P258" s="40"/>
      <c r="Z258" s="79"/>
    </row>
    <row r="259" spans="1:38" x14ac:dyDescent="0.3">
      <c r="A259" s="67"/>
      <c r="B259" s="43"/>
      <c r="C259" s="39"/>
      <c r="D259" s="39"/>
      <c r="E259" s="39"/>
      <c r="F259" s="39"/>
      <c r="G259" s="48"/>
      <c r="H259" s="8" t="s">
        <v>13</v>
      </c>
      <c r="I259" s="8">
        <v>1.2452899999999999E-2</v>
      </c>
      <c r="J259" s="8">
        <v>5.64994E-3</v>
      </c>
      <c r="K259" s="8">
        <v>3.4969900000000002E-3</v>
      </c>
      <c r="L259" s="8">
        <v>2.5028499999999999E-2</v>
      </c>
      <c r="M259" s="75"/>
      <c r="N259" s="50"/>
      <c r="O259" s="50"/>
      <c r="P259" s="40"/>
      <c r="Z259" s="79"/>
    </row>
    <row r="260" spans="1:38" x14ac:dyDescent="0.3">
      <c r="A260" s="67"/>
      <c r="B260" s="45" t="s">
        <v>19</v>
      </c>
      <c r="C260" s="46" t="s">
        <v>11</v>
      </c>
      <c r="D260" s="46" t="s">
        <v>18</v>
      </c>
      <c r="E260" s="46" t="s">
        <v>17</v>
      </c>
      <c r="F260" s="51" t="s">
        <v>16</v>
      </c>
      <c r="G260" s="47" t="s">
        <v>9</v>
      </c>
      <c r="H260" t="s">
        <v>15</v>
      </c>
      <c r="I260">
        <v>0.15400700000000001</v>
      </c>
      <c r="J260">
        <v>4.4536699999999999E-2</v>
      </c>
      <c r="K260">
        <v>4.3817700000000001E-2</v>
      </c>
      <c r="L260">
        <v>0.24949499999999999</v>
      </c>
      <c r="M260" s="75">
        <f>(I260-I261)*100/(I260+I261)</f>
        <v>31.658665631682819</v>
      </c>
      <c r="N260" s="50">
        <f t="shared" ref="N260" si="74">(I260-I261)/J260</f>
        <v>1.6630127512815276</v>
      </c>
      <c r="O260" s="50">
        <f>I260/J262</f>
        <v>30.364515353099605</v>
      </c>
      <c r="P260" s="40">
        <f>J262/I262</f>
        <v>0.52081219733594009</v>
      </c>
      <c r="Z260" s="79"/>
    </row>
    <row r="261" spans="1:38" x14ac:dyDescent="0.3">
      <c r="A261" s="67"/>
      <c r="B261" s="43"/>
      <c r="C261" s="39"/>
      <c r="D261" s="39"/>
      <c r="E261" s="39"/>
      <c r="F261" s="44"/>
      <c r="G261" s="47"/>
      <c r="H261" t="s">
        <v>14</v>
      </c>
      <c r="I261">
        <v>7.9941899999999996E-2</v>
      </c>
      <c r="J261">
        <v>2.5189900000000001E-2</v>
      </c>
      <c r="K261">
        <v>2.9401299999999998E-2</v>
      </c>
      <c r="L261">
        <v>0.199605</v>
      </c>
      <c r="M261" s="75"/>
      <c r="N261" s="50"/>
      <c r="O261" s="50"/>
      <c r="P261" s="40"/>
      <c r="Z261" s="79"/>
      <c r="AL261" s="1"/>
    </row>
    <row r="262" spans="1:38" x14ac:dyDescent="0.3">
      <c r="A262" s="67"/>
      <c r="B262" s="43"/>
      <c r="C262" s="39"/>
      <c r="D262" s="39"/>
      <c r="E262" s="39"/>
      <c r="F262" s="39"/>
      <c r="G262" s="48"/>
      <c r="H262" s="8" t="s">
        <v>13</v>
      </c>
      <c r="I262" s="8">
        <v>9.7385200000000005E-3</v>
      </c>
      <c r="J262" s="8">
        <v>5.0719399999999996E-3</v>
      </c>
      <c r="K262" s="8">
        <v>2.8093300000000001E-3</v>
      </c>
      <c r="L262" s="8">
        <v>2.3139400000000001E-2</v>
      </c>
      <c r="M262" s="75"/>
      <c r="N262" s="50"/>
      <c r="O262" s="50"/>
      <c r="P262" s="40"/>
      <c r="Z262" s="79"/>
    </row>
    <row r="263" spans="1:38" x14ac:dyDescent="0.3">
      <c r="A263" s="67"/>
      <c r="B263" s="45" t="s">
        <v>19</v>
      </c>
      <c r="C263" s="46" t="s">
        <v>11</v>
      </c>
      <c r="D263" s="46" t="s">
        <v>18</v>
      </c>
      <c r="E263" s="46" t="s">
        <v>17</v>
      </c>
      <c r="F263" s="51" t="s">
        <v>16</v>
      </c>
      <c r="G263" s="47" t="s">
        <v>8</v>
      </c>
      <c r="H263" t="s">
        <v>15</v>
      </c>
      <c r="I263">
        <v>0.17020399999999999</v>
      </c>
      <c r="J263">
        <v>4.2552800000000002E-2</v>
      </c>
      <c r="K263">
        <v>4.0195500000000002E-2</v>
      </c>
      <c r="L263">
        <v>0.25512499999999999</v>
      </c>
      <c r="M263" s="75">
        <f>(I263-I264)*100/(I263+I264)</f>
        <v>32.240574292865581</v>
      </c>
      <c r="N263" s="50">
        <f t="shared" ref="N263" si="75">(I263-I264)/J263</f>
        <v>1.9503369931003363</v>
      </c>
      <c r="O263" s="50">
        <f>I263/J265</f>
        <v>38.382731333960251</v>
      </c>
      <c r="P263" s="40">
        <f>J265/I265</f>
        <v>0.56694589556532338</v>
      </c>
      <c r="Z263" s="79"/>
    </row>
    <row r="264" spans="1:38" x14ac:dyDescent="0.3">
      <c r="A264" s="67"/>
      <c r="B264" s="43"/>
      <c r="C264" s="39"/>
      <c r="D264" s="39"/>
      <c r="E264" s="39"/>
      <c r="F264" s="44"/>
      <c r="G264" s="47"/>
      <c r="H264" t="s">
        <v>14</v>
      </c>
      <c r="I264">
        <v>8.7211700000000003E-2</v>
      </c>
      <c r="J264">
        <v>2.75842E-2</v>
      </c>
      <c r="K264">
        <v>2.49535E-2</v>
      </c>
      <c r="L264">
        <v>0.203344</v>
      </c>
      <c r="M264" s="75"/>
      <c r="N264" s="50"/>
      <c r="O264" s="50"/>
      <c r="P264" s="40"/>
      <c r="Z264" s="79"/>
    </row>
    <row r="265" spans="1:38" x14ac:dyDescent="0.3">
      <c r="A265" s="67"/>
      <c r="B265" s="80"/>
      <c r="C265" s="81"/>
      <c r="D265" s="39"/>
      <c r="E265" s="39"/>
      <c r="F265" s="81"/>
      <c r="G265" s="48"/>
      <c r="H265" s="8" t="s">
        <v>13</v>
      </c>
      <c r="I265" s="8">
        <v>7.8215400000000001E-3</v>
      </c>
      <c r="J265" s="8">
        <v>4.4343899999999999E-3</v>
      </c>
      <c r="K265" s="8">
        <v>2.2482800000000001E-3</v>
      </c>
      <c r="L265" s="8">
        <v>2.10218E-2</v>
      </c>
      <c r="M265" s="75"/>
      <c r="N265" s="50"/>
      <c r="O265" s="50"/>
      <c r="P265" s="40"/>
      <c r="Z265" s="79"/>
    </row>
    <row r="266" spans="1:38" x14ac:dyDescent="0.3">
      <c r="A266" s="67"/>
      <c r="B266" s="45" t="s">
        <v>19</v>
      </c>
      <c r="C266" s="46" t="s">
        <v>11</v>
      </c>
      <c r="D266" s="46" t="s">
        <v>18</v>
      </c>
      <c r="E266" s="46" t="s">
        <v>17</v>
      </c>
      <c r="F266" s="51" t="s">
        <v>16</v>
      </c>
      <c r="G266" s="47" t="s">
        <v>42</v>
      </c>
      <c r="H266" t="s">
        <v>15</v>
      </c>
      <c r="I266">
        <v>0.20253599999999999</v>
      </c>
      <c r="J266">
        <v>4.4528600000000002E-2</v>
      </c>
      <c r="K266">
        <v>3.2684299999999999E-2</v>
      </c>
      <c r="L266">
        <v>0.27611200000000002</v>
      </c>
      <c r="M266" s="75">
        <f>(I266-I267)*100/(I266+I267)</f>
        <v>34.126692427658959</v>
      </c>
      <c r="N266" s="50">
        <f t="shared" ref="N266" si="76">(I266-I267)/J266</f>
        <v>2.3145798430671523</v>
      </c>
      <c r="O266" s="50">
        <f>I266/J268</f>
        <v>66.058062054187332</v>
      </c>
      <c r="P266" s="40">
        <f>J268/I268</f>
        <v>0.75084487588895643</v>
      </c>
      <c r="Z266" s="36"/>
    </row>
    <row r="267" spans="1:38" x14ac:dyDescent="0.3">
      <c r="A267" s="67"/>
      <c r="B267" s="43"/>
      <c r="C267" s="39"/>
      <c r="D267" s="39"/>
      <c r="E267" s="39"/>
      <c r="F267" s="44"/>
      <c r="G267" s="47"/>
      <c r="H267" t="s">
        <v>14</v>
      </c>
      <c r="I267">
        <v>9.9471000000000004E-2</v>
      </c>
      <c r="J267">
        <v>3.4898899999999997E-2</v>
      </c>
      <c r="K267">
        <v>1.17532E-2</v>
      </c>
      <c r="L267">
        <v>0.226717</v>
      </c>
      <c r="M267" s="75"/>
      <c r="N267" s="50"/>
      <c r="O267" s="50"/>
      <c r="P267" s="40"/>
      <c r="Z267" s="36"/>
    </row>
    <row r="268" spans="1:38" x14ac:dyDescent="0.3">
      <c r="A268" s="67"/>
      <c r="B268" s="43"/>
      <c r="C268" s="39"/>
      <c r="D268" s="39"/>
      <c r="E268" s="39"/>
      <c r="F268" s="39"/>
      <c r="G268" s="48"/>
      <c r="H268" s="8" t="s">
        <v>13</v>
      </c>
      <c r="I268" s="8">
        <v>4.0834399999999998E-3</v>
      </c>
      <c r="J268" s="8">
        <v>3.06603E-3</v>
      </c>
      <c r="K268" s="8">
        <v>6.0372199999999998E-5</v>
      </c>
      <c r="L268" s="8">
        <v>1.5818800000000001E-2</v>
      </c>
      <c r="M268" s="75"/>
      <c r="N268" s="50"/>
      <c r="O268" s="50"/>
      <c r="P268" s="40"/>
      <c r="Z268" s="36"/>
    </row>
    <row r="269" spans="1:38" x14ac:dyDescent="0.3">
      <c r="A269" s="67"/>
      <c r="B269" s="45" t="s">
        <v>19</v>
      </c>
      <c r="C269" s="46" t="s">
        <v>11</v>
      </c>
      <c r="D269" s="46" t="s">
        <v>18</v>
      </c>
      <c r="E269" s="46" t="s">
        <v>17</v>
      </c>
      <c r="F269" s="51" t="s">
        <v>16</v>
      </c>
      <c r="G269" s="47" t="s">
        <v>43</v>
      </c>
      <c r="H269" t="s">
        <v>15</v>
      </c>
      <c r="I269">
        <v>0.22344700000000001</v>
      </c>
      <c r="J269">
        <v>5.5125100000000003E-2</v>
      </c>
      <c r="K269">
        <v>2.9877899999999999E-2</v>
      </c>
      <c r="L269">
        <v>0.33022899999999999</v>
      </c>
      <c r="M269" s="75">
        <f>(I269-I270)*100/(I269+I270)</f>
        <v>34.797860820622027</v>
      </c>
      <c r="N269" s="50">
        <f t="shared" ref="N269" si="77">(I269-I270)/J269</f>
        <v>2.0927853192103054</v>
      </c>
      <c r="O269" s="50">
        <f>I269/J271</f>
        <v>93.853746639784944</v>
      </c>
      <c r="P269" s="40">
        <f>J271/I271</f>
        <v>1.1015592467496413</v>
      </c>
      <c r="Z269" s="36"/>
    </row>
    <row r="270" spans="1:38" x14ac:dyDescent="0.3">
      <c r="A270" s="67"/>
      <c r="B270" s="43"/>
      <c r="C270" s="39"/>
      <c r="D270" s="39"/>
      <c r="E270" s="39"/>
      <c r="F270" s="44"/>
      <c r="G270" s="47"/>
      <c r="H270" t="s">
        <v>14</v>
      </c>
      <c r="I270">
        <v>0.108082</v>
      </c>
      <c r="J270">
        <v>4.2334799999999999E-2</v>
      </c>
      <c r="K270">
        <v>1.8730299999999999E-3</v>
      </c>
      <c r="L270">
        <v>0.27669700000000003</v>
      </c>
      <c r="M270" s="75"/>
      <c r="N270" s="50"/>
      <c r="O270" s="50"/>
      <c r="P270" s="40"/>
      <c r="Z270" s="36"/>
    </row>
    <row r="271" spans="1:38" x14ac:dyDescent="0.3">
      <c r="A271" s="67"/>
      <c r="B271" s="43"/>
      <c r="C271" s="39"/>
      <c r="D271" s="39"/>
      <c r="E271" s="39"/>
      <c r="F271" s="39"/>
      <c r="G271" s="48"/>
      <c r="H271" s="8" t="s">
        <v>13</v>
      </c>
      <c r="I271" s="8">
        <v>2.1613000000000001E-3</v>
      </c>
      <c r="J271" s="8">
        <v>2.3808000000000002E-3</v>
      </c>
      <c r="K271" s="8">
        <v>-7.7410200000000004E-4</v>
      </c>
      <c r="L271" s="8">
        <v>1.4324999999999999E-2</v>
      </c>
      <c r="M271" s="75"/>
      <c r="N271" s="50"/>
      <c r="O271" s="50"/>
      <c r="P271" s="40"/>
      <c r="Z271" s="36"/>
    </row>
    <row r="272" spans="1:38" x14ac:dyDescent="0.3">
      <c r="A272" s="67"/>
      <c r="B272" s="45" t="s">
        <v>19</v>
      </c>
      <c r="C272" s="46" t="s">
        <v>11</v>
      </c>
      <c r="D272" s="46" t="s">
        <v>18</v>
      </c>
      <c r="E272" s="46" t="s">
        <v>17</v>
      </c>
      <c r="F272" s="69" t="s">
        <v>16</v>
      </c>
      <c r="G272" s="47" t="s">
        <v>7</v>
      </c>
      <c r="H272" t="s">
        <v>15</v>
      </c>
      <c r="I272">
        <v>0.179062</v>
      </c>
      <c r="J272">
        <v>4.4776499999999997E-2</v>
      </c>
      <c r="K272">
        <v>4.2266999999999999E-2</v>
      </c>
      <c r="L272">
        <v>0.26944400000000002</v>
      </c>
      <c r="M272" s="75">
        <f>(I272-I273)*100/(I272+I273)</f>
        <v>32.216991162988514</v>
      </c>
      <c r="N272" s="50">
        <f t="shared" ref="N272" si="78">(I272-I273)/J272</f>
        <v>1.9488615680100054</v>
      </c>
      <c r="O272" s="50">
        <f>I272/J274</f>
        <v>37.769781137679075</v>
      </c>
      <c r="P272" s="40">
        <f>J274/I274</f>
        <v>0.57114356896061536</v>
      </c>
      <c r="Z272" s="79"/>
    </row>
    <row r="273" spans="1:26" x14ac:dyDescent="0.3">
      <c r="A273" s="67"/>
      <c r="B273" s="43"/>
      <c r="C273" s="39"/>
      <c r="D273" s="39"/>
      <c r="E273" s="39"/>
      <c r="F273" s="70"/>
      <c r="G273" s="47"/>
      <c r="H273" t="s">
        <v>14</v>
      </c>
      <c r="I273">
        <v>9.17988E-2</v>
      </c>
      <c r="J273">
        <v>2.9564799999999999E-2</v>
      </c>
      <c r="K273">
        <v>2.74182E-2</v>
      </c>
      <c r="L273">
        <v>0.218442</v>
      </c>
      <c r="M273" s="75"/>
      <c r="N273" s="50"/>
      <c r="O273" s="50"/>
      <c r="P273" s="40"/>
      <c r="Z273" s="79"/>
    </row>
    <row r="274" spans="1:26" x14ac:dyDescent="0.3">
      <c r="A274" s="67"/>
      <c r="B274" s="43"/>
      <c r="C274" s="39"/>
      <c r="D274" s="39"/>
      <c r="E274" s="39"/>
      <c r="F274" s="71"/>
      <c r="G274" s="48"/>
      <c r="H274" s="8" t="s">
        <v>13</v>
      </c>
      <c r="I274" s="8">
        <v>8.3006799999999995E-3</v>
      </c>
      <c r="J274" s="8">
        <v>4.7408800000000003E-3</v>
      </c>
      <c r="K274" s="8">
        <v>2.33818E-3</v>
      </c>
      <c r="L274" s="8">
        <v>2.2456799999999999E-2</v>
      </c>
      <c r="M274" s="75"/>
      <c r="N274" s="50"/>
      <c r="O274" s="50"/>
      <c r="P274" s="40"/>
      <c r="Z274" s="79"/>
    </row>
    <row r="275" spans="1:26" x14ac:dyDescent="0.3">
      <c r="A275" s="67"/>
      <c r="B275" s="45" t="s">
        <v>19</v>
      </c>
      <c r="C275" s="46" t="s">
        <v>11</v>
      </c>
      <c r="D275" s="46" t="s">
        <v>18</v>
      </c>
      <c r="E275" s="46" t="s">
        <v>17</v>
      </c>
      <c r="F275" s="69" t="s">
        <v>16</v>
      </c>
      <c r="G275" s="47" t="s">
        <v>6</v>
      </c>
      <c r="H275" t="s">
        <v>15</v>
      </c>
      <c r="I275">
        <v>0.200542</v>
      </c>
      <c r="J275">
        <v>4.38891E-2</v>
      </c>
      <c r="K275">
        <v>3.6935000000000003E-2</v>
      </c>
      <c r="L275">
        <v>0.27406799999999998</v>
      </c>
      <c r="M275" s="75">
        <f>(I275-I276)*100/(I275+I276)</f>
        <v>33.216419719872327</v>
      </c>
      <c r="N275" s="50">
        <f t="shared" ref="N275" si="79">(I275-I276)/J275</f>
        <v>2.2786295458325645</v>
      </c>
      <c r="O275" s="50">
        <f>I275/J277</f>
        <v>52.728974616513199</v>
      </c>
      <c r="P275" s="40">
        <f>J277/I277</f>
        <v>0.65908787641950695</v>
      </c>
      <c r="Z275" s="79"/>
    </row>
    <row r="276" spans="1:26" x14ac:dyDescent="0.3">
      <c r="A276" s="67"/>
      <c r="B276" s="43"/>
      <c r="C276" s="39"/>
      <c r="D276" s="39"/>
      <c r="E276" s="39"/>
      <c r="F276" s="70"/>
      <c r="G276" s="47"/>
      <c r="H276" t="s">
        <v>14</v>
      </c>
      <c r="I276">
        <v>0.100535</v>
      </c>
      <c r="J276">
        <v>3.3402500000000002E-2</v>
      </c>
      <c r="K276">
        <v>1.8839600000000001E-2</v>
      </c>
      <c r="L276">
        <v>0.220388</v>
      </c>
      <c r="M276" s="75"/>
      <c r="N276" s="50"/>
      <c r="O276" s="50"/>
      <c r="P276" s="40"/>
      <c r="Z276" s="79"/>
    </row>
    <row r="277" spans="1:26" x14ac:dyDescent="0.3">
      <c r="A277" s="67"/>
      <c r="B277" s="43"/>
      <c r="C277" s="39"/>
      <c r="D277" s="39"/>
      <c r="E277" s="39"/>
      <c r="F277" s="71"/>
      <c r="G277" s="48"/>
      <c r="H277" s="8" t="s">
        <v>13</v>
      </c>
      <c r="I277" s="8">
        <v>5.7704899999999996E-3</v>
      </c>
      <c r="J277" s="8">
        <v>3.8032600000000001E-3</v>
      </c>
      <c r="K277" s="8">
        <v>8.2843900000000004E-4</v>
      </c>
      <c r="L277" s="8">
        <v>1.8360999999999999E-2</v>
      </c>
      <c r="M277" s="75"/>
      <c r="N277" s="50"/>
      <c r="O277" s="50"/>
      <c r="P277" s="40"/>
      <c r="Z277" s="79"/>
    </row>
    <row r="278" spans="1:26" x14ac:dyDescent="0.3">
      <c r="A278" s="67"/>
      <c r="B278" s="45" t="s">
        <v>19</v>
      </c>
      <c r="C278" s="46" t="s">
        <v>11</v>
      </c>
      <c r="D278" s="46" t="s">
        <v>18</v>
      </c>
      <c r="E278" s="46" t="s">
        <v>17</v>
      </c>
      <c r="F278" s="69" t="s">
        <v>16</v>
      </c>
      <c r="G278" s="52" t="s">
        <v>5</v>
      </c>
      <c r="H278" t="s">
        <v>15</v>
      </c>
      <c r="I278">
        <v>0.21332599999999999</v>
      </c>
      <c r="J278">
        <v>4.61588E-2</v>
      </c>
      <c r="K278">
        <v>3.3873800000000003E-2</v>
      </c>
      <c r="L278">
        <v>0.28841600000000001</v>
      </c>
      <c r="M278" s="75">
        <f>(I278-I279)*100/(I278+I279)</f>
        <v>33.797039638735569</v>
      </c>
      <c r="N278" s="50">
        <f t="shared" ref="N278" si="80">(I278-I279)/J278</f>
        <v>2.3348093971247086</v>
      </c>
      <c r="O278" s="50">
        <f>I278/J280</f>
        <v>64.892209321072343</v>
      </c>
      <c r="P278" s="40">
        <f>J280/I280</f>
        <v>0.75620685451128422</v>
      </c>
      <c r="Z278" s="82"/>
    </row>
    <row r="279" spans="1:26" x14ac:dyDescent="0.3">
      <c r="A279" s="67"/>
      <c r="B279" s="43"/>
      <c r="C279" s="39"/>
      <c r="D279" s="39"/>
      <c r="E279" s="39"/>
      <c r="F279" s="70"/>
      <c r="G279" s="52"/>
      <c r="H279" t="s">
        <v>14</v>
      </c>
      <c r="I279">
        <v>0.105554</v>
      </c>
      <c r="J279">
        <v>3.6474300000000001E-2</v>
      </c>
      <c r="K279">
        <v>1.2920299999999999E-2</v>
      </c>
      <c r="L279">
        <v>0.232293</v>
      </c>
      <c r="M279" s="75"/>
      <c r="N279" s="50"/>
      <c r="O279" s="50"/>
      <c r="P279" s="40"/>
      <c r="Z279" s="82"/>
    </row>
    <row r="280" spans="1:26" x14ac:dyDescent="0.3">
      <c r="A280" s="67"/>
      <c r="B280" s="43"/>
      <c r="C280" s="39"/>
      <c r="D280" s="39"/>
      <c r="E280" s="39"/>
      <c r="F280" s="71"/>
      <c r="G280" s="53"/>
      <c r="H280" s="8" t="s">
        <v>13</v>
      </c>
      <c r="I280" s="8">
        <v>4.3472099999999998E-3</v>
      </c>
      <c r="J280" s="8">
        <v>3.2873899999999998E-3</v>
      </c>
      <c r="K280" s="8">
        <v>6.3921899999999995E-5</v>
      </c>
      <c r="L280" s="8">
        <v>1.6400000000000001E-2</v>
      </c>
      <c r="M280" s="75"/>
      <c r="N280" s="50"/>
      <c r="O280" s="50"/>
      <c r="P280" s="40"/>
      <c r="Z280" s="82"/>
    </row>
    <row r="281" spans="1:26" x14ac:dyDescent="0.3">
      <c r="A281" s="67"/>
      <c r="B281" s="45" t="s">
        <v>19</v>
      </c>
      <c r="C281" s="46" t="s">
        <v>11</v>
      </c>
      <c r="D281" s="46" t="s">
        <v>18</v>
      </c>
      <c r="E281" s="46" t="s">
        <v>17</v>
      </c>
      <c r="F281" s="69" t="s">
        <v>16</v>
      </c>
      <c r="G281" s="47" t="s">
        <v>44</v>
      </c>
      <c r="H281" t="s">
        <v>15</v>
      </c>
      <c r="I281">
        <v>0.227522</v>
      </c>
      <c r="J281">
        <v>5.1943799999999998E-2</v>
      </c>
      <c r="K281">
        <v>3.0846200000000001E-2</v>
      </c>
      <c r="L281">
        <v>0.32162600000000002</v>
      </c>
      <c r="M281" s="75">
        <f>(I281-I282)*100/(I281+I282)</f>
        <v>34.179021737848394</v>
      </c>
      <c r="N281" s="50">
        <f t="shared" ref="N281" si="81">(I281-I282)/J281</f>
        <v>2.2314886473457856</v>
      </c>
      <c r="O281" s="50">
        <f>I281/J283</f>
        <v>81.526603768852326</v>
      </c>
      <c r="P281" s="40">
        <f>J283/I283</f>
        <v>0.95109840300450543</v>
      </c>
      <c r="Z281" s="37"/>
    </row>
    <row r="282" spans="1:26" x14ac:dyDescent="0.3">
      <c r="A282" s="67"/>
      <c r="B282" s="43"/>
      <c r="C282" s="39"/>
      <c r="D282" s="39"/>
      <c r="E282" s="39"/>
      <c r="F282" s="70"/>
      <c r="G282" s="47"/>
      <c r="H282" t="s">
        <v>14</v>
      </c>
      <c r="I282">
        <v>0.11161</v>
      </c>
      <c r="J282">
        <v>4.0859699999999999E-2</v>
      </c>
      <c r="K282">
        <v>5.8010500000000003E-3</v>
      </c>
      <c r="L282">
        <v>0.26524599999999998</v>
      </c>
      <c r="M282" s="75"/>
      <c r="N282" s="50"/>
      <c r="O282" s="50"/>
      <c r="P282" s="40"/>
      <c r="Z282" s="37"/>
    </row>
    <row r="283" spans="1:26" x14ac:dyDescent="0.3">
      <c r="A283" s="67"/>
      <c r="B283" s="43"/>
      <c r="C283" s="39"/>
      <c r="D283" s="39"/>
      <c r="E283" s="39"/>
      <c r="F283" s="71"/>
      <c r="G283" s="48"/>
      <c r="H283" s="8" t="s">
        <v>13</v>
      </c>
      <c r="I283" s="8">
        <v>2.9342600000000002E-3</v>
      </c>
      <c r="J283" s="8">
        <v>2.7907700000000001E-3</v>
      </c>
      <c r="K283" s="8">
        <v>-5.9188899999999996E-4</v>
      </c>
      <c r="L283" s="8">
        <v>1.51238E-2</v>
      </c>
      <c r="M283" s="75"/>
      <c r="N283" s="50"/>
      <c r="O283" s="50"/>
      <c r="P283" s="40"/>
      <c r="Z283" s="37"/>
    </row>
    <row r="284" spans="1:26" x14ac:dyDescent="0.3">
      <c r="A284" s="67"/>
      <c r="B284" s="45" t="s">
        <v>19</v>
      </c>
      <c r="C284" s="46" t="s">
        <v>11</v>
      </c>
      <c r="D284" s="46" t="s">
        <v>18</v>
      </c>
      <c r="E284" s="46" t="s">
        <v>17</v>
      </c>
      <c r="F284" s="69" t="s">
        <v>16</v>
      </c>
      <c r="G284" s="47" t="s">
        <v>4</v>
      </c>
      <c r="H284" t="s">
        <v>15</v>
      </c>
      <c r="I284">
        <v>0.22536400000000001</v>
      </c>
      <c r="J284">
        <v>4.9259299999999999E-2</v>
      </c>
      <c r="K284">
        <v>3.3894500000000001E-2</v>
      </c>
      <c r="L284">
        <v>0.30712299999999998</v>
      </c>
      <c r="M284" s="75">
        <f>(I284-I285)*100/(I284+I285)</f>
        <v>31.74674161178778</v>
      </c>
      <c r="N284" s="50">
        <f t="shared" ref="N284" si="82">(I284-I285)/J284</f>
        <v>2.2048831388184569</v>
      </c>
      <c r="O284" s="50">
        <f>I284/J286</f>
        <v>69.445976636046808</v>
      </c>
      <c r="P284" s="40">
        <f>J286/I286</f>
        <v>0.6979445587909523</v>
      </c>
      <c r="Z284" s="79"/>
    </row>
    <row r="285" spans="1:26" x14ac:dyDescent="0.3">
      <c r="A285" s="67"/>
      <c r="B285" s="43"/>
      <c r="C285" s="39"/>
      <c r="D285" s="39"/>
      <c r="E285" s="39"/>
      <c r="F285" s="70"/>
      <c r="G285" s="47"/>
      <c r="H285" t="s">
        <v>14</v>
      </c>
      <c r="I285">
        <v>0.116753</v>
      </c>
      <c r="J285">
        <v>3.9670499999999997E-2</v>
      </c>
      <c r="K285">
        <v>1.5663E-2</v>
      </c>
      <c r="L285">
        <v>0.250282</v>
      </c>
      <c r="M285" s="75"/>
      <c r="N285" s="50"/>
      <c r="O285" s="50"/>
      <c r="P285" s="40"/>
      <c r="Z285" s="79"/>
    </row>
    <row r="286" spans="1:26" x14ac:dyDescent="0.3">
      <c r="A286" s="67"/>
      <c r="B286" s="43"/>
      <c r="C286" s="39"/>
      <c r="D286" s="39"/>
      <c r="E286" s="39"/>
      <c r="F286" s="71"/>
      <c r="G286" s="48"/>
      <c r="H286" s="8" t="s">
        <v>13</v>
      </c>
      <c r="I286" s="8">
        <v>4.6496100000000002E-3</v>
      </c>
      <c r="J286" s="8">
        <v>3.2451699999999999E-3</v>
      </c>
      <c r="K286" s="8">
        <v>-5.9216699999999998E-5</v>
      </c>
      <c r="L286" s="8">
        <v>1.6806399999999999E-2</v>
      </c>
      <c r="M286" s="75"/>
      <c r="N286" s="50"/>
      <c r="O286" s="50"/>
      <c r="P286" s="40"/>
      <c r="Z286" s="79"/>
    </row>
    <row r="287" spans="1:26" x14ac:dyDescent="0.3">
      <c r="A287" s="67"/>
      <c r="B287" s="45" t="s">
        <v>19</v>
      </c>
      <c r="C287" s="46" t="s">
        <v>11</v>
      </c>
      <c r="D287" s="46" t="s">
        <v>18</v>
      </c>
      <c r="E287" s="46" t="s">
        <v>17</v>
      </c>
      <c r="F287" s="69" t="s">
        <v>16</v>
      </c>
      <c r="G287" s="47" t="s">
        <v>3</v>
      </c>
      <c r="H287" t="s">
        <v>15</v>
      </c>
      <c r="I287">
        <v>0.239595</v>
      </c>
      <c r="J287">
        <v>5.4399500000000003E-2</v>
      </c>
      <c r="K287">
        <v>3.1436199999999997E-2</v>
      </c>
      <c r="L287">
        <v>0.349638</v>
      </c>
      <c r="M287" s="75">
        <f>(I287-I288)*100/(I287+I288)</f>
        <v>31.836840251793809</v>
      </c>
      <c r="N287" s="50">
        <f t="shared" ref="N287" si="83">(I287-I288)/J287</f>
        <v>2.1271886690135018</v>
      </c>
      <c r="O287" s="50">
        <f>I287/J289</f>
        <v>85.239946919593152</v>
      </c>
      <c r="P287" s="40">
        <f>J289/I289</f>
        <v>0.94265898900332334</v>
      </c>
      <c r="Z287" s="79"/>
    </row>
    <row r="288" spans="1:26" x14ac:dyDescent="0.3">
      <c r="A288" s="67"/>
      <c r="B288" s="43"/>
      <c r="C288" s="39"/>
      <c r="D288" s="39"/>
      <c r="E288" s="39"/>
      <c r="F288" s="70"/>
      <c r="G288" s="47"/>
      <c r="H288" t="s">
        <v>14</v>
      </c>
      <c r="I288">
        <v>0.123877</v>
      </c>
      <c r="J288">
        <v>4.4162300000000002E-2</v>
      </c>
      <c r="K288">
        <v>7.9570000000000005E-3</v>
      </c>
      <c r="L288">
        <v>0.28470699999999999</v>
      </c>
      <c r="M288" s="75"/>
      <c r="N288" s="50"/>
      <c r="O288" s="50"/>
      <c r="P288" s="40"/>
      <c r="Z288" s="79"/>
    </row>
    <row r="289" spans="1:26" x14ac:dyDescent="0.3">
      <c r="A289" s="67"/>
      <c r="B289" s="43"/>
      <c r="C289" s="39"/>
      <c r="D289" s="39"/>
      <c r="E289" s="39"/>
      <c r="F289" s="71"/>
      <c r="G289" s="48"/>
      <c r="H289" s="8" t="s">
        <v>13</v>
      </c>
      <c r="I289" s="8">
        <v>2.9818100000000001E-3</v>
      </c>
      <c r="J289" s="8">
        <v>2.8108299999999998E-3</v>
      </c>
      <c r="K289" s="8">
        <v>-7.8851799999999999E-4</v>
      </c>
      <c r="L289" s="8">
        <v>1.5196599999999999E-2</v>
      </c>
      <c r="M289" s="75"/>
      <c r="N289" s="50"/>
      <c r="O289" s="50"/>
      <c r="P289" s="40"/>
      <c r="Z289" s="79"/>
    </row>
    <row r="290" spans="1:26" x14ac:dyDescent="0.3">
      <c r="A290" s="67"/>
      <c r="B290" s="45" t="s">
        <v>19</v>
      </c>
      <c r="C290" s="46" t="s">
        <v>11</v>
      </c>
      <c r="D290" s="46" t="s">
        <v>18</v>
      </c>
      <c r="E290" s="46" t="s">
        <v>17</v>
      </c>
      <c r="F290" s="69" t="s">
        <v>16</v>
      </c>
      <c r="G290" s="47" t="s">
        <v>2</v>
      </c>
      <c r="H290" t="s">
        <v>15</v>
      </c>
      <c r="I290">
        <v>0.294456</v>
      </c>
      <c r="J290">
        <v>6.7082500000000003E-2</v>
      </c>
      <c r="K290">
        <v>6.1091199999999998E-2</v>
      </c>
      <c r="L290">
        <v>0.45785700000000001</v>
      </c>
      <c r="M290" s="75">
        <f>(I290-I291)*100/(I290+I291)</f>
        <v>40.423766399130159</v>
      </c>
      <c r="N290" s="50">
        <f t="shared" ref="N290" si="84">(I290-I291)/J290</f>
        <v>2.5271866731263741</v>
      </c>
      <c r="O290" s="50">
        <f>I290/J292</f>
        <v>100.69488140508304</v>
      </c>
      <c r="P290" s="40">
        <f>J292/I292</f>
        <v>0.48040505796751448</v>
      </c>
      <c r="Z290" s="79"/>
    </row>
    <row r="291" spans="1:26" x14ac:dyDescent="0.3">
      <c r="A291" s="67"/>
      <c r="B291" s="43"/>
      <c r="C291" s="39"/>
      <c r="D291" s="39"/>
      <c r="E291" s="39"/>
      <c r="F291" s="70"/>
      <c r="G291" s="47"/>
      <c r="H291" t="s">
        <v>14</v>
      </c>
      <c r="I291">
        <v>0.124926</v>
      </c>
      <c r="J291">
        <v>6.9847000000000006E-2</v>
      </c>
      <c r="K291">
        <v>8.7514199999999993E-3</v>
      </c>
      <c r="L291">
        <v>0.32772299999999999</v>
      </c>
      <c r="M291" s="75"/>
      <c r="N291" s="50"/>
      <c r="O291" s="50"/>
      <c r="P291" s="40"/>
      <c r="Z291" s="79"/>
    </row>
    <row r="292" spans="1:26" ht="15" thickBot="1" x14ac:dyDescent="0.35">
      <c r="A292" s="68"/>
      <c r="B292" s="54"/>
      <c r="C292" s="55"/>
      <c r="D292" s="55"/>
      <c r="E292" s="55"/>
      <c r="F292" s="76"/>
      <c r="G292" s="63"/>
      <c r="H292" s="5" t="s">
        <v>13</v>
      </c>
      <c r="I292" s="5">
        <v>6.0870300000000002E-3</v>
      </c>
      <c r="J292" s="5">
        <v>2.9242399999999998E-3</v>
      </c>
      <c r="K292" s="5">
        <v>7.8333600000000004E-4</v>
      </c>
      <c r="L292" s="5">
        <v>1.6774899999999999E-2</v>
      </c>
      <c r="M292" s="78"/>
      <c r="N292" s="65"/>
      <c r="O292" s="65"/>
      <c r="P292" s="83"/>
      <c r="Z292" s="79"/>
    </row>
    <row r="293" spans="1:26" ht="15" thickBot="1" x14ac:dyDescent="0.35"/>
    <row r="294" spans="1:26" x14ac:dyDescent="0.3">
      <c r="A294" s="84">
        <v>4</v>
      </c>
      <c r="B294" s="57" t="s">
        <v>19</v>
      </c>
      <c r="C294" s="58" t="s">
        <v>11</v>
      </c>
      <c r="D294" s="58" t="s">
        <v>21</v>
      </c>
      <c r="E294" s="58" t="s">
        <v>17</v>
      </c>
      <c r="F294" s="59" t="s">
        <v>16</v>
      </c>
      <c r="G294" s="60" t="s">
        <v>10</v>
      </c>
      <c r="H294" s="10" t="s">
        <v>15</v>
      </c>
      <c r="I294" s="10">
        <v>7.7927399999999994E-2</v>
      </c>
      <c r="J294" s="10">
        <v>2.7345399999999999E-2</v>
      </c>
      <c r="K294" s="10">
        <v>2.6741500000000001E-2</v>
      </c>
      <c r="L294" s="10">
        <v>0.144458</v>
      </c>
      <c r="M294" s="77">
        <f>(I294-I295)*100/(I294+I295)</f>
        <v>27.956349222638831</v>
      </c>
      <c r="N294" s="62">
        <f>(I294-I295)/J294</f>
        <v>1.2452441726944934</v>
      </c>
      <c r="O294" s="62">
        <f>I294/J296</f>
        <v>21.691992929616276</v>
      </c>
      <c r="P294" s="96">
        <f>J296/I296</f>
        <v>0.39611979137951947</v>
      </c>
    </row>
    <row r="295" spans="1:26" x14ac:dyDescent="0.3">
      <c r="A295" s="85"/>
      <c r="B295" s="43"/>
      <c r="C295" s="39"/>
      <c r="D295" s="39"/>
      <c r="E295" s="39"/>
      <c r="F295" s="44"/>
      <c r="G295" s="47"/>
      <c r="H295" t="s">
        <v>14</v>
      </c>
      <c r="I295">
        <v>4.3875699999999997E-2</v>
      </c>
      <c r="J295">
        <v>1.44501E-2</v>
      </c>
      <c r="K295">
        <v>2.25553E-2</v>
      </c>
      <c r="L295">
        <v>0.120938</v>
      </c>
      <c r="M295" s="75"/>
      <c r="N295" s="50"/>
      <c r="O295" s="50"/>
      <c r="P295" s="40"/>
    </row>
    <row r="296" spans="1:26" x14ac:dyDescent="0.3">
      <c r="A296" s="85"/>
      <c r="B296" s="43"/>
      <c r="C296" s="39"/>
      <c r="D296" s="39"/>
      <c r="E296" s="39"/>
      <c r="F296" s="39"/>
      <c r="G296" s="47"/>
      <c r="H296" s="8" t="s">
        <v>13</v>
      </c>
      <c r="I296">
        <v>9.0691000000000001E-3</v>
      </c>
      <c r="J296">
        <v>3.5924500000000001E-3</v>
      </c>
      <c r="K296">
        <v>2.4530799999999998E-3</v>
      </c>
      <c r="L296">
        <v>1.7724199999999999E-2</v>
      </c>
      <c r="M296" s="75"/>
      <c r="N296" s="50"/>
      <c r="O296" s="50"/>
      <c r="P296" s="40"/>
    </row>
    <row r="297" spans="1:26" x14ac:dyDescent="0.3">
      <c r="A297" s="85"/>
      <c r="B297" s="45" t="s">
        <v>19</v>
      </c>
      <c r="C297" s="46" t="s">
        <v>11</v>
      </c>
      <c r="D297" s="46" t="s">
        <v>21</v>
      </c>
      <c r="E297" s="46" t="s">
        <v>17</v>
      </c>
      <c r="F297" s="69" t="s">
        <v>16</v>
      </c>
      <c r="G297" s="72" t="s">
        <v>9</v>
      </c>
      <c r="H297" t="s">
        <v>15</v>
      </c>
      <c r="I297" s="15">
        <v>0.10516300000000001</v>
      </c>
      <c r="J297" s="15">
        <v>3.2957E-2</v>
      </c>
      <c r="K297" s="15">
        <v>3.1595199999999997E-2</v>
      </c>
      <c r="L297" s="15">
        <v>0.180114</v>
      </c>
      <c r="M297" s="75">
        <f>(I297-I298)*100/(I297+I298)</f>
        <v>29.919642619987854</v>
      </c>
      <c r="N297" s="50">
        <f t="shared" ref="N297" si="85">(I297-I298)/J297</f>
        <v>1.4696938434930367</v>
      </c>
      <c r="O297" s="50">
        <f>I297/J299</f>
        <v>31.073965511127923</v>
      </c>
      <c r="P297" s="40">
        <f>J299/I299</f>
        <v>0.47426910583005638</v>
      </c>
    </row>
    <row r="298" spans="1:26" x14ac:dyDescent="0.3">
      <c r="A298" s="85"/>
      <c r="B298" s="43"/>
      <c r="C298" s="39"/>
      <c r="D298" s="39"/>
      <c r="E298" s="39"/>
      <c r="F298" s="70"/>
      <c r="G298" s="47"/>
      <c r="H298" t="s">
        <v>14</v>
      </c>
      <c r="I298">
        <v>5.67263E-2</v>
      </c>
      <c r="J298">
        <v>1.8318500000000001E-2</v>
      </c>
      <c r="K298">
        <v>2.42051E-2</v>
      </c>
      <c r="L298">
        <v>0.14897299999999999</v>
      </c>
      <c r="M298" s="75"/>
      <c r="N298" s="50"/>
      <c r="O298" s="50"/>
      <c r="P298" s="40"/>
    </row>
    <row r="299" spans="1:26" x14ac:dyDescent="0.3">
      <c r="A299" s="85"/>
      <c r="B299" s="43"/>
      <c r="C299" s="39"/>
      <c r="D299" s="39"/>
      <c r="E299" s="39"/>
      <c r="F299" s="71"/>
      <c r="G299" s="47"/>
      <c r="H299" s="8" t="s">
        <v>13</v>
      </c>
      <c r="I299">
        <v>7.1357800000000004E-3</v>
      </c>
      <c r="J299">
        <v>3.3842799999999999E-3</v>
      </c>
      <c r="K299">
        <v>1.8787700000000001E-3</v>
      </c>
      <c r="L299">
        <v>1.65557E-2</v>
      </c>
      <c r="M299" s="75"/>
      <c r="N299" s="50"/>
      <c r="O299" s="50"/>
      <c r="P299" s="40"/>
    </row>
    <row r="300" spans="1:26" x14ac:dyDescent="0.3">
      <c r="A300" s="85"/>
      <c r="B300" s="45" t="s">
        <v>19</v>
      </c>
      <c r="C300" s="46" t="s">
        <v>11</v>
      </c>
      <c r="D300" s="46" t="s">
        <v>21</v>
      </c>
      <c r="E300" s="46" t="s">
        <v>17</v>
      </c>
      <c r="F300" s="69" t="s">
        <v>16</v>
      </c>
      <c r="G300" s="72" t="s">
        <v>8</v>
      </c>
      <c r="H300" t="s">
        <v>15</v>
      </c>
      <c r="I300" s="15">
        <v>0.11991599999999999</v>
      </c>
      <c r="J300" s="15">
        <v>3.1895199999999999E-2</v>
      </c>
      <c r="K300" s="15">
        <v>3.5766100000000002E-2</v>
      </c>
      <c r="L300" s="15">
        <v>0.187249</v>
      </c>
      <c r="M300" s="75">
        <f>(I300-I301)*100/(I300+I301)</f>
        <v>30.497735094473079</v>
      </c>
      <c r="N300" s="50">
        <f t="shared" ref="N300" si="86">(I300-I301)/J300</f>
        <v>1.7573020391783087</v>
      </c>
      <c r="O300" s="50">
        <f>I300/J302</f>
        <v>39.804027006034531</v>
      </c>
      <c r="P300" s="40">
        <f>J302/I302</f>
        <v>0.53674814709236029</v>
      </c>
    </row>
    <row r="301" spans="1:26" x14ac:dyDescent="0.3">
      <c r="A301" s="85"/>
      <c r="B301" s="43"/>
      <c r="C301" s="39"/>
      <c r="D301" s="39"/>
      <c r="E301" s="39"/>
      <c r="F301" s="70"/>
      <c r="G301" s="47"/>
      <c r="H301" t="s">
        <v>14</v>
      </c>
      <c r="I301">
        <v>6.3866500000000007E-2</v>
      </c>
      <c r="J301">
        <v>2.0453099999999998E-2</v>
      </c>
      <c r="K301">
        <v>2.2021800000000001E-2</v>
      </c>
      <c r="L301">
        <v>0.154609</v>
      </c>
      <c r="M301" s="75"/>
      <c r="N301" s="50"/>
      <c r="O301" s="50"/>
      <c r="P301" s="40"/>
    </row>
    <row r="302" spans="1:26" x14ac:dyDescent="0.3">
      <c r="A302" s="85"/>
      <c r="B302" s="43"/>
      <c r="C302" s="39"/>
      <c r="D302" s="39"/>
      <c r="E302" s="39"/>
      <c r="F302" s="71"/>
      <c r="G302" s="47"/>
      <c r="H302" s="8" t="s">
        <v>13</v>
      </c>
      <c r="I302">
        <v>5.6128000000000003E-3</v>
      </c>
      <c r="J302">
        <v>3.0126599999999999E-3</v>
      </c>
      <c r="K302">
        <v>1.4023799999999999E-3</v>
      </c>
      <c r="L302">
        <v>1.4979599999999999E-2</v>
      </c>
      <c r="M302" s="75"/>
      <c r="N302" s="50"/>
      <c r="O302" s="50"/>
      <c r="P302" s="40"/>
    </row>
    <row r="303" spans="1:26" x14ac:dyDescent="0.3">
      <c r="A303" s="85"/>
      <c r="B303" s="45" t="s">
        <v>19</v>
      </c>
      <c r="C303" s="46" t="s">
        <v>11</v>
      </c>
      <c r="D303" s="46" t="s">
        <v>21</v>
      </c>
      <c r="E303" s="46" t="s">
        <v>17</v>
      </c>
      <c r="F303" s="69" t="s">
        <v>16</v>
      </c>
      <c r="G303" s="72" t="s">
        <v>42</v>
      </c>
      <c r="H303" t="s">
        <v>15</v>
      </c>
      <c r="I303" s="15">
        <v>0.14757700000000001</v>
      </c>
      <c r="J303" s="15">
        <v>3.2162000000000003E-2</v>
      </c>
      <c r="K303" s="15">
        <v>3.2536299999999997E-2</v>
      </c>
      <c r="L303" s="15">
        <v>0.20325599999999999</v>
      </c>
      <c r="M303" s="75">
        <f>(I303-I304)*100/(I303+I304)</f>
        <v>32.234729929401098</v>
      </c>
      <c r="N303" s="50">
        <f t="shared" ref="N303" si="87">(I303-I304)/J303</f>
        <v>2.237093464336795</v>
      </c>
      <c r="O303" s="50">
        <f>I303/J305</f>
        <v>69.3491163188489</v>
      </c>
      <c r="P303" s="40">
        <f>J305/I305</f>
        <v>0.77933259600524429</v>
      </c>
    </row>
    <row r="304" spans="1:26" x14ac:dyDescent="0.3">
      <c r="A304" s="85"/>
      <c r="B304" s="43"/>
      <c r="C304" s="39"/>
      <c r="D304" s="39"/>
      <c r="E304" s="39"/>
      <c r="F304" s="70"/>
      <c r="G304" s="47"/>
      <c r="H304" t="s">
        <v>14</v>
      </c>
      <c r="I304">
        <v>7.5627600000000003E-2</v>
      </c>
      <c r="J304">
        <v>2.7318700000000001E-2</v>
      </c>
      <c r="K304">
        <v>1.3426E-2</v>
      </c>
      <c r="L304">
        <v>0.18620400000000001</v>
      </c>
      <c r="M304" s="75"/>
      <c r="N304" s="50"/>
      <c r="O304" s="50"/>
      <c r="P304" s="40"/>
    </row>
    <row r="305" spans="1:16" x14ac:dyDescent="0.3">
      <c r="A305" s="85"/>
      <c r="B305" s="43"/>
      <c r="C305" s="39"/>
      <c r="D305" s="39"/>
      <c r="E305" s="39"/>
      <c r="F305" s="71"/>
      <c r="G305" s="47"/>
      <c r="H305" s="8" t="s">
        <v>13</v>
      </c>
      <c r="I305">
        <v>2.7305799999999998E-3</v>
      </c>
      <c r="J305">
        <v>2.1280299999999999E-3</v>
      </c>
      <c r="K305">
        <v>3.0964700000000003E-4</v>
      </c>
      <c r="L305">
        <v>1.188E-2</v>
      </c>
      <c r="M305" s="75"/>
      <c r="N305" s="50"/>
      <c r="O305" s="50"/>
      <c r="P305" s="40"/>
    </row>
    <row r="306" spans="1:16" x14ac:dyDescent="0.3">
      <c r="A306" s="85"/>
      <c r="B306" s="45" t="s">
        <v>19</v>
      </c>
      <c r="C306" s="46" t="s">
        <v>11</v>
      </c>
      <c r="D306" s="46" t="s">
        <v>21</v>
      </c>
      <c r="E306" s="46" t="s">
        <v>17</v>
      </c>
      <c r="F306" s="69" t="s">
        <v>16</v>
      </c>
      <c r="G306" s="72" t="s">
        <v>43</v>
      </c>
      <c r="H306" t="s">
        <v>15</v>
      </c>
      <c r="I306" s="15">
        <v>0.16534199999999999</v>
      </c>
      <c r="J306" s="15">
        <v>4.0491800000000001E-2</v>
      </c>
      <c r="K306" s="15">
        <v>2.87648E-2</v>
      </c>
      <c r="L306" s="15">
        <v>0.25414700000000001</v>
      </c>
      <c r="M306" s="75">
        <f>(I306-I307)*100/(I306+I307)</f>
        <v>33.202232685389454</v>
      </c>
      <c r="N306" s="50">
        <f t="shared" ref="N306" si="88">(I306-I307)/J306</f>
        <v>2.0356442538983197</v>
      </c>
      <c r="O306" s="50">
        <f>I306/J308</f>
        <v>111.27397536846354</v>
      </c>
      <c r="P306" s="40">
        <f>J308/I308</f>
        <v>1.2011349306431274</v>
      </c>
    </row>
    <row r="307" spans="1:16" x14ac:dyDescent="0.3">
      <c r="A307" s="85"/>
      <c r="B307" s="43"/>
      <c r="C307" s="39"/>
      <c r="D307" s="39"/>
      <c r="E307" s="39"/>
      <c r="F307" s="70"/>
      <c r="G307" s="47"/>
      <c r="H307" t="s">
        <v>14</v>
      </c>
      <c r="I307">
        <v>8.2915100000000005E-2</v>
      </c>
      <c r="J307">
        <v>3.3806599999999999E-2</v>
      </c>
      <c r="K307">
        <v>3.7132200000000001E-3</v>
      </c>
      <c r="L307">
        <v>0.22862199999999999</v>
      </c>
      <c r="M307" s="75"/>
      <c r="N307" s="50"/>
      <c r="O307" s="50"/>
      <c r="P307" s="40"/>
    </row>
    <row r="308" spans="1:16" x14ac:dyDescent="0.3">
      <c r="A308" s="85"/>
      <c r="B308" s="43"/>
      <c r="C308" s="39"/>
      <c r="D308" s="39"/>
      <c r="E308" s="39"/>
      <c r="F308" s="71"/>
      <c r="G308" s="47"/>
      <c r="H308" s="8" t="s">
        <v>13</v>
      </c>
      <c r="I308">
        <v>1.23708E-3</v>
      </c>
      <c r="J308">
        <v>1.4859000000000001E-3</v>
      </c>
      <c r="K308">
        <v>-1.1986900000000001E-3</v>
      </c>
      <c r="L308">
        <v>9.5904200000000005E-3</v>
      </c>
      <c r="M308" s="75"/>
      <c r="N308" s="50"/>
      <c r="O308" s="50"/>
      <c r="P308" s="40"/>
    </row>
    <row r="309" spans="1:16" x14ac:dyDescent="0.3">
      <c r="A309" s="85"/>
      <c r="B309" s="45" t="s">
        <v>19</v>
      </c>
      <c r="C309" s="46" t="s">
        <v>11</v>
      </c>
      <c r="D309" s="46" t="s">
        <v>21</v>
      </c>
      <c r="E309" s="46" t="s">
        <v>17</v>
      </c>
      <c r="F309" s="69" t="s">
        <v>16</v>
      </c>
      <c r="G309" s="72" t="s">
        <v>7</v>
      </c>
      <c r="H309" t="s">
        <v>15</v>
      </c>
      <c r="I309" s="15">
        <v>0.12288399999999999</v>
      </c>
      <c r="J309" s="15">
        <v>3.3404700000000002E-2</v>
      </c>
      <c r="K309" s="15">
        <v>3.5686000000000002E-2</v>
      </c>
      <c r="L309" s="15">
        <v>0.19506999999999999</v>
      </c>
      <c r="M309" s="75">
        <f>(I309-I310)*100/(I309+I310)</f>
        <v>30.522364557448729</v>
      </c>
      <c r="N309" s="50">
        <f t="shared" ref="N309" si="89">(I309-I310)/J309</f>
        <v>1.7204854406715218</v>
      </c>
      <c r="O309" s="50">
        <f>I309/J311</f>
        <v>39.32162170810534</v>
      </c>
      <c r="P309" s="40">
        <f>J311/I311</f>
        <v>0.53576663609322894</v>
      </c>
    </row>
    <row r="310" spans="1:16" x14ac:dyDescent="0.3">
      <c r="A310" s="85"/>
      <c r="B310" s="43"/>
      <c r="C310" s="39"/>
      <c r="D310" s="39"/>
      <c r="E310" s="39"/>
      <c r="F310" s="70"/>
      <c r="G310" s="47"/>
      <c r="H310" t="s">
        <v>14</v>
      </c>
      <c r="I310">
        <v>6.5411700000000003E-2</v>
      </c>
      <c r="J310">
        <v>2.1086500000000001E-2</v>
      </c>
      <c r="K310">
        <v>2.24788E-2</v>
      </c>
      <c r="L310">
        <v>0.162298</v>
      </c>
      <c r="M310" s="75"/>
      <c r="N310" s="50"/>
      <c r="O310" s="50"/>
      <c r="P310" s="40"/>
    </row>
    <row r="311" spans="1:16" x14ac:dyDescent="0.3">
      <c r="A311" s="85"/>
      <c r="B311" s="43"/>
      <c r="C311" s="39"/>
      <c r="D311" s="39"/>
      <c r="E311" s="39"/>
      <c r="F311" s="71"/>
      <c r="G311" s="47"/>
      <c r="H311" s="8" t="s">
        <v>13</v>
      </c>
      <c r="I311">
        <v>5.8329499999999999E-3</v>
      </c>
      <c r="J311">
        <v>3.1251E-3</v>
      </c>
      <c r="K311">
        <v>1.42775E-3</v>
      </c>
      <c r="L311">
        <v>1.5569400000000001E-2</v>
      </c>
      <c r="M311" s="75"/>
      <c r="N311" s="50"/>
      <c r="O311" s="50"/>
      <c r="P311" s="40"/>
    </row>
    <row r="312" spans="1:16" x14ac:dyDescent="0.3">
      <c r="A312" s="85"/>
      <c r="B312" s="45" t="s">
        <v>19</v>
      </c>
      <c r="C312" s="46" t="s">
        <v>11</v>
      </c>
      <c r="D312" s="46" t="s">
        <v>21</v>
      </c>
      <c r="E312" s="46" t="s">
        <v>17</v>
      </c>
      <c r="F312" s="69" t="s">
        <v>16</v>
      </c>
      <c r="G312" s="72" t="s">
        <v>6</v>
      </c>
      <c r="H312" t="s">
        <v>15</v>
      </c>
      <c r="I312" s="15">
        <v>0.14064499999999999</v>
      </c>
      <c r="J312" s="15">
        <v>3.1829900000000001E-2</v>
      </c>
      <c r="K312" s="15">
        <v>3.6173499999999997E-2</v>
      </c>
      <c r="L312" s="15">
        <v>0.200406</v>
      </c>
      <c r="M312" s="75">
        <f>(I312-I313)*100/(I312+I313)</f>
        <v>31.446566449699684</v>
      </c>
      <c r="N312" s="50">
        <f t="shared" ref="N312" si="90">(I312-I313)/J312</f>
        <v>2.1141850901196668</v>
      </c>
      <c r="O312" s="50">
        <f>I312/J314</f>
        <v>54.785796087535736</v>
      </c>
      <c r="P312" s="40">
        <f>J314/I314</f>
        <v>0.65472583524611072</v>
      </c>
    </row>
    <row r="313" spans="1:16" x14ac:dyDescent="0.3">
      <c r="A313" s="85"/>
      <c r="B313" s="43"/>
      <c r="C313" s="39"/>
      <c r="D313" s="39"/>
      <c r="E313" s="39"/>
      <c r="F313" s="70"/>
      <c r="G313" s="47"/>
      <c r="H313" t="s">
        <v>14</v>
      </c>
      <c r="I313">
        <v>7.3350700000000005E-2</v>
      </c>
      <c r="J313">
        <v>2.4697799999999999E-2</v>
      </c>
      <c r="K313">
        <v>1.6984900000000001E-2</v>
      </c>
      <c r="L313">
        <v>0.16454299999999999</v>
      </c>
      <c r="M313" s="75"/>
      <c r="N313" s="50"/>
      <c r="O313" s="50"/>
      <c r="P313" s="40"/>
    </row>
    <row r="314" spans="1:16" x14ac:dyDescent="0.3">
      <c r="A314" s="85"/>
      <c r="B314" s="43"/>
      <c r="C314" s="39"/>
      <c r="D314" s="39"/>
      <c r="E314" s="39"/>
      <c r="F314" s="71"/>
      <c r="G314" s="47"/>
      <c r="H314" s="8" t="s">
        <v>13</v>
      </c>
      <c r="I314">
        <v>3.921E-3</v>
      </c>
      <c r="J314">
        <v>2.5671800000000001E-3</v>
      </c>
      <c r="K314">
        <v>8.0571600000000005E-4</v>
      </c>
      <c r="L314">
        <v>1.35297E-2</v>
      </c>
      <c r="M314" s="75"/>
      <c r="N314" s="50"/>
      <c r="O314" s="50"/>
      <c r="P314" s="40"/>
    </row>
    <row r="315" spans="1:16" x14ac:dyDescent="0.3">
      <c r="A315" s="85"/>
      <c r="B315" s="45" t="s">
        <v>19</v>
      </c>
      <c r="C315" s="46" t="s">
        <v>11</v>
      </c>
      <c r="D315" s="46" t="s">
        <v>21</v>
      </c>
      <c r="E315" s="46" t="s">
        <v>17</v>
      </c>
      <c r="F315" s="69" t="s">
        <v>16</v>
      </c>
      <c r="G315" s="73" t="s">
        <v>5</v>
      </c>
      <c r="H315" t="s">
        <v>15</v>
      </c>
      <c r="I315" s="15">
        <v>0.150981</v>
      </c>
      <c r="J315" s="15">
        <v>3.2869099999999998E-2</v>
      </c>
      <c r="K315" s="15">
        <v>3.39659E-2</v>
      </c>
      <c r="L315" s="15">
        <v>0.204483</v>
      </c>
      <c r="M315" s="75">
        <f>(I315-I316)*100/(I315+I316)</f>
        <v>32.128219006892095</v>
      </c>
      <c r="N315" s="50">
        <f t="shared" ref="N315" si="91">(I315-I316)/J315</f>
        <v>2.2338579395237472</v>
      </c>
      <c r="O315" s="50">
        <f>I315/J317</f>
        <v>67.932347065493232</v>
      </c>
      <c r="P315" s="40">
        <f>J317/I317</f>
        <v>0.77844131008129347</v>
      </c>
    </row>
    <row r="316" spans="1:16" x14ac:dyDescent="0.3">
      <c r="A316" s="85"/>
      <c r="B316" s="43"/>
      <c r="C316" s="39"/>
      <c r="D316" s="39"/>
      <c r="E316" s="39"/>
      <c r="F316" s="70"/>
      <c r="G316" s="52"/>
      <c r="H316" t="s">
        <v>14</v>
      </c>
      <c r="I316">
        <v>7.7556100000000003E-2</v>
      </c>
      <c r="J316">
        <v>2.7556199999999999E-2</v>
      </c>
      <c r="K316">
        <v>1.36259E-2</v>
      </c>
      <c r="L316">
        <v>0.18564900000000001</v>
      </c>
      <c r="M316" s="75"/>
      <c r="N316" s="50"/>
      <c r="O316" s="50"/>
      <c r="P316" s="40"/>
    </row>
    <row r="317" spans="1:16" x14ac:dyDescent="0.3">
      <c r="A317" s="85"/>
      <c r="B317" s="43"/>
      <c r="C317" s="39"/>
      <c r="D317" s="39"/>
      <c r="E317" s="39"/>
      <c r="F317" s="71"/>
      <c r="G317" s="52"/>
      <c r="H317" s="8" t="s">
        <v>13</v>
      </c>
      <c r="I317">
        <v>2.8550899999999998E-3</v>
      </c>
      <c r="J317">
        <v>2.22252E-3</v>
      </c>
      <c r="K317">
        <v>3.3605899999999999E-4</v>
      </c>
      <c r="L317">
        <v>1.2341599999999999E-2</v>
      </c>
      <c r="M317" s="75"/>
      <c r="N317" s="50"/>
      <c r="O317" s="50"/>
      <c r="P317" s="40"/>
    </row>
    <row r="318" spans="1:16" x14ac:dyDescent="0.3">
      <c r="A318" s="85"/>
      <c r="B318" s="45" t="s">
        <v>19</v>
      </c>
      <c r="C318" s="46" t="s">
        <v>11</v>
      </c>
      <c r="D318" s="46" t="s">
        <v>21</v>
      </c>
      <c r="E318" s="46" t="s">
        <v>17</v>
      </c>
      <c r="F318" s="69" t="s">
        <v>16</v>
      </c>
      <c r="G318" s="72" t="s">
        <v>44</v>
      </c>
      <c r="H318" t="s">
        <v>15</v>
      </c>
      <c r="I318" s="15">
        <v>0.16256499999999999</v>
      </c>
      <c r="J318" s="15">
        <v>3.6925199999999998E-2</v>
      </c>
      <c r="K318" s="15">
        <v>3.1477400000000003E-2</v>
      </c>
      <c r="L318" s="15">
        <v>0.23651900000000001</v>
      </c>
      <c r="M318" s="75">
        <f>(I318-I319)*100/(I318+I319)</f>
        <v>32.776141540763533</v>
      </c>
      <c r="N318" s="50">
        <f t="shared" ref="N318" si="92">(I318-I319)/J318</f>
        <v>2.1735616868696717</v>
      </c>
      <c r="O318" s="50">
        <f>I318/J320</f>
        <v>89.983449665395412</v>
      </c>
      <c r="P318" s="40">
        <f>J320/I320</f>
        <v>1.0107983505939091</v>
      </c>
    </row>
    <row r="319" spans="1:16" x14ac:dyDescent="0.3">
      <c r="A319" s="85"/>
      <c r="B319" s="43"/>
      <c r="C319" s="39"/>
      <c r="D319" s="39"/>
      <c r="E319" s="39"/>
      <c r="F319" s="70"/>
      <c r="G319" s="47"/>
      <c r="H319" t="s">
        <v>14</v>
      </c>
      <c r="I319">
        <v>8.2305799999999998E-2</v>
      </c>
      <c r="J319">
        <v>3.1419700000000002E-2</v>
      </c>
      <c r="K319">
        <v>7.6081100000000004E-3</v>
      </c>
      <c r="L319">
        <v>0.21222199999999999</v>
      </c>
      <c r="M319" s="75"/>
      <c r="N319" s="50"/>
      <c r="O319" s="50"/>
      <c r="P319" s="40"/>
    </row>
    <row r="320" spans="1:16" x14ac:dyDescent="0.3">
      <c r="A320" s="85"/>
      <c r="B320" s="43"/>
      <c r="C320" s="39"/>
      <c r="D320" s="39"/>
      <c r="E320" s="39"/>
      <c r="F320" s="71"/>
      <c r="G320" s="47"/>
      <c r="H320" s="8" t="s">
        <v>13</v>
      </c>
      <c r="I320">
        <v>1.7873100000000001E-3</v>
      </c>
      <c r="J320">
        <v>1.8066099999999999E-3</v>
      </c>
      <c r="K320">
        <v>-2.9430400000000001E-4</v>
      </c>
      <c r="L320">
        <v>1.08857E-2</v>
      </c>
      <c r="M320" s="75"/>
      <c r="N320" s="50"/>
      <c r="O320" s="50"/>
      <c r="P320" s="40"/>
    </row>
    <row r="321" spans="1:45" x14ac:dyDescent="0.3">
      <c r="A321" s="85"/>
      <c r="B321" s="45" t="s">
        <v>19</v>
      </c>
      <c r="C321" s="46" t="s">
        <v>11</v>
      </c>
      <c r="D321" s="46" t="s">
        <v>21</v>
      </c>
      <c r="E321" s="46" t="s">
        <v>17</v>
      </c>
      <c r="F321" s="69" t="s">
        <v>16</v>
      </c>
      <c r="G321" s="72" t="s">
        <v>4</v>
      </c>
      <c r="H321" t="s">
        <v>15</v>
      </c>
      <c r="I321" s="15">
        <v>0.16220599999999999</v>
      </c>
      <c r="J321" s="15">
        <v>3.65937E-2</v>
      </c>
      <c r="K321" s="15">
        <v>3.5880099999999998E-2</v>
      </c>
      <c r="L321" s="15">
        <v>0.22508900000000001</v>
      </c>
      <c r="M321" s="75">
        <f>(I321-I322)*100/(I321+I322)</f>
        <v>30.818728000261302</v>
      </c>
      <c r="N321" s="50">
        <f t="shared" ref="N321" si="93">(I321-I322)/J321</f>
        <v>2.0885043053858992</v>
      </c>
      <c r="O321" s="50">
        <f>I321/J323</f>
        <v>70.665063474222578</v>
      </c>
      <c r="P321" s="40">
        <f>J323/I323</f>
        <v>0.75758185832675995</v>
      </c>
    </row>
    <row r="322" spans="1:45" x14ac:dyDescent="0.3">
      <c r="A322" s="85"/>
      <c r="B322" s="43"/>
      <c r="C322" s="39"/>
      <c r="D322" s="39"/>
      <c r="E322" s="39"/>
      <c r="F322" s="70"/>
      <c r="G322" s="47"/>
      <c r="H322" t="s">
        <v>14</v>
      </c>
      <c r="I322">
        <v>8.5779900000000006E-2</v>
      </c>
      <c r="J322">
        <v>2.97743E-2</v>
      </c>
      <c r="K322">
        <v>1.3924499999999999E-2</v>
      </c>
      <c r="L322">
        <v>0.198215</v>
      </c>
      <c r="M322" s="75"/>
      <c r="N322" s="50"/>
      <c r="O322" s="50"/>
      <c r="P322" s="40"/>
    </row>
    <row r="323" spans="1:45" x14ac:dyDescent="0.3">
      <c r="A323" s="85"/>
      <c r="B323" s="43"/>
      <c r="C323" s="39"/>
      <c r="D323" s="39"/>
      <c r="E323" s="39"/>
      <c r="F323" s="71"/>
      <c r="G323" s="47"/>
      <c r="H323" s="8" t="s">
        <v>13</v>
      </c>
      <c r="I323">
        <v>3.0299300000000001E-3</v>
      </c>
      <c r="J323">
        <v>2.2954199999999998E-3</v>
      </c>
      <c r="K323">
        <v>3.9293999999999999E-4</v>
      </c>
      <c r="L323">
        <v>1.3367800000000001E-2</v>
      </c>
      <c r="M323" s="75"/>
      <c r="N323" s="50"/>
      <c r="O323" s="50"/>
      <c r="P323" s="40"/>
    </row>
    <row r="324" spans="1:45" x14ac:dyDescent="0.3">
      <c r="A324" s="85"/>
      <c r="B324" s="45" t="s">
        <v>19</v>
      </c>
      <c r="C324" s="46" t="s">
        <v>11</v>
      </c>
      <c r="D324" s="46" t="s">
        <v>21</v>
      </c>
      <c r="E324" s="46" t="s">
        <v>17</v>
      </c>
      <c r="F324" s="69" t="s">
        <v>16</v>
      </c>
      <c r="G324" s="72" t="s">
        <v>3</v>
      </c>
      <c r="H324" t="s">
        <v>15</v>
      </c>
      <c r="I324" s="15">
        <v>0.17424600000000001</v>
      </c>
      <c r="J324" s="15">
        <v>3.9812399999999998E-2</v>
      </c>
      <c r="K324" s="15">
        <v>3.3500799999999997E-2</v>
      </c>
      <c r="L324" s="15">
        <v>0.25379000000000002</v>
      </c>
      <c r="M324" s="75">
        <f>(I324-I325)*100/(I324+I325)</f>
        <v>31.254703244570226</v>
      </c>
      <c r="N324" s="50">
        <f t="shared" ref="N324" si="94">(I324-I325)/J324</f>
        <v>2.0843706985763233</v>
      </c>
      <c r="O324" s="50">
        <f>I324/J326</f>
        <v>94.869058637774273</v>
      </c>
      <c r="P324" s="40">
        <f>J326/I326</f>
        <v>1.0067750528958417</v>
      </c>
    </row>
    <row r="325" spans="1:45" x14ac:dyDescent="0.3">
      <c r="A325" s="85"/>
      <c r="B325" s="43"/>
      <c r="C325" s="39"/>
      <c r="D325" s="39"/>
      <c r="E325" s="39"/>
      <c r="F325" s="70"/>
      <c r="G325" s="47"/>
      <c r="H325" t="s">
        <v>14</v>
      </c>
      <c r="I325">
        <v>9.1262200000000002E-2</v>
      </c>
      <c r="J325">
        <v>3.38648E-2</v>
      </c>
      <c r="K325">
        <v>9.3851100000000003E-3</v>
      </c>
      <c r="L325">
        <v>0.227349</v>
      </c>
      <c r="M325" s="75"/>
      <c r="N325" s="50"/>
      <c r="O325" s="50"/>
      <c r="P325" s="40"/>
      <c r="AM325" s="1"/>
      <c r="AS325" s="1"/>
    </row>
    <row r="326" spans="1:45" x14ac:dyDescent="0.3">
      <c r="A326" s="85"/>
      <c r="B326" s="43"/>
      <c r="C326" s="39"/>
      <c r="D326" s="39"/>
      <c r="E326" s="39"/>
      <c r="F326" s="71"/>
      <c r="G326" s="47"/>
      <c r="H326" s="8" t="s">
        <v>13</v>
      </c>
      <c r="I326">
        <v>1.82434E-3</v>
      </c>
      <c r="J326">
        <v>1.8366999999999999E-3</v>
      </c>
      <c r="K326">
        <v>-6.9295499999999998E-4</v>
      </c>
      <c r="L326">
        <v>1.15973E-2</v>
      </c>
      <c r="M326" s="75"/>
      <c r="N326" s="50"/>
      <c r="O326" s="50"/>
      <c r="P326" s="40"/>
    </row>
    <row r="327" spans="1:45" x14ac:dyDescent="0.3">
      <c r="A327" s="85"/>
      <c r="B327" s="45" t="s">
        <v>19</v>
      </c>
      <c r="C327" s="46" t="s">
        <v>11</v>
      </c>
      <c r="D327" s="46" t="s">
        <v>21</v>
      </c>
      <c r="E327" s="46" t="s">
        <v>17</v>
      </c>
      <c r="F327" s="69" t="s">
        <v>16</v>
      </c>
      <c r="G327" s="72" t="s">
        <v>2</v>
      </c>
      <c r="H327" t="s">
        <v>15</v>
      </c>
      <c r="I327" s="15">
        <v>0.213363</v>
      </c>
      <c r="J327" s="15">
        <v>5.0480299999999999E-2</v>
      </c>
      <c r="K327" s="15">
        <v>6.7656800000000003E-2</v>
      </c>
      <c r="L327" s="15">
        <v>0.34265299999999999</v>
      </c>
      <c r="M327" s="75">
        <f>(I327-I328)*100/(I327+I328)</f>
        <v>35.04500170892566</v>
      </c>
      <c r="N327" s="50">
        <f t="shared" ref="N327" si="95">(I327-I328)/J327</f>
        <v>2.1936874384660947</v>
      </c>
      <c r="O327" s="50">
        <f>I327/J329</f>
        <v>79.463028759133877</v>
      </c>
      <c r="P327" s="40">
        <f>J329/I329</f>
        <v>0.66617541979278316</v>
      </c>
    </row>
    <row r="328" spans="1:45" x14ac:dyDescent="0.3">
      <c r="A328" s="85"/>
      <c r="B328" s="43"/>
      <c r="C328" s="39"/>
      <c r="D328" s="39"/>
      <c r="E328" s="39"/>
      <c r="F328" s="70"/>
      <c r="G328" s="47"/>
      <c r="H328" t="s">
        <v>14</v>
      </c>
      <c r="I328">
        <v>0.10262499999999999</v>
      </c>
      <c r="J328">
        <v>5.7541599999999998E-2</v>
      </c>
      <c r="K328">
        <v>6.2897600000000001E-3</v>
      </c>
      <c r="L328">
        <v>0.30692700000000001</v>
      </c>
      <c r="M328" s="75"/>
      <c r="N328" s="50"/>
      <c r="O328" s="50"/>
      <c r="P328" s="40"/>
      <c r="AS328" s="1"/>
    </row>
    <row r="329" spans="1:45" ht="15" thickBot="1" x14ac:dyDescent="0.35">
      <c r="A329" s="86"/>
      <c r="B329" s="43"/>
      <c r="C329" s="39"/>
      <c r="D329" s="39"/>
      <c r="E329" s="39"/>
      <c r="F329" s="71"/>
      <c r="G329" s="63"/>
      <c r="H329" t="s">
        <v>13</v>
      </c>
      <c r="I329" s="5">
        <v>4.0305599999999999E-3</v>
      </c>
      <c r="J329" s="5">
        <v>2.68506E-3</v>
      </c>
      <c r="K329" s="5">
        <v>5.3870000000000003E-4</v>
      </c>
      <c r="L329" s="5">
        <v>1.7557E-2</v>
      </c>
      <c r="M329" s="78"/>
      <c r="N329" s="65"/>
      <c r="O329" s="65"/>
      <c r="P329" s="83"/>
    </row>
    <row r="330" spans="1:45" x14ac:dyDescent="0.3">
      <c r="A330" s="84">
        <v>4</v>
      </c>
      <c r="B330" s="57" t="s">
        <v>19</v>
      </c>
      <c r="C330" s="58" t="s">
        <v>11</v>
      </c>
      <c r="D330" s="58" t="s">
        <v>18</v>
      </c>
      <c r="E330" s="58" t="s">
        <v>17</v>
      </c>
      <c r="F330" s="59" t="s">
        <v>16</v>
      </c>
      <c r="G330" s="60" t="s">
        <v>10</v>
      </c>
      <c r="H330" s="10" t="s">
        <v>15</v>
      </c>
      <c r="I330" s="10">
        <v>0.12098200000000001</v>
      </c>
      <c r="J330" s="10">
        <v>3.9153199999999999E-2</v>
      </c>
      <c r="K330" s="10">
        <v>4.1300299999999998E-2</v>
      </c>
      <c r="L330" s="10">
        <v>0.20366300000000001</v>
      </c>
      <c r="M330" s="75">
        <f>(I330-I331)*100/(I330+I331)</f>
        <v>30.444088035904421</v>
      </c>
      <c r="N330" s="50">
        <f t="shared" ref="N330" si="96">(I330-I331)/J330</f>
        <v>1.442321444990448</v>
      </c>
      <c r="O330" s="50">
        <f>I330/J332</f>
        <v>21.693802897719124</v>
      </c>
      <c r="P330" s="40">
        <f>J332/I332</f>
        <v>0.4436877446456417</v>
      </c>
    </row>
    <row r="331" spans="1:45" x14ac:dyDescent="0.3">
      <c r="A331" s="85"/>
      <c r="B331" s="43"/>
      <c r="C331" s="39"/>
      <c r="D331" s="39"/>
      <c r="E331" s="39"/>
      <c r="F331" s="44"/>
      <c r="G331" s="47"/>
      <c r="H331" t="s">
        <v>14</v>
      </c>
      <c r="I331">
        <v>6.4510499999999998E-2</v>
      </c>
      <c r="J331">
        <v>2.0143500000000002E-2</v>
      </c>
      <c r="K331">
        <v>3.3424299999999997E-2</v>
      </c>
      <c r="L331">
        <v>0.17122000000000001</v>
      </c>
      <c r="M331" s="75"/>
      <c r="N331" s="50"/>
      <c r="O331" s="50"/>
      <c r="P331" s="40"/>
      <c r="AJ331" s="1"/>
      <c r="AS331" s="1"/>
    </row>
    <row r="332" spans="1:45" x14ac:dyDescent="0.3">
      <c r="A332" s="85"/>
      <c r="B332" s="43"/>
      <c r="C332" s="39"/>
      <c r="D332" s="39"/>
      <c r="E332" s="39"/>
      <c r="F332" s="39"/>
      <c r="G332" s="47"/>
      <c r="H332" s="8" t="s">
        <v>13</v>
      </c>
      <c r="I332">
        <v>1.2569200000000001E-2</v>
      </c>
      <c r="J332">
        <v>5.5767999999999998E-3</v>
      </c>
      <c r="K332">
        <v>3.5044E-3</v>
      </c>
      <c r="L332">
        <v>2.4406799999999999E-2</v>
      </c>
      <c r="M332" s="75"/>
      <c r="N332" s="50"/>
      <c r="O332" s="50"/>
      <c r="P332" s="40"/>
    </row>
    <row r="333" spans="1:45" x14ac:dyDescent="0.3">
      <c r="A333" s="85"/>
      <c r="B333" s="45" t="s">
        <v>19</v>
      </c>
      <c r="C333" s="46" t="s">
        <v>11</v>
      </c>
      <c r="D333" s="46" t="s">
        <v>18</v>
      </c>
      <c r="E333" s="46" t="s">
        <v>17</v>
      </c>
      <c r="F333" s="51" t="s">
        <v>16</v>
      </c>
      <c r="G333" s="72" t="s">
        <v>9</v>
      </c>
      <c r="H333" t="s">
        <v>15</v>
      </c>
      <c r="I333" s="15">
        <v>0.14907400000000001</v>
      </c>
      <c r="J333" s="15">
        <v>4.0828700000000002E-2</v>
      </c>
      <c r="K333" s="15">
        <v>4.6765099999999997E-2</v>
      </c>
      <c r="L333" s="15">
        <v>0.230185</v>
      </c>
      <c r="M333" s="75">
        <f>(I333-I334)*100/(I333+I334)</f>
        <v>31.591653992177278</v>
      </c>
      <c r="N333" s="50">
        <f t="shared" ref="N333" si="97">(I333-I334)/J333</f>
        <v>1.7531148432352734</v>
      </c>
      <c r="O333" s="50">
        <f>I333/J335</f>
        <v>29.593676052535457</v>
      </c>
      <c r="P333" s="40">
        <f>J335/I335</f>
        <v>0.51354575093434796</v>
      </c>
    </row>
    <row r="334" spans="1:45" x14ac:dyDescent="0.3">
      <c r="A334" s="85"/>
      <c r="B334" s="43"/>
      <c r="C334" s="39"/>
      <c r="D334" s="39"/>
      <c r="E334" s="39"/>
      <c r="F334" s="44"/>
      <c r="G334" s="47"/>
      <c r="H334" t="s">
        <v>14</v>
      </c>
      <c r="I334">
        <v>7.7496599999999999E-2</v>
      </c>
      <c r="J334">
        <v>2.3622299999999999E-2</v>
      </c>
      <c r="K334">
        <v>2.8593899999999998E-2</v>
      </c>
      <c r="L334">
        <v>0.19106400000000001</v>
      </c>
      <c r="M334" s="75"/>
      <c r="N334" s="50"/>
      <c r="O334" s="50"/>
      <c r="P334" s="40"/>
    </row>
    <row r="335" spans="1:45" x14ac:dyDescent="0.3">
      <c r="A335" s="85"/>
      <c r="B335" s="43"/>
      <c r="C335" s="39"/>
      <c r="D335" s="39"/>
      <c r="E335" s="39"/>
      <c r="F335" s="39"/>
      <c r="G335" s="47"/>
      <c r="H335" s="8" t="s">
        <v>13</v>
      </c>
      <c r="I335">
        <v>9.8089800000000001E-3</v>
      </c>
      <c r="J335">
        <v>5.0373600000000003E-3</v>
      </c>
      <c r="K335">
        <v>2.9055800000000001E-3</v>
      </c>
      <c r="L335">
        <v>2.2513100000000001E-2</v>
      </c>
      <c r="M335" s="75"/>
      <c r="N335" s="50"/>
      <c r="O335" s="50"/>
      <c r="P335" s="40"/>
    </row>
    <row r="336" spans="1:45" x14ac:dyDescent="0.3">
      <c r="A336" s="85"/>
      <c r="B336" s="45" t="s">
        <v>19</v>
      </c>
      <c r="C336" s="46" t="s">
        <v>11</v>
      </c>
      <c r="D336" s="46" t="s">
        <v>18</v>
      </c>
      <c r="E336" s="46" t="s">
        <v>17</v>
      </c>
      <c r="F336" s="51" t="s">
        <v>16</v>
      </c>
      <c r="G336" s="72" t="s">
        <v>8</v>
      </c>
      <c r="H336" t="s">
        <v>15</v>
      </c>
      <c r="I336" s="15">
        <v>0.16547500000000001</v>
      </c>
      <c r="J336" s="15">
        <v>3.9207800000000001E-2</v>
      </c>
      <c r="K336" s="15">
        <v>4.9040599999999997E-2</v>
      </c>
      <c r="L336" s="15">
        <v>0.23919399999999999</v>
      </c>
      <c r="M336" s="75">
        <f>(I336-I337)*100/(I336+I337)</f>
        <v>32.382965378424487</v>
      </c>
      <c r="N336" s="50">
        <f t="shared" ref="N336" si="98">(I336-I337)/J336</f>
        <v>2.0647830278669046</v>
      </c>
      <c r="O336" s="50">
        <f>I336/J338</f>
        <v>37.594454718532887</v>
      </c>
      <c r="P336" s="40">
        <f>J338/I338</f>
        <v>0.5604088497535723</v>
      </c>
    </row>
    <row r="337" spans="1:36" x14ac:dyDescent="0.3">
      <c r="A337" s="85"/>
      <c r="B337" s="43"/>
      <c r="C337" s="39"/>
      <c r="D337" s="39"/>
      <c r="E337" s="39"/>
      <c r="F337" s="44"/>
      <c r="G337" s="47"/>
      <c r="H337" t="s">
        <v>14</v>
      </c>
      <c r="I337">
        <v>8.4519399999999995E-2</v>
      </c>
      <c r="J337">
        <v>2.59822E-2</v>
      </c>
      <c r="K337">
        <v>2.3294800000000001E-2</v>
      </c>
      <c r="L337">
        <v>0.19370699999999999</v>
      </c>
      <c r="M337" s="75"/>
      <c r="N337" s="50"/>
      <c r="O337" s="50"/>
      <c r="P337" s="40"/>
    </row>
    <row r="338" spans="1:36" x14ac:dyDescent="0.3">
      <c r="A338" s="85"/>
      <c r="B338" s="43"/>
      <c r="C338" s="39"/>
      <c r="D338" s="39"/>
      <c r="E338" s="39"/>
      <c r="F338" s="81"/>
      <c r="G338" s="47"/>
      <c r="H338" s="8" t="s">
        <v>13</v>
      </c>
      <c r="I338">
        <v>7.8542300000000002E-3</v>
      </c>
      <c r="J338">
        <v>4.4015800000000004E-3</v>
      </c>
      <c r="K338">
        <v>2.1445000000000001E-3</v>
      </c>
      <c r="L338">
        <v>2.0451400000000002E-2</v>
      </c>
      <c r="M338" s="75"/>
      <c r="N338" s="50"/>
      <c r="O338" s="50"/>
      <c r="P338" s="40"/>
    </row>
    <row r="339" spans="1:36" x14ac:dyDescent="0.3">
      <c r="A339" s="85"/>
      <c r="B339" s="45" t="s">
        <v>19</v>
      </c>
      <c r="C339" s="46" t="s">
        <v>11</v>
      </c>
      <c r="D339" s="46" t="s">
        <v>18</v>
      </c>
      <c r="E339" s="46" t="s">
        <v>17</v>
      </c>
      <c r="F339" s="51" t="s">
        <v>16</v>
      </c>
      <c r="G339" s="72" t="s">
        <v>42</v>
      </c>
      <c r="H339" t="s">
        <v>15</v>
      </c>
      <c r="I339" s="15">
        <v>0.198574</v>
      </c>
      <c r="J339" s="15">
        <v>4.2977799999999997E-2</v>
      </c>
      <c r="K339" s="15">
        <v>4.32202E-2</v>
      </c>
      <c r="L339" s="15">
        <v>0.273169</v>
      </c>
      <c r="M339" s="75">
        <f>(I339-I340)*100/(I339+I340)</f>
        <v>34.62091893857913</v>
      </c>
      <c r="N339" s="50">
        <f t="shared" ref="N339" si="99">(I339-I340)/J339</f>
        <v>2.3764804154703127</v>
      </c>
      <c r="O339" s="50">
        <f>I339/J341</f>
        <v>66.11684169169402</v>
      </c>
      <c r="P339" s="40">
        <f>J341/I341</f>
        <v>0.7429217396466683</v>
      </c>
    </row>
    <row r="340" spans="1:36" x14ac:dyDescent="0.3">
      <c r="A340" s="85"/>
      <c r="B340" s="43"/>
      <c r="C340" s="39"/>
      <c r="D340" s="39"/>
      <c r="E340" s="39"/>
      <c r="F340" s="44"/>
      <c r="G340" s="47"/>
      <c r="H340" t="s">
        <v>14</v>
      </c>
      <c r="I340">
        <v>9.6438099999999999E-2</v>
      </c>
      <c r="J340">
        <v>3.3636300000000001E-2</v>
      </c>
      <c r="K340">
        <v>1.25586E-2</v>
      </c>
      <c r="L340">
        <v>0.23078399999999999</v>
      </c>
      <c r="M340" s="75"/>
      <c r="N340" s="50"/>
      <c r="O340" s="50"/>
      <c r="P340" s="40"/>
    </row>
    <row r="341" spans="1:36" x14ac:dyDescent="0.3">
      <c r="A341" s="85"/>
      <c r="B341" s="43"/>
      <c r="C341" s="39"/>
      <c r="D341" s="39"/>
      <c r="E341" s="39"/>
      <c r="F341" s="39"/>
      <c r="G341" s="47"/>
      <c r="H341" s="8" t="s">
        <v>13</v>
      </c>
      <c r="I341">
        <v>4.04266E-3</v>
      </c>
      <c r="J341">
        <v>3.0033799999999999E-3</v>
      </c>
      <c r="K341">
        <v>-2.39022E-5</v>
      </c>
      <c r="L341">
        <v>1.54422E-2</v>
      </c>
      <c r="M341" s="75"/>
      <c r="N341" s="50"/>
      <c r="O341" s="50"/>
      <c r="P341" s="40"/>
      <c r="AJ341" s="1"/>
    </row>
    <row r="342" spans="1:36" x14ac:dyDescent="0.3">
      <c r="A342" s="85"/>
      <c r="B342" s="45" t="s">
        <v>19</v>
      </c>
      <c r="C342" s="46" t="s">
        <v>11</v>
      </c>
      <c r="D342" s="46" t="s">
        <v>18</v>
      </c>
      <c r="E342" s="46" t="s">
        <v>17</v>
      </c>
      <c r="F342" s="51" t="s">
        <v>16</v>
      </c>
      <c r="G342" s="72" t="s">
        <v>43</v>
      </c>
      <c r="H342" t="s">
        <v>15</v>
      </c>
      <c r="I342" s="15">
        <v>0.22015100000000001</v>
      </c>
      <c r="J342" s="15">
        <v>5.4821599999999998E-2</v>
      </c>
      <c r="K342" s="15">
        <v>4.15173E-2</v>
      </c>
      <c r="L342" s="15">
        <v>0.33631100000000003</v>
      </c>
      <c r="M342" s="75">
        <f>(I342-I343)*100/(I342+I343)</f>
        <v>35.442115139117462</v>
      </c>
      <c r="N342" s="50">
        <f t="shared" ref="N342" si="100">(I342-I343)/J342</f>
        <v>2.1016716038933563</v>
      </c>
      <c r="O342" s="50">
        <f>I342/J344</f>
        <v>95.548746348852248</v>
      </c>
      <c r="P342" s="40">
        <f>J344/I344</f>
        <v>1.1025260669630252</v>
      </c>
      <c r="AJ342" s="1"/>
    </row>
    <row r="343" spans="1:36" x14ac:dyDescent="0.3">
      <c r="A343" s="85"/>
      <c r="B343" s="43"/>
      <c r="C343" s="39"/>
      <c r="D343" s="39"/>
      <c r="E343" s="39"/>
      <c r="F343" s="44"/>
      <c r="G343" s="47"/>
      <c r="H343" t="s">
        <v>14</v>
      </c>
      <c r="I343">
        <v>0.104934</v>
      </c>
      <c r="J343">
        <v>4.1202500000000003E-2</v>
      </c>
      <c r="K343">
        <v>3.6185499999999999E-3</v>
      </c>
      <c r="L343">
        <v>0.27722999999999998</v>
      </c>
      <c r="M343" s="75"/>
      <c r="N343" s="50"/>
      <c r="O343" s="50"/>
      <c r="P343" s="40"/>
      <c r="AJ343" s="1"/>
    </row>
    <row r="344" spans="1:36" x14ac:dyDescent="0.3">
      <c r="A344" s="85"/>
      <c r="B344" s="43"/>
      <c r="C344" s="39"/>
      <c r="D344" s="39"/>
      <c r="E344" s="39"/>
      <c r="F344" s="39"/>
      <c r="G344" s="47"/>
      <c r="H344" s="8" t="s">
        <v>13</v>
      </c>
      <c r="I344">
        <v>2.0898100000000001E-3</v>
      </c>
      <c r="J344">
        <v>2.3040700000000001E-3</v>
      </c>
      <c r="K344">
        <v>-7.1410400000000002E-4</v>
      </c>
      <c r="L344">
        <v>1.31465E-2</v>
      </c>
      <c r="M344" s="75"/>
      <c r="N344" s="50"/>
      <c r="O344" s="50"/>
      <c r="P344" s="40"/>
      <c r="AJ344" s="1"/>
    </row>
    <row r="345" spans="1:36" x14ac:dyDescent="0.3">
      <c r="A345" s="85"/>
      <c r="B345" s="45" t="s">
        <v>19</v>
      </c>
      <c r="C345" s="46" t="s">
        <v>11</v>
      </c>
      <c r="D345" s="46" t="s">
        <v>18</v>
      </c>
      <c r="E345" s="46" t="s">
        <v>17</v>
      </c>
      <c r="F345" s="69" t="s">
        <v>16</v>
      </c>
      <c r="G345" s="72" t="s">
        <v>7</v>
      </c>
      <c r="H345" t="s">
        <v>15</v>
      </c>
      <c r="I345" s="15">
        <v>0.17396300000000001</v>
      </c>
      <c r="J345" s="15">
        <v>4.1051400000000002E-2</v>
      </c>
      <c r="K345" s="15">
        <v>5.2168899999999997E-2</v>
      </c>
      <c r="L345" s="15">
        <v>0.25325300000000001</v>
      </c>
      <c r="M345" s="75">
        <f>(I345-I346)*100/(I345+I346)</f>
        <v>32.195953031578753</v>
      </c>
      <c r="N345" s="50">
        <f t="shared" ref="N345" si="101">(I345-I346)/J345</f>
        <v>2.0641537194833792</v>
      </c>
      <c r="O345" s="50">
        <f>I345/J347</f>
        <v>37.00128043151819</v>
      </c>
      <c r="P345" s="40">
        <f>J347/I347</f>
        <v>0.56499522915670231</v>
      </c>
    </row>
    <row r="346" spans="1:36" x14ac:dyDescent="0.3">
      <c r="A346" s="85"/>
      <c r="B346" s="43"/>
      <c r="C346" s="39"/>
      <c r="D346" s="39"/>
      <c r="E346" s="39"/>
      <c r="F346" s="70"/>
      <c r="G346" s="47"/>
      <c r="H346" t="s">
        <v>14</v>
      </c>
      <c r="I346">
        <v>8.9226600000000003E-2</v>
      </c>
      <c r="J346">
        <v>2.7979500000000001E-2</v>
      </c>
      <c r="K346">
        <v>2.4018000000000001E-2</v>
      </c>
      <c r="L346">
        <v>0.20830000000000001</v>
      </c>
      <c r="M346" s="75"/>
      <c r="N346" s="50"/>
      <c r="O346" s="50"/>
      <c r="P346" s="40"/>
    </row>
    <row r="347" spans="1:36" x14ac:dyDescent="0.3">
      <c r="A347" s="85"/>
      <c r="B347" s="43"/>
      <c r="C347" s="39"/>
      <c r="D347" s="39"/>
      <c r="E347" s="39"/>
      <c r="F347" s="71"/>
      <c r="G347" s="47"/>
      <c r="H347" s="8" t="s">
        <v>13</v>
      </c>
      <c r="I347">
        <v>8.3213799999999997E-3</v>
      </c>
      <c r="J347">
        <v>4.7015399999999997E-3</v>
      </c>
      <c r="K347">
        <v>2.2199899999999998E-3</v>
      </c>
      <c r="L347">
        <v>2.2056699999999999E-2</v>
      </c>
      <c r="M347" s="75"/>
      <c r="N347" s="50"/>
      <c r="O347" s="50"/>
      <c r="P347" s="40"/>
    </row>
    <row r="348" spans="1:36" x14ac:dyDescent="0.3">
      <c r="A348" s="85"/>
      <c r="B348" s="45" t="s">
        <v>19</v>
      </c>
      <c r="C348" s="46" t="s">
        <v>11</v>
      </c>
      <c r="D348" s="46" t="s">
        <v>18</v>
      </c>
      <c r="E348" s="46" t="s">
        <v>17</v>
      </c>
      <c r="F348" s="69" t="s">
        <v>16</v>
      </c>
      <c r="G348" s="72" t="s">
        <v>6</v>
      </c>
      <c r="H348" t="s">
        <v>15</v>
      </c>
      <c r="I348" s="15">
        <v>0.195938</v>
      </c>
      <c r="J348" s="15">
        <v>4.1102399999999997E-2</v>
      </c>
      <c r="K348" s="15">
        <v>4.7936699999999999E-2</v>
      </c>
      <c r="L348" s="15">
        <v>0.26433800000000002</v>
      </c>
      <c r="M348" s="75">
        <f>(I348-I349)*100/(I348+I349)</f>
        <v>33.500625300854715</v>
      </c>
      <c r="N348" s="50">
        <f t="shared" ref="N348" si="102">(I348-I349)/J348</f>
        <v>2.392495328739928</v>
      </c>
      <c r="O348" s="50">
        <f>I348/J350</f>
        <v>52.317099220335358</v>
      </c>
      <c r="P348" s="40">
        <f>J350/I350</f>
        <v>0.65216937039848999</v>
      </c>
    </row>
    <row r="349" spans="1:36" x14ac:dyDescent="0.3">
      <c r="A349" s="85"/>
      <c r="B349" s="43"/>
      <c r="C349" s="39"/>
      <c r="D349" s="39"/>
      <c r="E349" s="39"/>
      <c r="F349" s="70"/>
      <c r="G349" s="47"/>
      <c r="H349" t="s">
        <v>14</v>
      </c>
      <c r="I349">
        <v>9.7600699999999999E-2</v>
      </c>
      <c r="J349">
        <v>3.1964699999999999E-2</v>
      </c>
      <c r="K349">
        <v>1.7012599999999999E-2</v>
      </c>
      <c r="L349">
        <v>0.21033499999999999</v>
      </c>
      <c r="M349" s="75"/>
      <c r="N349" s="50"/>
      <c r="O349" s="50"/>
      <c r="P349" s="40"/>
    </row>
    <row r="350" spans="1:36" x14ac:dyDescent="0.3">
      <c r="A350" s="85"/>
      <c r="B350" s="43"/>
      <c r="C350" s="39"/>
      <c r="D350" s="39"/>
      <c r="E350" s="39"/>
      <c r="F350" s="71"/>
      <c r="G350" s="47"/>
      <c r="H350" s="8" t="s">
        <v>13</v>
      </c>
      <c r="I350">
        <v>5.74268E-3</v>
      </c>
      <c r="J350">
        <v>3.7452000000000002E-3</v>
      </c>
      <c r="K350">
        <v>6.8515299999999998E-4</v>
      </c>
      <c r="L350">
        <v>1.78438E-2</v>
      </c>
      <c r="M350" s="75"/>
      <c r="N350" s="50"/>
      <c r="O350" s="50"/>
      <c r="P350" s="40"/>
    </row>
    <row r="351" spans="1:36" x14ac:dyDescent="0.3">
      <c r="A351" s="85"/>
      <c r="B351" s="45" t="s">
        <v>19</v>
      </c>
      <c r="C351" s="46" t="s">
        <v>11</v>
      </c>
      <c r="D351" s="46" t="s">
        <v>18</v>
      </c>
      <c r="E351" s="46" t="s">
        <v>17</v>
      </c>
      <c r="F351" s="69" t="s">
        <v>16</v>
      </c>
      <c r="G351" s="73" t="s">
        <v>5</v>
      </c>
      <c r="H351" t="s">
        <v>15</v>
      </c>
      <c r="I351" s="15">
        <v>0.20910400000000001</v>
      </c>
      <c r="J351" s="15">
        <v>4.4204599999999997E-2</v>
      </c>
      <c r="K351" s="15">
        <v>4.55787E-2</v>
      </c>
      <c r="L351" s="15">
        <v>0.283773</v>
      </c>
      <c r="M351" s="75">
        <f>(I351-I352)*100/(I351+I352)</f>
        <v>34.243681968612876</v>
      </c>
      <c r="N351" s="50">
        <f t="shared" ref="N351" si="103">(I351-I352)/J351</f>
        <v>2.4133008781891481</v>
      </c>
      <c r="O351" s="50">
        <f>I351/J353</f>
        <v>65.119523649364083</v>
      </c>
      <c r="P351" s="40">
        <f>J353/I353</f>
        <v>0.74810764467286539</v>
      </c>
    </row>
    <row r="352" spans="1:36" x14ac:dyDescent="0.3">
      <c r="A352" s="85"/>
      <c r="B352" s="43"/>
      <c r="C352" s="39"/>
      <c r="D352" s="39"/>
      <c r="E352" s="39"/>
      <c r="F352" s="70"/>
      <c r="G352" s="52"/>
      <c r="H352" t="s">
        <v>14</v>
      </c>
      <c r="I352">
        <v>0.102425</v>
      </c>
      <c r="J352">
        <v>3.5198300000000002E-2</v>
      </c>
      <c r="K352">
        <v>1.27916E-2</v>
      </c>
      <c r="L352">
        <v>0.23743900000000001</v>
      </c>
      <c r="M352" s="75"/>
      <c r="N352" s="50"/>
      <c r="O352" s="50"/>
      <c r="P352" s="40"/>
    </row>
    <row r="353" spans="1:16" x14ac:dyDescent="0.3">
      <c r="A353" s="85"/>
      <c r="B353" s="43"/>
      <c r="C353" s="39"/>
      <c r="D353" s="39"/>
      <c r="E353" s="39"/>
      <c r="F353" s="71"/>
      <c r="G353" s="52"/>
      <c r="H353" s="8" t="s">
        <v>13</v>
      </c>
      <c r="I353">
        <v>4.2922699999999999E-3</v>
      </c>
      <c r="J353">
        <v>3.2110799999999998E-3</v>
      </c>
      <c r="K353">
        <v>-2.7405900000000001E-5</v>
      </c>
      <c r="L353">
        <v>1.6133999999999999E-2</v>
      </c>
      <c r="M353" s="75"/>
      <c r="N353" s="50"/>
      <c r="O353" s="50"/>
      <c r="P353" s="40"/>
    </row>
    <row r="354" spans="1:16" x14ac:dyDescent="0.3">
      <c r="A354" s="85"/>
      <c r="B354" s="45" t="s">
        <v>19</v>
      </c>
      <c r="C354" s="46" t="s">
        <v>11</v>
      </c>
      <c r="D354" s="46" t="s">
        <v>18</v>
      </c>
      <c r="E354" s="46" t="s">
        <v>17</v>
      </c>
      <c r="F354" s="51" t="s">
        <v>16</v>
      </c>
      <c r="G354" s="72" t="s">
        <v>44</v>
      </c>
      <c r="H354" t="s">
        <v>15</v>
      </c>
      <c r="I354" s="15">
        <v>0.22376199999999999</v>
      </c>
      <c r="J354" s="15">
        <v>5.09229E-2</v>
      </c>
      <c r="K354" s="15">
        <v>4.3333499999999997E-2</v>
      </c>
      <c r="L354" s="15">
        <v>0.32972800000000002</v>
      </c>
      <c r="M354" s="75">
        <f>(I354-I355)*100/(I354+I355)</f>
        <v>34.771623286082978</v>
      </c>
      <c r="N354" s="50">
        <f t="shared" ref="N354" si="104">(I354-I355)/J354</f>
        <v>2.2674081798169388</v>
      </c>
      <c r="O354" s="50">
        <f>I354/J356</f>
        <v>83.18599204431392</v>
      </c>
      <c r="P354" s="40">
        <f>J356/I356</f>
        <v>0.94243901071757663</v>
      </c>
    </row>
    <row r="355" spans="1:16" x14ac:dyDescent="0.3">
      <c r="A355" s="85"/>
      <c r="B355" s="43"/>
      <c r="C355" s="39"/>
      <c r="D355" s="39"/>
      <c r="E355" s="39"/>
      <c r="F355" s="44"/>
      <c r="G355" s="47"/>
      <c r="H355" t="s">
        <v>14</v>
      </c>
      <c r="I355">
        <v>0.10829900000000001</v>
      </c>
      <c r="J355">
        <v>3.9702599999999998E-2</v>
      </c>
      <c r="K355">
        <v>7.7774300000000001E-3</v>
      </c>
      <c r="L355">
        <v>0.26777200000000001</v>
      </c>
      <c r="M355" s="75"/>
      <c r="N355" s="50"/>
      <c r="O355" s="50"/>
      <c r="P355" s="40"/>
    </row>
    <row r="356" spans="1:16" x14ac:dyDescent="0.3">
      <c r="A356" s="85"/>
      <c r="B356" s="43"/>
      <c r="C356" s="39"/>
      <c r="D356" s="39"/>
      <c r="E356" s="39"/>
      <c r="F356" s="39"/>
      <c r="G356" s="47"/>
      <c r="H356" s="8" t="s">
        <v>13</v>
      </c>
      <c r="I356">
        <v>2.8541899999999999E-3</v>
      </c>
      <c r="J356">
        <v>2.6898999999999998E-3</v>
      </c>
      <c r="K356">
        <v>-5.5235199999999999E-4</v>
      </c>
      <c r="L356">
        <v>1.4424299999999999E-2</v>
      </c>
      <c r="M356" s="75"/>
      <c r="N356" s="50"/>
      <c r="O356" s="50"/>
      <c r="P356" s="40"/>
    </row>
    <row r="357" spans="1:16" x14ac:dyDescent="0.3">
      <c r="A357" s="85"/>
      <c r="B357" s="45" t="s">
        <v>19</v>
      </c>
      <c r="C357" s="46" t="s">
        <v>11</v>
      </c>
      <c r="D357" s="46" t="s">
        <v>18</v>
      </c>
      <c r="E357" s="46" t="s">
        <v>17</v>
      </c>
      <c r="F357" s="69" t="s">
        <v>16</v>
      </c>
      <c r="G357" s="72" t="s">
        <v>4</v>
      </c>
      <c r="H357" t="s">
        <v>15</v>
      </c>
      <c r="I357" s="15">
        <v>0.220834</v>
      </c>
      <c r="J357" s="15">
        <v>4.6278699999999999E-2</v>
      </c>
      <c r="K357" s="15">
        <v>4.7670499999999998E-2</v>
      </c>
      <c r="L357" s="15">
        <v>0.29803800000000003</v>
      </c>
      <c r="M357" s="75">
        <f>(I357-I358)*100/(I357+I358)</f>
        <v>32.103824319393176</v>
      </c>
      <c r="N357" s="50">
        <f t="shared" ref="N357" si="105">(I357-I358)/J357</f>
        <v>2.3192959179925108</v>
      </c>
      <c r="O357" s="50">
        <f>I357/J359</f>
        <v>69.490325402544443</v>
      </c>
      <c r="P357" s="40">
        <f>J359/I359</f>
        <v>0.69133994961646728</v>
      </c>
    </row>
    <row r="358" spans="1:16" x14ac:dyDescent="0.3">
      <c r="A358" s="85"/>
      <c r="B358" s="43"/>
      <c r="C358" s="39"/>
      <c r="D358" s="39"/>
      <c r="E358" s="39"/>
      <c r="F358" s="70"/>
      <c r="G358" s="47"/>
      <c r="H358" t="s">
        <v>14</v>
      </c>
      <c r="I358">
        <v>0.1135</v>
      </c>
      <c r="J358">
        <v>3.7798199999999997E-2</v>
      </c>
      <c r="K358">
        <v>1.2274500000000001E-2</v>
      </c>
      <c r="L358">
        <v>0.25313999999999998</v>
      </c>
      <c r="M358" s="75"/>
      <c r="N358" s="50"/>
      <c r="O358" s="50"/>
      <c r="P358" s="40"/>
    </row>
    <row r="359" spans="1:16" x14ac:dyDescent="0.3">
      <c r="A359" s="85"/>
      <c r="B359" s="43"/>
      <c r="C359" s="39"/>
      <c r="D359" s="39"/>
      <c r="E359" s="39"/>
      <c r="F359" s="71"/>
      <c r="G359" s="47"/>
      <c r="H359" s="8" t="s">
        <v>13</v>
      </c>
      <c r="I359">
        <v>4.5967400000000002E-3</v>
      </c>
      <c r="J359">
        <v>3.1779099999999999E-3</v>
      </c>
      <c r="K359">
        <v>2.8387999999999998E-6</v>
      </c>
      <c r="L359">
        <v>1.6647100000000001E-2</v>
      </c>
      <c r="M359" s="75"/>
      <c r="N359" s="50"/>
      <c r="O359" s="50"/>
      <c r="P359" s="40"/>
    </row>
    <row r="360" spans="1:16" x14ac:dyDescent="0.3">
      <c r="A360" s="85"/>
      <c r="B360" s="45" t="s">
        <v>19</v>
      </c>
      <c r="C360" s="46" t="s">
        <v>11</v>
      </c>
      <c r="D360" s="46" t="s">
        <v>18</v>
      </c>
      <c r="E360" s="46" t="s">
        <v>17</v>
      </c>
      <c r="F360" s="69" t="s">
        <v>16</v>
      </c>
      <c r="G360" s="72" t="s">
        <v>3</v>
      </c>
      <c r="H360" t="s">
        <v>15</v>
      </c>
      <c r="I360" s="15">
        <v>0.23558299999999999</v>
      </c>
      <c r="J360" s="15">
        <v>5.2033900000000001E-2</v>
      </c>
      <c r="K360" s="15">
        <v>4.6504499999999997E-2</v>
      </c>
      <c r="L360" s="15">
        <v>0.34369499999999997</v>
      </c>
      <c r="M360" s="75">
        <f>(I360-I361)*100/(I360+I361)</f>
        <v>32.356320386085855</v>
      </c>
      <c r="N360" s="50">
        <f t="shared" ref="N360" si="106">(I360-I361)/J360</f>
        <v>2.2136145858757463</v>
      </c>
      <c r="O360" s="50">
        <f>I360/J362</f>
        <v>86.235701081684567</v>
      </c>
      <c r="P360" s="40">
        <f>J362/I362</f>
        <v>0.93591443381262196</v>
      </c>
    </row>
    <row r="361" spans="1:16" x14ac:dyDescent="0.3">
      <c r="A361" s="85"/>
      <c r="B361" s="43"/>
      <c r="C361" s="39"/>
      <c r="D361" s="39"/>
      <c r="E361" s="39"/>
      <c r="F361" s="70"/>
      <c r="G361" s="47"/>
      <c r="H361" t="s">
        <v>14</v>
      </c>
      <c r="I361">
        <v>0.12039999999999999</v>
      </c>
      <c r="J361">
        <v>4.2494200000000003E-2</v>
      </c>
      <c r="K361">
        <v>7.4928599999999996E-3</v>
      </c>
      <c r="L361">
        <v>0.28534399999999999</v>
      </c>
      <c r="M361" s="75"/>
      <c r="N361" s="50"/>
      <c r="O361" s="50"/>
      <c r="P361" s="40"/>
    </row>
    <row r="362" spans="1:16" x14ac:dyDescent="0.3">
      <c r="A362" s="85"/>
      <c r="B362" s="43"/>
      <c r="C362" s="39"/>
      <c r="D362" s="39"/>
      <c r="E362" s="39"/>
      <c r="F362" s="71"/>
      <c r="G362" s="47"/>
      <c r="H362" s="8" t="s">
        <v>13</v>
      </c>
      <c r="I362">
        <v>2.9189099999999998E-3</v>
      </c>
      <c r="J362">
        <v>2.7318500000000001E-3</v>
      </c>
      <c r="K362">
        <v>-6.0128899999999997E-4</v>
      </c>
      <c r="L362">
        <v>1.49076E-2</v>
      </c>
      <c r="M362" s="75"/>
      <c r="N362" s="50"/>
      <c r="O362" s="50"/>
      <c r="P362" s="40"/>
    </row>
    <row r="363" spans="1:16" x14ac:dyDescent="0.3">
      <c r="A363" s="85"/>
      <c r="B363" s="45" t="s">
        <v>19</v>
      </c>
      <c r="C363" s="46" t="s">
        <v>11</v>
      </c>
      <c r="D363" s="46" t="s">
        <v>18</v>
      </c>
      <c r="E363" s="46" t="s">
        <v>17</v>
      </c>
      <c r="F363" s="69" t="s">
        <v>16</v>
      </c>
      <c r="G363" s="72" t="s">
        <v>2</v>
      </c>
      <c r="H363" t="s">
        <v>15</v>
      </c>
      <c r="I363" s="15">
        <v>0.291939</v>
      </c>
      <c r="J363" s="15">
        <v>6.4393300000000001E-2</v>
      </c>
      <c r="K363" s="15">
        <v>8.7116399999999997E-2</v>
      </c>
      <c r="L363" s="15">
        <v>0.45192300000000002</v>
      </c>
      <c r="M363" s="75">
        <f>(I363-I364)*100/(I363+I364)</f>
        <v>39.907651240861568</v>
      </c>
      <c r="N363" s="50">
        <f t="shared" ref="N363" si="107">(I363-I364)/J363</f>
        <v>2.5864026226330998</v>
      </c>
      <c r="O363" s="50">
        <f>I363/J365</f>
        <v>101.8156263841274</v>
      </c>
      <c r="P363" s="40">
        <f>J365/I365</f>
        <v>0.48218865246557213</v>
      </c>
    </row>
    <row r="364" spans="1:16" x14ac:dyDescent="0.3">
      <c r="A364" s="85"/>
      <c r="B364" s="43"/>
      <c r="C364" s="39"/>
      <c r="D364" s="39"/>
      <c r="E364" s="39"/>
      <c r="F364" s="70"/>
      <c r="G364" s="47"/>
      <c r="H364" t="s">
        <v>14</v>
      </c>
      <c r="I364">
        <v>0.125392</v>
      </c>
      <c r="J364">
        <v>7.0375199999999999E-2</v>
      </c>
      <c r="K364">
        <v>1.04843E-2</v>
      </c>
      <c r="L364">
        <v>0.355626</v>
      </c>
      <c r="M364" s="75"/>
      <c r="N364" s="50"/>
      <c r="O364" s="50"/>
      <c r="P364" s="40"/>
    </row>
    <row r="365" spans="1:16" ht="15" thickBot="1" x14ac:dyDescent="0.35">
      <c r="A365" s="86"/>
      <c r="B365" s="54"/>
      <c r="C365" s="55"/>
      <c r="D365" s="55"/>
      <c r="E365" s="55"/>
      <c r="F365" s="76"/>
      <c r="G365" s="63"/>
      <c r="H365" s="5" t="s">
        <v>13</v>
      </c>
      <c r="I365" s="5">
        <v>5.9464899999999996E-3</v>
      </c>
      <c r="J365" s="5">
        <v>2.86733E-3</v>
      </c>
      <c r="K365" s="5">
        <v>7.98283E-4</v>
      </c>
      <c r="L365" s="5">
        <v>1.5399100000000001E-2</v>
      </c>
      <c r="M365" s="78"/>
      <c r="N365" s="65"/>
      <c r="O365" s="65"/>
      <c r="P365" s="83"/>
    </row>
    <row r="366" spans="1:16" ht="15" thickBot="1" x14ac:dyDescent="0.35"/>
    <row r="367" spans="1:16" x14ac:dyDescent="0.3">
      <c r="A367" s="84">
        <v>3</v>
      </c>
      <c r="B367" s="57" t="s">
        <v>19</v>
      </c>
      <c r="C367" s="58" t="s">
        <v>11</v>
      </c>
      <c r="D367" s="58" t="s">
        <v>21</v>
      </c>
      <c r="E367" s="58" t="s">
        <v>17</v>
      </c>
      <c r="F367" s="59" t="s">
        <v>16</v>
      </c>
      <c r="G367" s="60" t="s">
        <v>10</v>
      </c>
      <c r="H367" s="10" t="s">
        <v>15</v>
      </c>
      <c r="I367" s="10">
        <v>6.8864800000000004E-2</v>
      </c>
      <c r="J367" s="10">
        <v>2.3156400000000001E-2</v>
      </c>
      <c r="K367" s="10">
        <v>2.7151999999999999E-2</v>
      </c>
      <c r="L367" s="10">
        <v>0.120444</v>
      </c>
      <c r="M367" s="87">
        <f>(I367-I368)*100/(I367+I368)</f>
        <v>28.268753294503984</v>
      </c>
      <c r="N367" s="62">
        <f>(I367-I368)/J367</f>
        <v>1.3108168799986184</v>
      </c>
      <c r="O367" s="62">
        <f>I367/J369</f>
        <v>22.943843808825733</v>
      </c>
      <c r="P367" s="96">
        <f>J369/I369</f>
        <v>0.35819689641057217</v>
      </c>
    </row>
    <row r="368" spans="1:16" x14ac:dyDescent="0.3">
      <c r="A368" s="85"/>
      <c r="B368" s="43"/>
      <c r="C368" s="39"/>
      <c r="D368" s="39"/>
      <c r="E368" s="39"/>
      <c r="F368" s="44"/>
      <c r="G368" s="47"/>
      <c r="H368" t="s">
        <v>14</v>
      </c>
      <c r="I368">
        <v>3.8510999999999997E-2</v>
      </c>
      <c r="J368">
        <v>1.22554E-2</v>
      </c>
      <c r="K368">
        <v>2.00632E-2</v>
      </c>
      <c r="L368">
        <v>9.4712099999999994E-2</v>
      </c>
      <c r="M368" s="88"/>
      <c r="N368" s="50"/>
      <c r="O368" s="50"/>
      <c r="P368" s="40"/>
    </row>
    <row r="369" spans="1:16" x14ac:dyDescent="0.3">
      <c r="A369" s="85"/>
      <c r="B369" s="43"/>
      <c r="C369" s="39"/>
      <c r="D369" s="39"/>
      <c r="E369" s="39"/>
      <c r="F369" s="39"/>
      <c r="G369" s="47"/>
      <c r="H369" s="8" t="s">
        <v>13</v>
      </c>
      <c r="I369" s="8">
        <v>8.3793300000000008E-3</v>
      </c>
      <c r="J369" s="8">
        <v>3.0014500000000001E-3</v>
      </c>
      <c r="K369">
        <v>2.14248E-3</v>
      </c>
      <c r="L369">
        <v>1.5689499999999999E-2</v>
      </c>
      <c r="M369" s="88"/>
      <c r="N369" s="50"/>
      <c r="O369" s="50"/>
      <c r="P369" s="40"/>
    </row>
    <row r="370" spans="1:16" x14ac:dyDescent="0.3">
      <c r="A370" s="85"/>
      <c r="B370" s="45" t="s">
        <v>19</v>
      </c>
      <c r="C370" s="46" t="s">
        <v>11</v>
      </c>
      <c r="D370" s="46" t="s">
        <v>21</v>
      </c>
      <c r="E370" s="46" t="s">
        <v>17</v>
      </c>
      <c r="F370" s="69" t="s">
        <v>16</v>
      </c>
      <c r="G370" s="72" t="s">
        <v>9</v>
      </c>
      <c r="H370" t="s">
        <v>15</v>
      </c>
      <c r="I370">
        <v>9.3831300000000006E-2</v>
      </c>
      <c r="J370">
        <v>2.88092E-2</v>
      </c>
      <c r="K370" s="15">
        <v>2.5546800000000001E-2</v>
      </c>
      <c r="L370" s="15">
        <v>0.15171200000000001</v>
      </c>
      <c r="M370" s="88">
        <f>(I370-I371)*100/(I370+I371)</f>
        <v>30.306590508567787</v>
      </c>
      <c r="N370" s="50">
        <f t="shared" ref="N370" si="108">(I370-I371)/J370</f>
        <v>1.5150160365438821</v>
      </c>
      <c r="O370" s="50">
        <f>I370/J372</f>
        <v>31.84792090230566</v>
      </c>
      <c r="P370" s="40">
        <f>J372/I372</f>
        <v>0.44899448935054803</v>
      </c>
    </row>
    <row r="371" spans="1:16" x14ac:dyDescent="0.3">
      <c r="A371" s="85"/>
      <c r="B371" s="43"/>
      <c r="C371" s="39"/>
      <c r="D371" s="39"/>
      <c r="E371" s="39"/>
      <c r="F371" s="70"/>
      <c r="G371" s="47"/>
      <c r="H371" t="s">
        <v>14</v>
      </c>
      <c r="I371">
        <v>5.0184899999999998E-2</v>
      </c>
      <c r="J371">
        <v>1.5682399999999999E-2</v>
      </c>
      <c r="K371">
        <v>2.1640400000000001E-2</v>
      </c>
      <c r="L371">
        <v>0.11876399999999999</v>
      </c>
      <c r="M371" s="88"/>
      <c r="N371" s="50"/>
      <c r="O371" s="50"/>
      <c r="P371" s="40"/>
    </row>
    <row r="372" spans="1:16" x14ac:dyDescent="0.3">
      <c r="A372" s="85"/>
      <c r="B372" s="43"/>
      <c r="C372" s="39"/>
      <c r="D372" s="39"/>
      <c r="E372" s="39"/>
      <c r="F372" s="71"/>
      <c r="G372" s="47"/>
      <c r="H372" s="8" t="s">
        <v>13</v>
      </c>
      <c r="I372" s="8">
        <v>6.5618400000000002E-3</v>
      </c>
      <c r="J372" s="8">
        <v>2.9462300000000002E-3</v>
      </c>
      <c r="K372">
        <v>1.7382599999999999E-3</v>
      </c>
      <c r="L372">
        <v>1.41873E-2</v>
      </c>
      <c r="M372" s="88"/>
      <c r="N372" s="50"/>
      <c r="O372" s="50"/>
      <c r="P372" s="40"/>
    </row>
    <row r="373" spans="1:16" x14ac:dyDescent="0.3">
      <c r="A373" s="85"/>
      <c r="B373" s="45" t="s">
        <v>19</v>
      </c>
      <c r="C373" s="46" t="s">
        <v>11</v>
      </c>
      <c r="D373" s="46" t="s">
        <v>21</v>
      </c>
      <c r="E373" s="46" t="s">
        <v>17</v>
      </c>
      <c r="F373" s="69" t="s">
        <v>16</v>
      </c>
      <c r="G373" s="72" t="s">
        <v>8</v>
      </c>
      <c r="H373" t="s">
        <v>15</v>
      </c>
      <c r="I373">
        <v>0.107779</v>
      </c>
      <c r="J373">
        <v>2.8275600000000001E-2</v>
      </c>
      <c r="K373" s="15">
        <v>2.2291700000000001E-2</v>
      </c>
      <c r="L373" s="15">
        <v>0.16139899999999999</v>
      </c>
      <c r="M373" s="88">
        <f>(I373-I374)*100/(I373+I374)</f>
        <v>30.814521541873052</v>
      </c>
      <c r="N373" s="50">
        <f t="shared" ref="N373" si="109">(I373-I374)/J373</f>
        <v>1.7957744486412313</v>
      </c>
      <c r="O373" s="50">
        <f>I373/J375</f>
        <v>39.853496919811562</v>
      </c>
      <c r="P373" s="40">
        <f>J375/I375</f>
        <v>0.52233014584174309</v>
      </c>
    </row>
    <row r="374" spans="1:16" x14ac:dyDescent="0.3">
      <c r="A374" s="85"/>
      <c r="B374" s="43"/>
      <c r="C374" s="39"/>
      <c r="D374" s="39"/>
      <c r="E374" s="39"/>
      <c r="F374" s="70"/>
      <c r="G374" s="47"/>
      <c r="H374" t="s">
        <v>14</v>
      </c>
      <c r="I374">
        <v>5.7002400000000002E-2</v>
      </c>
      <c r="J374">
        <v>1.7450199999999999E-2</v>
      </c>
      <c r="K374">
        <v>2.05971E-2</v>
      </c>
      <c r="L374">
        <v>0.12528900000000001</v>
      </c>
      <c r="M374" s="88"/>
      <c r="N374" s="50"/>
      <c r="O374" s="50"/>
      <c r="P374" s="40"/>
    </row>
    <row r="375" spans="1:16" x14ac:dyDescent="0.3">
      <c r="A375" s="85"/>
      <c r="B375" s="43"/>
      <c r="C375" s="39"/>
      <c r="D375" s="39"/>
      <c r="E375" s="39"/>
      <c r="F375" s="71"/>
      <c r="G375" s="47"/>
      <c r="H375" s="8" t="s">
        <v>13</v>
      </c>
      <c r="I375" s="8">
        <v>5.1775299999999996E-3</v>
      </c>
      <c r="J375" s="8">
        <v>2.7043800000000002E-3</v>
      </c>
      <c r="K375">
        <v>1.33113E-3</v>
      </c>
      <c r="L375">
        <v>1.27005E-2</v>
      </c>
      <c r="M375" s="88"/>
      <c r="N375" s="50"/>
      <c r="O375" s="50"/>
      <c r="P375" s="40"/>
    </row>
    <row r="376" spans="1:16" x14ac:dyDescent="0.3">
      <c r="A376" s="85"/>
      <c r="B376" s="45" t="s">
        <v>19</v>
      </c>
      <c r="C376" s="46" t="s">
        <v>11</v>
      </c>
      <c r="D376" s="46" t="s">
        <v>21</v>
      </c>
      <c r="E376" s="46" t="s">
        <v>17</v>
      </c>
      <c r="F376" s="69" t="s">
        <v>16</v>
      </c>
      <c r="G376" s="72" t="s">
        <v>42</v>
      </c>
      <c r="H376" t="s">
        <v>15</v>
      </c>
      <c r="I376">
        <v>0.13494400000000001</v>
      </c>
      <c r="J376">
        <v>2.91124E-2</v>
      </c>
      <c r="K376" s="15">
        <v>1.43315E-2</v>
      </c>
      <c r="L376" s="15">
        <v>0.18657299999999999</v>
      </c>
      <c r="M376" s="88">
        <f>(I376-I377)*100/(I376+I377)</f>
        <v>32.413251726379571</v>
      </c>
      <c r="N376" s="50">
        <f t="shared" ref="N376" si="110">(I376-I377)/J376</f>
        <v>2.2693250985834221</v>
      </c>
      <c r="O376" s="50">
        <f>I376/J378</f>
        <v>64.171041619112842</v>
      </c>
      <c r="P376" s="40">
        <f>J378/I378</f>
        <v>0.79203624817798668</v>
      </c>
    </row>
    <row r="377" spans="1:16" x14ac:dyDescent="0.3">
      <c r="A377" s="85"/>
      <c r="B377" s="43"/>
      <c r="C377" s="39"/>
      <c r="D377" s="39"/>
      <c r="E377" s="39"/>
      <c r="F377" s="70"/>
      <c r="G377" s="47"/>
      <c r="H377" t="s">
        <v>14</v>
      </c>
      <c r="I377">
        <v>6.8878499999999995E-2</v>
      </c>
      <c r="J377">
        <v>2.3142300000000001E-2</v>
      </c>
      <c r="K377">
        <v>1.42034E-2</v>
      </c>
      <c r="L377">
        <v>0.16263</v>
      </c>
      <c r="M377" s="88"/>
      <c r="N377" s="50"/>
      <c r="O377" s="50"/>
      <c r="P377" s="40"/>
    </row>
    <row r="378" spans="1:16" x14ac:dyDescent="0.3">
      <c r="A378" s="85"/>
      <c r="B378" s="43"/>
      <c r="C378" s="39"/>
      <c r="D378" s="39"/>
      <c r="E378" s="39"/>
      <c r="F378" s="71"/>
      <c r="G378" s="47"/>
      <c r="H378" s="8" t="s">
        <v>13</v>
      </c>
      <c r="I378" s="8">
        <v>2.6550300000000001E-3</v>
      </c>
      <c r="J378" s="8">
        <v>2.1028800000000001E-3</v>
      </c>
      <c r="K378">
        <v>2.6374100000000001E-4</v>
      </c>
      <c r="L378">
        <v>9.3349000000000001E-3</v>
      </c>
      <c r="M378" s="88"/>
      <c r="N378" s="50"/>
      <c r="O378" s="50"/>
      <c r="P378" s="40"/>
    </row>
    <row r="379" spans="1:16" x14ac:dyDescent="0.3">
      <c r="A379" s="85"/>
      <c r="B379" s="45" t="s">
        <v>19</v>
      </c>
      <c r="C379" s="46" t="s">
        <v>11</v>
      </c>
      <c r="D379" s="46" t="s">
        <v>21</v>
      </c>
      <c r="E379" s="46" t="s">
        <v>17</v>
      </c>
      <c r="F379" s="69" t="s">
        <v>16</v>
      </c>
      <c r="G379" s="72" t="s">
        <v>43</v>
      </c>
      <c r="H379" t="s">
        <v>15</v>
      </c>
      <c r="I379">
        <v>0.15296199999999999</v>
      </c>
      <c r="J379">
        <v>3.7657099999999999E-2</v>
      </c>
      <c r="K379" s="15">
        <v>8.1188200000000006E-3</v>
      </c>
      <c r="L379" s="15">
        <v>0.23921100000000001</v>
      </c>
      <c r="M379" s="88">
        <f>(I379-I380)*100/(I379+I380)</f>
        <v>33.342050665132405</v>
      </c>
      <c r="N379" s="50">
        <f t="shared" ref="N379" si="111">(I379-I380)/J379</f>
        <v>2.0313831920142547</v>
      </c>
      <c r="O379" s="50">
        <f>I379/J381</f>
        <v>93.002413799393196</v>
      </c>
      <c r="P379" s="40">
        <f>J381/I381</f>
        <v>1.1838748686351006</v>
      </c>
    </row>
    <row r="380" spans="1:16" x14ac:dyDescent="0.3">
      <c r="A380" s="85"/>
      <c r="B380" s="43"/>
      <c r="C380" s="39"/>
      <c r="D380" s="39"/>
      <c r="E380" s="39"/>
      <c r="F380" s="70"/>
      <c r="G380" s="47"/>
      <c r="H380" t="s">
        <v>14</v>
      </c>
      <c r="I380">
        <v>7.6466000000000006E-2</v>
      </c>
      <c r="J380">
        <v>2.8643200000000001E-2</v>
      </c>
      <c r="K380">
        <v>8.0561499999999998E-3</v>
      </c>
      <c r="L380">
        <v>0.204208</v>
      </c>
      <c r="M380" s="88"/>
      <c r="N380" s="50"/>
      <c r="O380" s="50"/>
      <c r="P380" s="40"/>
    </row>
    <row r="381" spans="1:16" x14ac:dyDescent="0.3">
      <c r="A381" s="85"/>
      <c r="B381" s="43"/>
      <c r="C381" s="39"/>
      <c r="D381" s="39"/>
      <c r="E381" s="39"/>
      <c r="F381" s="71"/>
      <c r="G381" s="47"/>
      <c r="H381" s="8" t="s">
        <v>13</v>
      </c>
      <c r="I381" s="8">
        <v>1.38926E-3</v>
      </c>
      <c r="J381" s="8">
        <v>1.64471E-3</v>
      </c>
      <c r="K381">
        <v>-4.0714100000000002E-4</v>
      </c>
      <c r="L381">
        <v>6.8461299999999998E-3</v>
      </c>
      <c r="M381" s="88"/>
      <c r="N381" s="50"/>
      <c r="O381" s="50"/>
      <c r="P381" s="40"/>
    </row>
    <row r="382" spans="1:16" x14ac:dyDescent="0.3">
      <c r="A382" s="85"/>
      <c r="B382" s="45" t="s">
        <v>19</v>
      </c>
      <c r="C382" s="46" t="s">
        <v>11</v>
      </c>
      <c r="D382" s="46" t="s">
        <v>21</v>
      </c>
      <c r="E382" s="46" t="s">
        <v>17</v>
      </c>
      <c r="F382" s="69" t="s">
        <v>16</v>
      </c>
      <c r="G382" s="72" t="s">
        <v>7</v>
      </c>
      <c r="H382" t="s">
        <v>15</v>
      </c>
      <c r="I382">
        <v>0.110525</v>
      </c>
      <c r="J382">
        <v>2.9564400000000001E-2</v>
      </c>
      <c r="K382" s="15">
        <v>2.26856E-2</v>
      </c>
      <c r="L382" s="15">
        <v>0.167048</v>
      </c>
      <c r="M382" s="88">
        <f>(I382-I383)*100/(I382+I383)</f>
        <v>31.021941507490265</v>
      </c>
      <c r="N382" s="50">
        <f t="shared" ref="N382" si="112">(I382-I383)/J382</f>
        <v>1.7702980611816914</v>
      </c>
      <c r="O382" s="50">
        <f>I382/J384</f>
        <v>39.759053480918176</v>
      </c>
      <c r="P382" s="40">
        <f>J384/I384</f>
        <v>0.51937276266917776</v>
      </c>
    </row>
    <row r="383" spans="1:16" x14ac:dyDescent="0.3">
      <c r="A383" s="85"/>
      <c r="B383" s="43"/>
      <c r="C383" s="39"/>
      <c r="D383" s="39"/>
      <c r="E383" s="39"/>
      <c r="F383" s="70"/>
      <c r="G383" s="47"/>
      <c r="H383" t="s">
        <v>14</v>
      </c>
      <c r="I383">
        <v>5.8187200000000001E-2</v>
      </c>
      <c r="J383">
        <v>1.8038499999999999E-2</v>
      </c>
      <c r="K383">
        <v>2.1116800000000002E-2</v>
      </c>
      <c r="L383">
        <v>0.13181899999999999</v>
      </c>
      <c r="M383" s="88"/>
      <c r="N383" s="50"/>
      <c r="O383" s="50"/>
      <c r="P383" s="40"/>
    </row>
    <row r="384" spans="1:16" x14ac:dyDescent="0.3">
      <c r="A384" s="85"/>
      <c r="B384" s="43"/>
      <c r="C384" s="39"/>
      <c r="D384" s="39"/>
      <c r="E384" s="39"/>
      <c r="F384" s="71"/>
      <c r="G384" s="47"/>
      <c r="H384" s="8" t="s">
        <v>13</v>
      </c>
      <c r="I384" s="8">
        <v>5.3523599999999996E-3</v>
      </c>
      <c r="J384" s="8">
        <v>2.7798699999999998E-3</v>
      </c>
      <c r="K384">
        <v>1.4028700000000001E-3</v>
      </c>
      <c r="L384">
        <v>1.31875E-2</v>
      </c>
      <c r="M384" s="88"/>
      <c r="N384" s="50"/>
      <c r="O384" s="50"/>
      <c r="P384" s="40"/>
    </row>
    <row r="385" spans="1:16" x14ac:dyDescent="0.3">
      <c r="A385" s="85"/>
      <c r="B385" s="45" t="s">
        <v>19</v>
      </c>
      <c r="C385" s="46" t="s">
        <v>11</v>
      </c>
      <c r="D385" s="46" t="s">
        <v>21</v>
      </c>
      <c r="E385" s="46" t="s">
        <v>17</v>
      </c>
      <c r="F385" s="69" t="s">
        <v>16</v>
      </c>
      <c r="G385" s="72" t="s">
        <v>6</v>
      </c>
      <c r="H385" t="s">
        <v>15</v>
      </c>
      <c r="I385">
        <v>0.12784899999999999</v>
      </c>
      <c r="J385">
        <v>2.8412900000000001E-2</v>
      </c>
      <c r="K385" s="15">
        <v>1.77035E-2</v>
      </c>
      <c r="L385" s="15">
        <v>0.17722299999999999</v>
      </c>
      <c r="M385" s="88">
        <f>(I385-I386)*100/(I385+I386)</f>
        <v>31.850803744447731</v>
      </c>
      <c r="N385" s="50">
        <f t="shared" ref="N385" si="113">(I385-I386)/J385</f>
        <v>2.1739491568970428</v>
      </c>
      <c r="O385" s="50">
        <f>I385/J387</f>
        <v>53.090792817633663</v>
      </c>
      <c r="P385" s="40">
        <f>J387/I387</f>
        <v>0.65580252830866936</v>
      </c>
    </row>
    <row r="386" spans="1:16" x14ac:dyDescent="0.3">
      <c r="A386" s="85"/>
      <c r="B386" s="43"/>
      <c r="C386" s="39"/>
      <c r="D386" s="39"/>
      <c r="E386" s="39"/>
      <c r="F386" s="70"/>
      <c r="G386" s="47"/>
      <c r="H386" t="s">
        <v>14</v>
      </c>
      <c r="I386">
        <v>6.6080799999999995E-2</v>
      </c>
      <c r="J386">
        <v>2.0982000000000001E-2</v>
      </c>
      <c r="K386">
        <v>1.7532200000000001E-2</v>
      </c>
      <c r="L386">
        <v>0.14082800000000001</v>
      </c>
      <c r="M386" s="88"/>
      <c r="N386" s="50"/>
      <c r="O386" s="50"/>
      <c r="P386" s="40"/>
    </row>
    <row r="387" spans="1:16" x14ac:dyDescent="0.3">
      <c r="A387" s="85"/>
      <c r="B387" s="43"/>
      <c r="C387" s="39"/>
      <c r="D387" s="39"/>
      <c r="E387" s="39"/>
      <c r="F387" s="71"/>
      <c r="G387" s="47"/>
      <c r="H387" s="8" t="s">
        <v>13</v>
      </c>
      <c r="I387" s="8">
        <v>3.6720199999999998E-3</v>
      </c>
      <c r="J387" s="8">
        <v>2.4081200000000001E-3</v>
      </c>
      <c r="K387">
        <v>6.6625600000000005E-4</v>
      </c>
      <c r="L387">
        <v>1.10619E-2</v>
      </c>
      <c r="M387" s="88"/>
      <c r="N387" s="50"/>
      <c r="O387" s="50"/>
      <c r="P387" s="40"/>
    </row>
    <row r="388" spans="1:16" x14ac:dyDescent="0.3">
      <c r="A388" s="85"/>
      <c r="B388" s="45" t="s">
        <v>19</v>
      </c>
      <c r="C388" s="46" t="s">
        <v>11</v>
      </c>
      <c r="D388" s="46" t="s">
        <v>21</v>
      </c>
      <c r="E388" s="46" t="s">
        <v>17</v>
      </c>
      <c r="F388" s="69" t="s">
        <v>16</v>
      </c>
      <c r="G388" s="73" t="s">
        <v>5</v>
      </c>
      <c r="H388" t="s">
        <v>15</v>
      </c>
      <c r="I388">
        <v>0.13818</v>
      </c>
      <c r="J388">
        <v>2.9624600000000001E-2</v>
      </c>
      <c r="K388" s="15">
        <v>1.4548800000000001E-2</v>
      </c>
      <c r="L388" s="15">
        <v>0.190221</v>
      </c>
      <c r="M388" s="88">
        <f>(I388-I389)*100/(I388+I389)</f>
        <v>32.502722116821602</v>
      </c>
      <c r="N388" s="50">
        <f t="shared" ref="N388" si="114">(I388-I389)/J388</f>
        <v>2.2883245680954341</v>
      </c>
      <c r="O388" s="50">
        <f>I388/J390</f>
        <v>63.502130064935955</v>
      </c>
      <c r="P388" s="40">
        <f>J390/I390</f>
        <v>0.78979576281336994</v>
      </c>
    </row>
    <row r="389" spans="1:16" x14ac:dyDescent="0.3">
      <c r="A389" s="85"/>
      <c r="B389" s="43"/>
      <c r="C389" s="39"/>
      <c r="D389" s="39"/>
      <c r="E389" s="39"/>
      <c r="F389" s="70"/>
      <c r="G389" s="52"/>
      <c r="H389" t="s">
        <v>14</v>
      </c>
      <c r="I389">
        <v>7.0389300000000002E-2</v>
      </c>
      <c r="J389">
        <v>2.3364900000000001E-2</v>
      </c>
      <c r="K389">
        <v>1.4460000000000001E-2</v>
      </c>
      <c r="L389">
        <v>0.16208800000000001</v>
      </c>
      <c r="M389" s="88"/>
      <c r="N389" s="50"/>
      <c r="O389" s="50"/>
      <c r="P389" s="40"/>
    </row>
    <row r="390" spans="1:16" x14ac:dyDescent="0.3">
      <c r="A390" s="85"/>
      <c r="B390" s="43"/>
      <c r="C390" s="39"/>
      <c r="D390" s="39"/>
      <c r="E390" s="39"/>
      <c r="F390" s="71"/>
      <c r="G390" s="52"/>
      <c r="H390" s="8" t="s">
        <v>13</v>
      </c>
      <c r="I390" s="8">
        <v>2.7551300000000002E-3</v>
      </c>
      <c r="J390" s="8">
        <v>2.17599E-3</v>
      </c>
      <c r="K390">
        <v>2.6909500000000001E-4</v>
      </c>
      <c r="L390">
        <v>9.7087800000000002E-3</v>
      </c>
      <c r="M390" s="88"/>
      <c r="N390" s="50"/>
      <c r="O390" s="50"/>
      <c r="P390" s="40"/>
    </row>
    <row r="391" spans="1:16" x14ac:dyDescent="0.3">
      <c r="A391" s="85"/>
      <c r="B391" s="45" t="s">
        <v>19</v>
      </c>
      <c r="C391" s="46" t="s">
        <v>11</v>
      </c>
      <c r="D391" s="46" t="s">
        <v>21</v>
      </c>
      <c r="E391" s="46" t="s">
        <v>17</v>
      </c>
      <c r="F391" s="69" t="s">
        <v>16</v>
      </c>
      <c r="G391" s="72" t="s">
        <v>44</v>
      </c>
      <c r="H391" t="s">
        <v>15</v>
      </c>
      <c r="I391">
        <v>0.14991199999999999</v>
      </c>
      <c r="J391">
        <v>3.38848E-2</v>
      </c>
      <c r="K391" s="15">
        <v>1.06363E-2</v>
      </c>
      <c r="L391" s="15">
        <v>0.219503</v>
      </c>
      <c r="M391" s="88">
        <f>(I391-I392)*100/(I391+I392)</f>
        <v>33.132156168658454</v>
      </c>
      <c r="N391" s="50">
        <f t="shared" ref="N391" si="115">(I391-I392)/J391</f>
        <v>2.2020551987911983</v>
      </c>
      <c r="O391" s="50">
        <f>I391/J393</f>
        <v>79.51246161271672</v>
      </c>
      <c r="P391" s="40">
        <f>J393/I393</f>
        <v>1.0201609194158421</v>
      </c>
    </row>
    <row r="392" spans="1:16" x14ac:dyDescent="0.3">
      <c r="A392" s="85"/>
      <c r="B392" s="43"/>
      <c r="C392" s="39"/>
      <c r="D392" s="39"/>
      <c r="E392" s="39"/>
      <c r="F392" s="70"/>
      <c r="G392" s="47"/>
      <c r="H392" t="s">
        <v>14</v>
      </c>
      <c r="I392">
        <v>7.5295799999999996E-2</v>
      </c>
      <c r="J392">
        <v>2.6604200000000001E-2</v>
      </c>
      <c r="K392">
        <v>1.0404999999999999E-2</v>
      </c>
      <c r="L392">
        <v>0.18784899999999999</v>
      </c>
      <c r="M392" s="88"/>
      <c r="N392" s="50"/>
      <c r="O392" s="50"/>
      <c r="P392" s="40"/>
    </row>
    <row r="393" spans="1:16" x14ac:dyDescent="0.3">
      <c r="A393" s="85"/>
      <c r="B393" s="43"/>
      <c r="C393" s="39"/>
      <c r="D393" s="39"/>
      <c r="E393" s="39"/>
      <c r="F393" s="71"/>
      <c r="G393" s="47"/>
      <c r="H393" s="8" t="s">
        <v>13</v>
      </c>
      <c r="I393" s="8">
        <v>1.8481299999999999E-3</v>
      </c>
      <c r="J393" s="8">
        <v>1.88539E-3</v>
      </c>
      <c r="K393">
        <v>-2.71308E-4</v>
      </c>
      <c r="L393">
        <v>8.09964E-3</v>
      </c>
      <c r="M393" s="88"/>
      <c r="N393" s="50"/>
      <c r="O393" s="50"/>
      <c r="P393" s="40"/>
    </row>
    <row r="394" spans="1:16" x14ac:dyDescent="0.3">
      <c r="A394" s="85"/>
      <c r="B394" s="45" t="s">
        <v>19</v>
      </c>
      <c r="C394" s="46" t="s">
        <v>11</v>
      </c>
      <c r="D394" s="46" t="s">
        <v>21</v>
      </c>
      <c r="E394" s="46" t="s">
        <v>17</v>
      </c>
      <c r="F394" s="69" t="s">
        <v>16</v>
      </c>
      <c r="G394" s="72" t="s">
        <v>4</v>
      </c>
      <c r="H394" t="s">
        <v>15</v>
      </c>
      <c r="I394">
        <v>0.14829899999999999</v>
      </c>
      <c r="J394">
        <v>3.2492399999999998E-2</v>
      </c>
      <c r="K394" s="15">
        <v>1.4609799999999999E-2</v>
      </c>
      <c r="L394" s="15">
        <v>0.20186299999999999</v>
      </c>
      <c r="M394" s="88">
        <f>(I394-I395)*100/(I394+I395)</f>
        <v>30.828086500620621</v>
      </c>
      <c r="N394" s="50">
        <f t="shared" ref="N394" si="116">(I394-I395)/J394</f>
        <v>2.1509583779591535</v>
      </c>
      <c r="O394" s="50">
        <f>I394/J396</f>
        <v>67.647555229150228</v>
      </c>
      <c r="P394" s="40">
        <f>J396/I396</f>
        <v>0.74835716650906836</v>
      </c>
    </row>
    <row r="395" spans="1:16" x14ac:dyDescent="0.3">
      <c r="A395" s="85"/>
      <c r="B395" s="43"/>
      <c r="C395" s="39"/>
      <c r="D395" s="39"/>
      <c r="E395" s="39"/>
      <c r="F395" s="70"/>
      <c r="G395" s="47"/>
      <c r="H395" t="s">
        <v>14</v>
      </c>
      <c r="I395">
        <v>7.8409199999999998E-2</v>
      </c>
      <c r="J395">
        <v>2.5057900000000001E-2</v>
      </c>
      <c r="K395">
        <v>1.6319699999999999E-2</v>
      </c>
      <c r="L395">
        <v>0.17188999999999999</v>
      </c>
      <c r="M395" s="88"/>
      <c r="N395" s="50"/>
      <c r="O395" s="50"/>
      <c r="P395" s="40"/>
    </row>
    <row r="396" spans="1:16" x14ac:dyDescent="0.3">
      <c r="A396" s="85"/>
      <c r="B396" s="43"/>
      <c r="C396" s="39"/>
      <c r="D396" s="39"/>
      <c r="E396" s="39"/>
      <c r="F396" s="71"/>
      <c r="G396" s="47"/>
      <c r="H396" s="8" t="s">
        <v>13</v>
      </c>
      <c r="I396" s="8">
        <v>2.92939E-3</v>
      </c>
      <c r="J396" s="8">
        <v>2.1922299999999999E-3</v>
      </c>
      <c r="K396">
        <v>3.1945999999999998E-4</v>
      </c>
      <c r="L396">
        <v>1.0271600000000001E-2</v>
      </c>
      <c r="M396" s="88"/>
      <c r="N396" s="50"/>
      <c r="O396" s="50"/>
      <c r="P396" s="40"/>
    </row>
    <row r="397" spans="1:16" x14ac:dyDescent="0.3">
      <c r="A397" s="85"/>
      <c r="B397" s="45" t="s">
        <v>19</v>
      </c>
      <c r="C397" s="46" t="s">
        <v>11</v>
      </c>
      <c r="D397" s="46" t="s">
        <v>21</v>
      </c>
      <c r="E397" s="46" t="s">
        <v>17</v>
      </c>
      <c r="F397" s="69" t="s">
        <v>16</v>
      </c>
      <c r="G397" s="72" t="s">
        <v>3</v>
      </c>
      <c r="H397" t="s">
        <v>15</v>
      </c>
      <c r="I397">
        <v>0.16054299999999999</v>
      </c>
      <c r="J397">
        <v>3.5789500000000002E-2</v>
      </c>
      <c r="K397" s="15">
        <v>1.0649E-2</v>
      </c>
      <c r="L397" s="15">
        <v>0.23211699999999999</v>
      </c>
      <c r="M397" s="88">
        <f>(I397-I398)*100/(I397+I398)</f>
        <v>31.280884653409075</v>
      </c>
      <c r="N397" s="50">
        <f t="shared" ref="N397" si="117">(I397-I398)/J397</f>
        <v>2.1376828399390879</v>
      </c>
      <c r="O397" s="50">
        <f>I397/J399</f>
        <v>84.764886640830412</v>
      </c>
      <c r="P397" s="40">
        <f>J399/I399</f>
        <v>0.99118702965219119</v>
      </c>
    </row>
    <row r="398" spans="1:16" x14ac:dyDescent="0.3">
      <c r="A398" s="85"/>
      <c r="B398" s="43"/>
      <c r="C398" s="39"/>
      <c r="D398" s="39"/>
      <c r="E398" s="39"/>
      <c r="F398" s="70"/>
      <c r="G398" s="47"/>
      <c r="H398" t="s">
        <v>14</v>
      </c>
      <c r="I398">
        <v>8.4036399999999997E-2</v>
      </c>
      <c r="J398">
        <v>2.8374099999999999E-2</v>
      </c>
      <c r="K398">
        <v>1.1988499999999999E-2</v>
      </c>
      <c r="L398">
        <v>0.20031099999999999</v>
      </c>
      <c r="M398" s="88"/>
      <c r="N398" s="50"/>
      <c r="O398" s="50"/>
      <c r="P398" s="40"/>
    </row>
    <row r="399" spans="1:16" x14ac:dyDescent="0.3">
      <c r="A399" s="85"/>
      <c r="B399" s="43"/>
      <c r="C399" s="39"/>
      <c r="D399" s="39"/>
      <c r="E399" s="39"/>
      <c r="F399" s="71"/>
      <c r="G399" s="47"/>
      <c r="H399" s="8" t="s">
        <v>13</v>
      </c>
      <c r="I399" s="8">
        <v>1.9108199999999999E-3</v>
      </c>
      <c r="J399" s="8">
        <v>1.89398E-3</v>
      </c>
      <c r="K399">
        <v>-2.1922399999999999E-4</v>
      </c>
      <c r="L399">
        <v>8.4343400000000002E-3</v>
      </c>
      <c r="M399" s="88"/>
      <c r="N399" s="50"/>
      <c r="O399" s="50"/>
      <c r="P399" s="40"/>
    </row>
    <row r="400" spans="1:16" x14ac:dyDescent="0.3">
      <c r="A400" s="85"/>
      <c r="B400" s="45" t="s">
        <v>19</v>
      </c>
      <c r="C400" s="46" t="s">
        <v>11</v>
      </c>
      <c r="D400" s="46" t="s">
        <v>21</v>
      </c>
      <c r="E400" s="46" t="s">
        <v>17</v>
      </c>
      <c r="F400" s="69" t="s">
        <v>16</v>
      </c>
      <c r="G400" s="72" t="s">
        <v>2</v>
      </c>
      <c r="H400" t="s">
        <v>15</v>
      </c>
      <c r="I400">
        <v>0.19944100000000001</v>
      </c>
      <c r="J400">
        <v>4.43741E-2</v>
      </c>
      <c r="K400" s="15">
        <v>3.0349000000000001E-2</v>
      </c>
      <c r="L400" s="15">
        <v>0.31097000000000002</v>
      </c>
      <c r="M400" s="88">
        <f>(I400-I401)*100/(I400+I401)</f>
        <v>35.211899726479302</v>
      </c>
      <c r="N400" s="50">
        <f t="shared" ref="N400" si="118">(I400-I401)/J400</f>
        <v>2.3409353654496656</v>
      </c>
      <c r="O400" s="50">
        <f>I400/J402</f>
        <v>73.616740120626915</v>
      </c>
      <c r="P400" s="40">
        <f>J402/I402</f>
        <v>0.64544395445741287</v>
      </c>
    </row>
    <row r="401" spans="1:16" x14ac:dyDescent="0.3">
      <c r="A401" s="85"/>
      <c r="B401" s="43"/>
      <c r="C401" s="39"/>
      <c r="D401" s="39"/>
      <c r="E401" s="39"/>
      <c r="F401" s="70"/>
      <c r="G401" s="47"/>
      <c r="H401" t="s">
        <v>14</v>
      </c>
      <c r="I401">
        <v>9.5564099999999999E-2</v>
      </c>
      <c r="J401">
        <v>5.3708499999999999E-2</v>
      </c>
      <c r="K401">
        <v>6.9650099999999998E-3</v>
      </c>
      <c r="L401">
        <v>0.273509</v>
      </c>
      <c r="M401" s="88"/>
      <c r="N401" s="50"/>
      <c r="O401" s="50"/>
      <c r="P401" s="40"/>
    </row>
    <row r="402" spans="1:16" ht="15" thickBot="1" x14ac:dyDescent="0.35">
      <c r="A402" s="86"/>
      <c r="B402" s="43"/>
      <c r="C402" s="39"/>
      <c r="D402" s="39"/>
      <c r="E402" s="39"/>
      <c r="F402" s="71"/>
      <c r="G402" s="63"/>
      <c r="H402" t="s">
        <v>13</v>
      </c>
      <c r="I402" s="5">
        <v>4.1973899999999996E-3</v>
      </c>
      <c r="J402" s="5">
        <v>2.7091799999999998E-3</v>
      </c>
      <c r="K402" s="5">
        <v>5.4077300000000003E-4</v>
      </c>
      <c r="L402" s="5">
        <v>1.33729E-2</v>
      </c>
      <c r="M402" s="89"/>
      <c r="N402" s="65"/>
      <c r="O402" s="65"/>
      <c r="P402" s="83"/>
    </row>
    <row r="403" spans="1:16" x14ac:dyDescent="0.3">
      <c r="A403" s="84">
        <v>3</v>
      </c>
      <c r="B403" s="57" t="s">
        <v>19</v>
      </c>
      <c r="C403" s="58" t="s">
        <v>11</v>
      </c>
      <c r="D403" s="58" t="s">
        <v>18</v>
      </c>
      <c r="E403" s="58" t="s">
        <v>17</v>
      </c>
      <c r="F403" s="59" t="s">
        <v>16</v>
      </c>
      <c r="G403" s="60" t="s">
        <v>10</v>
      </c>
      <c r="H403" s="10" t="s">
        <v>15</v>
      </c>
      <c r="I403" s="10">
        <v>0.10743800000000001</v>
      </c>
      <c r="J403" s="10">
        <v>3.3399600000000002E-2</v>
      </c>
      <c r="K403" s="10">
        <v>3.3457500000000001E-2</v>
      </c>
      <c r="L403" s="10">
        <v>0.17485200000000001</v>
      </c>
      <c r="M403" s="88">
        <f>(I403-I404)*100/(I403+I404)</f>
        <v>30.490282884005531</v>
      </c>
      <c r="N403" s="50">
        <f t="shared" ref="N403" si="119">(I403-I404)/J403</f>
        <v>1.5032455478508726</v>
      </c>
      <c r="O403" s="50">
        <f>I403/J405</f>
        <v>23.179969578959863</v>
      </c>
      <c r="P403" s="40">
        <f>J405/I405</f>
        <v>0.3907393356938122</v>
      </c>
    </row>
    <row r="404" spans="1:16" x14ac:dyDescent="0.3">
      <c r="A404" s="85"/>
      <c r="B404" s="43"/>
      <c r="C404" s="39"/>
      <c r="D404" s="39"/>
      <c r="E404" s="39"/>
      <c r="F404" s="44"/>
      <c r="G404" s="47"/>
      <c r="H404" t="s">
        <v>14</v>
      </c>
      <c r="I404">
        <v>5.7230200000000002E-2</v>
      </c>
      <c r="J404">
        <v>1.72281E-2</v>
      </c>
      <c r="K404">
        <v>3.0539400000000001E-2</v>
      </c>
      <c r="L404">
        <v>0.136214</v>
      </c>
      <c r="M404" s="88"/>
      <c r="N404" s="50"/>
      <c r="O404" s="50"/>
      <c r="P404" s="40"/>
    </row>
    <row r="405" spans="1:16" x14ac:dyDescent="0.3">
      <c r="A405" s="85"/>
      <c r="B405" s="43"/>
      <c r="C405" s="39"/>
      <c r="D405" s="39"/>
      <c r="E405" s="39"/>
      <c r="F405" s="39"/>
      <c r="G405" s="47"/>
      <c r="H405" s="8" t="s">
        <v>13</v>
      </c>
      <c r="I405" s="8">
        <v>1.1861999999999999E-2</v>
      </c>
      <c r="J405" s="8">
        <v>4.6349499999999997E-3</v>
      </c>
      <c r="K405">
        <v>3.3861400000000002E-3</v>
      </c>
      <c r="L405">
        <v>2.0941899999999999E-2</v>
      </c>
      <c r="M405" s="88"/>
      <c r="N405" s="50"/>
      <c r="O405" s="50"/>
      <c r="P405" s="40"/>
    </row>
    <row r="406" spans="1:16" x14ac:dyDescent="0.3">
      <c r="A406" s="85"/>
      <c r="B406" s="45" t="s">
        <v>19</v>
      </c>
      <c r="C406" s="46" t="s">
        <v>11</v>
      </c>
      <c r="D406" s="46" t="s">
        <v>18</v>
      </c>
      <c r="E406" s="46" t="s">
        <v>17</v>
      </c>
      <c r="F406" s="51" t="s">
        <v>16</v>
      </c>
      <c r="G406" s="72" t="s">
        <v>9</v>
      </c>
      <c r="H406" t="s">
        <v>15</v>
      </c>
      <c r="I406">
        <v>0.133689</v>
      </c>
      <c r="J406">
        <v>3.57588E-2</v>
      </c>
      <c r="K406" s="15">
        <v>2.8420899999999999E-2</v>
      </c>
      <c r="L406" s="15">
        <v>0.19986400000000001</v>
      </c>
      <c r="M406" s="88">
        <f>(I406-I407)*100/(I406+I407)</f>
        <v>31.809527941088028</v>
      </c>
      <c r="N406" s="50">
        <f t="shared" ref="N406" si="120">(I406-I407)/J406</f>
        <v>1.8044844905310022</v>
      </c>
      <c r="O406" s="50">
        <f>I406/J408</f>
        <v>31.558633778778674</v>
      </c>
      <c r="P406" s="40">
        <f>J408/I408</f>
        <v>0.45439148240553817</v>
      </c>
    </row>
    <row r="407" spans="1:16" x14ac:dyDescent="0.3">
      <c r="A407" s="85"/>
      <c r="B407" s="43"/>
      <c r="C407" s="39"/>
      <c r="D407" s="39"/>
      <c r="E407" s="39"/>
      <c r="F407" s="44"/>
      <c r="G407" s="47"/>
      <c r="H407" t="s">
        <v>14</v>
      </c>
      <c r="I407">
        <v>6.9162799999999997E-2</v>
      </c>
      <c r="J407">
        <v>2.0470100000000001E-2</v>
      </c>
      <c r="K407">
        <v>3.0549199999999999E-2</v>
      </c>
      <c r="L407">
        <v>0.15667400000000001</v>
      </c>
      <c r="M407" s="88"/>
      <c r="N407" s="50"/>
      <c r="O407" s="50"/>
      <c r="P407" s="40"/>
    </row>
    <row r="408" spans="1:16" x14ac:dyDescent="0.3">
      <c r="A408" s="85"/>
      <c r="B408" s="43"/>
      <c r="C408" s="39"/>
      <c r="D408" s="39"/>
      <c r="E408" s="39"/>
      <c r="F408" s="39"/>
      <c r="G408" s="47"/>
      <c r="H408" s="8" t="s">
        <v>13</v>
      </c>
      <c r="I408" s="8">
        <v>9.3228200000000008E-3</v>
      </c>
      <c r="J408" s="8">
        <v>4.2362099999999998E-3</v>
      </c>
      <c r="K408">
        <v>2.80117E-3</v>
      </c>
      <c r="L408">
        <v>1.9543399999999999E-2</v>
      </c>
      <c r="M408" s="88"/>
      <c r="N408" s="50"/>
      <c r="O408" s="50"/>
      <c r="P408" s="40"/>
    </row>
    <row r="409" spans="1:16" x14ac:dyDescent="0.3">
      <c r="A409" s="85"/>
      <c r="B409" s="45" t="s">
        <v>19</v>
      </c>
      <c r="C409" s="46" t="s">
        <v>11</v>
      </c>
      <c r="D409" s="46" t="s">
        <v>18</v>
      </c>
      <c r="E409" s="46" t="s">
        <v>17</v>
      </c>
      <c r="F409" s="51" t="s">
        <v>16</v>
      </c>
      <c r="G409" s="72" t="s">
        <v>8</v>
      </c>
      <c r="H409" t="s">
        <v>15</v>
      </c>
      <c r="I409">
        <v>0.14946000000000001</v>
      </c>
      <c r="J409">
        <v>3.4660499999999997E-2</v>
      </c>
      <c r="K409" s="15">
        <v>2.3741600000000002E-2</v>
      </c>
      <c r="L409" s="15">
        <v>0.21016499999999999</v>
      </c>
      <c r="M409" s="88">
        <f>(I409-I410)*100/(I409+I410)</f>
        <v>32.63327998480743</v>
      </c>
      <c r="N409" s="50">
        <f t="shared" ref="N409" si="121">(I409-I410)/J409</f>
        <v>2.1219168794449015</v>
      </c>
      <c r="O409" s="50">
        <f>I409/J411</f>
        <v>39.923923902532842</v>
      </c>
      <c r="P409" s="40">
        <f>J411/I411</f>
        <v>0.49496130078033068</v>
      </c>
    </row>
    <row r="410" spans="1:16" x14ac:dyDescent="0.3">
      <c r="A410" s="85"/>
      <c r="B410" s="43"/>
      <c r="C410" s="39"/>
      <c r="D410" s="39"/>
      <c r="E410" s="39"/>
      <c r="F410" s="44"/>
      <c r="G410" s="47"/>
      <c r="H410" t="s">
        <v>14</v>
      </c>
      <c r="I410">
        <v>7.5913300000000003E-2</v>
      </c>
      <c r="J410">
        <v>2.2521599999999999E-2</v>
      </c>
      <c r="K410">
        <v>2.81999E-2</v>
      </c>
      <c r="L410">
        <v>0.16289400000000001</v>
      </c>
      <c r="M410" s="88"/>
      <c r="N410" s="50"/>
      <c r="O410" s="50"/>
      <c r="P410" s="40"/>
    </row>
    <row r="411" spans="1:16" x14ac:dyDescent="0.3">
      <c r="A411" s="85"/>
      <c r="B411" s="43"/>
      <c r="C411" s="39"/>
      <c r="D411" s="39"/>
      <c r="E411" s="39"/>
      <c r="F411" s="81"/>
      <c r="G411" s="47"/>
      <c r="H411" s="8" t="s">
        <v>13</v>
      </c>
      <c r="I411" s="8">
        <v>7.5634600000000001E-3</v>
      </c>
      <c r="J411" s="8">
        <v>3.74362E-3</v>
      </c>
      <c r="K411">
        <v>2.0466400000000002E-3</v>
      </c>
      <c r="L411">
        <v>1.7927599999999998E-2</v>
      </c>
      <c r="M411" s="88"/>
      <c r="N411" s="50"/>
      <c r="O411" s="50"/>
      <c r="P411" s="40"/>
    </row>
    <row r="412" spans="1:16" x14ac:dyDescent="0.3">
      <c r="A412" s="85"/>
      <c r="B412" s="45" t="s">
        <v>19</v>
      </c>
      <c r="C412" s="46" t="s">
        <v>11</v>
      </c>
      <c r="D412" s="46" t="s">
        <v>18</v>
      </c>
      <c r="E412" s="46" t="s">
        <v>17</v>
      </c>
      <c r="F412" s="51" t="s">
        <v>16</v>
      </c>
      <c r="G412" s="72" t="s">
        <v>42</v>
      </c>
      <c r="H412" t="s">
        <v>15</v>
      </c>
      <c r="I412">
        <v>0.182448</v>
      </c>
      <c r="J412">
        <v>3.9059999999999997E-2</v>
      </c>
      <c r="K412" s="15">
        <v>1.38242E-2</v>
      </c>
      <c r="L412" s="15">
        <v>0.25770500000000002</v>
      </c>
      <c r="M412" s="88">
        <f>(I412-I413)*100/(I412+I413)</f>
        <v>34.934719205869591</v>
      </c>
      <c r="N412" s="50">
        <f t="shared" ref="N412" si="122">(I412-I413)/J412</f>
        <v>2.4186354326676907</v>
      </c>
      <c r="O412" s="50">
        <f>I412/J414</f>
        <v>65.580653045966272</v>
      </c>
      <c r="P412" s="40">
        <f>J414/I414</f>
        <v>0.66764259796110359</v>
      </c>
    </row>
    <row r="413" spans="1:16" x14ac:dyDescent="0.3">
      <c r="A413" s="85"/>
      <c r="B413" s="43"/>
      <c r="C413" s="39"/>
      <c r="D413" s="39"/>
      <c r="E413" s="39"/>
      <c r="F413" s="44"/>
      <c r="G413" s="47"/>
      <c r="H413" t="s">
        <v>14</v>
      </c>
      <c r="I413">
        <v>8.7976100000000002E-2</v>
      </c>
      <c r="J413">
        <v>2.9279599999999999E-2</v>
      </c>
      <c r="K413">
        <v>1.94399E-2</v>
      </c>
      <c r="L413">
        <v>0.21521000000000001</v>
      </c>
      <c r="M413" s="88"/>
      <c r="N413" s="50"/>
      <c r="O413" s="50"/>
      <c r="P413" s="40"/>
    </row>
    <row r="414" spans="1:16" x14ac:dyDescent="0.3">
      <c r="A414" s="85"/>
      <c r="B414" s="43"/>
      <c r="C414" s="39"/>
      <c r="D414" s="39"/>
      <c r="E414" s="39"/>
      <c r="F414" s="39"/>
      <c r="G414" s="47"/>
      <c r="H414" s="8" t="s">
        <v>13</v>
      </c>
      <c r="I414" s="8">
        <v>4.1669599999999999E-3</v>
      </c>
      <c r="J414" s="8">
        <v>2.7820399999999999E-3</v>
      </c>
      <c r="K414">
        <v>1.54179E-4</v>
      </c>
      <c r="L414">
        <v>1.34427E-2</v>
      </c>
      <c r="M414" s="88"/>
      <c r="N414" s="50"/>
      <c r="O414" s="50"/>
      <c r="P414" s="40"/>
    </row>
    <row r="415" spans="1:16" x14ac:dyDescent="0.3">
      <c r="A415" s="85"/>
      <c r="B415" s="45" t="s">
        <v>19</v>
      </c>
      <c r="C415" s="46" t="s">
        <v>11</v>
      </c>
      <c r="D415" s="46" t="s">
        <v>18</v>
      </c>
      <c r="E415" s="46" t="s">
        <v>17</v>
      </c>
      <c r="F415" s="51" t="s">
        <v>16</v>
      </c>
      <c r="G415" s="72" t="s">
        <v>43</v>
      </c>
      <c r="H415" t="s">
        <v>15</v>
      </c>
      <c r="I415">
        <v>0.20463500000000001</v>
      </c>
      <c r="J415">
        <v>5.09036E-2</v>
      </c>
      <c r="K415" s="15">
        <v>6.2749299999999997E-3</v>
      </c>
      <c r="L415" s="15">
        <v>0.31338300000000002</v>
      </c>
      <c r="M415" s="88">
        <f>(I415-I416)*100/(I415+I416)</f>
        <v>35.690873995505605</v>
      </c>
      <c r="N415" s="50">
        <f t="shared" ref="N415" si="123">(I415-I416)/J415</f>
        <v>2.114793452722401</v>
      </c>
      <c r="O415" s="50">
        <f>I415/J417</f>
        <v>80.753172749084484</v>
      </c>
      <c r="P415" s="40">
        <f>J417/I417</f>
        <v>0.99559578672764215</v>
      </c>
    </row>
    <row r="416" spans="1:16" x14ac:dyDescent="0.3">
      <c r="A416" s="85"/>
      <c r="B416" s="43"/>
      <c r="C416" s="39"/>
      <c r="D416" s="39"/>
      <c r="E416" s="39"/>
      <c r="F416" s="44"/>
      <c r="G416" s="47"/>
      <c r="H416" t="s">
        <v>14</v>
      </c>
      <c r="I416">
        <v>9.6984399999999998E-2</v>
      </c>
      <c r="J416">
        <v>3.63985E-2</v>
      </c>
      <c r="K416">
        <v>1.13913E-2</v>
      </c>
      <c r="L416">
        <v>0.26930799999999999</v>
      </c>
      <c r="M416" s="88"/>
      <c r="N416" s="50"/>
      <c r="O416" s="50"/>
      <c r="P416" s="40"/>
    </row>
    <row r="417" spans="1:16" x14ac:dyDescent="0.3">
      <c r="A417" s="85"/>
      <c r="B417" s="43"/>
      <c r="C417" s="39"/>
      <c r="D417" s="39"/>
      <c r="E417" s="39"/>
      <c r="F417" s="39"/>
      <c r="G417" s="47"/>
      <c r="H417" s="8" t="s">
        <v>13</v>
      </c>
      <c r="I417" s="8">
        <v>2.54529E-3</v>
      </c>
      <c r="J417" s="8">
        <v>2.5340800000000002E-3</v>
      </c>
      <c r="K417">
        <v>-9.5060100000000003E-4</v>
      </c>
      <c r="L417">
        <v>1.0802600000000001E-2</v>
      </c>
      <c r="M417" s="88"/>
      <c r="N417" s="50"/>
      <c r="O417" s="50"/>
      <c r="P417" s="40"/>
    </row>
    <row r="418" spans="1:16" x14ac:dyDescent="0.3">
      <c r="A418" s="85"/>
      <c r="B418" s="45" t="s">
        <v>19</v>
      </c>
      <c r="C418" s="46" t="s">
        <v>11</v>
      </c>
      <c r="D418" s="46" t="s">
        <v>18</v>
      </c>
      <c r="E418" s="46" t="s">
        <v>17</v>
      </c>
      <c r="F418" s="69" t="s">
        <v>16</v>
      </c>
      <c r="G418" s="72" t="s">
        <v>7</v>
      </c>
      <c r="H418" t="s">
        <v>15</v>
      </c>
      <c r="I418">
        <v>0.156807</v>
      </c>
      <c r="J418">
        <v>3.6182800000000001E-2</v>
      </c>
      <c r="K418" s="15">
        <v>2.4666199999999999E-2</v>
      </c>
      <c r="L418" s="15">
        <v>0.22197900000000001</v>
      </c>
      <c r="M418" s="88">
        <f>(I418-I419)*100/(I418+I419)</f>
        <v>32.333506056856976</v>
      </c>
      <c r="N418" s="50">
        <f t="shared" ref="N418" si="124">(I418-I419)/J418</f>
        <v>2.1177576085875054</v>
      </c>
      <c r="O418" s="50">
        <f>I418/J420</f>
        <v>39.478991215813046</v>
      </c>
      <c r="P418" s="40">
        <f>J420/I420</f>
        <v>0.49912726148603059</v>
      </c>
    </row>
    <row r="419" spans="1:16" x14ac:dyDescent="0.3">
      <c r="A419" s="85"/>
      <c r="B419" s="43"/>
      <c r="C419" s="39"/>
      <c r="D419" s="39"/>
      <c r="E419" s="39"/>
      <c r="F419" s="70"/>
      <c r="G419" s="47"/>
      <c r="H419" t="s">
        <v>14</v>
      </c>
      <c r="I419">
        <v>8.0180600000000005E-2</v>
      </c>
      <c r="J419">
        <v>2.4419300000000001E-2</v>
      </c>
      <c r="K419">
        <v>3.11303E-2</v>
      </c>
      <c r="L419">
        <v>0.17725299999999999</v>
      </c>
      <c r="M419" s="88"/>
      <c r="N419" s="50"/>
      <c r="O419" s="50"/>
      <c r="P419" s="40"/>
    </row>
    <row r="420" spans="1:16" x14ac:dyDescent="0.3">
      <c r="A420" s="85"/>
      <c r="B420" s="43"/>
      <c r="C420" s="39"/>
      <c r="D420" s="39"/>
      <c r="E420" s="39"/>
      <c r="F420" s="71"/>
      <c r="G420" s="47"/>
      <c r="H420" s="8" t="s">
        <v>13</v>
      </c>
      <c r="I420" s="8">
        <v>7.9577099999999998E-3</v>
      </c>
      <c r="J420" s="8">
        <v>3.9719100000000004E-3</v>
      </c>
      <c r="K420">
        <v>2.1252100000000002E-3</v>
      </c>
      <c r="L420">
        <v>1.9150500000000001E-2</v>
      </c>
      <c r="M420" s="88"/>
      <c r="N420" s="50"/>
      <c r="O420" s="50"/>
      <c r="P420" s="40"/>
    </row>
    <row r="421" spans="1:16" x14ac:dyDescent="0.3">
      <c r="A421" s="85"/>
      <c r="B421" s="45" t="s">
        <v>19</v>
      </c>
      <c r="C421" s="46" t="s">
        <v>11</v>
      </c>
      <c r="D421" s="46" t="s">
        <v>18</v>
      </c>
      <c r="E421" s="46" t="s">
        <v>17</v>
      </c>
      <c r="F421" s="69" t="s">
        <v>16</v>
      </c>
      <c r="G421" s="72" t="s">
        <v>6</v>
      </c>
      <c r="H421" t="s">
        <v>15</v>
      </c>
      <c r="I421">
        <v>0.178564</v>
      </c>
      <c r="J421">
        <v>3.6558800000000002E-2</v>
      </c>
      <c r="K421" s="15">
        <v>1.8329499999999999E-2</v>
      </c>
      <c r="L421" s="15">
        <v>0.244009</v>
      </c>
      <c r="M421" s="88">
        <f>(I421-I422)*100/(I421+I422)</f>
        <v>33.756957456936895</v>
      </c>
      <c r="N421" s="50">
        <f t="shared" ref="N421" si="125">(I421-I422)/J421</f>
        <v>2.4653517073864566</v>
      </c>
      <c r="O421" s="50">
        <f>I421/J423</f>
        <v>54.374099799329471</v>
      </c>
      <c r="P421" s="40">
        <f>J423/I423</f>
        <v>0.57938620866082691</v>
      </c>
    </row>
    <row r="422" spans="1:16" x14ac:dyDescent="0.3">
      <c r="A422" s="85"/>
      <c r="B422" s="43"/>
      <c r="C422" s="39"/>
      <c r="D422" s="39"/>
      <c r="E422" s="39"/>
      <c r="F422" s="70"/>
      <c r="G422" s="47"/>
      <c r="H422" t="s">
        <v>14</v>
      </c>
      <c r="I422">
        <v>8.8433700000000004E-2</v>
      </c>
      <c r="J422">
        <v>2.7822699999999999E-2</v>
      </c>
      <c r="K422">
        <v>2.4701399999999998E-2</v>
      </c>
      <c r="L422">
        <v>0.19171199999999999</v>
      </c>
      <c r="M422" s="88"/>
      <c r="N422" s="50"/>
      <c r="O422" s="50"/>
      <c r="P422" s="40"/>
    </row>
    <row r="423" spans="1:16" x14ac:dyDescent="0.3">
      <c r="A423" s="85"/>
      <c r="B423" s="43"/>
      <c r="C423" s="39"/>
      <c r="D423" s="39"/>
      <c r="E423" s="39"/>
      <c r="F423" s="71"/>
      <c r="G423" s="47"/>
      <c r="H423" s="8" t="s">
        <v>13</v>
      </c>
      <c r="I423" s="8">
        <v>5.66805E-3</v>
      </c>
      <c r="J423" s="8">
        <v>3.2839900000000001E-3</v>
      </c>
      <c r="K423">
        <v>1.0593899999999999E-3</v>
      </c>
      <c r="L423">
        <v>1.6414600000000001E-2</v>
      </c>
      <c r="M423" s="88"/>
      <c r="N423" s="50"/>
      <c r="O423" s="50"/>
      <c r="P423" s="40"/>
    </row>
    <row r="424" spans="1:16" x14ac:dyDescent="0.3">
      <c r="A424" s="85"/>
      <c r="B424" s="45" t="s">
        <v>19</v>
      </c>
      <c r="C424" s="46" t="s">
        <v>11</v>
      </c>
      <c r="D424" s="46" t="s">
        <v>18</v>
      </c>
      <c r="E424" s="46" t="s">
        <v>17</v>
      </c>
      <c r="F424" s="69" t="s">
        <v>16</v>
      </c>
      <c r="G424" s="73" t="s">
        <v>5</v>
      </c>
      <c r="H424" t="s">
        <v>15</v>
      </c>
      <c r="I424">
        <v>0.191941</v>
      </c>
      <c r="J424">
        <v>3.9898400000000001E-2</v>
      </c>
      <c r="K424" s="15">
        <v>1.4367400000000001E-2</v>
      </c>
      <c r="L424" s="15">
        <v>0.26858500000000002</v>
      </c>
      <c r="M424" s="88">
        <f>(I424-I425)*100/(I424+I425)</f>
        <v>34.579841595710064</v>
      </c>
      <c r="N424" s="50">
        <f t="shared" ref="N424" si="126">(I424-I425)/J424</f>
        <v>2.4722094119062419</v>
      </c>
      <c r="O424" s="50">
        <f>I424/J426</f>
        <v>65.180745394345877</v>
      </c>
      <c r="P424" s="40">
        <f>J426/I426</f>
        <v>0.6712950826025208</v>
      </c>
    </row>
    <row r="425" spans="1:16" x14ac:dyDescent="0.3">
      <c r="A425" s="85"/>
      <c r="B425" s="43"/>
      <c r="C425" s="39"/>
      <c r="D425" s="39"/>
      <c r="E425" s="39"/>
      <c r="F425" s="70"/>
      <c r="G425" s="52"/>
      <c r="H425" t="s">
        <v>14</v>
      </c>
      <c r="I425">
        <v>9.3303800000000006E-2</v>
      </c>
      <c r="J425">
        <v>3.0706600000000001E-2</v>
      </c>
      <c r="K425">
        <v>2.0496E-2</v>
      </c>
      <c r="L425">
        <v>0.22084599999999999</v>
      </c>
      <c r="M425" s="88"/>
      <c r="N425" s="50"/>
      <c r="O425" s="50"/>
      <c r="P425" s="40"/>
    </row>
    <row r="426" spans="1:16" x14ac:dyDescent="0.3">
      <c r="A426" s="85"/>
      <c r="B426" s="43"/>
      <c r="C426" s="39"/>
      <c r="D426" s="39"/>
      <c r="E426" s="39"/>
      <c r="F426" s="71"/>
      <c r="G426" s="52"/>
      <c r="H426" s="8" t="s">
        <v>13</v>
      </c>
      <c r="I426" s="8">
        <v>4.3866699999999996E-3</v>
      </c>
      <c r="J426" s="8">
        <v>2.9447499999999999E-3</v>
      </c>
      <c r="K426">
        <v>1.64816E-4</v>
      </c>
      <c r="L426">
        <v>1.4616199999999999E-2</v>
      </c>
      <c r="M426" s="88"/>
      <c r="N426" s="50"/>
      <c r="O426" s="50"/>
      <c r="P426" s="40"/>
    </row>
    <row r="427" spans="1:16" x14ac:dyDescent="0.3">
      <c r="A427" s="85"/>
      <c r="B427" s="45" t="s">
        <v>19</v>
      </c>
      <c r="C427" s="46" t="s">
        <v>11</v>
      </c>
      <c r="D427" s="46" t="s">
        <v>18</v>
      </c>
      <c r="E427" s="46" t="s">
        <v>17</v>
      </c>
      <c r="F427" s="51" t="s">
        <v>16</v>
      </c>
      <c r="G427" s="72" t="s">
        <v>44</v>
      </c>
      <c r="H427" t="s">
        <v>15</v>
      </c>
      <c r="I427">
        <v>0.207067</v>
      </c>
      <c r="J427">
        <v>4.6803699999999997E-2</v>
      </c>
      <c r="K427" s="15">
        <v>9.5353599999999997E-3</v>
      </c>
      <c r="L427" s="15">
        <v>0.304456</v>
      </c>
      <c r="M427" s="88">
        <f>(I427-I428)*100/(I427+I428)</f>
        <v>35.150067569485941</v>
      </c>
      <c r="N427" s="50">
        <f t="shared" ref="N427" si="127">(I427-I428)/J427</f>
        <v>2.301286009439425</v>
      </c>
      <c r="O427" s="50">
        <f>I427/J429</f>
        <v>77.064817709496367</v>
      </c>
      <c r="P427" s="40">
        <f>J429/I429</f>
        <v>0.8528415673453843</v>
      </c>
    </row>
    <row r="428" spans="1:16" x14ac:dyDescent="0.3">
      <c r="A428" s="85"/>
      <c r="B428" s="43"/>
      <c r="C428" s="39"/>
      <c r="D428" s="39"/>
      <c r="E428" s="39"/>
      <c r="F428" s="44"/>
      <c r="G428" s="47"/>
      <c r="H428" t="s">
        <v>14</v>
      </c>
      <c r="I428">
        <v>9.9358299999999997E-2</v>
      </c>
      <c r="J428">
        <v>3.48708E-2</v>
      </c>
      <c r="K428">
        <v>1.52894E-2</v>
      </c>
      <c r="L428">
        <v>0.25567000000000001</v>
      </c>
      <c r="M428" s="88"/>
      <c r="N428" s="50"/>
      <c r="O428" s="50"/>
      <c r="P428" s="40"/>
    </row>
    <row r="429" spans="1:16" x14ac:dyDescent="0.3">
      <c r="A429" s="85"/>
      <c r="B429" s="43"/>
      <c r="C429" s="39"/>
      <c r="D429" s="39"/>
      <c r="E429" s="39"/>
      <c r="F429" s="39"/>
      <c r="G429" s="47"/>
      <c r="H429" s="8" t="s">
        <v>13</v>
      </c>
      <c r="I429" s="8">
        <v>3.1505499999999998E-3</v>
      </c>
      <c r="J429" s="8">
        <v>2.6869200000000002E-3</v>
      </c>
      <c r="K429">
        <v>-6.2220500000000002E-4</v>
      </c>
      <c r="L429">
        <v>1.26214E-2</v>
      </c>
      <c r="M429" s="88"/>
      <c r="N429" s="50"/>
      <c r="O429" s="50"/>
      <c r="P429" s="40"/>
    </row>
    <row r="430" spans="1:16" x14ac:dyDescent="0.3">
      <c r="A430" s="85"/>
      <c r="B430" s="45" t="s">
        <v>19</v>
      </c>
      <c r="C430" s="46" t="s">
        <v>11</v>
      </c>
      <c r="D430" s="46" t="s">
        <v>18</v>
      </c>
      <c r="E430" s="46" t="s">
        <v>17</v>
      </c>
      <c r="F430" s="69" t="s">
        <v>16</v>
      </c>
      <c r="G430" s="72" t="s">
        <v>4</v>
      </c>
      <c r="H430" t="s">
        <v>15</v>
      </c>
      <c r="I430">
        <v>0.20177500000000001</v>
      </c>
      <c r="J430">
        <v>4.08648E-2</v>
      </c>
      <c r="K430" s="15">
        <v>1.4108600000000001E-2</v>
      </c>
      <c r="L430" s="15">
        <v>0.274009</v>
      </c>
      <c r="M430" s="88">
        <f>(I430-I431)*100/(I430+I431)</f>
        <v>31.768416721903499</v>
      </c>
      <c r="N430" s="50">
        <f t="shared" ref="N430" si="128">(I430-I431)/J430</f>
        <v>2.3808510013507957</v>
      </c>
      <c r="O430" s="50">
        <f>I430/J432</f>
        <v>68.383237591717076</v>
      </c>
      <c r="P430" s="40">
        <f>J432/I432</f>
        <v>0.60724583099235041</v>
      </c>
    </row>
    <row r="431" spans="1:16" x14ac:dyDescent="0.3">
      <c r="A431" s="85"/>
      <c r="B431" s="43"/>
      <c r="C431" s="39"/>
      <c r="D431" s="39"/>
      <c r="E431" s="39"/>
      <c r="F431" s="70"/>
      <c r="G431" s="47"/>
      <c r="H431" t="s">
        <v>14</v>
      </c>
      <c r="I431">
        <v>0.10448200000000001</v>
      </c>
      <c r="J431">
        <v>3.2572400000000001E-2</v>
      </c>
      <c r="K431">
        <v>2.1511200000000001E-2</v>
      </c>
      <c r="L431">
        <v>0.23266800000000001</v>
      </c>
      <c r="M431" s="88"/>
      <c r="N431" s="50"/>
      <c r="O431" s="50"/>
      <c r="P431" s="40"/>
    </row>
    <row r="432" spans="1:16" x14ac:dyDescent="0.3">
      <c r="A432" s="85"/>
      <c r="B432" s="43"/>
      <c r="C432" s="39"/>
      <c r="D432" s="39"/>
      <c r="E432" s="39"/>
      <c r="F432" s="71"/>
      <c r="G432" s="47"/>
      <c r="H432" s="8" t="s">
        <v>13</v>
      </c>
      <c r="I432" s="8">
        <v>4.8590700000000001E-3</v>
      </c>
      <c r="J432" s="8">
        <v>2.95065E-3</v>
      </c>
      <c r="K432">
        <v>2.43823E-4</v>
      </c>
      <c r="L432">
        <v>1.4401300000000001E-2</v>
      </c>
      <c r="M432" s="88"/>
      <c r="N432" s="50"/>
      <c r="O432" s="50"/>
      <c r="P432" s="40"/>
    </row>
    <row r="433" spans="1:16" x14ac:dyDescent="0.3">
      <c r="A433" s="85"/>
      <c r="B433" s="45" t="s">
        <v>19</v>
      </c>
      <c r="C433" s="46" t="s">
        <v>11</v>
      </c>
      <c r="D433" s="46" t="s">
        <v>18</v>
      </c>
      <c r="E433" s="46" t="s">
        <v>17</v>
      </c>
      <c r="F433" s="69" t="s">
        <v>16</v>
      </c>
      <c r="G433" s="72" t="s">
        <v>3</v>
      </c>
      <c r="H433" t="s">
        <v>15</v>
      </c>
      <c r="I433">
        <v>0.21715699999999999</v>
      </c>
      <c r="J433">
        <v>4.6387200000000003E-2</v>
      </c>
      <c r="K433" s="15">
        <v>9.4584300000000003E-3</v>
      </c>
      <c r="L433" s="15">
        <v>0.32262299999999999</v>
      </c>
      <c r="M433" s="88">
        <f>(I433-I434)*100/(I433+I434)</f>
        <v>32.153735208113353</v>
      </c>
      <c r="N433" s="50">
        <f t="shared" ref="N433" si="129">(I433-I434)/J433</f>
        <v>2.2780206608719644</v>
      </c>
      <c r="O433" s="50">
        <f>I433/J435</f>
        <v>75.657078751898766</v>
      </c>
      <c r="P433" s="40">
        <f>J435/I435</f>
        <v>0.83715069867556424</v>
      </c>
    </row>
    <row r="434" spans="1:16" x14ac:dyDescent="0.3">
      <c r="A434" s="85"/>
      <c r="B434" s="43"/>
      <c r="C434" s="39"/>
      <c r="D434" s="39"/>
      <c r="E434" s="39"/>
      <c r="F434" s="70"/>
      <c r="G434" s="47"/>
      <c r="H434" t="s">
        <v>14</v>
      </c>
      <c r="I434">
        <v>0.111486</v>
      </c>
      <c r="J434">
        <v>3.6740799999999997E-2</v>
      </c>
      <c r="K434">
        <v>1.6330899999999999E-2</v>
      </c>
      <c r="L434">
        <v>0.269015</v>
      </c>
      <c r="M434" s="88"/>
      <c r="N434" s="50"/>
      <c r="O434" s="50"/>
      <c r="P434" s="40"/>
    </row>
    <row r="435" spans="1:16" x14ac:dyDescent="0.3">
      <c r="A435" s="85"/>
      <c r="B435" s="43"/>
      <c r="C435" s="39"/>
      <c r="D435" s="39"/>
      <c r="E435" s="39"/>
      <c r="F435" s="71"/>
      <c r="G435" s="47"/>
      <c r="H435" s="8" t="s">
        <v>13</v>
      </c>
      <c r="I435" s="8">
        <v>3.4286299999999998E-3</v>
      </c>
      <c r="J435" s="8">
        <v>2.8702799999999998E-3</v>
      </c>
      <c r="K435">
        <v>-5.2449799999999998E-4</v>
      </c>
      <c r="L435">
        <v>1.29249E-2</v>
      </c>
      <c r="M435" s="88"/>
      <c r="N435" s="50"/>
      <c r="O435" s="50"/>
      <c r="P435" s="40"/>
    </row>
    <row r="436" spans="1:16" x14ac:dyDescent="0.3">
      <c r="A436" s="85"/>
      <c r="B436" s="45" t="s">
        <v>19</v>
      </c>
      <c r="C436" s="46" t="s">
        <v>11</v>
      </c>
      <c r="D436" s="46" t="s">
        <v>18</v>
      </c>
      <c r="E436" s="46" t="s">
        <v>17</v>
      </c>
      <c r="F436" s="69" t="s">
        <v>16</v>
      </c>
      <c r="G436" s="72" t="s">
        <v>2</v>
      </c>
      <c r="H436" t="s">
        <v>15</v>
      </c>
      <c r="I436">
        <v>0.27464</v>
      </c>
      <c r="J436">
        <v>6.0469200000000001E-2</v>
      </c>
      <c r="K436" s="15">
        <v>3.1399400000000001E-2</v>
      </c>
      <c r="L436" s="15">
        <v>0.42685000000000001</v>
      </c>
      <c r="M436" s="88">
        <f>(I436-I437)*100/(I436+I437)</f>
        <v>39.47913704140089</v>
      </c>
      <c r="N436" s="50">
        <f t="shared" ref="N436" si="130">(I436-I437)/J436</f>
        <v>2.5710940445714514</v>
      </c>
      <c r="O436" s="50">
        <f>I436/J438</f>
        <v>92.511250640006466</v>
      </c>
      <c r="P436" s="40">
        <f>J438/I438</f>
        <v>0.43029791773562809</v>
      </c>
    </row>
    <row r="437" spans="1:16" x14ac:dyDescent="0.3">
      <c r="A437" s="85"/>
      <c r="B437" s="43"/>
      <c r="C437" s="39"/>
      <c r="D437" s="39"/>
      <c r="E437" s="39"/>
      <c r="F437" s="70"/>
      <c r="G437" s="47"/>
      <c r="H437" t="s">
        <v>14</v>
      </c>
      <c r="I437">
        <v>0.119168</v>
      </c>
      <c r="J437">
        <v>6.7633600000000002E-2</v>
      </c>
      <c r="K437">
        <v>1.7361000000000001E-2</v>
      </c>
      <c r="L437">
        <v>0.32688200000000001</v>
      </c>
      <c r="M437" s="88"/>
      <c r="N437" s="50"/>
      <c r="O437" s="50"/>
      <c r="P437" s="40"/>
    </row>
    <row r="438" spans="1:16" ht="15" thickBot="1" x14ac:dyDescent="0.35">
      <c r="A438" s="86"/>
      <c r="B438" s="54"/>
      <c r="C438" s="55"/>
      <c r="D438" s="55"/>
      <c r="E438" s="55"/>
      <c r="F438" s="76"/>
      <c r="G438" s="63"/>
      <c r="H438" s="5" t="s">
        <v>13</v>
      </c>
      <c r="I438" s="5">
        <v>6.8992200000000002E-3</v>
      </c>
      <c r="J438" s="5">
        <v>2.9687200000000002E-3</v>
      </c>
      <c r="K438" s="5">
        <v>1.42825E-3</v>
      </c>
      <c r="L438" s="5">
        <v>1.53397E-2</v>
      </c>
      <c r="M438" s="89"/>
      <c r="N438" s="65"/>
      <c r="O438" s="65"/>
      <c r="P438" s="83"/>
    </row>
    <row r="439" spans="1:16" ht="15" thickBot="1" x14ac:dyDescent="0.35"/>
    <row r="440" spans="1:16" x14ac:dyDescent="0.3">
      <c r="A440" s="84">
        <v>2</v>
      </c>
      <c r="B440" s="57" t="s">
        <v>19</v>
      </c>
      <c r="C440" s="58" t="s">
        <v>11</v>
      </c>
      <c r="D440" s="58" t="s">
        <v>21</v>
      </c>
      <c r="E440" s="58" t="s">
        <v>17</v>
      </c>
      <c r="F440" s="59" t="s">
        <v>16</v>
      </c>
      <c r="G440" s="60" t="s">
        <v>10</v>
      </c>
      <c r="H440" s="10" t="s">
        <v>15</v>
      </c>
      <c r="I440" s="10">
        <v>5.5357900000000002E-2</v>
      </c>
      <c r="J440" s="10">
        <v>1.76172E-2</v>
      </c>
      <c r="K440" s="10">
        <v>2.4099300000000001E-2</v>
      </c>
      <c r="L440" s="10">
        <v>9.3277299999999994E-2</v>
      </c>
      <c r="M440" s="77">
        <f>(I440-I441)*100/(I440+I441)</f>
        <v>26.660161053955019</v>
      </c>
      <c r="N440" s="62">
        <f>(I440-I441)/J440</f>
        <v>1.3228038507821902</v>
      </c>
      <c r="O440" s="62">
        <f>I440/J442</f>
        <v>19.788912640933432</v>
      </c>
      <c r="P440" s="96">
        <f>J442/I442</f>
        <v>0.31320900903321736</v>
      </c>
    </row>
    <row r="441" spans="1:16" x14ac:dyDescent="0.3">
      <c r="A441" s="85"/>
      <c r="B441" s="43"/>
      <c r="C441" s="39"/>
      <c r="D441" s="39"/>
      <c r="E441" s="39"/>
      <c r="F441" s="44"/>
      <c r="G441" s="47"/>
      <c r="H441" t="s">
        <v>14</v>
      </c>
      <c r="I441">
        <v>3.20538E-2</v>
      </c>
      <c r="J441">
        <v>9.7058100000000005E-3</v>
      </c>
      <c r="K441">
        <v>1.7623E-2</v>
      </c>
      <c r="L441">
        <v>7.3982599999999996E-2</v>
      </c>
      <c r="M441" s="75"/>
      <c r="N441" s="50"/>
      <c r="O441" s="50"/>
      <c r="P441" s="40"/>
    </row>
    <row r="442" spans="1:16" x14ac:dyDescent="0.3">
      <c r="A442" s="85"/>
      <c r="B442" s="43"/>
      <c r="C442" s="39"/>
      <c r="D442" s="39"/>
      <c r="E442" s="39"/>
      <c r="F442" s="39"/>
      <c r="G442" s="47"/>
      <c r="H442" s="8" t="s">
        <v>13</v>
      </c>
      <c r="I442">
        <v>8.9314800000000003E-3</v>
      </c>
      <c r="J442">
        <v>2.7974200000000001E-3</v>
      </c>
      <c r="K442">
        <v>2.3030199999999998E-3</v>
      </c>
      <c r="L442">
        <v>1.55198E-2</v>
      </c>
      <c r="M442" s="75"/>
      <c r="N442" s="50"/>
      <c r="O442" s="50"/>
      <c r="P442" s="40"/>
    </row>
    <row r="443" spans="1:16" x14ac:dyDescent="0.3">
      <c r="A443" s="85"/>
      <c r="B443" s="45" t="s">
        <v>19</v>
      </c>
      <c r="C443" s="46" t="s">
        <v>11</v>
      </c>
      <c r="D443" s="46" t="s">
        <v>21</v>
      </c>
      <c r="E443" s="46" t="s">
        <v>17</v>
      </c>
      <c r="F443" s="69" t="s">
        <v>16</v>
      </c>
      <c r="G443" s="72" t="s">
        <v>9</v>
      </c>
      <c r="H443" t="s">
        <v>15</v>
      </c>
      <c r="I443" s="15">
        <v>7.6495099999999996E-2</v>
      </c>
      <c r="J443" s="15">
        <v>2.3231499999999999E-2</v>
      </c>
      <c r="K443" s="15">
        <v>2.95079E-2</v>
      </c>
      <c r="L443" s="15">
        <v>0.120629</v>
      </c>
      <c r="M443" s="75">
        <f>(I443-I444)*100/(I443+I444)</f>
        <v>29.226374342951598</v>
      </c>
      <c r="N443" s="50">
        <f>(I443-I444)/J443</f>
        <v>1.4893958633751587</v>
      </c>
      <c r="O443" s="50">
        <f>I443/J445</f>
        <v>25.235330406067423</v>
      </c>
      <c r="P443" s="40">
        <f>J445/I445</f>
        <v>0.40818478310634482</v>
      </c>
    </row>
    <row r="444" spans="1:16" x14ac:dyDescent="0.3">
      <c r="A444" s="85"/>
      <c r="B444" s="43"/>
      <c r="C444" s="39"/>
      <c r="D444" s="39"/>
      <c r="E444" s="39"/>
      <c r="F444" s="70"/>
      <c r="G444" s="47"/>
      <c r="H444" t="s">
        <v>14</v>
      </c>
      <c r="I444">
        <v>4.1894199999999999E-2</v>
      </c>
      <c r="J444">
        <v>1.2695100000000001E-2</v>
      </c>
      <c r="K444">
        <v>2.0833000000000001E-2</v>
      </c>
      <c r="L444">
        <v>9.4928399999999996E-2</v>
      </c>
      <c r="M444" s="75"/>
      <c r="N444" s="50"/>
      <c r="O444" s="50"/>
      <c r="P444" s="40"/>
    </row>
    <row r="445" spans="1:16" x14ac:dyDescent="0.3">
      <c r="A445" s="85"/>
      <c r="B445" s="43"/>
      <c r="C445" s="39"/>
      <c r="D445" s="39"/>
      <c r="E445" s="39"/>
      <c r="F445" s="71"/>
      <c r="G445" s="47"/>
      <c r="H445" s="8" t="s">
        <v>13</v>
      </c>
      <c r="I445">
        <v>7.4262199999999999E-3</v>
      </c>
      <c r="J445">
        <v>3.03127E-3</v>
      </c>
      <c r="K445">
        <v>1.9074999999999999E-3</v>
      </c>
      <c r="L445">
        <v>1.5796399999999999E-2</v>
      </c>
      <c r="M445" s="75"/>
      <c r="N445" s="50"/>
      <c r="O445" s="50"/>
      <c r="P445" s="40"/>
    </row>
    <row r="446" spans="1:16" x14ac:dyDescent="0.3">
      <c r="A446" s="85"/>
      <c r="B446" s="45" t="s">
        <v>19</v>
      </c>
      <c r="C446" s="46" t="s">
        <v>11</v>
      </c>
      <c r="D446" s="46" t="s">
        <v>21</v>
      </c>
      <c r="E446" s="46" t="s">
        <v>17</v>
      </c>
      <c r="F446" s="69" t="s">
        <v>16</v>
      </c>
      <c r="G446" s="72" t="s">
        <v>8</v>
      </c>
      <c r="H446" t="s">
        <v>15</v>
      </c>
      <c r="I446" s="15">
        <v>8.9023000000000005E-2</v>
      </c>
      <c r="J446" s="15">
        <v>2.34953E-2</v>
      </c>
      <c r="K446" s="15">
        <v>2.9609400000000001E-2</v>
      </c>
      <c r="L446" s="15">
        <v>0.12717200000000001</v>
      </c>
      <c r="M446" s="75">
        <f>(I446-I447)*100/(I446+I447)</f>
        <v>29.990187546360925</v>
      </c>
      <c r="N446" s="50">
        <f t="shared" ref="N446" si="131">(I446-I447)/J446</f>
        <v>1.7483156205709229</v>
      </c>
      <c r="O446" s="50">
        <f>I446/J448</f>
        <v>29.972459396126812</v>
      </c>
      <c r="P446" s="40">
        <f>J448/I448</f>
        <v>0.48381427093768575</v>
      </c>
    </row>
    <row r="447" spans="1:16" x14ac:dyDescent="0.3">
      <c r="A447" s="85"/>
      <c r="B447" s="43"/>
      <c r="C447" s="39"/>
      <c r="D447" s="39"/>
      <c r="E447" s="39"/>
      <c r="F447" s="70"/>
      <c r="G447" s="47"/>
      <c r="H447" t="s">
        <v>14</v>
      </c>
      <c r="I447">
        <v>4.7945799999999997E-2</v>
      </c>
      <c r="J447">
        <v>1.4314800000000001E-2</v>
      </c>
      <c r="K447">
        <v>2.21365E-2</v>
      </c>
      <c r="L447">
        <v>0.101412</v>
      </c>
      <c r="M447" s="75"/>
      <c r="N447" s="50"/>
      <c r="O447" s="50"/>
      <c r="P447" s="40"/>
    </row>
    <row r="448" spans="1:16" x14ac:dyDescent="0.3">
      <c r="A448" s="85"/>
      <c r="B448" s="43"/>
      <c r="C448" s="39"/>
      <c r="D448" s="39"/>
      <c r="E448" s="39"/>
      <c r="F448" s="71"/>
      <c r="G448" s="47"/>
      <c r="H448" s="8" t="s">
        <v>13</v>
      </c>
      <c r="I448">
        <v>6.1390500000000001E-3</v>
      </c>
      <c r="J448">
        <v>2.9701599999999999E-3</v>
      </c>
      <c r="K448">
        <v>1.59625E-3</v>
      </c>
      <c r="L448">
        <v>1.5305600000000001E-2</v>
      </c>
      <c r="M448" s="75"/>
      <c r="N448" s="50"/>
      <c r="O448" s="50"/>
      <c r="P448" s="40"/>
    </row>
    <row r="449" spans="1:35" x14ac:dyDescent="0.3">
      <c r="A449" s="85"/>
      <c r="B449" s="45" t="s">
        <v>19</v>
      </c>
      <c r="C449" s="46" t="s">
        <v>11</v>
      </c>
      <c r="D449" s="46" t="s">
        <v>21</v>
      </c>
      <c r="E449" s="46" t="s">
        <v>17</v>
      </c>
      <c r="F449" s="69" t="s">
        <v>16</v>
      </c>
      <c r="G449" s="72" t="s">
        <v>42</v>
      </c>
      <c r="H449" t="s">
        <v>15</v>
      </c>
      <c r="I449" s="15">
        <v>0.115359</v>
      </c>
      <c r="J449" s="15">
        <v>2.4151300000000001E-2</v>
      </c>
      <c r="K449" s="15">
        <v>2.3191699999999999E-2</v>
      </c>
      <c r="L449" s="15">
        <v>0.17383000000000001</v>
      </c>
      <c r="M449" s="75">
        <f>(I449-I450)*100/(I449+I450)</f>
        <v>32.084156290253333</v>
      </c>
      <c r="N449" s="50">
        <f>(I449-I450)/J449</f>
        <v>2.3204962051732205</v>
      </c>
      <c r="O449" s="50">
        <f>I449/J451</f>
        <v>44.861459487837607</v>
      </c>
      <c r="P449" s="40">
        <f>J451/I451</f>
        <v>0.71694436080163271</v>
      </c>
    </row>
    <row r="450" spans="1:35" x14ac:dyDescent="0.3">
      <c r="A450" s="85"/>
      <c r="B450" s="43"/>
      <c r="C450" s="39"/>
      <c r="D450" s="39"/>
      <c r="E450" s="39"/>
      <c r="F450" s="70"/>
      <c r="G450" s="47"/>
      <c r="H450" t="s">
        <v>14</v>
      </c>
      <c r="I450">
        <v>5.9316000000000001E-2</v>
      </c>
      <c r="J450">
        <v>1.95029E-2</v>
      </c>
      <c r="K450">
        <v>1.7154200000000001E-2</v>
      </c>
      <c r="L450">
        <v>0.12919700000000001</v>
      </c>
      <c r="M450" s="75"/>
      <c r="N450" s="50"/>
      <c r="O450" s="50"/>
      <c r="P450" s="40"/>
    </row>
    <row r="451" spans="1:35" x14ac:dyDescent="0.3">
      <c r="A451" s="85"/>
      <c r="B451" s="43"/>
      <c r="C451" s="39"/>
      <c r="D451" s="39"/>
      <c r="E451" s="39"/>
      <c r="F451" s="71"/>
      <c r="G451" s="47"/>
      <c r="H451" s="8" t="s">
        <v>13</v>
      </c>
      <c r="I451">
        <v>3.5866800000000001E-3</v>
      </c>
      <c r="J451">
        <v>2.5714499999999999E-3</v>
      </c>
      <c r="K451">
        <v>5.2971799999999999E-4</v>
      </c>
      <c r="L451">
        <v>1.3182900000000001E-2</v>
      </c>
      <c r="M451" s="75"/>
      <c r="N451" s="50"/>
      <c r="O451" s="50"/>
      <c r="P451" s="40"/>
    </row>
    <row r="452" spans="1:35" x14ac:dyDescent="0.3">
      <c r="A452" s="85"/>
      <c r="B452" s="45" t="s">
        <v>19</v>
      </c>
      <c r="C452" s="46" t="s">
        <v>11</v>
      </c>
      <c r="D452" s="46" t="s">
        <v>21</v>
      </c>
      <c r="E452" s="46" t="s">
        <v>17</v>
      </c>
      <c r="F452" s="69" t="s">
        <v>16</v>
      </c>
      <c r="G452" s="72" t="s">
        <v>43</v>
      </c>
      <c r="H452" t="s">
        <v>15</v>
      </c>
      <c r="I452" s="15">
        <v>0.13376199999999999</v>
      </c>
      <c r="J452" s="15">
        <v>3.1579099999999999E-2</v>
      </c>
      <c r="K452" s="15">
        <v>1.7992500000000002E-2</v>
      </c>
      <c r="L452" s="15">
        <v>0.21184900000000001</v>
      </c>
      <c r="M452" s="75">
        <f>(I452-I453)*100/(I452+I453)</f>
        <v>33.375610855352043</v>
      </c>
      <c r="N452" s="50">
        <f>(I452-I453)/J452</f>
        <v>2.1199020871399119</v>
      </c>
      <c r="O452" s="50">
        <f>I452/J454</f>
        <v>60.505258396471781</v>
      </c>
      <c r="P452" s="40">
        <f>J454/I454</f>
        <v>1.0231211732745893</v>
      </c>
    </row>
    <row r="453" spans="1:35" x14ac:dyDescent="0.3">
      <c r="A453" s="85"/>
      <c r="B453" s="43"/>
      <c r="C453" s="39"/>
      <c r="D453" s="39"/>
      <c r="E453" s="39"/>
      <c r="F453" s="70"/>
      <c r="G453" s="47"/>
      <c r="H453" t="s">
        <v>14</v>
      </c>
      <c r="I453">
        <v>6.6817399999999999E-2</v>
      </c>
      <c r="J453">
        <v>2.4457400000000001E-2</v>
      </c>
      <c r="K453">
        <v>8.2980999999999992E-3</v>
      </c>
      <c r="L453">
        <v>0.16692599999999999</v>
      </c>
      <c r="M453" s="75"/>
      <c r="N453" s="50"/>
      <c r="O453" s="50"/>
      <c r="P453" s="40"/>
    </row>
    <row r="454" spans="1:35" x14ac:dyDescent="0.3">
      <c r="A454" s="85"/>
      <c r="B454" s="43"/>
      <c r="C454" s="39"/>
      <c r="D454" s="39"/>
      <c r="E454" s="39"/>
      <c r="F454" s="71"/>
      <c r="G454" s="47"/>
      <c r="H454" s="8" t="s">
        <v>13</v>
      </c>
      <c r="I454">
        <v>2.1607900000000001E-3</v>
      </c>
      <c r="J454">
        <v>2.21075E-3</v>
      </c>
      <c r="K454">
        <v>-6.4493700000000005E-4</v>
      </c>
      <c r="L454">
        <v>1.1184899999999999E-2</v>
      </c>
      <c r="M454" s="75"/>
      <c r="N454" s="50"/>
      <c r="O454" s="50"/>
      <c r="P454" s="40"/>
    </row>
    <row r="455" spans="1:35" x14ac:dyDescent="0.3">
      <c r="A455" s="85"/>
      <c r="B455" s="45" t="s">
        <v>19</v>
      </c>
      <c r="C455" s="46" t="s">
        <v>11</v>
      </c>
      <c r="D455" s="46" t="s">
        <v>21</v>
      </c>
      <c r="E455" s="46" t="s">
        <v>17</v>
      </c>
      <c r="F455" s="69" t="s">
        <v>16</v>
      </c>
      <c r="G455" s="72" t="s">
        <v>7</v>
      </c>
      <c r="H455" t="s">
        <v>15</v>
      </c>
      <c r="I455" s="15">
        <v>9.12747E-2</v>
      </c>
      <c r="J455" s="15">
        <v>2.4727599999999999E-2</v>
      </c>
      <c r="K455" s="15">
        <v>3.0536799999999999E-2</v>
      </c>
      <c r="L455" s="15">
        <v>0.13322200000000001</v>
      </c>
      <c r="M455" s="75">
        <f>(I455-I456)*100/(I455+I456)</f>
        <v>30.235866454826091</v>
      </c>
      <c r="N455" s="50">
        <f t="shared" ref="N455" si="132">(I455-I456)/J455</f>
        <v>1.7139188598974426</v>
      </c>
      <c r="O455" s="50">
        <f>I455/J457</f>
        <v>29.995267781148023</v>
      </c>
      <c r="P455" s="40">
        <f>J457/I457</f>
        <v>0.48190655069966615</v>
      </c>
    </row>
    <row r="456" spans="1:35" x14ac:dyDescent="0.3">
      <c r="A456" s="85"/>
      <c r="B456" s="43"/>
      <c r="C456" s="39"/>
      <c r="D456" s="39"/>
      <c r="E456" s="39"/>
      <c r="F456" s="70"/>
      <c r="G456" s="47"/>
      <c r="H456" t="s">
        <v>14</v>
      </c>
      <c r="I456">
        <v>4.8893600000000002E-2</v>
      </c>
      <c r="J456">
        <v>1.4899900000000001E-2</v>
      </c>
      <c r="K456">
        <v>2.2506999999999999E-2</v>
      </c>
      <c r="L456">
        <v>0.106334</v>
      </c>
      <c r="M456" s="75"/>
      <c r="N456" s="50"/>
      <c r="O456" s="50"/>
      <c r="P456" s="40"/>
    </row>
    <row r="457" spans="1:35" x14ac:dyDescent="0.3">
      <c r="A457" s="85"/>
      <c r="B457" s="43"/>
      <c r="C457" s="39"/>
      <c r="D457" s="39"/>
      <c r="E457" s="39"/>
      <c r="F457" s="71"/>
      <c r="G457" s="47"/>
      <c r="H457" s="8" t="s">
        <v>13</v>
      </c>
      <c r="I457">
        <v>6.3144400000000002E-3</v>
      </c>
      <c r="J457">
        <v>3.0429699999999999E-3</v>
      </c>
      <c r="K457">
        <v>1.5717299999999999E-3</v>
      </c>
      <c r="L457">
        <v>1.58435E-2</v>
      </c>
      <c r="M457" s="75"/>
      <c r="N457" s="50"/>
      <c r="O457" s="50"/>
      <c r="P457" s="40"/>
    </row>
    <row r="458" spans="1:35" x14ac:dyDescent="0.3">
      <c r="A458" s="85"/>
      <c r="B458" s="45" t="s">
        <v>19</v>
      </c>
      <c r="C458" s="46" t="s">
        <v>11</v>
      </c>
      <c r="D458" s="46" t="s">
        <v>21</v>
      </c>
      <c r="E458" s="46" t="s">
        <v>17</v>
      </c>
      <c r="F458" s="69" t="s">
        <v>16</v>
      </c>
      <c r="G458" s="72" t="s">
        <v>6</v>
      </c>
      <c r="H458" t="s">
        <v>15</v>
      </c>
      <c r="I458" s="15">
        <v>0.10773199999999999</v>
      </c>
      <c r="J458" s="15">
        <v>2.3897999999999999E-2</v>
      </c>
      <c r="K458" s="15">
        <v>2.6539699999999999E-2</v>
      </c>
      <c r="L458" s="15">
        <v>0.159778</v>
      </c>
      <c r="M458" s="75">
        <f>(I458-I459)*100/(I458+I459)</f>
        <v>31.36294604561952</v>
      </c>
      <c r="N458" s="50">
        <f t="shared" ref="N458" si="133">(I458-I459)/J458</f>
        <v>2.1525692526571261</v>
      </c>
      <c r="O458" s="50">
        <f>I458/J460</f>
        <v>38.177385289239794</v>
      </c>
      <c r="P458" s="40">
        <f>J460/I460</f>
        <v>0.60544451214802486</v>
      </c>
    </row>
    <row r="459" spans="1:35" x14ac:dyDescent="0.3">
      <c r="A459" s="85"/>
      <c r="B459" s="43"/>
      <c r="C459" s="39"/>
      <c r="D459" s="39"/>
      <c r="E459" s="39"/>
      <c r="F459" s="70"/>
      <c r="G459" s="47"/>
      <c r="H459" t="s">
        <v>14</v>
      </c>
      <c r="I459">
        <v>5.6289899999999997E-2</v>
      </c>
      <c r="J459">
        <v>1.7593299999999999E-2</v>
      </c>
      <c r="K459">
        <v>2.1418599999999999E-2</v>
      </c>
      <c r="L459">
        <v>0.11146399999999999</v>
      </c>
      <c r="M459" s="75"/>
      <c r="N459" s="50"/>
      <c r="O459" s="50"/>
      <c r="P459" s="40"/>
    </row>
    <row r="460" spans="1:35" x14ac:dyDescent="0.3">
      <c r="A460" s="85"/>
      <c r="B460" s="43"/>
      <c r="C460" s="39"/>
      <c r="D460" s="39"/>
      <c r="E460" s="39"/>
      <c r="F460" s="71"/>
      <c r="G460" s="47"/>
      <c r="H460" s="8" t="s">
        <v>13</v>
      </c>
      <c r="I460">
        <v>4.6608400000000003E-3</v>
      </c>
      <c r="J460">
        <v>2.8218800000000001E-3</v>
      </c>
      <c r="K460">
        <v>1.0228699999999999E-3</v>
      </c>
      <c r="L460">
        <v>1.4608299999999999E-2</v>
      </c>
      <c r="M460" s="75"/>
      <c r="N460" s="50"/>
      <c r="O460" s="50"/>
      <c r="P460" s="40"/>
    </row>
    <row r="461" spans="1:35" x14ac:dyDescent="0.3">
      <c r="A461" s="85"/>
      <c r="B461" s="45" t="s">
        <v>19</v>
      </c>
      <c r="C461" s="46" t="s">
        <v>11</v>
      </c>
      <c r="D461" s="46" t="s">
        <v>21</v>
      </c>
      <c r="E461" s="46" t="s">
        <v>17</v>
      </c>
      <c r="F461" s="69" t="s">
        <v>16</v>
      </c>
      <c r="G461" s="73" t="s">
        <v>5</v>
      </c>
      <c r="H461" t="s">
        <v>15</v>
      </c>
      <c r="I461" s="15">
        <v>0.11806</v>
      </c>
      <c r="J461" s="15">
        <v>2.4649899999999999E-2</v>
      </c>
      <c r="K461" s="15">
        <v>2.40222E-2</v>
      </c>
      <c r="L461" s="15">
        <v>0.17760100000000001</v>
      </c>
      <c r="M461" s="75">
        <f>(I461-I462)*100/(I461+I462)</f>
        <v>32.236477711276223</v>
      </c>
      <c r="N461" s="50">
        <f t="shared" ref="N461" si="134">(I461-I462)/J461</f>
        <v>2.3351453758433096</v>
      </c>
      <c r="O461" s="50">
        <f>I461/J463</f>
        <v>44.525404296403572</v>
      </c>
      <c r="P461" s="40">
        <f>J463/I463</f>
        <v>0.71558459433419974</v>
      </c>
    </row>
    <row r="462" spans="1:35" x14ac:dyDescent="0.3">
      <c r="A462" s="85"/>
      <c r="B462" s="43"/>
      <c r="C462" s="39"/>
      <c r="D462" s="39"/>
      <c r="E462" s="39"/>
      <c r="F462" s="70"/>
      <c r="G462" s="52"/>
      <c r="H462" t="s">
        <v>14</v>
      </c>
      <c r="I462">
        <v>6.0498900000000001E-2</v>
      </c>
      <c r="J462">
        <v>1.9784400000000001E-2</v>
      </c>
      <c r="K462">
        <v>1.77129E-2</v>
      </c>
      <c r="L462">
        <v>0.12884300000000001</v>
      </c>
      <c r="M462" s="75"/>
      <c r="N462" s="50"/>
      <c r="O462" s="50"/>
      <c r="P462" s="40"/>
    </row>
    <row r="463" spans="1:35" x14ac:dyDescent="0.3">
      <c r="A463" s="85"/>
      <c r="B463" s="43"/>
      <c r="C463" s="39"/>
      <c r="D463" s="39"/>
      <c r="E463" s="39"/>
      <c r="F463" s="71"/>
      <c r="G463" s="52"/>
      <c r="H463" s="8" t="s">
        <v>13</v>
      </c>
      <c r="I463">
        <v>3.7053899999999998E-3</v>
      </c>
      <c r="J463">
        <v>2.6515200000000001E-3</v>
      </c>
      <c r="K463">
        <v>5.5096799999999999E-4</v>
      </c>
      <c r="L463">
        <v>1.3635899999999999E-2</v>
      </c>
      <c r="M463" s="75"/>
      <c r="N463" s="50"/>
      <c r="O463" s="50"/>
      <c r="P463" s="40"/>
      <c r="AI463" s="1"/>
    </row>
    <row r="464" spans="1:35" x14ac:dyDescent="0.3">
      <c r="A464" s="85"/>
      <c r="B464" s="45" t="s">
        <v>19</v>
      </c>
      <c r="C464" s="46" t="s">
        <v>11</v>
      </c>
      <c r="D464" s="46" t="s">
        <v>21</v>
      </c>
      <c r="E464" s="46" t="s">
        <v>17</v>
      </c>
      <c r="F464" s="69" t="s">
        <v>16</v>
      </c>
      <c r="G464" s="72" t="s">
        <v>44</v>
      </c>
      <c r="H464" t="s">
        <v>15</v>
      </c>
      <c r="I464" s="15">
        <v>0.130022</v>
      </c>
      <c r="J464" s="15">
        <v>2.8149400000000002E-2</v>
      </c>
      <c r="K464" s="15">
        <v>2.08431E-2</v>
      </c>
      <c r="L464" s="15">
        <v>0.19986799999999999</v>
      </c>
      <c r="M464" s="75">
        <f>(I464-I465)*100/(I464+I465)</f>
        <v>33.12535163463069</v>
      </c>
      <c r="N464" s="50">
        <f t="shared" ref="N464" si="135">(I464-I465)/J464</f>
        <v>2.2986742168571972</v>
      </c>
      <c r="O464" s="50">
        <f>I464/J466</f>
        <v>53.527922438813533</v>
      </c>
      <c r="P464" s="40">
        <f>J466/I466</f>
        <v>0.89640118385994427</v>
      </c>
      <c r="AI464" s="1"/>
    </row>
    <row r="465" spans="1:35" x14ac:dyDescent="0.3">
      <c r="A465" s="85"/>
      <c r="B465" s="43"/>
      <c r="C465" s="39"/>
      <c r="D465" s="39"/>
      <c r="E465" s="39"/>
      <c r="F465" s="70"/>
      <c r="G465" s="47"/>
      <c r="H465" t="s">
        <v>14</v>
      </c>
      <c r="I465">
        <v>6.5315700000000004E-2</v>
      </c>
      <c r="J465">
        <v>2.2710500000000002E-2</v>
      </c>
      <c r="K465">
        <v>1.22682E-2</v>
      </c>
      <c r="L465">
        <v>0.15224499999999999</v>
      </c>
      <c r="M465" s="75"/>
      <c r="N465" s="50"/>
      <c r="O465" s="50"/>
      <c r="P465" s="40"/>
      <c r="AI465" s="1"/>
    </row>
    <row r="466" spans="1:35" x14ac:dyDescent="0.3">
      <c r="A466" s="85"/>
      <c r="B466" s="43"/>
      <c r="C466" s="39"/>
      <c r="D466" s="39"/>
      <c r="E466" s="39"/>
      <c r="F466" s="71"/>
      <c r="G466" s="47"/>
      <c r="H466" s="8" t="s">
        <v>13</v>
      </c>
      <c r="I466">
        <v>2.7097800000000002E-3</v>
      </c>
      <c r="J466">
        <v>2.4290499999999999E-3</v>
      </c>
      <c r="K466">
        <v>-1.2388199999999999E-4</v>
      </c>
      <c r="L466">
        <v>1.2338099999999999E-2</v>
      </c>
      <c r="M466" s="75"/>
      <c r="N466" s="50"/>
      <c r="O466" s="50"/>
      <c r="P466" s="40"/>
      <c r="AI466" s="1"/>
    </row>
    <row r="467" spans="1:35" x14ac:dyDescent="0.3">
      <c r="A467" s="85"/>
      <c r="B467" s="45" t="s">
        <v>19</v>
      </c>
      <c r="C467" s="46" t="s">
        <v>11</v>
      </c>
      <c r="D467" s="46" t="s">
        <v>21</v>
      </c>
      <c r="E467" s="46" t="s">
        <v>17</v>
      </c>
      <c r="F467" s="69" t="s">
        <v>16</v>
      </c>
      <c r="G467" s="72" t="s">
        <v>4</v>
      </c>
      <c r="H467" t="s">
        <v>15</v>
      </c>
      <c r="I467" s="15">
        <v>0.126217</v>
      </c>
      <c r="J467" s="15">
        <v>2.7422700000000001E-2</v>
      </c>
      <c r="K467" s="15">
        <v>2.4538899999999999E-2</v>
      </c>
      <c r="L467" s="15">
        <v>0.18681200000000001</v>
      </c>
      <c r="M467" s="75">
        <f>(I467-I468)*100/(I467+I468)</f>
        <v>30.165706884034048</v>
      </c>
      <c r="N467" s="50">
        <f t="shared" ref="N467" si="136">(I467-I468)/J467</f>
        <v>2.1333129122952879</v>
      </c>
      <c r="O467" s="50">
        <f>I467/J469</f>
        <v>46.720562051874303</v>
      </c>
      <c r="P467" s="40">
        <f>J469/I469</f>
        <v>0.69891858329237067</v>
      </c>
    </row>
    <row r="468" spans="1:35" x14ac:dyDescent="0.3">
      <c r="A468" s="85"/>
      <c r="B468" s="43"/>
      <c r="C468" s="39"/>
      <c r="D468" s="39"/>
      <c r="E468" s="39"/>
      <c r="F468" s="70"/>
      <c r="G468" s="47"/>
      <c r="H468" t="s">
        <v>14</v>
      </c>
      <c r="I468">
        <v>6.7715800000000007E-2</v>
      </c>
      <c r="J468">
        <v>2.0898E-2</v>
      </c>
      <c r="K468">
        <v>1.99036E-2</v>
      </c>
      <c r="L468">
        <v>0.13486400000000001</v>
      </c>
      <c r="M468" s="75"/>
      <c r="N468" s="50"/>
      <c r="O468" s="50"/>
      <c r="P468" s="40"/>
    </row>
    <row r="469" spans="1:35" x14ac:dyDescent="0.3">
      <c r="A469" s="85"/>
      <c r="B469" s="43"/>
      <c r="C469" s="39"/>
      <c r="D469" s="39"/>
      <c r="E469" s="39"/>
      <c r="F469" s="71"/>
      <c r="G469" s="47"/>
      <c r="H469" s="8" t="s">
        <v>13</v>
      </c>
      <c r="I469">
        <v>3.8652999999999999E-3</v>
      </c>
      <c r="J469">
        <v>2.7015300000000002E-3</v>
      </c>
      <c r="K469">
        <v>6.2605799999999997E-4</v>
      </c>
      <c r="L469">
        <v>1.4864799999999999E-2</v>
      </c>
      <c r="M469" s="75"/>
      <c r="N469" s="50"/>
      <c r="O469" s="50"/>
      <c r="P469" s="40"/>
    </row>
    <row r="470" spans="1:35" x14ac:dyDescent="0.3">
      <c r="A470" s="85"/>
      <c r="B470" s="45" t="s">
        <v>19</v>
      </c>
      <c r="C470" s="46" t="s">
        <v>11</v>
      </c>
      <c r="D470" s="46" t="s">
        <v>21</v>
      </c>
      <c r="E470" s="46" t="s">
        <v>17</v>
      </c>
      <c r="F470" s="69" t="s">
        <v>16</v>
      </c>
      <c r="G470" s="72" t="s">
        <v>3</v>
      </c>
      <c r="H470" t="s">
        <v>15</v>
      </c>
      <c r="I470" s="15">
        <v>0.138711</v>
      </c>
      <c r="J470" s="15">
        <v>2.9662299999999999E-2</v>
      </c>
      <c r="K470" s="15">
        <v>2.1350500000000001E-2</v>
      </c>
      <c r="L470" s="15">
        <v>0.20894099999999999</v>
      </c>
      <c r="M470" s="75">
        <f>(I470-I471)*100/(I470+I471)</f>
        <v>30.933918068486136</v>
      </c>
      <c r="N470" s="50">
        <f t="shared" ref="N470" si="137">(I470-I471)/J470</f>
        <v>2.2096263607339961</v>
      </c>
      <c r="O470" s="50">
        <f>I470/J472</f>
        <v>56.781284538867737</v>
      </c>
      <c r="P470" s="40">
        <f>J472/I472</f>
        <v>0.88854698616385142</v>
      </c>
    </row>
    <row r="471" spans="1:35" x14ac:dyDescent="0.3">
      <c r="A471" s="85"/>
      <c r="B471" s="43"/>
      <c r="C471" s="39"/>
      <c r="D471" s="39"/>
      <c r="E471" s="39"/>
      <c r="F471" s="70"/>
      <c r="G471" s="47"/>
      <c r="H471" t="s">
        <v>14</v>
      </c>
      <c r="I471">
        <v>7.3168399999999995E-2</v>
      </c>
      <c r="J471">
        <v>2.3647700000000001E-2</v>
      </c>
      <c r="K471">
        <v>1.44657E-2</v>
      </c>
      <c r="L471">
        <v>0.15850400000000001</v>
      </c>
      <c r="M471" s="75"/>
      <c r="N471" s="50"/>
      <c r="O471" s="50"/>
      <c r="P471" s="40"/>
    </row>
    <row r="472" spans="1:35" x14ac:dyDescent="0.3">
      <c r="A472" s="85"/>
      <c r="B472" s="43"/>
      <c r="C472" s="39"/>
      <c r="D472" s="39"/>
      <c r="E472" s="39"/>
      <c r="F472" s="71"/>
      <c r="G472" s="47"/>
      <c r="H472" s="8" t="s">
        <v>13</v>
      </c>
      <c r="I472">
        <v>2.74932E-3</v>
      </c>
      <c r="J472">
        <v>2.4429E-3</v>
      </c>
      <c r="K472">
        <v>-8.13597E-5</v>
      </c>
      <c r="L472">
        <v>1.3110699999999999E-2</v>
      </c>
      <c r="M472" s="75"/>
      <c r="N472" s="50"/>
      <c r="O472" s="50"/>
      <c r="P472" s="40"/>
    </row>
    <row r="473" spans="1:35" x14ac:dyDescent="0.3">
      <c r="A473" s="85"/>
      <c r="B473" s="45" t="s">
        <v>19</v>
      </c>
      <c r="C473" s="46" t="s">
        <v>11</v>
      </c>
      <c r="D473" s="46" t="s">
        <v>21</v>
      </c>
      <c r="E473" s="46" t="s">
        <v>17</v>
      </c>
      <c r="F473" s="69" t="s">
        <v>16</v>
      </c>
      <c r="G473" s="72" t="s">
        <v>2</v>
      </c>
      <c r="H473" t="s">
        <v>15</v>
      </c>
      <c r="I473" s="15">
        <v>0.17524600000000001</v>
      </c>
      <c r="J473" s="15">
        <v>3.8003599999999998E-2</v>
      </c>
      <c r="K473" s="15">
        <v>5.2126800000000001E-2</v>
      </c>
      <c r="L473" s="15">
        <v>0.27311999999999997</v>
      </c>
      <c r="M473" s="75">
        <f>(I473-I474)*100/(I473+I474)</f>
        <v>34.881238303451617</v>
      </c>
      <c r="N473" s="50">
        <f t="shared" ref="N473" si="138">(I473-I474)/J473</f>
        <v>2.3850293130124518</v>
      </c>
      <c r="O473" s="50">
        <f>I473/J475</f>
        <v>52.225093053680581</v>
      </c>
      <c r="P473" s="40">
        <f>J475/I475</f>
        <v>0.6114390982540151</v>
      </c>
    </row>
    <row r="474" spans="1:35" x14ac:dyDescent="0.3">
      <c r="A474" s="85"/>
      <c r="B474" s="43"/>
      <c r="C474" s="39"/>
      <c r="D474" s="39"/>
      <c r="E474" s="39"/>
      <c r="F474" s="70"/>
      <c r="G474" s="47"/>
      <c r="H474" t="s">
        <v>14</v>
      </c>
      <c r="I474">
        <v>8.4606299999999995E-2</v>
      </c>
      <c r="J474">
        <v>4.9546899999999998E-2</v>
      </c>
      <c r="K474">
        <v>9.3523300000000007E-3</v>
      </c>
      <c r="L474">
        <v>0.22675500000000001</v>
      </c>
      <c r="M474" s="75"/>
      <c r="N474" s="50"/>
      <c r="O474" s="50"/>
      <c r="P474" s="40"/>
    </row>
    <row r="475" spans="1:35" ht="15" thickBot="1" x14ac:dyDescent="0.35">
      <c r="A475" s="86"/>
      <c r="B475" s="43"/>
      <c r="C475" s="39"/>
      <c r="D475" s="39"/>
      <c r="E475" s="39"/>
      <c r="F475" s="71"/>
      <c r="G475" s="63"/>
      <c r="H475" t="s">
        <v>13</v>
      </c>
      <c r="I475" s="5">
        <v>5.4880199999999997E-3</v>
      </c>
      <c r="J475" s="5">
        <v>3.3555899999999999E-3</v>
      </c>
      <c r="K475" s="5">
        <v>1.0556700000000001E-3</v>
      </c>
      <c r="L475" s="5">
        <v>1.7741699999999999E-2</v>
      </c>
      <c r="M475" s="75"/>
      <c r="N475" s="50"/>
      <c r="O475" s="50"/>
      <c r="P475" s="40"/>
    </row>
    <row r="476" spans="1:35" x14ac:dyDescent="0.3">
      <c r="A476" s="84">
        <v>2</v>
      </c>
      <c r="B476" s="57" t="s">
        <v>19</v>
      </c>
      <c r="C476" s="58" t="s">
        <v>11</v>
      </c>
      <c r="D476" s="58" t="s">
        <v>18</v>
      </c>
      <c r="E476" s="58" t="s">
        <v>17</v>
      </c>
      <c r="F476" s="59" t="s">
        <v>16</v>
      </c>
      <c r="G476" s="60" t="s">
        <v>10</v>
      </c>
      <c r="H476" s="10" t="s">
        <v>15</v>
      </c>
      <c r="I476" s="10">
        <v>8.9737399999999995E-2</v>
      </c>
      <c r="J476" s="10">
        <v>2.7163900000000001E-2</v>
      </c>
      <c r="K476" s="10">
        <v>3.7891000000000001E-2</v>
      </c>
      <c r="L476" s="10">
        <v>0.14158599999999999</v>
      </c>
      <c r="M476" s="77">
        <f>(I476-I477)*100/(I476+I477)</f>
        <v>28.960653933097745</v>
      </c>
      <c r="N476" s="62">
        <f t="shared" ref="N476" si="139">(I476-I477)/J476</f>
        <v>1.4837560144161919</v>
      </c>
      <c r="O476" s="62">
        <f>I476/J478</f>
        <v>20.326492706351363</v>
      </c>
      <c r="P476" s="96">
        <f>J478/I478</f>
        <v>0.34926938869154517</v>
      </c>
    </row>
    <row r="477" spans="1:35" x14ac:dyDescent="0.3">
      <c r="A477" s="85"/>
      <c r="B477" s="43"/>
      <c r="C477" s="39"/>
      <c r="D477" s="39"/>
      <c r="E477" s="39"/>
      <c r="F477" s="44"/>
      <c r="G477" s="47"/>
      <c r="H477" t="s">
        <v>14</v>
      </c>
      <c r="I477">
        <v>4.9432799999999999E-2</v>
      </c>
      <c r="J477">
        <v>1.46485E-2</v>
      </c>
      <c r="K477">
        <v>2.84417E-2</v>
      </c>
      <c r="L477">
        <v>0.111927</v>
      </c>
      <c r="M477" s="75"/>
      <c r="N477" s="50"/>
      <c r="O477" s="50"/>
      <c r="P477" s="40"/>
    </row>
    <row r="478" spans="1:35" x14ac:dyDescent="0.3">
      <c r="A478" s="85"/>
      <c r="B478" s="43"/>
      <c r="C478" s="39"/>
      <c r="D478" s="39"/>
      <c r="E478" s="39"/>
      <c r="F478" s="39"/>
      <c r="G478" s="47"/>
      <c r="H478" s="8" t="s">
        <v>13</v>
      </c>
      <c r="I478">
        <v>1.26401E-2</v>
      </c>
      <c r="J478">
        <v>4.4148E-3</v>
      </c>
      <c r="K478">
        <v>3.4119100000000002E-3</v>
      </c>
      <c r="L478">
        <v>2.19373E-2</v>
      </c>
      <c r="M478" s="75"/>
      <c r="N478" s="50"/>
      <c r="O478" s="50"/>
      <c r="P478" s="40"/>
    </row>
    <row r="479" spans="1:35" x14ac:dyDescent="0.3">
      <c r="A479" s="85"/>
      <c r="B479" s="45" t="s">
        <v>19</v>
      </c>
      <c r="C479" s="46" t="s">
        <v>11</v>
      </c>
      <c r="D479" s="46" t="s">
        <v>18</v>
      </c>
      <c r="E479" s="46" t="s">
        <v>17</v>
      </c>
      <c r="F479" s="51" t="s">
        <v>16</v>
      </c>
      <c r="G479" s="72" t="s">
        <v>9</v>
      </c>
      <c r="H479" t="s">
        <v>15</v>
      </c>
      <c r="I479" s="15">
        <v>0.112926</v>
      </c>
      <c r="J479" s="15">
        <v>3.03492E-2</v>
      </c>
      <c r="K479" s="15">
        <v>3.6993699999999997E-2</v>
      </c>
      <c r="L479" s="15">
        <v>0.16780900000000001</v>
      </c>
      <c r="M479" s="75">
        <f>(I479-I480)*100/(I479+I480)</f>
        <v>30.652772145550006</v>
      </c>
      <c r="N479" s="50">
        <f t="shared" ref="N479" si="140">(I479-I480)/J479</f>
        <v>1.7459339949652708</v>
      </c>
      <c r="O479" s="50">
        <f>I479/J481</f>
        <v>25.553089084848853</v>
      </c>
      <c r="P479" s="40">
        <f>J481/I481</f>
        <v>0.42434225687509602</v>
      </c>
    </row>
    <row r="480" spans="1:35" x14ac:dyDescent="0.3">
      <c r="A480" s="85"/>
      <c r="B480" s="43"/>
      <c r="C480" s="39"/>
      <c r="D480" s="39"/>
      <c r="E480" s="39"/>
      <c r="F480" s="44"/>
      <c r="G480" s="47"/>
      <c r="H480" t="s">
        <v>14</v>
      </c>
      <c r="I480">
        <v>5.99383E-2</v>
      </c>
      <c r="J480">
        <v>1.7857100000000001E-2</v>
      </c>
      <c r="K480">
        <v>3.09439E-2</v>
      </c>
      <c r="L480">
        <v>0.130469</v>
      </c>
      <c r="M480" s="75"/>
      <c r="N480" s="50"/>
      <c r="O480" s="50"/>
      <c r="P480" s="40"/>
    </row>
    <row r="481" spans="1:16" x14ac:dyDescent="0.3">
      <c r="A481" s="85"/>
      <c r="B481" s="43"/>
      <c r="C481" s="39"/>
      <c r="D481" s="39"/>
      <c r="E481" s="39"/>
      <c r="F481" s="39"/>
      <c r="G481" s="47"/>
      <c r="H481" s="8" t="s">
        <v>13</v>
      </c>
      <c r="I481">
        <v>1.0414400000000001E-2</v>
      </c>
      <c r="J481">
        <v>4.4192700000000003E-3</v>
      </c>
      <c r="K481">
        <v>2.9093999999999999E-3</v>
      </c>
      <c r="L481">
        <v>2.1569000000000001E-2</v>
      </c>
      <c r="M481" s="75"/>
      <c r="N481" s="50"/>
      <c r="O481" s="50"/>
      <c r="P481" s="40"/>
    </row>
    <row r="482" spans="1:16" x14ac:dyDescent="0.3">
      <c r="A482" s="85"/>
      <c r="B482" s="45" t="s">
        <v>19</v>
      </c>
      <c r="C482" s="46" t="s">
        <v>11</v>
      </c>
      <c r="D482" s="46" t="s">
        <v>18</v>
      </c>
      <c r="E482" s="46" t="s">
        <v>17</v>
      </c>
      <c r="F482" s="51" t="s">
        <v>16</v>
      </c>
      <c r="G482" s="72" t="s">
        <v>8</v>
      </c>
      <c r="H482" t="s">
        <v>15</v>
      </c>
      <c r="I482" s="15">
        <v>0.127524</v>
      </c>
      <c r="J482" s="15">
        <v>2.9760100000000001E-2</v>
      </c>
      <c r="K482" s="15">
        <v>3.30055E-2</v>
      </c>
      <c r="L482" s="15">
        <v>0.17932400000000001</v>
      </c>
      <c r="M482" s="75">
        <f>(I482-I483)*100/(I482+I483)</f>
        <v>31.680970724310399</v>
      </c>
      <c r="N482" s="50">
        <f t="shared" ref="N482" si="141">(I482-I483)/J482</f>
        <v>2.0618781522911549</v>
      </c>
      <c r="O482" s="50">
        <f>I482/J484</f>
        <v>30.710618335243854</v>
      </c>
      <c r="P482" s="40">
        <f>J484/I484</f>
        <v>0.47285580564861612</v>
      </c>
    </row>
    <row r="483" spans="1:16" x14ac:dyDescent="0.3">
      <c r="A483" s="85"/>
      <c r="B483" s="43"/>
      <c r="C483" s="39"/>
      <c r="D483" s="39"/>
      <c r="E483" s="39"/>
      <c r="F483" s="44"/>
      <c r="G483" s="47"/>
      <c r="H483" t="s">
        <v>14</v>
      </c>
      <c r="I483">
        <v>6.6162299999999993E-2</v>
      </c>
      <c r="J483">
        <v>1.9859100000000001E-2</v>
      </c>
      <c r="K483">
        <v>2.90177E-2</v>
      </c>
      <c r="L483">
        <v>0.13598199999999999</v>
      </c>
      <c r="M483" s="75"/>
      <c r="N483" s="50"/>
      <c r="O483" s="50"/>
      <c r="P483" s="40"/>
    </row>
    <row r="484" spans="1:16" x14ac:dyDescent="0.3">
      <c r="A484" s="85"/>
      <c r="B484" s="43"/>
      <c r="C484" s="39"/>
      <c r="D484" s="39"/>
      <c r="E484" s="39"/>
      <c r="F484" s="81"/>
      <c r="G484" s="47"/>
      <c r="H484" s="8" t="s">
        <v>13</v>
      </c>
      <c r="I484">
        <v>8.7816200000000004E-3</v>
      </c>
      <c r="J484">
        <v>4.1524400000000003E-3</v>
      </c>
      <c r="K484">
        <v>2.3150200000000001E-3</v>
      </c>
      <c r="L484">
        <v>2.0603300000000001E-2</v>
      </c>
      <c r="M484" s="75"/>
      <c r="N484" s="50"/>
      <c r="O484" s="50"/>
      <c r="P484" s="40"/>
    </row>
    <row r="485" spans="1:16" x14ac:dyDescent="0.3">
      <c r="A485" s="85"/>
      <c r="B485" s="45" t="s">
        <v>19</v>
      </c>
      <c r="C485" s="46" t="s">
        <v>11</v>
      </c>
      <c r="D485" s="46" t="s">
        <v>18</v>
      </c>
      <c r="E485" s="46" t="s">
        <v>17</v>
      </c>
      <c r="F485" s="51" t="s">
        <v>16</v>
      </c>
      <c r="G485" s="72" t="s">
        <v>42</v>
      </c>
      <c r="H485" t="s">
        <v>15</v>
      </c>
      <c r="I485" s="15">
        <v>0.16014</v>
      </c>
      <c r="J485" s="15">
        <v>3.2462600000000001E-2</v>
      </c>
      <c r="K485" s="15">
        <v>2.38114E-2</v>
      </c>
      <c r="L485" s="15">
        <v>0.239672</v>
      </c>
      <c r="M485" s="75">
        <f>(I485-I486)*100/(I485+I486)</f>
        <v>34.614641002405818</v>
      </c>
      <c r="N485" s="50">
        <f t="shared" ref="N485" si="142">(I485-I486)/J485</f>
        <v>2.5369625353483705</v>
      </c>
      <c r="O485" s="50">
        <f>I485/J487</f>
        <v>45.836004762777065</v>
      </c>
      <c r="P485" s="40">
        <f>J487/I487</f>
        <v>0.63863242113883256</v>
      </c>
    </row>
    <row r="486" spans="1:16" x14ac:dyDescent="0.3">
      <c r="A486" s="85"/>
      <c r="B486" s="43"/>
      <c r="C486" s="39"/>
      <c r="D486" s="39"/>
      <c r="E486" s="39"/>
      <c r="F486" s="44"/>
      <c r="G486" s="47"/>
      <c r="H486" t="s">
        <v>14</v>
      </c>
      <c r="I486">
        <v>7.7783599999999994E-2</v>
      </c>
      <c r="J486">
        <v>2.60524E-2</v>
      </c>
      <c r="K486">
        <v>1.9748600000000002E-2</v>
      </c>
      <c r="L486">
        <v>0.16625300000000001</v>
      </c>
      <c r="M486" s="75"/>
      <c r="N486" s="50"/>
      <c r="O486" s="50"/>
      <c r="P486" s="40"/>
    </row>
    <row r="487" spans="1:16" x14ac:dyDescent="0.3">
      <c r="A487" s="85"/>
      <c r="B487" s="43"/>
      <c r="C487" s="39"/>
      <c r="D487" s="39"/>
      <c r="E487" s="39"/>
      <c r="F487" s="39"/>
      <c r="G487" s="47"/>
      <c r="H487" s="8" t="s">
        <v>13</v>
      </c>
      <c r="I487">
        <v>5.4706900000000003E-3</v>
      </c>
      <c r="J487">
        <v>3.4937599999999998E-3</v>
      </c>
      <c r="K487">
        <v>3.2809799999999997E-4</v>
      </c>
      <c r="L487">
        <v>1.76826E-2</v>
      </c>
      <c r="M487" s="75"/>
      <c r="N487" s="50"/>
      <c r="O487" s="50"/>
      <c r="P487" s="40"/>
    </row>
    <row r="488" spans="1:16" x14ac:dyDescent="0.3">
      <c r="A488" s="85"/>
      <c r="B488" s="45" t="s">
        <v>19</v>
      </c>
      <c r="C488" s="46" t="s">
        <v>11</v>
      </c>
      <c r="D488" s="46" t="s">
        <v>18</v>
      </c>
      <c r="E488" s="46" t="s">
        <v>17</v>
      </c>
      <c r="F488" s="51" t="s">
        <v>16</v>
      </c>
      <c r="G488" s="72" t="s">
        <v>43</v>
      </c>
      <c r="H488" t="s">
        <v>15</v>
      </c>
      <c r="I488" s="15">
        <v>0.18303800000000001</v>
      </c>
      <c r="J488" s="15">
        <v>4.2802399999999997E-2</v>
      </c>
      <c r="K488" s="15">
        <v>1.5829900000000001E-2</v>
      </c>
      <c r="L488" s="15">
        <v>0.283808</v>
      </c>
      <c r="M488" s="75">
        <f>(I488-I489)*100/(I488+I489)</f>
        <v>35.813328831895411</v>
      </c>
      <c r="N488" s="50">
        <f t="shared" ref="N488" si="143">(I488-I489)/J488</f>
        <v>2.2553057772461362</v>
      </c>
      <c r="O488" s="50">
        <f>I488/J490</f>
        <v>52.396574032725319</v>
      </c>
      <c r="P488" s="40">
        <f>J490/I490</f>
        <v>0.89962375324805754</v>
      </c>
    </row>
    <row r="489" spans="1:16" x14ac:dyDescent="0.3">
      <c r="A489" s="85"/>
      <c r="B489" s="43"/>
      <c r="C489" s="39"/>
      <c r="D489" s="39"/>
      <c r="E489" s="39"/>
      <c r="F489" s="44"/>
      <c r="G489" s="47"/>
      <c r="H489" t="s">
        <v>14</v>
      </c>
      <c r="I489">
        <v>8.6505499999999999E-2</v>
      </c>
      <c r="J489">
        <v>3.2281999999999998E-2</v>
      </c>
      <c r="K489">
        <v>8.9905599999999999E-3</v>
      </c>
      <c r="L489">
        <v>0.220473</v>
      </c>
      <c r="M489" s="75"/>
      <c r="N489" s="50"/>
      <c r="O489" s="50"/>
      <c r="P489" s="40"/>
    </row>
    <row r="490" spans="1:16" x14ac:dyDescent="0.3">
      <c r="A490" s="85"/>
      <c r="B490" s="43"/>
      <c r="C490" s="39"/>
      <c r="D490" s="39"/>
      <c r="E490" s="39"/>
      <c r="F490" s="39"/>
      <c r="G490" s="47"/>
      <c r="H490" s="8" t="s">
        <v>13</v>
      </c>
      <c r="I490">
        <v>3.8830900000000001E-3</v>
      </c>
      <c r="J490">
        <v>3.4933199999999998E-3</v>
      </c>
      <c r="K490">
        <v>-6.5294099999999998E-4</v>
      </c>
      <c r="L490">
        <v>1.5696399999999999E-2</v>
      </c>
      <c r="M490" s="75"/>
      <c r="N490" s="50"/>
      <c r="O490" s="50"/>
      <c r="P490" s="40"/>
    </row>
    <row r="491" spans="1:16" x14ac:dyDescent="0.3">
      <c r="A491" s="85"/>
      <c r="B491" s="45" t="s">
        <v>19</v>
      </c>
      <c r="C491" s="46" t="s">
        <v>11</v>
      </c>
      <c r="D491" s="46" t="s">
        <v>18</v>
      </c>
      <c r="E491" s="46" t="s">
        <v>17</v>
      </c>
      <c r="F491" s="69" t="s">
        <v>16</v>
      </c>
      <c r="G491" s="72" t="s">
        <v>7</v>
      </c>
      <c r="H491" t="s">
        <v>15</v>
      </c>
      <c r="I491" s="15">
        <v>0.133106</v>
      </c>
      <c r="J491" s="15">
        <v>3.13861E-2</v>
      </c>
      <c r="K491" s="15">
        <v>3.4519399999999999E-2</v>
      </c>
      <c r="L491" s="15">
        <v>0.187113</v>
      </c>
      <c r="M491" s="75">
        <f>(I491-I492)*100/(I491+I492)</f>
        <v>31.347195380260622</v>
      </c>
      <c r="N491" s="50">
        <f t="shared" ref="N491" si="144">(I491-I492)/J491</f>
        <v>2.0242687049362615</v>
      </c>
      <c r="O491" s="50">
        <f>I491/J493</f>
        <v>30.284814590661508</v>
      </c>
      <c r="P491" s="40">
        <f>J493/I493</f>
        <v>0.47761580048357732</v>
      </c>
    </row>
    <row r="492" spans="1:16" x14ac:dyDescent="0.3">
      <c r="A492" s="85"/>
      <c r="B492" s="43"/>
      <c r="C492" s="39"/>
      <c r="D492" s="39"/>
      <c r="E492" s="39"/>
      <c r="F492" s="70"/>
      <c r="G492" s="47"/>
      <c r="H492" t="s">
        <v>14</v>
      </c>
      <c r="I492">
        <v>6.9572099999999998E-2</v>
      </c>
      <c r="J492">
        <v>2.1276400000000001E-2</v>
      </c>
      <c r="K492">
        <v>2.9821500000000001E-2</v>
      </c>
      <c r="L492">
        <v>0.14783499999999999</v>
      </c>
      <c r="M492" s="75"/>
      <c r="N492" s="50"/>
      <c r="O492" s="50"/>
      <c r="P492" s="40"/>
    </row>
    <row r="493" spans="1:16" x14ac:dyDescent="0.3">
      <c r="A493" s="85"/>
      <c r="B493" s="43"/>
      <c r="C493" s="39"/>
      <c r="D493" s="39"/>
      <c r="E493" s="39"/>
      <c r="F493" s="71"/>
      <c r="G493" s="47"/>
      <c r="H493" s="8" t="s">
        <v>13</v>
      </c>
      <c r="I493">
        <v>9.2022500000000004E-3</v>
      </c>
      <c r="J493">
        <v>4.3951399999999996E-3</v>
      </c>
      <c r="K493">
        <v>2.3773700000000002E-3</v>
      </c>
      <c r="L493">
        <v>2.1636200000000001E-2</v>
      </c>
      <c r="M493" s="75"/>
      <c r="N493" s="50"/>
      <c r="O493" s="50"/>
      <c r="P493" s="40"/>
    </row>
    <row r="494" spans="1:16" x14ac:dyDescent="0.3">
      <c r="A494" s="85"/>
      <c r="B494" s="45" t="s">
        <v>19</v>
      </c>
      <c r="C494" s="46" t="s">
        <v>11</v>
      </c>
      <c r="D494" s="46" t="s">
        <v>18</v>
      </c>
      <c r="E494" s="46" t="s">
        <v>17</v>
      </c>
      <c r="F494" s="69" t="s">
        <v>16</v>
      </c>
      <c r="G494" s="72" t="s">
        <v>6</v>
      </c>
      <c r="H494" t="s">
        <v>15</v>
      </c>
      <c r="I494" s="15">
        <v>0.15398899999999999</v>
      </c>
      <c r="J494" s="15">
        <v>3.06612E-2</v>
      </c>
      <c r="K494" s="15">
        <v>2.8846199999999999E-2</v>
      </c>
      <c r="L494" s="15">
        <v>0.221968</v>
      </c>
      <c r="M494" s="75">
        <f>(I494-I495)*100/(I494+I495)</f>
        <v>33.101972902305675</v>
      </c>
      <c r="N494" s="50">
        <f t="shared" ref="N494" si="145">(I494-I495)/J494</f>
        <v>2.498043129427419</v>
      </c>
      <c r="O494" s="50">
        <f>I494/J496</f>
        <v>39.236664951001622</v>
      </c>
      <c r="P494" s="40">
        <f>J496/I496</f>
        <v>0.55977954674148234</v>
      </c>
    </row>
    <row r="495" spans="1:16" x14ac:dyDescent="0.3">
      <c r="A495" s="85"/>
      <c r="B495" s="43"/>
      <c r="C495" s="39"/>
      <c r="D495" s="39"/>
      <c r="E495" s="39"/>
      <c r="F495" s="70"/>
      <c r="G495" s="47"/>
      <c r="H495" t="s">
        <v>14</v>
      </c>
      <c r="I495">
        <v>7.7396000000000006E-2</v>
      </c>
      <c r="J495">
        <v>2.4573399999999999E-2</v>
      </c>
      <c r="K495">
        <v>2.6972099999999999E-2</v>
      </c>
      <c r="L495">
        <v>0.151001</v>
      </c>
      <c r="M495" s="75"/>
      <c r="N495" s="50"/>
      <c r="O495" s="50"/>
      <c r="P495" s="40"/>
    </row>
    <row r="496" spans="1:16" x14ac:dyDescent="0.3">
      <c r="A496" s="85"/>
      <c r="B496" s="43"/>
      <c r="C496" s="39"/>
      <c r="D496" s="39"/>
      <c r="E496" s="39"/>
      <c r="F496" s="71"/>
      <c r="G496" s="47"/>
      <c r="H496" s="8" t="s">
        <v>13</v>
      </c>
      <c r="I496">
        <v>7.0110099999999998E-3</v>
      </c>
      <c r="J496">
        <v>3.9246200000000002E-3</v>
      </c>
      <c r="K496">
        <v>1.12273E-3</v>
      </c>
      <c r="L496">
        <v>1.98868E-2</v>
      </c>
      <c r="M496" s="75"/>
      <c r="N496" s="50"/>
      <c r="O496" s="50"/>
      <c r="P496" s="40"/>
    </row>
    <row r="497" spans="1:16" x14ac:dyDescent="0.3">
      <c r="A497" s="85"/>
      <c r="B497" s="45" t="s">
        <v>19</v>
      </c>
      <c r="C497" s="46" t="s">
        <v>11</v>
      </c>
      <c r="D497" s="46" t="s">
        <v>18</v>
      </c>
      <c r="E497" s="46" t="s">
        <v>17</v>
      </c>
      <c r="F497" s="69" t="s">
        <v>16</v>
      </c>
      <c r="G497" s="73" t="s">
        <v>5</v>
      </c>
      <c r="H497" t="s">
        <v>15</v>
      </c>
      <c r="I497" s="15">
        <v>0.16744400000000001</v>
      </c>
      <c r="J497" s="15">
        <v>3.2839100000000003E-2</v>
      </c>
      <c r="K497" s="15">
        <v>2.5080000000000002E-2</v>
      </c>
      <c r="L497" s="15">
        <v>0.247115</v>
      </c>
      <c r="M497" s="75">
        <f>(I497-I498)*100/(I497+I498)</f>
        <v>34.236344600130508</v>
      </c>
      <c r="N497" s="50">
        <f t="shared" ref="N497" si="146">(I497-I498)/J497</f>
        <v>2.60091171804343</v>
      </c>
      <c r="O497" s="50">
        <f>I497/J499</f>
        <v>45.352581898945033</v>
      </c>
      <c r="P497" s="40">
        <f>J499/I499</f>
        <v>0.64176082044150873</v>
      </c>
    </row>
    <row r="498" spans="1:16" x14ac:dyDescent="0.3">
      <c r="A498" s="85"/>
      <c r="B498" s="43"/>
      <c r="C498" s="39"/>
      <c r="D498" s="39"/>
      <c r="E498" s="39"/>
      <c r="F498" s="70"/>
      <c r="G498" s="52"/>
      <c r="H498" t="s">
        <v>14</v>
      </c>
      <c r="I498">
        <v>8.2032400000000005E-2</v>
      </c>
      <c r="J498">
        <v>2.72822E-2</v>
      </c>
      <c r="K498">
        <v>2.20366E-2</v>
      </c>
      <c r="L498">
        <v>0.173344</v>
      </c>
      <c r="M498" s="75"/>
      <c r="N498" s="50"/>
      <c r="O498" s="50"/>
      <c r="P498" s="40"/>
    </row>
    <row r="499" spans="1:16" x14ac:dyDescent="0.3">
      <c r="A499" s="85"/>
      <c r="B499" s="43"/>
      <c r="C499" s="39"/>
      <c r="D499" s="39"/>
      <c r="E499" s="39"/>
      <c r="F499" s="71"/>
      <c r="G499" s="52"/>
      <c r="H499" s="8" t="s">
        <v>13</v>
      </c>
      <c r="I499">
        <v>5.7530000000000003E-3</v>
      </c>
      <c r="J499">
        <v>3.6920500000000001E-3</v>
      </c>
      <c r="K499">
        <v>2.9611600000000002E-4</v>
      </c>
      <c r="L499">
        <v>1.87213E-2</v>
      </c>
      <c r="M499" s="75"/>
      <c r="N499" s="50"/>
      <c r="O499" s="50"/>
      <c r="P499" s="40"/>
    </row>
    <row r="500" spans="1:16" x14ac:dyDescent="0.3">
      <c r="A500" s="85"/>
      <c r="B500" s="45" t="s">
        <v>19</v>
      </c>
      <c r="C500" s="46" t="s">
        <v>11</v>
      </c>
      <c r="D500" s="46" t="s">
        <v>18</v>
      </c>
      <c r="E500" s="46" t="s">
        <v>17</v>
      </c>
      <c r="F500" s="69" t="s">
        <v>16</v>
      </c>
      <c r="G500" s="72" t="s">
        <v>44</v>
      </c>
      <c r="H500" t="s">
        <v>15</v>
      </c>
      <c r="I500" s="15">
        <v>0.18296599999999999</v>
      </c>
      <c r="J500" s="15">
        <v>3.8655200000000001E-2</v>
      </c>
      <c r="K500" s="15">
        <v>2.0150999999999999E-2</v>
      </c>
      <c r="L500" s="15">
        <v>0.27566800000000002</v>
      </c>
      <c r="M500" s="75">
        <f>(I500-I501)*100/(I500+I501)</f>
        <v>35.172513656438433</v>
      </c>
      <c r="N500" s="50">
        <f t="shared" ref="N500" si="147">(I500-I501)/J500</f>
        <v>2.4632442724394128</v>
      </c>
      <c r="O500" s="50">
        <f>I500/J502</f>
        <v>51.101683317366906</v>
      </c>
      <c r="P500" s="40">
        <f>J502/I502</f>
        <v>0.78786351793824594</v>
      </c>
    </row>
    <row r="501" spans="1:16" x14ac:dyDescent="0.3">
      <c r="A501" s="85"/>
      <c r="B501" s="43"/>
      <c r="C501" s="39"/>
      <c r="D501" s="39"/>
      <c r="E501" s="39"/>
      <c r="F501" s="70"/>
      <c r="G501" s="47"/>
      <c r="H501" t="s">
        <v>14</v>
      </c>
      <c r="I501">
        <v>8.7748800000000002E-2</v>
      </c>
      <c r="J501">
        <v>3.1047600000000002E-2</v>
      </c>
      <c r="K501">
        <v>1.46864E-2</v>
      </c>
      <c r="L501">
        <v>0.20851800000000001</v>
      </c>
      <c r="M501" s="75"/>
      <c r="N501" s="50"/>
      <c r="O501" s="50"/>
      <c r="P501" s="40"/>
    </row>
    <row r="502" spans="1:16" x14ac:dyDescent="0.3">
      <c r="A502" s="85"/>
      <c r="B502" s="43"/>
      <c r="C502" s="39"/>
      <c r="D502" s="39"/>
      <c r="E502" s="39"/>
      <c r="F502" s="71"/>
      <c r="G502" s="47"/>
      <c r="H502" s="8" t="s">
        <v>13</v>
      </c>
      <c r="I502">
        <v>4.54448E-3</v>
      </c>
      <c r="J502">
        <v>3.5804299999999999E-3</v>
      </c>
      <c r="K502">
        <v>-3.9822000000000002E-4</v>
      </c>
      <c r="L502">
        <v>1.75125E-2</v>
      </c>
      <c r="M502" s="75"/>
      <c r="N502" s="50"/>
      <c r="O502" s="50"/>
      <c r="P502" s="40"/>
    </row>
    <row r="503" spans="1:16" x14ac:dyDescent="0.3">
      <c r="A503" s="85"/>
      <c r="B503" s="45" t="s">
        <v>19</v>
      </c>
      <c r="C503" s="46" t="s">
        <v>11</v>
      </c>
      <c r="D503" s="46" t="s">
        <v>18</v>
      </c>
      <c r="E503" s="46" t="s">
        <v>17</v>
      </c>
      <c r="F503" s="69" t="s">
        <v>16</v>
      </c>
      <c r="G503" s="72" t="s">
        <v>4</v>
      </c>
      <c r="H503" t="s">
        <v>15</v>
      </c>
      <c r="I503" s="15">
        <v>0.174896</v>
      </c>
      <c r="J503" s="15">
        <v>3.3816100000000002E-2</v>
      </c>
      <c r="K503" s="15">
        <v>2.60255E-2</v>
      </c>
      <c r="L503" s="15">
        <v>0.249693</v>
      </c>
      <c r="M503" s="75">
        <f>(I503-I504)*100/(I503+I504)</f>
        <v>30.53503796536824</v>
      </c>
      <c r="N503" s="50">
        <f t="shared" ref="N503" si="148">(I503-I504)/J503</f>
        <v>2.4196787920546718</v>
      </c>
      <c r="O503" s="50">
        <f>I503/J505</f>
        <v>47.87251222843566</v>
      </c>
      <c r="P503" s="40">
        <f>J505/I505</f>
        <v>0.59781646455109394</v>
      </c>
    </row>
    <row r="504" spans="1:16" x14ac:dyDescent="0.3">
      <c r="A504" s="85"/>
      <c r="B504" s="43"/>
      <c r="C504" s="39"/>
      <c r="D504" s="39"/>
      <c r="E504" s="39"/>
      <c r="F504" s="70"/>
      <c r="G504" s="47"/>
      <c r="H504" t="s">
        <v>14</v>
      </c>
      <c r="I504">
        <v>9.3071899999999999E-2</v>
      </c>
      <c r="J504">
        <v>2.8508200000000001E-2</v>
      </c>
      <c r="K504">
        <v>2.5689E-2</v>
      </c>
      <c r="L504">
        <v>0.181531</v>
      </c>
      <c r="M504" s="75"/>
      <c r="N504" s="50"/>
      <c r="O504" s="50"/>
      <c r="P504" s="40"/>
    </row>
    <row r="505" spans="1:16" x14ac:dyDescent="0.3">
      <c r="A505" s="85"/>
      <c r="B505" s="43"/>
      <c r="C505" s="39"/>
      <c r="D505" s="39"/>
      <c r="E505" s="39"/>
      <c r="F505" s="71"/>
      <c r="G505" s="47"/>
      <c r="H505" s="8" t="s">
        <v>13</v>
      </c>
      <c r="I505">
        <v>6.1111899999999999E-3</v>
      </c>
      <c r="J505">
        <v>3.65337E-3</v>
      </c>
      <c r="K505">
        <v>3.5173799999999999E-4</v>
      </c>
      <c r="L505">
        <v>1.9392699999999999E-2</v>
      </c>
      <c r="M505" s="75"/>
      <c r="N505" s="50"/>
      <c r="O505" s="50"/>
      <c r="P505" s="40"/>
    </row>
    <row r="506" spans="1:16" x14ac:dyDescent="0.3">
      <c r="A506" s="85"/>
      <c r="B506" s="45" t="s">
        <v>19</v>
      </c>
      <c r="C506" s="46" t="s">
        <v>11</v>
      </c>
      <c r="D506" s="46" t="s">
        <v>18</v>
      </c>
      <c r="E506" s="46" t="s">
        <v>17</v>
      </c>
      <c r="F506" s="69" t="s">
        <v>16</v>
      </c>
      <c r="G506" s="72" t="s">
        <v>3</v>
      </c>
      <c r="H506" t="s">
        <v>15</v>
      </c>
      <c r="I506" s="15">
        <v>0.19075700000000001</v>
      </c>
      <c r="J506" s="15">
        <v>3.7524700000000001E-2</v>
      </c>
      <c r="K506" s="15">
        <v>2.1362699999999998E-2</v>
      </c>
      <c r="L506" s="15">
        <v>0.27789000000000003</v>
      </c>
      <c r="M506" s="75">
        <f>(I506-I507)*100/(I506+I507)</f>
        <v>31.351552714625388</v>
      </c>
      <c r="N506" s="50">
        <f t="shared" ref="N506" si="149">(I506-I507)/J506</f>
        <v>2.4267056099049431</v>
      </c>
      <c r="O506" s="50">
        <f>I506/J508</f>
        <v>50.881423293901129</v>
      </c>
      <c r="P506" s="40">
        <f>J508/I508</f>
        <v>0.79206508833235434</v>
      </c>
    </row>
    <row r="507" spans="1:16" x14ac:dyDescent="0.3">
      <c r="A507" s="85"/>
      <c r="B507" s="43"/>
      <c r="C507" s="39"/>
      <c r="D507" s="39"/>
      <c r="E507" s="39"/>
      <c r="F507" s="70"/>
      <c r="G507" s="47"/>
      <c r="H507" t="s">
        <v>14</v>
      </c>
      <c r="I507">
        <v>9.9695599999999995E-2</v>
      </c>
      <c r="J507">
        <v>3.1907699999999997E-2</v>
      </c>
      <c r="K507">
        <v>1.8836100000000001E-2</v>
      </c>
      <c r="L507">
        <v>0.218726</v>
      </c>
      <c r="M507" s="75"/>
      <c r="N507" s="50"/>
      <c r="O507" s="50"/>
      <c r="P507" s="40"/>
    </row>
    <row r="508" spans="1:16" x14ac:dyDescent="0.3">
      <c r="A508" s="85"/>
      <c r="B508" s="43"/>
      <c r="C508" s="39"/>
      <c r="D508" s="39"/>
      <c r="E508" s="39"/>
      <c r="F508" s="71"/>
      <c r="G508" s="47"/>
      <c r="H508" s="8" t="s">
        <v>13</v>
      </c>
      <c r="I508">
        <v>4.7332600000000004E-3</v>
      </c>
      <c r="J508">
        <v>3.7490499999999999E-3</v>
      </c>
      <c r="K508">
        <v>-4.4649499999999999E-4</v>
      </c>
      <c r="L508">
        <v>1.7905899999999999E-2</v>
      </c>
      <c r="M508" s="75"/>
      <c r="N508" s="50"/>
      <c r="O508" s="50"/>
      <c r="P508" s="40"/>
    </row>
    <row r="509" spans="1:16" x14ac:dyDescent="0.3">
      <c r="A509" s="85"/>
      <c r="B509" s="45" t="s">
        <v>19</v>
      </c>
      <c r="C509" s="46" t="s">
        <v>11</v>
      </c>
      <c r="D509" s="46" t="s">
        <v>18</v>
      </c>
      <c r="E509" s="46" t="s">
        <v>17</v>
      </c>
      <c r="F509" s="69" t="s">
        <v>16</v>
      </c>
      <c r="G509" s="72" t="s">
        <v>2</v>
      </c>
      <c r="H509" t="s">
        <v>15</v>
      </c>
      <c r="I509" s="15">
        <v>0.24853</v>
      </c>
      <c r="J509" s="15">
        <v>5.3305100000000001E-2</v>
      </c>
      <c r="K509" s="15">
        <v>6.1281299999999997E-2</v>
      </c>
      <c r="L509" s="15">
        <v>0.39429500000000001</v>
      </c>
      <c r="M509" s="75">
        <f>(I509-I510)*100/(I509+I510)</f>
        <v>38.998492733521438</v>
      </c>
      <c r="N509" s="50">
        <f t="shared" ref="N509" si="150">(I509-I510)/J509</f>
        <v>2.6162412226972651</v>
      </c>
      <c r="O509" s="50">
        <f>I509/J511</f>
        <v>60.919142969897081</v>
      </c>
      <c r="P509" s="40">
        <f>J511/I511</f>
        <v>0.45929557723375863</v>
      </c>
    </row>
    <row r="510" spans="1:16" x14ac:dyDescent="0.3">
      <c r="A510" s="85"/>
      <c r="B510" s="43"/>
      <c r="C510" s="39"/>
      <c r="D510" s="39"/>
      <c r="E510" s="39"/>
      <c r="F510" s="70"/>
      <c r="G510" s="47"/>
      <c r="H510" t="s">
        <v>14</v>
      </c>
      <c r="I510">
        <v>0.109071</v>
      </c>
      <c r="J510">
        <v>6.4223500000000003E-2</v>
      </c>
      <c r="K510">
        <v>1.3752500000000001E-2</v>
      </c>
      <c r="L510">
        <v>0.29443999999999998</v>
      </c>
      <c r="M510" s="75"/>
      <c r="N510" s="50"/>
      <c r="O510" s="50"/>
      <c r="P510" s="40"/>
    </row>
    <row r="511" spans="1:16" ht="15" thickBot="1" x14ac:dyDescent="0.35">
      <c r="A511" s="86"/>
      <c r="B511" s="54"/>
      <c r="C511" s="55"/>
      <c r="D511" s="55"/>
      <c r="E511" s="55"/>
      <c r="F511" s="76"/>
      <c r="G511" s="63"/>
      <c r="H511" s="5" t="s">
        <v>13</v>
      </c>
      <c r="I511" s="5">
        <v>8.8824500000000001E-3</v>
      </c>
      <c r="J511" s="5">
        <v>4.0796699999999997E-3</v>
      </c>
      <c r="K511" s="5">
        <v>1.36787E-3</v>
      </c>
      <c r="L511" s="5">
        <v>2.61388E-2</v>
      </c>
      <c r="M511" s="78"/>
      <c r="N511" s="65"/>
      <c r="O511" s="65"/>
      <c r="P511" s="83"/>
    </row>
    <row r="512" spans="1:16" ht="15" thickBot="1" x14ac:dyDescent="0.35">
      <c r="M512" s="11"/>
    </row>
    <row r="513" spans="1:16" x14ac:dyDescent="0.3">
      <c r="A513" s="66">
        <v>1</v>
      </c>
      <c r="B513" s="57" t="s">
        <v>19</v>
      </c>
      <c r="C513" s="58" t="s">
        <v>11</v>
      </c>
      <c r="D513" s="58" t="s">
        <v>21</v>
      </c>
      <c r="E513" s="58" t="s">
        <v>17</v>
      </c>
      <c r="F513" s="74" t="s">
        <v>16</v>
      </c>
      <c r="G513" s="60" t="s">
        <v>10</v>
      </c>
      <c r="H513" s="10" t="s">
        <v>15</v>
      </c>
      <c r="I513" s="10">
        <v>3.9369099999999997E-2</v>
      </c>
      <c r="J513" s="10">
        <v>1.23023E-2</v>
      </c>
      <c r="K513" s="10">
        <v>1.7986200000000001E-2</v>
      </c>
      <c r="L513" s="10">
        <v>6.2726000000000004E-2</v>
      </c>
      <c r="M513" s="61">
        <f>(I513-I514)*100/(I513+I514)</f>
        <v>24.330410012348054</v>
      </c>
      <c r="N513" s="62">
        <f>(I513-I514)/J513</f>
        <v>1.2524812433447401</v>
      </c>
      <c r="O513" s="62">
        <f>I513/J515</f>
        <v>15.839572881001331</v>
      </c>
      <c r="P513" s="96">
        <f>J515/I515</f>
        <v>0.27260234007923101</v>
      </c>
    </row>
    <row r="514" spans="1:16" x14ac:dyDescent="0.3">
      <c r="A514" s="67"/>
      <c r="B514" s="43"/>
      <c r="C514" s="39"/>
      <c r="D514" s="39"/>
      <c r="E514" s="39"/>
      <c r="F514" s="70"/>
      <c r="G514" s="47"/>
      <c r="H514" t="s">
        <v>14</v>
      </c>
      <c r="I514">
        <v>2.3960700000000001E-2</v>
      </c>
      <c r="J514">
        <v>7.5870900000000003E-3</v>
      </c>
      <c r="K514">
        <v>1.24537E-2</v>
      </c>
      <c r="L514">
        <v>5.4091899999999998E-2</v>
      </c>
      <c r="M514" s="49"/>
      <c r="N514" s="50"/>
      <c r="O514" s="50"/>
      <c r="P514" s="40"/>
    </row>
    <row r="515" spans="1:16" x14ac:dyDescent="0.3">
      <c r="A515" s="67"/>
      <c r="B515" s="43"/>
      <c r="C515" s="39"/>
      <c r="D515" s="39"/>
      <c r="E515" s="39"/>
      <c r="F515" s="71"/>
      <c r="G515" s="48"/>
      <c r="H515" s="8" t="s">
        <v>13</v>
      </c>
      <c r="I515" s="8">
        <v>9.1176399999999998E-3</v>
      </c>
      <c r="J515" s="8">
        <v>2.4854899999999999E-3</v>
      </c>
      <c r="K515" s="8">
        <v>2.8100600000000001E-3</v>
      </c>
      <c r="L515" s="8">
        <v>1.6306000000000001E-2</v>
      </c>
      <c r="M515" s="49"/>
      <c r="N515" s="50"/>
      <c r="O515" s="50"/>
      <c r="P515" s="40"/>
    </row>
    <row r="516" spans="1:16" x14ac:dyDescent="0.3">
      <c r="A516" s="67"/>
      <c r="B516" s="45" t="s">
        <v>19</v>
      </c>
      <c r="C516" s="46" t="s">
        <v>11</v>
      </c>
      <c r="D516" s="46" t="s">
        <v>21</v>
      </c>
      <c r="E516" s="46" t="s">
        <v>17</v>
      </c>
      <c r="F516" s="69" t="s">
        <v>16</v>
      </c>
      <c r="G516" s="47" t="s">
        <v>9</v>
      </c>
      <c r="H516" t="s">
        <v>15</v>
      </c>
      <c r="I516">
        <v>5.43072E-2</v>
      </c>
      <c r="J516">
        <v>1.79968E-2</v>
      </c>
      <c r="K516">
        <v>2.1020799999999999E-2</v>
      </c>
      <c r="L516">
        <v>8.3799999999999999E-2</v>
      </c>
      <c r="M516" s="49">
        <f>(I516-I517)*100/(I516+I517)</f>
        <v>27.37838208682864</v>
      </c>
      <c r="N516" s="50">
        <f>(I516-I517)/J516</f>
        <v>1.297191722972973</v>
      </c>
      <c r="O516" s="50">
        <f>I516/J518</f>
        <v>18.568405072639681</v>
      </c>
      <c r="P516" s="40">
        <f>J518/I518</f>
        <v>0.35692658787061499</v>
      </c>
    </row>
    <row r="517" spans="1:16" x14ac:dyDescent="0.3">
      <c r="A517" s="67"/>
      <c r="B517" s="43"/>
      <c r="C517" s="39"/>
      <c r="D517" s="39"/>
      <c r="E517" s="39"/>
      <c r="F517" s="70"/>
      <c r="G517" s="47"/>
      <c r="H517" t="s">
        <v>14</v>
      </c>
      <c r="I517">
        <v>3.0961900000000001E-2</v>
      </c>
      <c r="J517">
        <v>1.02513E-2</v>
      </c>
      <c r="K517">
        <v>1.42843E-2</v>
      </c>
      <c r="L517">
        <v>7.1805599999999997E-2</v>
      </c>
      <c r="M517" s="49"/>
      <c r="N517" s="50"/>
      <c r="O517" s="50"/>
      <c r="P517" s="40"/>
    </row>
    <row r="518" spans="1:16" x14ac:dyDescent="0.3">
      <c r="A518" s="67"/>
      <c r="B518" s="43"/>
      <c r="C518" s="39"/>
      <c r="D518" s="39"/>
      <c r="E518" s="39"/>
      <c r="F518" s="71"/>
      <c r="G518" s="48"/>
      <c r="H518" s="8" t="s">
        <v>13</v>
      </c>
      <c r="I518" s="8">
        <v>8.1941500000000007E-3</v>
      </c>
      <c r="J518" s="8">
        <v>2.9247100000000001E-3</v>
      </c>
      <c r="K518" s="8">
        <v>2.3646100000000001E-3</v>
      </c>
      <c r="L518" s="8">
        <v>1.7534000000000001E-2</v>
      </c>
      <c r="M518" s="49"/>
      <c r="N518" s="50"/>
      <c r="O518" s="50"/>
      <c r="P518" s="40"/>
    </row>
    <row r="519" spans="1:16" x14ac:dyDescent="0.3">
      <c r="A519" s="67"/>
      <c r="B519" s="45" t="s">
        <v>19</v>
      </c>
      <c r="C519" s="46" t="s">
        <v>11</v>
      </c>
      <c r="D519" s="46" t="s">
        <v>21</v>
      </c>
      <c r="E519" s="46" t="s">
        <v>17</v>
      </c>
      <c r="F519" s="69" t="s">
        <v>16</v>
      </c>
      <c r="G519" s="47" t="s">
        <v>8</v>
      </c>
      <c r="H519" t="s">
        <v>15</v>
      </c>
      <c r="I519">
        <v>6.3703999999999997E-2</v>
      </c>
      <c r="J519">
        <v>2.0207800000000001E-2</v>
      </c>
      <c r="K519">
        <v>2.0179699999999998E-2</v>
      </c>
      <c r="L519">
        <v>0.102964</v>
      </c>
      <c r="M519" s="49">
        <f>(I519-I520)*100/(I519+I520)</f>
        <v>28.473430156286078</v>
      </c>
      <c r="N519" s="50">
        <f t="shared" ref="N519" si="151">(I519-I520)/J519</f>
        <v>1.397346569146567</v>
      </c>
      <c r="O519" s="50">
        <f>I519/J521</f>
        <v>20.64103062586674</v>
      </c>
      <c r="P519" s="40">
        <f>J521/I521</f>
        <v>0.42898723162930857</v>
      </c>
    </row>
    <row r="520" spans="1:16" x14ac:dyDescent="0.3">
      <c r="A520" s="67"/>
      <c r="B520" s="43"/>
      <c r="C520" s="39"/>
      <c r="D520" s="39"/>
      <c r="E520" s="39"/>
      <c r="F520" s="70"/>
      <c r="G520" s="47"/>
      <c r="H520" t="s">
        <v>14</v>
      </c>
      <c r="I520">
        <v>3.5466699999999997E-2</v>
      </c>
      <c r="J520">
        <v>1.17591E-2</v>
      </c>
      <c r="K520">
        <v>1.53174E-2</v>
      </c>
      <c r="L520">
        <v>7.9960100000000006E-2</v>
      </c>
      <c r="M520" s="49"/>
      <c r="N520" s="50"/>
      <c r="O520" s="50"/>
      <c r="P520" s="40"/>
    </row>
    <row r="521" spans="1:16" x14ac:dyDescent="0.3">
      <c r="A521" s="67"/>
      <c r="B521" s="43"/>
      <c r="C521" s="39"/>
      <c r="D521" s="39"/>
      <c r="E521" s="39"/>
      <c r="F521" s="71"/>
      <c r="G521" s="48"/>
      <c r="H521" s="8" t="s">
        <v>13</v>
      </c>
      <c r="I521" s="8">
        <v>7.1943399999999996E-3</v>
      </c>
      <c r="J521" s="8">
        <v>3.0862799999999998E-3</v>
      </c>
      <c r="K521" s="8">
        <v>1.8730800000000001E-3</v>
      </c>
      <c r="L521" s="8">
        <v>1.7536699999999999E-2</v>
      </c>
      <c r="M521" s="49"/>
      <c r="N521" s="50"/>
      <c r="O521" s="50"/>
      <c r="P521" s="40"/>
    </row>
    <row r="522" spans="1:16" x14ac:dyDescent="0.3">
      <c r="A522" s="67"/>
      <c r="B522" s="45" t="s">
        <v>19</v>
      </c>
      <c r="C522" s="46" t="s">
        <v>11</v>
      </c>
      <c r="D522" s="46" t="s">
        <v>21</v>
      </c>
      <c r="E522" s="46" t="s">
        <v>17</v>
      </c>
      <c r="F522" s="69" t="s">
        <v>16</v>
      </c>
      <c r="G522" s="47" t="s">
        <v>42</v>
      </c>
      <c r="H522" t="s">
        <v>15</v>
      </c>
      <c r="I522">
        <v>8.5594100000000006E-2</v>
      </c>
      <c r="J522">
        <v>2.4068300000000001E-2</v>
      </c>
      <c r="K522">
        <v>1.5477899999999999E-2</v>
      </c>
      <c r="L522">
        <v>0.14455399999999999</v>
      </c>
      <c r="M522" s="49">
        <f>(I522-I523)*100/(I522+I523)</f>
        <v>31.160807184920376</v>
      </c>
      <c r="N522" s="50">
        <f>(I522-I523)/J522</f>
        <v>1.6897911360586335</v>
      </c>
      <c r="O522" s="50">
        <f>I522/J524</f>
        <v>27.612781469772244</v>
      </c>
      <c r="P522" s="40">
        <f>J524/I524</f>
        <v>0.63277237505001271</v>
      </c>
    </row>
    <row r="523" spans="1:16" x14ac:dyDescent="0.3">
      <c r="A523" s="67"/>
      <c r="B523" s="43"/>
      <c r="C523" s="39"/>
      <c r="D523" s="39"/>
      <c r="E523" s="39"/>
      <c r="F523" s="70"/>
      <c r="G523" s="47"/>
      <c r="H523" t="s">
        <v>14</v>
      </c>
      <c r="I523">
        <v>4.4923699999999997E-2</v>
      </c>
      <c r="J523">
        <v>1.5922200000000001E-2</v>
      </c>
      <c r="K523">
        <v>1.35154E-2</v>
      </c>
      <c r="L523">
        <v>9.7047300000000003E-2</v>
      </c>
      <c r="M523" s="49"/>
      <c r="N523" s="50"/>
      <c r="O523" s="50"/>
      <c r="P523" s="40"/>
    </row>
    <row r="524" spans="1:16" x14ac:dyDescent="0.3">
      <c r="A524" s="67"/>
      <c r="B524" s="43"/>
      <c r="C524" s="39"/>
      <c r="D524" s="39"/>
      <c r="E524" s="39"/>
      <c r="F524" s="71"/>
      <c r="G524" s="48"/>
      <c r="H524" s="8" t="s">
        <v>13</v>
      </c>
      <c r="I524" s="8">
        <v>4.8987600000000003E-3</v>
      </c>
      <c r="J524" s="8">
        <v>3.0998000000000002E-3</v>
      </c>
      <c r="K524" s="8">
        <v>6.1424199999999998E-4</v>
      </c>
      <c r="L524" s="8">
        <v>1.7460900000000001E-2</v>
      </c>
      <c r="M524" s="49"/>
      <c r="N524" s="50"/>
      <c r="O524" s="50"/>
      <c r="P524" s="40"/>
    </row>
    <row r="525" spans="1:16" x14ac:dyDescent="0.3">
      <c r="A525" s="67"/>
      <c r="B525" s="45" t="s">
        <v>19</v>
      </c>
      <c r="C525" s="46" t="s">
        <v>11</v>
      </c>
      <c r="D525" s="46" t="s">
        <v>21</v>
      </c>
      <c r="E525" s="46" t="s">
        <v>17</v>
      </c>
      <c r="F525" s="69" t="s">
        <v>16</v>
      </c>
      <c r="G525" s="47" t="s">
        <v>43</v>
      </c>
      <c r="H525" t="s">
        <v>15</v>
      </c>
      <c r="I525">
        <v>0.102865</v>
      </c>
      <c r="J525">
        <v>2.9655500000000001E-2</v>
      </c>
      <c r="K525">
        <v>1.09281E-2</v>
      </c>
      <c r="L525">
        <v>0.17075799999999999</v>
      </c>
      <c r="M525" s="49">
        <f>(I525-I526)*100/(I525+I526)</f>
        <v>32.89210372986723</v>
      </c>
      <c r="N525" s="50">
        <f>(I525-I526)/J525</f>
        <v>1.7170575441317799</v>
      </c>
      <c r="O525" s="50">
        <f>I525/J527</f>
        <v>34.241992503478627</v>
      </c>
      <c r="P525" s="40">
        <f>J527/I527</f>
        <v>0.90238026578232755</v>
      </c>
    </row>
    <row r="526" spans="1:16" x14ac:dyDescent="0.3">
      <c r="A526" s="67"/>
      <c r="B526" s="43"/>
      <c r="C526" s="39"/>
      <c r="D526" s="39"/>
      <c r="E526" s="39"/>
      <c r="F526" s="70"/>
      <c r="G526" s="47"/>
      <c r="H526" t="s">
        <v>14</v>
      </c>
      <c r="I526">
        <v>5.1944799999999999E-2</v>
      </c>
      <c r="J526">
        <v>1.9710700000000001E-2</v>
      </c>
      <c r="K526">
        <v>8.2612399999999996E-3</v>
      </c>
      <c r="L526">
        <v>0.114733</v>
      </c>
      <c r="M526" s="49"/>
      <c r="N526" s="50"/>
      <c r="O526" s="50"/>
      <c r="P526" s="40"/>
    </row>
    <row r="527" spans="1:16" x14ac:dyDescent="0.3">
      <c r="A527" s="67"/>
      <c r="B527" s="43"/>
      <c r="C527" s="39"/>
      <c r="D527" s="39"/>
      <c r="E527" s="39"/>
      <c r="F527" s="71"/>
      <c r="G527" s="48"/>
      <c r="H527" s="8" t="s">
        <v>13</v>
      </c>
      <c r="I527" s="8">
        <v>3.3290400000000001E-3</v>
      </c>
      <c r="J527" s="8">
        <v>3.0040599999999998E-3</v>
      </c>
      <c r="K527" s="8">
        <v>-1.4782799999999999E-4</v>
      </c>
      <c r="L527" s="8">
        <v>1.7321199999999998E-2</v>
      </c>
      <c r="M527" s="49"/>
      <c r="N527" s="50"/>
      <c r="O527" s="50"/>
      <c r="P527" s="40"/>
    </row>
    <row r="528" spans="1:16" x14ac:dyDescent="0.3">
      <c r="A528" s="67"/>
      <c r="B528" s="45" t="s">
        <v>19</v>
      </c>
      <c r="C528" s="46" t="s">
        <v>11</v>
      </c>
      <c r="D528" s="46" t="s">
        <v>21</v>
      </c>
      <c r="E528" s="46" t="s">
        <v>17</v>
      </c>
      <c r="F528" s="69" t="s">
        <v>16</v>
      </c>
      <c r="G528" s="47" t="s">
        <v>7</v>
      </c>
      <c r="H528" t="s">
        <v>15</v>
      </c>
      <c r="I528">
        <v>6.5353900000000006E-2</v>
      </c>
      <c r="J528">
        <v>2.1156399999999999E-2</v>
      </c>
      <c r="K528">
        <v>2.0759199999999998E-2</v>
      </c>
      <c r="L528">
        <v>0.104712</v>
      </c>
      <c r="M528" s="49">
        <f>(I528-I529)*100/(I528+I529)</f>
        <v>28.935198885719135</v>
      </c>
      <c r="N528" s="50">
        <f t="shared" ref="N528" si="152">(I528-I529)/J528</f>
        <v>1.3864835227165306</v>
      </c>
      <c r="O528" s="50">
        <f>I528/J530</f>
        <v>20.659320164000242</v>
      </c>
      <c r="P528" s="40">
        <f>J530/I530</f>
        <v>0.42923202798398358</v>
      </c>
    </row>
    <row r="529" spans="1:37" x14ac:dyDescent="0.3">
      <c r="A529" s="67"/>
      <c r="B529" s="43"/>
      <c r="C529" s="39"/>
      <c r="D529" s="39"/>
      <c r="E529" s="39"/>
      <c r="F529" s="70"/>
      <c r="G529" s="47"/>
      <c r="H529" t="s">
        <v>14</v>
      </c>
      <c r="I529">
        <v>3.6020900000000002E-2</v>
      </c>
      <c r="J529">
        <v>1.21858E-2</v>
      </c>
      <c r="K529">
        <v>1.56606E-2</v>
      </c>
      <c r="L529">
        <v>8.3607299999999996E-2</v>
      </c>
      <c r="M529" s="49"/>
      <c r="N529" s="50"/>
      <c r="O529" s="50"/>
      <c r="P529" s="40"/>
    </row>
    <row r="530" spans="1:37" x14ac:dyDescent="0.3">
      <c r="A530" s="67"/>
      <c r="B530" s="43"/>
      <c r="C530" s="39"/>
      <c r="D530" s="39"/>
      <c r="E530" s="39"/>
      <c r="F530" s="71"/>
      <c r="G530" s="48"/>
      <c r="H530" s="8" t="s">
        <v>13</v>
      </c>
      <c r="I530" s="8">
        <v>7.3699300000000002E-3</v>
      </c>
      <c r="J530" s="8">
        <v>3.1634100000000002E-3</v>
      </c>
      <c r="K530" s="8">
        <v>1.9463600000000001E-3</v>
      </c>
      <c r="L530" s="8">
        <v>1.78982E-2</v>
      </c>
      <c r="M530" s="49"/>
      <c r="N530" s="50"/>
      <c r="O530" s="50"/>
      <c r="P530" s="40"/>
    </row>
    <row r="531" spans="1:37" x14ac:dyDescent="0.3">
      <c r="A531" s="67"/>
      <c r="B531" s="45" t="s">
        <v>19</v>
      </c>
      <c r="C531" s="46" t="s">
        <v>11</v>
      </c>
      <c r="D531" s="46" t="s">
        <v>21</v>
      </c>
      <c r="E531" s="46" t="s">
        <v>17</v>
      </c>
      <c r="F531" s="69" t="s">
        <v>16</v>
      </c>
      <c r="G531" s="47" t="s">
        <v>6</v>
      </c>
      <c r="H531" t="s">
        <v>15</v>
      </c>
      <c r="I531">
        <v>7.8585299999999997E-2</v>
      </c>
      <c r="J531">
        <v>2.3171799999999999E-2</v>
      </c>
      <c r="K531">
        <v>1.8077599999999999E-2</v>
      </c>
      <c r="L531">
        <v>0.13003600000000001</v>
      </c>
      <c r="M531" s="49">
        <f>(I531-I532)*100/(I531+I532)</f>
        <v>30.386911749212096</v>
      </c>
      <c r="N531" s="50">
        <f t="shared" ref="N531" si="153">(I531-I532)/J531</f>
        <v>1.5807533294780725</v>
      </c>
      <c r="O531" s="50">
        <f>I531/J533</f>
        <v>24.439679301379574</v>
      </c>
      <c r="P531" s="40">
        <f>J533/I533</f>
        <v>0.54061942543171648</v>
      </c>
    </row>
    <row r="532" spans="1:37" x14ac:dyDescent="0.3">
      <c r="A532" s="67"/>
      <c r="B532" s="43"/>
      <c r="C532" s="39"/>
      <c r="D532" s="39"/>
      <c r="E532" s="39"/>
      <c r="F532" s="70"/>
      <c r="G532" s="47"/>
      <c r="H532" t="s">
        <v>14</v>
      </c>
      <c r="I532">
        <v>4.1956399999999998E-2</v>
      </c>
      <c r="J532">
        <v>1.44549E-2</v>
      </c>
      <c r="K532">
        <v>1.5791599999999999E-2</v>
      </c>
      <c r="L532">
        <v>9.3828999999999996E-2</v>
      </c>
      <c r="M532" s="49"/>
      <c r="N532" s="50"/>
      <c r="O532" s="50"/>
      <c r="P532" s="40"/>
    </row>
    <row r="533" spans="1:37" x14ac:dyDescent="0.3">
      <c r="A533" s="67"/>
      <c r="B533" s="43"/>
      <c r="C533" s="39"/>
      <c r="D533" s="39"/>
      <c r="E533" s="39"/>
      <c r="F533" s="71"/>
      <c r="G533" s="48"/>
      <c r="H533" s="8" t="s">
        <v>13</v>
      </c>
      <c r="I533" s="8">
        <v>5.9477699999999998E-3</v>
      </c>
      <c r="J533">
        <v>3.2154800000000002E-3</v>
      </c>
      <c r="K533">
        <v>1.30006E-3</v>
      </c>
      <c r="L533">
        <v>1.7802599999999998E-2</v>
      </c>
      <c r="M533" s="49"/>
      <c r="N533" s="50"/>
      <c r="O533" s="50"/>
      <c r="P533" s="40"/>
    </row>
    <row r="534" spans="1:37" x14ac:dyDescent="0.3">
      <c r="A534" s="67"/>
      <c r="B534" s="45" t="s">
        <v>19</v>
      </c>
      <c r="C534" s="46" t="s">
        <v>11</v>
      </c>
      <c r="D534" s="46" t="s">
        <v>21</v>
      </c>
      <c r="E534" s="46" t="s">
        <v>17</v>
      </c>
      <c r="F534" s="69" t="s">
        <v>16</v>
      </c>
      <c r="G534" s="52" t="s">
        <v>5</v>
      </c>
      <c r="H534" t="s">
        <v>15</v>
      </c>
      <c r="I534">
        <v>8.7622199999999997E-2</v>
      </c>
      <c r="J534" s="15">
        <v>2.4589199999999999E-2</v>
      </c>
      <c r="K534" s="15">
        <v>1.6003799999999999E-2</v>
      </c>
      <c r="L534" s="15">
        <v>0.146842</v>
      </c>
      <c r="M534" s="49">
        <f>(I534-I535)*100/(I534+I535)</f>
        <v>31.494872474035969</v>
      </c>
      <c r="N534" s="50">
        <f t="shared" ref="N534" si="154">(I534-I535)/J534</f>
        <v>1.706989247311828</v>
      </c>
      <c r="O534" s="50">
        <f>I534/J536</f>
        <v>27.455638730216425</v>
      </c>
      <c r="P534" s="40">
        <f>J536/I536</f>
        <v>0.63362988935237485</v>
      </c>
    </row>
    <row r="535" spans="1:37" x14ac:dyDescent="0.3">
      <c r="A535" s="67"/>
      <c r="B535" s="43"/>
      <c r="C535" s="39"/>
      <c r="D535" s="39"/>
      <c r="E535" s="39"/>
      <c r="F535" s="70"/>
      <c r="G535" s="52"/>
      <c r="H535" t="s">
        <v>14</v>
      </c>
      <c r="I535">
        <v>4.56487E-2</v>
      </c>
      <c r="J535">
        <v>1.6209500000000002E-2</v>
      </c>
      <c r="K535">
        <v>1.38079E-2</v>
      </c>
      <c r="L535">
        <v>0.10094</v>
      </c>
      <c r="M535" s="49"/>
      <c r="N535" s="50"/>
      <c r="O535" s="50"/>
      <c r="P535" s="40"/>
    </row>
    <row r="536" spans="1:37" x14ac:dyDescent="0.3">
      <c r="A536" s="67"/>
      <c r="B536" s="43"/>
      <c r="C536" s="39"/>
      <c r="D536" s="39"/>
      <c r="E536" s="39"/>
      <c r="F536" s="71"/>
      <c r="G536" s="53"/>
      <c r="H536" s="8" t="s">
        <v>13</v>
      </c>
      <c r="I536" s="8">
        <v>5.0367099999999998E-3</v>
      </c>
      <c r="J536">
        <v>3.19141E-3</v>
      </c>
      <c r="K536">
        <v>6.1203199999999998E-4</v>
      </c>
      <c r="L536">
        <v>1.7817699999999999E-2</v>
      </c>
      <c r="M536" s="49"/>
      <c r="N536" s="50"/>
      <c r="O536" s="50"/>
      <c r="P536" s="40"/>
      <c r="AJ536" s="1"/>
    </row>
    <row r="537" spans="1:37" x14ac:dyDescent="0.3">
      <c r="A537" s="67"/>
      <c r="B537" s="45" t="s">
        <v>19</v>
      </c>
      <c r="C537" s="46" t="s">
        <v>11</v>
      </c>
      <c r="D537" s="46" t="s">
        <v>21</v>
      </c>
      <c r="E537" s="46" t="s">
        <v>17</v>
      </c>
      <c r="F537" s="69" t="s">
        <v>16</v>
      </c>
      <c r="G537" s="52" t="s">
        <v>44</v>
      </c>
      <c r="H537" t="s">
        <v>15</v>
      </c>
      <c r="I537">
        <v>9.8775100000000005E-2</v>
      </c>
      <c r="J537" s="15">
        <v>2.7356999999999999E-2</v>
      </c>
      <c r="K537" s="15">
        <v>1.3267299999999999E-2</v>
      </c>
      <c r="L537" s="15">
        <v>0.16451099999999999</v>
      </c>
      <c r="M537" s="49">
        <f>(I537-I538)*100/(I537+I538)</f>
        <v>32.707293217324015</v>
      </c>
      <c r="N537" s="50">
        <f t="shared" ref="N537" si="155">(I537-I538)/J537</f>
        <v>1.7797492415103997</v>
      </c>
      <c r="O537" s="50">
        <f>I537/J539</f>
        <v>31.457138398529931</v>
      </c>
      <c r="P537" s="40">
        <f>J539/I539</f>
        <v>0.78738524575776037</v>
      </c>
      <c r="AJ537" s="1"/>
    </row>
    <row r="538" spans="1:37" x14ac:dyDescent="0.3">
      <c r="A538" s="67"/>
      <c r="B538" s="43"/>
      <c r="C538" s="39"/>
      <c r="D538" s="39"/>
      <c r="E538" s="39"/>
      <c r="F538" s="70"/>
      <c r="G538" s="52"/>
      <c r="H538" t="s">
        <v>14</v>
      </c>
      <c r="I538">
        <v>5.0086499999999999E-2</v>
      </c>
      <c r="J538">
        <v>1.8495000000000001E-2</v>
      </c>
      <c r="K538">
        <v>1.1337399999999999E-2</v>
      </c>
      <c r="L538">
        <v>0.10964</v>
      </c>
      <c r="M538" s="49"/>
      <c r="N538" s="50"/>
      <c r="O538" s="50"/>
      <c r="P538" s="40"/>
      <c r="AJ538" s="1"/>
    </row>
    <row r="539" spans="1:37" x14ac:dyDescent="0.3">
      <c r="A539" s="67"/>
      <c r="B539" s="43"/>
      <c r="C539" s="39"/>
      <c r="D539" s="39"/>
      <c r="E539" s="39"/>
      <c r="F539" s="71"/>
      <c r="G539" s="53"/>
      <c r="H539" s="8" t="s">
        <v>13</v>
      </c>
      <c r="I539" s="8">
        <v>3.9878700000000001E-3</v>
      </c>
      <c r="J539">
        <v>3.1399900000000001E-3</v>
      </c>
      <c r="K539">
        <v>1.0071799999999999E-4</v>
      </c>
      <c r="L539">
        <v>1.7809999999999999E-2</v>
      </c>
      <c r="M539" s="49"/>
      <c r="N539" s="50"/>
      <c r="O539" s="50"/>
      <c r="P539" s="40"/>
      <c r="AJ539" s="1"/>
    </row>
    <row r="540" spans="1:37" x14ac:dyDescent="0.3">
      <c r="A540" s="67"/>
      <c r="B540" s="45" t="s">
        <v>19</v>
      </c>
      <c r="C540" s="46" t="s">
        <v>11</v>
      </c>
      <c r="D540" s="46" t="s">
        <v>21</v>
      </c>
      <c r="E540" s="46" t="s">
        <v>17</v>
      </c>
      <c r="F540" s="69" t="s">
        <v>16</v>
      </c>
      <c r="G540" s="47" t="s">
        <v>4</v>
      </c>
      <c r="H540" t="s">
        <v>15</v>
      </c>
      <c r="I540">
        <v>9.35806E-2</v>
      </c>
      <c r="J540" s="15">
        <v>2.7372500000000001E-2</v>
      </c>
      <c r="K540" s="15">
        <v>1.64896E-2</v>
      </c>
      <c r="L540" s="15">
        <v>0.154949</v>
      </c>
      <c r="M540" s="49">
        <f>(I540-I541)*100/(I540+I541)</f>
        <v>29.193587577173279</v>
      </c>
      <c r="N540" s="50">
        <f t="shared" ref="N540" si="156">(I540-I541)/J540</f>
        <v>1.5450689560690474</v>
      </c>
      <c r="O540" s="50">
        <f>I540/J542</f>
        <v>27.906850524256559</v>
      </c>
      <c r="P540" s="40">
        <f>J542/I542</f>
        <v>0.64794447493101881</v>
      </c>
    </row>
    <row r="541" spans="1:37" x14ac:dyDescent="0.3">
      <c r="A541" s="67"/>
      <c r="B541" s="43"/>
      <c r="C541" s="39"/>
      <c r="D541" s="39"/>
      <c r="E541" s="39"/>
      <c r="F541" s="70"/>
      <c r="G541" s="47"/>
      <c r="H541" t="s">
        <v>14</v>
      </c>
      <c r="I541">
        <v>5.1288199999999999E-2</v>
      </c>
      <c r="J541">
        <v>1.6984699999999998E-2</v>
      </c>
      <c r="K541">
        <v>1.49754E-2</v>
      </c>
      <c r="L541">
        <v>0.115435</v>
      </c>
      <c r="M541" s="49"/>
      <c r="N541" s="50"/>
      <c r="O541" s="50"/>
      <c r="P541" s="40"/>
      <c r="AK541" s="1"/>
    </row>
    <row r="542" spans="1:37" x14ac:dyDescent="0.3">
      <c r="A542" s="67"/>
      <c r="B542" s="43"/>
      <c r="C542" s="39"/>
      <c r="D542" s="39"/>
      <c r="E542" s="39"/>
      <c r="F542" s="71"/>
      <c r="G542" s="48"/>
      <c r="H542" s="8" t="s">
        <v>13</v>
      </c>
      <c r="I542" s="8">
        <v>5.1753199999999997E-3</v>
      </c>
      <c r="J542">
        <v>3.3533199999999999E-3</v>
      </c>
      <c r="K542">
        <v>6.4650299999999999E-4</v>
      </c>
      <c r="L542">
        <v>1.91296E-2</v>
      </c>
      <c r="M542" s="49"/>
      <c r="N542" s="50"/>
      <c r="O542" s="50"/>
      <c r="P542" s="40"/>
    </row>
    <row r="543" spans="1:37" x14ac:dyDescent="0.3">
      <c r="A543" s="67"/>
      <c r="B543" s="45" t="s">
        <v>19</v>
      </c>
      <c r="C543" s="46" t="s">
        <v>11</v>
      </c>
      <c r="D543" s="46" t="s">
        <v>21</v>
      </c>
      <c r="E543" s="46" t="s">
        <v>17</v>
      </c>
      <c r="F543" s="69" t="s">
        <v>16</v>
      </c>
      <c r="G543" s="47" t="s">
        <v>3</v>
      </c>
      <c r="H543" t="s">
        <v>15</v>
      </c>
      <c r="I543">
        <v>0.10510899999999999</v>
      </c>
      <c r="J543" s="15">
        <v>2.9371000000000001E-2</v>
      </c>
      <c r="K543" s="15">
        <v>1.3865499999999999E-2</v>
      </c>
      <c r="L543" s="15">
        <v>0.17351800000000001</v>
      </c>
      <c r="M543" s="49">
        <f>(I543-I544)*100/(I543+I544)</f>
        <v>30.203433186645068</v>
      </c>
      <c r="N543" s="50">
        <f t="shared" ref="N543" si="157">(I543-I544)/J543</f>
        <v>1.6602941677164549</v>
      </c>
      <c r="O543" s="50">
        <f>I543/J545</f>
        <v>32.087002976417615</v>
      </c>
      <c r="P543" s="40">
        <f>J545/I545</f>
        <v>0.81882695836062125</v>
      </c>
      <c r="AJ543" s="1"/>
    </row>
    <row r="544" spans="1:37" x14ac:dyDescent="0.3">
      <c r="A544" s="67"/>
      <c r="B544" s="43"/>
      <c r="C544" s="39"/>
      <c r="D544" s="39"/>
      <c r="E544" s="39"/>
      <c r="F544" s="70"/>
      <c r="G544" s="47"/>
      <c r="H544" t="s">
        <v>14</v>
      </c>
      <c r="I544">
        <v>5.6344499999999999E-2</v>
      </c>
      <c r="J544">
        <v>1.8715300000000001E-2</v>
      </c>
      <c r="K544">
        <v>1.23585E-2</v>
      </c>
      <c r="L544">
        <v>0.12581200000000001</v>
      </c>
      <c r="M544" s="49"/>
      <c r="N544" s="50"/>
      <c r="O544" s="50"/>
      <c r="P544" s="40"/>
      <c r="AJ544" s="1"/>
    </row>
    <row r="545" spans="1:36" x14ac:dyDescent="0.3">
      <c r="A545" s="67"/>
      <c r="B545" s="43"/>
      <c r="C545" s="39"/>
      <c r="D545" s="39"/>
      <c r="E545" s="39"/>
      <c r="F545" s="71"/>
      <c r="G545" s="48"/>
      <c r="H545" s="8" t="s">
        <v>13</v>
      </c>
      <c r="I545" s="8">
        <v>4.0005400000000003E-3</v>
      </c>
      <c r="J545">
        <v>3.27575E-3</v>
      </c>
      <c r="K545">
        <v>6.8150400000000004E-5</v>
      </c>
      <c r="L545">
        <v>1.8806900000000001E-2</v>
      </c>
      <c r="M545" s="49"/>
      <c r="N545" s="50"/>
      <c r="O545" s="50"/>
      <c r="P545" s="40"/>
      <c r="AA545" t="s">
        <v>23</v>
      </c>
      <c r="AJ545" s="1"/>
    </row>
    <row r="546" spans="1:36" x14ac:dyDescent="0.3">
      <c r="A546" s="67"/>
      <c r="B546" s="45" t="s">
        <v>19</v>
      </c>
      <c r="C546" s="46" t="s">
        <v>11</v>
      </c>
      <c r="D546" s="46" t="s">
        <v>21</v>
      </c>
      <c r="E546" s="46" t="s">
        <v>17</v>
      </c>
      <c r="F546" s="69" t="s">
        <v>16</v>
      </c>
      <c r="G546" s="47" t="s">
        <v>2</v>
      </c>
      <c r="H546" t="s">
        <v>15</v>
      </c>
      <c r="I546">
        <v>0.138237</v>
      </c>
      <c r="J546" s="15">
        <v>3.15772E-2</v>
      </c>
      <c r="K546" s="15">
        <v>3.1318699999999998E-2</v>
      </c>
      <c r="L546" s="15">
        <v>0.23197999999999999</v>
      </c>
      <c r="M546" s="49">
        <f>(I546-I547)*100/(I546+I547)</f>
        <v>35.392339256060545</v>
      </c>
      <c r="N546" s="50">
        <f t="shared" ref="N546" si="158">(I546-I547)/J546</f>
        <v>2.2887368101034924</v>
      </c>
      <c r="O546" s="50">
        <f>I546/J548</f>
        <v>29.81481801005927</v>
      </c>
      <c r="P546" s="40">
        <f>J548/I548</f>
        <v>0.62106952358754675</v>
      </c>
      <c r="AA546" t="s">
        <v>22</v>
      </c>
      <c r="AJ546" s="1"/>
    </row>
    <row r="547" spans="1:36" x14ac:dyDescent="0.3">
      <c r="A547" s="67"/>
      <c r="B547" s="43"/>
      <c r="C547" s="39"/>
      <c r="D547" s="39"/>
      <c r="E547" s="39"/>
      <c r="F547" s="70"/>
      <c r="G547" s="47"/>
      <c r="H547" t="s">
        <v>14</v>
      </c>
      <c r="I547">
        <v>6.5965099999999999E-2</v>
      </c>
      <c r="J547">
        <v>4.08455E-2</v>
      </c>
      <c r="K547">
        <v>8.0682600000000007E-3</v>
      </c>
      <c r="L547">
        <v>0.21438599999999999</v>
      </c>
      <c r="M547" s="49"/>
      <c r="N547" s="50"/>
      <c r="O547" s="50"/>
      <c r="P547" s="40"/>
      <c r="AJ547" s="1"/>
    </row>
    <row r="548" spans="1:36" ht="15" thickBot="1" x14ac:dyDescent="0.35">
      <c r="A548" s="68"/>
      <c r="B548" s="43"/>
      <c r="C548" s="39"/>
      <c r="D548" s="39"/>
      <c r="E548" s="39"/>
      <c r="F548" s="76"/>
      <c r="G548" s="47"/>
      <c r="H548" t="s">
        <v>13</v>
      </c>
      <c r="I548">
        <v>7.4653799999999998E-3</v>
      </c>
      <c r="J548">
        <v>4.6365199999999999E-3</v>
      </c>
      <c r="K548">
        <v>9.8395100000000005E-4</v>
      </c>
      <c r="L548">
        <v>2.7881699999999999E-2</v>
      </c>
      <c r="M548" s="49"/>
      <c r="N548" s="50"/>
      <c r="O548" s="50"/>
      <c r="P548" s="40"/>
    </row>
    <row r="549" spans="1:36" x14ac:dyDescent="0.3">
      <c r="A549" s="66">
        <v>1</v>
      </c>
      <c r="B549" s="57" t="s">
        <v>19</v>
      </c>
      <c r="C549" s="58" t="s">
        <v>11</v>
      </c>
      <c r="D549" s="58" t="s">
        <v>18</v>
      </c>
      <c r="E549" s="58" t="s">
        <v>17</v>
      </c>
      <c r="F549" s="74" t="s">
        <v>16</v>
      </c>
      <c r="G549" s="60" t="s">
        <v>10</v>
      </c>
      <c r="H549" s="10" t="s">
        <v>15</v>
      </c>
      <c r="I549" s="10">
        <v>6.5017599999999995E-2</v>
      </c>
      <c r="J549" s="10">
        <v>1.97507E-2</v>
      </c>
      <c r="K549" s="10">
        <v>2.60716E-2</v>
      </c>
      <c r="L549" s="10">
        <v>9.8128699999999999E-2</v>
      </c>
      <c r="M549" s="61">
        <f>(I549-I550)*100/(I549+I550)</f>
        <v>26.050369663817722</v>
      </c>
      <c r="N549" s="62">
        <f t="shared" ref="N549" si="159">(I549-I550)/J549</f>
        <v>1.3606555717012558</v>
      </c>
      <c r="O549" s="62">
        <f>I549/J551</f>
        <v>16.630243503171677</v>
      </c>
      <c r="P549" s="96">
        <f>J551/I551</f>
        <v>0.29804232481551501</v>
      </c>
    </row>
    <row r="550" spans="1:36" x14ac:dyDescent="0.3">
      <c r="A550" s="67"/>
      <c r="B550" s="43"/>
      <c r="C550" s="39"/>
      <c r="D550" s="39"/>
      <c r="E550" s="39"/>
      <c r="F550" s="70"/>
      <c r="G550" s="47"/>
      <c r="H550" t="s">
        <v>14</v>
      </c>
      <c r="I550">
        <v>3.8143700000000003E-2</v>
      </c>
      <c r="J550">
        <v>1.0958499999999999E-2</v>
      </c>
      <c r="K550">
        <v>2.2043199999999999E-2</v>
      </c>
      <c r="L550">
        <v>8.0865000000000006E-2</v>
      </c>
      <c r="M550" s="49"/>
      <c r="N550" s="50"/>
      <c r="O550" s="50"/>
      <c r="P550" s="40"/>
    </row>
    <row r="551" spans="1:36" x14ac:dyDescent="0.3">
      <c r="A551" s="67"/>
      <c r="B551" s="43"/>
      <c r="C551" s="39"/>
      <c r="D551" s="39"/>
      <c r="E551" s="39"/>
      <c r="F551" s="71"/>
      <c r="G551" s="48"/>
      <c r="H551" s="8" t="s">
        <v>13</v>
      </c>
      <c r="I551" s="8">
        <v>1.31176E-2</v>
      </c>
      <c r="J551">
        <v>3.9096000000000001E-3</v>
      </c>
      <c r="K551">
        <v>3.78182E-3</v>
      </c>
      <c r="L551">
        <v>2.3495599999999998E-2</v>
      </c>
      <c r="M551" s="49"/>
      <c r="N551" s="50"/>
      <c r="O551" s="50"/>
      <c r="P551" s="40"/>
    </row>
    <row r="552" spans="1:36" x14ac:dyDescent="0.3">
      <c r="A552" s="67"/>
      <c r="B552" s="45" t="s">
        <v>19</v>
      </c>
      <c r="C552" s="46" t="s">
        <v>11</v>
      </c>
      <c r="D552" s="46" t="s">
        <v>18</v>
      </c>
      <c r="E552" s="46" t="s">
        <v>17</v>
      </c>
      <c r="F552" s="69" t="s">
        <v>16</v>
      </c>
      <c r="G552" s="47" t="s">
        <v>9</v>
      </c>
      <c r="H552" t="s">
        <v>15</v>
      </c>
      <c r="I552">
        <v>8.2207699999999995E-2</v>
      </c>
      <c r="J552" s="15">
        <v>2.5321199999999999E-2</v>
      </c>
      <c r="K552" s="15">
        <v>2.34171E-2</v>
      </c>
      <c r="L552" s="15">
        <v>0.12915399999999999</v>
      </c>
      <c r="M552" s="49">
        <f>(I552-I553)*100/(I552+I553)</f>
        <v>28.161468324710782</v>
      </c>
      <c r="N552" s="50">
        <f t="shared" ref="N552" si="160">(I552-I553)/J552</f>
        <v>1.4267767720329207</v>
      </c>
      <c r="O552" s="50">
        <f>I552/J554</f>
        <v>18.730778257015977</v>
      </c>
      <c r="P552" s="40">
        <f>J554/I554</f>
        <v>0.42756064296151974</v>
      </c>
    </row>
    <row r="553" spans="1:36" x14ac:dyDescent="0.3">
      <c r="A553" s="67"/>
      <c r="B553" s="43"/>
      <c r="C553" s="39"/>
      <c r="D553" s="39"/>
      <c r="E553" s="39"/>
      <c r="F553" s="70"/>
      <c r="G553" s="47"/>
      <c r="H553" t="s">
        <v>14</v>
      </c>
      <c r="I553">
        <v>4.6080000000000003E-2</v>
      </c>
      <c r="J553">
        <v>1.40112E-2</v>
      </c>
      <c r="K553">
        <v>2.32278E-2</v>
      </c>
      <c r="L553">
        <v>9.9017400000000005E-2</v>
      </c>
      <c r="M553" s="49"/>
      <c r="N553" s="50"/>
      <c r="O553" s="50"/>
      <c r="P553" s="40"/>
    </row>
    <row r="554" spans="1:36" x14ac:dyDescent="0.3">
      <c r="A554" s="67"/>
      <c r="B554" s="43"/>
      <c r="C554" s="39"/>
      <c r="D554" s="39"/>
      <c r="E554" s="39"/>
      <c r="F554" s="71"/>
      <c r="G554" s="48"/>
      <c r="H554" s="8" t="s">
        <v>13</v>
      </c>
      <c r="I554" s="8">
        <v>1.0265E-2</v>
      </c>
      <c r="J554">
        <v>4.3889100000000002E-3</v>
      </c>
      <c r="K554">
        <v>2.5305000000000002E-3</v>
      </c>
      <c r="L554">
        <v>2.3171199999999999E-2</v>
      </c>
      <c r="M554" s="49"/>
      <c r="N554" s="50"/>
      <c r="O554" s="50"/>
      <c r="P554" s="40"/>
    </row>
    <row r="555" spans="1:36" x14ac:dyDescent="0.3">
      <c r="A555" s="67"/>
      <c r="B555" s="45" t="s">
        <v>19</v>
      </c>
      <c r="C555" s="46" t="s">
        <v>11</v>
      </c>
      <c r="D555" s="46" t="s">
        <v>18</v>
      </c>
      <c r="E555" s="46" t="s">
        <v>17</v>
      </c>
      <c r="F555" s="69" t="s">
        <v>16</v>
      </c>
      <c r="G555" s="47" t="s">
        <v>8</v>
      </c>
      <c r="H555" t="s">
        <v>15</v>
      </c>
      <c r="I555">
        <v>9.3738600000000005E-2</v>
      </c>
      <c r="J555" s="15">
        <v>2.79265E-2</v>
      </c>
      <c r="K555" s="15">
        <v>2.0600899999999998E-2</v>
      </c>
      <c r="L555" s="15">
        <v>0.15101100000000001</v>
      </c>
      <c r="M555" s="49">
        <f>(I555-I556)*100/(I555+I556)</f>
        <v>29.480626306618412</v>
      </c>
      <c r="N555" s="50">
        <f t="shared" ref="N555" si="161">(I555-I556)/J555</f>
        <v>1.528494440764149</v>
      </c>
      <c r="O555" s="50">
        <f>I555/J557</f>
        <v>21.130858186244676</v>
      </c>
      <c r="P555" s="40">
        <f>J557/I557</f>
        <v>0.53858061226348097</v>
      </c>
    </row>
    <row r="556" spans="1:36" x14ac:dyDescent="0.3">
      <c r="A556" s="67"/>
      <c r="B556" s="43"/>
      <c r="C556" s="39"/>
      <c r="D556" s="39"/>
      <c r="E556" s="39"/>
      <c r="F556" s="70"/>
      <c r="G556" s="47"/>
      <c r="H556" t="s">
        <v>14</v>
      </c>
      <c r="I556">
        <v>5.1053099999999997E-2</v>
      </c>
      <c r="J556">
        <v>1.5960700000000001E-2</v>
      </c>
      <c r="K556">
        <v>1.9887800000000001E-2</v>
      </c>
      <c r="L556">
        <v>0.108755</v>
      </c>
      <c r="M556" s="49"/>
      <c r="N556" s="50"/>
      <c r="O556" s="50"/>
      <c r="P556" s="40"/>
    </row>
    <row r="557" spans="1:36" x14ac:dyDescent="0.3">
      <c r="A557" s="67"/>
      <c r="B557" s="43"/>
      <c r="C557" s="39"/>
      <c r="D557" s="39"/>
      <c r="E557" s="39"/>
      <c r="F557" s="71"/>
      <c r="G557" s="48"/>
      <c r="H557" s="8" t="s">
        <v>13</v>
      </c>
      <c r="I557" s="8">
        <v>8.2366499999999999E-3</v>
      </c>
      <c r="J557">
        <v>4.4361000000000001E-3</v>
      </c>
      <c r="K557">
        <v>2.5305000000000002E-3</v>
      </c>
      <c r="L557">
        <v>2.0768499999999999E-2</v>
      </c>
      <c r="M557" s="49"/>
      <c r="N557" s="50"/>
      <c r="O557" s="50"/>
      <c r="P557" s="40"/>
    </row>
    <row r="558" spans="1:36" x14ac:dyDescent="0.3">
      <c r="A558" s="67"/>
      <c r="B558" s="45" t="s">
        <v>19</v>
      </c>
      <c r="C558" s="46" t="s">
        <v>11</v>
      </c>
      <c r="D558" s="46" t="s">
        <v>18</v>
      </c>
      <c r="E558" s="46" t="s">
        <v>17</v>
      </c>
      <c r="F558" s="69" t="s">
        <v>16</v>
      </c>
      <c r="G558" s="47" t="s">
        <v>42</v>
      </c>
      <c r="H558" t="s">
        <v>15</v>
      </c>
      <c r="I558">
        <v>0.122488</v>
      </c>
      <c r="J558" s="15">
        <v>3.4739399999999997E-2</v>
      </c>
      <c r="K558" s="15">
        <v>1.3417E-2</v>
      </c>
      <c r="L558" s="15">
        <v>0.20424300000000001</v>
      </c>
      <c r="M558" s="49">
        <f>(I558-I559)*100/(I558+I559)</f>
        <v>33.246379286806388</v>
      </c>
      <c r="N558" s="50">
        <f t="shared" ref="N558" si="162">(I558-I559)/J558</f>
        <v>1.7595036183699202</v>
      </c>
      <c r="O558" s="50">
        <f>I558/J560</f>
        <v>28.692635460075849</v>
      </c>
      <c r="P558" s="40">
        <f>J560/I560</f>
        <v>0.58514550610850147</v>
      </c>
    </row>
    <row r="559" spans="1:36" x14ac:dyDescent="0.3">
      <c r="A559" s="67"/>
      <c r="B559" s="43"/>
      <c r="C559" s="39"/>
      <c r="D559" s="39"/>
      <c r="E559" s="39"/>
      <c r="F559" s="70"/>
      <c r="G559" s="47"/>
      <c r="H559" t="s">
        <v>14</v>
      </c>
      <c r="I559">
        <v>6.1363899999999999E-2</v>
      </c>
      <c r="J559">
        <v>2.1045899999999999E-2</v>
      </c>
      <c r="K559">
        <v>1.30063E-2</v>
      </c>
      <c r="L559">
        <v>0.127416</v>
      </c>
      <c r="M559" s="49"/>
      <c r="N559" s="50"/>
      <c r="O559" s="50"/>
      <c r="P559" s="40"/>
    </row>
    <row r="560" spans="1:36" x14ac:dyDescent="0.3">
      <c r="A560" s="67"/>
      <c r="B560" s="43"/>
      <c r="C560" s="39"/>
      <c r="D560" s="39"/>
      <c r="E560" s="39"/>
      <c r="F560" s="71"/>
      <c r="G560" s="48"/>
      <c r="H560" s="8" t="s">
        <v>13</v>
      </c>
      <c r="I560" s="8">
        <v>7.2955700000000004E-3</v>
      </c>
      <c r="J560">
        <v>4.2689700000000004E-3</v>
      </c>
      <c r="K560">
        <v>8.8600400000000002E-4</v>
      </c>
      <c r="L560">
        <v>2.1920700000000001E-2</v>
      </c>
      <c r="M560" s="49"/>
      <c r="N560" s="50"/>
      <c r="O560" s="50"/>
      <c r="P560" s="40"/>
    </row>
    <row r="561" spans="1:36" x14ac:dyDescent="0.3">
      <c r="A561" s="67"/>
      <c r="B561" s="45" t="s">
        <v>19</v>
      </c>
      <c r="C561" s="46" t="s">
        <v>11</v>
      </c>
      <c r="D561" s="46" t="s">
        <v>18</v>
      </c>
      <c r="E561" s="46" t="s">
        <v>17</v>
      </c>
      <c r="F561" s="69" t="s">
        <v>16</v>
      </c>
      <c r="G561" s="47" t="s">
        <v>43</v>
      </c>
      <c r="H561" t="s">
        <v>15</v>
      </c>
      <c r="I561">
        <v>0.14499400000000001</v>
      </c>
      <c r="J561" s="15">
        <v>4.3561900000000001E-2</v>
      </c>
      <c r="K561" s="15">
        <v>6.8640100000000003E-3</v>
      </c>
      <c r="L561" s="15">
        <v>0.240291</v>
      </c>
      <c r="M561" s="49">
        <f>(I561-I562)*100/(I561+I562)</f>
        <v>34.988767538792267</v>
      </c>
      <c r="N561" s="50">
        <f t="shared" ref="N561" si="163">(I561-I562)/J561</f>
        <v>1.7254573377194293</v>
      </c>
      <c r="O561" s="50">
        <f>I561/J563</f>
        <v>30.910490175386983</v>
      </c>
      <c r="P561" s="40">
        <f>J563/I563</f>
        <v>0.82975482912332843</v>
      </c>
    </row>
    <row r="562" spans="1:36" x14ac:dyDescent="0.3">
      <c r="A562" s="67"/>
      <c r="B562" s="43"/>
      <c r="C562" s="39"/>
      <c r="D562" s="39"/>
      <c r="E562" s="39"/>
      <c r="F562" s="70"/>
      <c r="G562" s="47"/>
      <c r="H562" t="s">
        <v>14</v>
      </c>
      <c r="I562">
        <v>6.9829799999999997E-2</v>
      </c>
      <c r="J562">
        <v>2.5722499999999999E-2</v>
      </c>
      <c r="K562">
        <v>7.9059899999999999E-3</v>
      </c>
      <c r="L562">
        <v>0.14936199999999999</v>
      </c>
      <c r="M562" s="49"/>
      <c r="N562" s="50"/>
      <c r="O562" s="50"/>
      <c r="P562" s="40"/>
    </row>
    <row r="563" spans="1:36" x14ac:dyDescent="0.3">
      <c r="A563" s="67"/>
      <c r="B563" s="43"/>
      <c r="C563" s="39"/>
      <c r="D563" s="39"/>
      <c r="E563" s="39"/>
      <c r="F563" s="71"/>
      <c r="G563" s="48"/>
      <c r="H563" s="8" t="s">
        <v>13</v>
      </c>
      <c r="I563" s="8">
        <v>5.6531999999999997E-3</v>
      </c>
      <c r="J563">
        <v>4.6907700000000004E-3</v>
      </c>
      <c r="K563">
        <v>-5.16753E-4</v>
      </c>
      <c r="L563">
        <v>2.1193699999999999E-2</v>
      </c>
      <c r="M563" s="49"/>
      <c r="N563" s="50"/>
      <c r="O563" s="50"/>
      <c r="P563" s="40"/>
    </row>
    <row r="564" spans="1:36" x14ac:dyDescent="0.3">
      <c r="A564" s="67"/>
      <c r="B564" s="45" t="s">
        <v>19</v>
      </c>
      <c r="C564" s="46" t="s">
        <v>11</v>
      </c>
      <c r="D564" s="46" t="s">
        <v>18</v>
      </c>
      <c r="E564" s="46" t="s">
        <v>17</v>
      </c>
      <c r="F564" s="69" t="s">
        <v>16</v>
      </c>
      <c r="G564" s="47" t="s">
        <v>7</v>
      </c>
      <c r="H564" t="s">
        <v>15</v>
      </c>
      <c r="I564">
        <v>9.7072800000000001E-2</v>
      </c>
      <c r="J564" s="15">
        <v>2.9018499999999999E-2</v>
      </c>
      <c r="K564" s="15">
        <v>2.1518499999999999E-2</v>
      </c>
      <c r="L564" s="15">
        <v>0.155614</v>
      </c>
      <c r="M564" s="49">
        <f>(I564-I565)*100/(I564+I565)</f>
        <v>29.109691526248799</v>
      </c>
      <c r="N564" s="50">
        <f t="shared" ref="N564" si="164">(I564-I565)/J564</f>
        <v>1.5084515050743492</v>
      </c>
      <c r="O564" s="50">
        <f>I564/J566</f>
        <v>21.242800371141964</v>
      </c>
      <c r="P564" s="40">
        <f>J566/I566</f>
        <v>0.42957406206228788</v>
      </c>
    </row>
    <row r="565" spans="1:36" x14ac:dyDescent="0.3">
      <c r="A565" s="67"/>
      <c r="B565" s="43"/>
      <c r="C565" s="39"/>
      <c r="D565" s="39"/>
      <c r="E565" s="39"/>
      <c r="F565" s="70"/>
      <c r="G565" s="47"/>
      <c r="H565" t="s">
        <v>14</v>
      </c>
      <c r="I565">
        <v>5.3299800000000001E-2</v>
      </c>
      <c r="J565">
        <v>1.7003899999999999E-2</v>
      </c>
      <c r="K565">
        <v>2.0412199999999998E-2</v>
      </c>
      <c r="L565">
        <v>0.115731</v>
      </c>
      <c r="M565" s="49"/>
      <c r="N565" s="50"/>
      <c r="O565" s="50"/>
      <c r="P565" s="40"/>
    </row>
    <row r="566" spans="1:36" x14ac:dyDescent="0.3">
      <c r="A566" s="67"/>
      <c r="B566" s="43"/>
      <c r="C566" s="39"/>
      <c r="D566" s="39"/>
      <c r="E566" s="39"/>
      <c r="F566" s="71"/>
      <c r="G566" s="48"/>
      <c r="H566" s="8" t="s">
        <v>13</v>
      </c>
      <c r="I566" s="8">
        <v>1.06377E-2</v>
      </c>
      <c r="J566">
        <v>4.5696799999999996E-3</v>
      </c>
      <c r="K566">
        <v>2.5439400000000002E-3</v>
      </c>
      <c r="L566">
        <v>2.3722099999999999E-2</v>
      </c>
      <c r="M566" s="49"/>
      <c r="N566" s="50"/>
      <c r="O566" s="50"/>
      <c r="P566" s="40"/>
    </row>
    <row r="567" spans="1:36" x14ac:dyDescent="0.3">
      <c r="A567" s="67"/>
      <c r="B567" s="45" t="s">
        <v>19</v>
      </c>
      <c r="C567" s="46" t="s">
        <v>11</v>
      </c>
      <c r="D567" s="46" t="s">
        <v>18</v>
      </c>
      <c r="E567" s="46" t="s">
        <v>17</v>
      </c>
      <c r="F567" s="69" t="s">
        <v>16</v>
      </c>
      <c r="G567" s="47" t="s">
        <v>6</v>
      </c>
      <c r="H567" t="s">
        <v>15</v>
      </c>
      <c r="I567">
        <v>0.114539</v>
      </c>
      <c r="J567" s="15">
        <v>3.2168200000000001E-2</v>
      </c>
      <c r="K567" s="15">
        <v>1.7248300000000001E-2</v>
      </c>
      <c r="L567" s="15">
        <v>0.19028200000000001</v>
      </c>
      <c r="M567" s="49">
        <f>(I567-I568)*100/(I567+I568)</f>
        <v>31.245276922045655</v>
      </c>
      <c r="N567" s="50">
        <f t="shared" ref="N567" si="165">(I567-I568)/J567</f>
        <v>1.6953419836981864</v>
      </c>
      <c r="O567" s="50">
        <f>I567/J569</f>
        <v>25.541655516903042</v>
      </c>
      <c r="P567" s="40">
        <f>J569/I569</f>
        <v>0.51086691531803308</v>
      </c>
      <c r="AJ567" s="1"/>
    </row>
    <row r="568" spans="1:36" x14ac:dyDescent="0.3">
      <c r="A568" s="67"/>
      <c r="B568" s="43"/>
      <c r="C568" s="39"/>
      <c r="D568" s="39"/>
      <c r="E568" s="39"/>
      <c r="F568" s="70"/>
      <c r="G568" s="47"/>
      <c r="H568" t="s">
        <v>14</v>
      </c>
      <c r="I568">
        <v>6.0002899999999998E-2</v>
      </c>
      <c r="J568">
        <v>1.9916799999999998E-2</v>
      </c>
      <c r="K568">
        <v>1.5994499999999998E-2</v>
      </c>
      <c r="L568">
        <v>0.128192</v>
      </c>
      <c r="M568" s="49"/>
      <c r="N568" s="50"/>
      <c r="O568" s="50"/>
      <c r="P568" s="40"/>
    </row>
    <row r="569" spans="1:36" x14ac:dyDescent="0.3">
      <c r="A569" s="67"/>
      <c r="B569" s="43"/>
      <c r="C569" s="39"/>
      <c r="D569" s="39"/>
      <c r="E569" s="39"/>
      <c r="F569" s="71"/>
      <c r="G569" s="48"/>
      <c r="H569" s="8" t="s">
        <v>13</v>
      </c>
      <c r="I569" s="8">
        <v>8.7780199999999992E-3</v>
      </c>
      <c r="J569">
        <v>4.4844000000000004E-3</v>
      </c>
      <c r="K569">
        <v>1.62952E-3</v>
      </c>
      <c r="L569">
        <v>2.2827699999999999E-2</v>
      </c>
      <c r="M569" s="49"/>
      <c r="N569" s="50"/>
      <c r="O569" s="50"/>
      <c r="P569" s="40"/>
    </row>
    <row r="570" spans="1:36" x14ac:dyDescent="0.3">
      <c r="A570" s="67"/>
      <c r="B570" s="45" t="s">
        <v>19</v>
      </c>
      <c r="C570" s="46" t="s">
        <v>11</v>
      </c>
      <c r="D570" s="46" t="s">
        <v>18</v>
      </c>
      <c r="E570" s="46" t="s">
        <v>17</v>
      </c>
      <c r="F570" s="69" t="s">
        <v>16</v>
      </c>
      <c r="G570" s="52" t="s">
        <v>5</v>
      </c>
      <c r="H570" t="s">
        <v>15</v>
      </c>
      <c r="I570">
        <v>0.12681999999999999</v>
      </c>
      <c r="J570" s="15">
        <v>3.50906E-2</v>
      </c>
      <c r="K570" s="15">
        <v>1.41881E-2</v>
      </c>
      <c r="L570" s="15">
        <v>0.21038299999999999</v>
      </c>
      <c r="M570" s="49">
        <f>(I570-I571)*100/(I570+I571)</f>
        <v>32.747091250802711</v>
      </c>
      <c r="N570" s="50">
        <f t="shared" ref="N570" si="166">(I570-I571)/J570</f>
        <v>1.7830957578382811</v>
      </c>
      <c r="O570" s="50">
        <f>I570/J572</f>
        <v>28.404407812220033</v>
      </c>
      <c r="P570" s="40">
        <f>J572/I572</f>
        <v>0.58552911121486007</v>
      </c>
    </row>
    <row r="571" spans="1:36" x14ac:dyDescent="0.3">
      <c r="A571" s="67"/>
      <c r="B571" s="43"/>
      <c r="C571" s="39"/>
      <c r="D571" s="39"/>
      <c r="E571" s="39"/>
      <c r="F571" s="70"/>
      <c r="G571" s="52"/>
      <c r="H571" t="s">
        <v>14</v>
      </c>
      <c r="I571">
        <v>6.4250100000000004E-2</v>
      </c>
      <c r="J571">
        <v>2.2070300000000001E-2</v>
      </c>
      <c r="K571">
        <v>1.3270000000000001E-2</v>
      </c>
      <c r="L571">
        <v>0.135295</v>
      </c>
      <c r="M571" s="49"/>
      <c r="N571" s="50"/>
      <c r="O571" s="50"/>
      <c r="P571" s="40"/>
    </row>
    <row r="572" spans="1:36" x14ac:dyDescent="0.3">
      <c r="A572" s="67"/>
      <c r="B572" s="43"/>
      <c r="C572" s="39"/>
      <c r="D572" s="39"/>
      <c r="E572" s="39"/>
      <c r="F572" s="71"/>
      <c r="G572" s="53"/>
      <c r="H572" s="8" t="s">
        <v>13</v>
      </c>
      <c r="I572" s="8">
        <v>7.6252400000000001E-3</v>
      </c>
      <c r="J572">
        <v>4.4647999999999997E-3</v>
      </c>
      <c r="K572">
        <v>8.3106900000000004E-4</v>
      </c>
      <c r="L572">
        <v>2.2301399999999999E-2</v>
      </c>
      <c r="M572" s="49"/>
      <c r="N572" s="50"/>
      <c r="O572" s="50"/>
      <c r="P572" s="40"/>
    </row>
    <row r="573" spans="1:36" x14ac:dyDescent="0.3">
      <c r="A573" s="67"/>
      <c r="B573" s="45" t="s">
        <v>19</v>
      </c>
      <c r="C573" s="46" t="s">
        <v>11</v>
      </c>
      <c r="D573" s="46" t="s">
        <v>18</v>
      </c>
      <c r="E573" s="46" t="s">
        <v>17</v>
      </c>
      <c r="F573" s="69" t="s">
        <v>16</v>
      </c>
      <c r="G573" s="47" t="s">
        <v>44</v>
      </c>
      <c r="H573" t="s">
        <v>15</v>
      </c>
      <c r="I573">
        <v>0.14182700000000001</v>
      </c>
      <c r="J573" s="15">
        <v>4.0228E-2</v>
      </c>
      <c r="K573" s="15">
        <v>1.01788E-2</v>
      </c>
      <c r="L573" s="15">
        <v>0.23246700000000001</v>
      </c>
      <c r="M573" s="49">
        <f>(I573-I574)*100/(I573+I574)</f>
        <v>34.133758293099291</v>
      </c>
      <c r="N573" s="50">
        <f t="shared" ref="N573" si="167">(I573-I574)/J573</f>
        <v>1.7943472208412055</v>
      </c>
      <c r="O573" s="50">
        <f>I573/J575</f>
        <v>30.573279987583316</v>
      </c>
      <c r="P573" s="40">
        <f>J575/I575</f>
        <v>0.71832368635393729</v>
      </c>
    </row>
    <row r="574" spans="1:36" x14ac:dyDescent="0.3">
      <c r="A574" s="67"/>
      <c r="B574" s="43"/>
      <c r="C574" s="39"/>
      <c r="D574" s="39"/>
      <c r="E574" s="39"/>
      <c r="F574" s="70"/>
      <c r="G574" s="47"/>
      <c r="H574" t="s">
        <v>14</v>
      </c>
      <c r="I574">
        <v>6.9643999999999998E-2</v>
      </c>
      <c r="J574">
        <v>2.4914100000000002E-2</v>
      </c>
      <c r="K574">
        <v>9.9162599999999997E-3</v>
      </c>
      <c r="L574">
        <v>0.142317</v>
      </c>
      <c r="M574" s="49"/>
      <c r="N574" s="50"/>
      <c r="O574" s="50"/>
      <c r="P574" s="40"/>
    </row>
    <row r="575" spans="1:36" x14ac:dyDescent="0.3">
      <c r="A575" s="67"/>
      <c r="B575" s="43"/>
      <c r="C575" s="39"/>
      <c r="D575" s="39"/>
      <c r="E575" s="39"/>
      <c r="F575" s="71"/>
      <c r="G575" s="48"/>
      <c r="H575" s="8" t="s">
        <v>13</v>
      </c>
      <c r="I575" s="8">
        <v>6.4579800000000003E-3</v>
      </c>
      <c r="J575">
        <v>4.6389200000000004E-3</v>
      </c>
      <c r="K575">
        <v>-4.8568E-5</v>
      </c>
      <c r="L575">
        <v>2.1798100000000001E-2</v>
      </c>
      <c r="M575" s="49"/>
      <c r="N575" s="50"/>
      <c r="O575" s="50"/>
      <c r="P575" s="40"/>
    </row>
    <row r="576" spans="1:36" x14ac:dyDescent="0.3">
      <c r="A576" s="67"/>
      <c r="B576" s="45" t="s">
        <v>19</v>
      </c>
      <c r="C576" s="46" t="s">
        <v>11</v>
      </c>
      <c r="D576" s="46" t="s">
        <v>18</v>
      </c>
      <c r="E576" s="46" t="s">
        <v>17</v>
      </c>
      <c r="F576" s="69" t="s">
        <v>16</v>
      </c>
      <c r="G576" s="47" t="s">
        <v>4</v>
      </c>
      <c r="H576" t="s">
        <v>15</v>
      </c>
      <c r="I576">
        <v>0.132436</v>
      </c>
      <c r="J576" s="15">
        <v>3.5344500000000001E-2</v>
      </c>
      <c r="K576" s="15">
        <v>1.5006800000000001E-2</v>
      </c>
      <c r="L576" s="15">
        <v>0.21295600000000001</v>
      </c>
      <c r="M576" s="49">
        <f>(I576-I577)*100/(I576+I577)</f>
        <v>28.397948711982504</v>
      </c>
      <c r="N576" s="50">
        <f t="shared" ref="N576" si="168">(I576-I577)/J576</f>
        <v>1.657460142313514</v>
      </c>
      <c r="O576" s="50">
        <f>I576/J578</f>
        <v>29.136141434674904</v>
      </c>
      <c r="P576" s="40">
        <f>J578/I578</f>
        <v>0.58338862927249358</v>
      </c>
    </row>
    <row r="577" spans="1:16" x14ac:dyDescent="0.3">
      <c r="A577" s="67"/>
      <c r="B577" s="43"/>
      <c r="C577" s="39"/>
      <c r="D577" s="39"/>
      <c r="E577" s="39"/>
      <c r="F577" s="70"/>
      <c r="G577" s="47"/>
      <c r="H577" t="s">
        <v>14</v>
      </c>
      <c r="I577">
        <v>7.38539E-2</v>
      </c>
      <c r="J577">
        <v>2.1808399999999999E-2</v>
      </c>
      <c r="K577">
        <v>1.4751500000000001E-2</v>
      </c>
      <c r="L577">
        <v>0.15220800000000001</v>
      </c>
      <c r="M577" s="49"/>
      <c r="N577" s="50"/>
      <c r="O577" s="50"/>
      <c r="P577" s="40"/>
    </row>
    <row r="578" spans="1:16" x14ac:dyDescent="0.3">
      <c r="A578" s="67"/>
      <c r="B578" s="43"/>
      <c r="C578" s="39"/>
      <c r="D578" s="39"/>
      <c r="E578" s="39"/>
      <c r="F578" s="71"/>
      <c r="G578" s="48"/>
      <c r="H578" s="8" t="s">
        <v>13</v>
      </c>
      <c r="I578" s="8">
        <v>7.7914100000000003E-3</v>
      </c>
      <c r="J578">
        <v>4.5454199999999997E-3</v>
      </c>
      <c r="K578">
        <v>9.2607799999999999E-4</v>
      </c>
      <c r="L578">
        <v>2.3597400000000001E-2</v>
      </c>
      <c r="M578" s="49"/>
      <c r="N578" s="50"/>
      <c r="O578" s="50"/>
      <c r="P578" s="40"/>
    </row>
    <row r="579" spans="1:16" x14ac:dyDescent="0.3">
      <c r="A579" s="67"/>
      <c r="B579" s="45" t="s">
        <v>19</v>
      </c>
      <c r="C579" s="46" t="s">
        <v>11</v>
      </c>
      <c r="D579" s="46" t="s">
        <v>18</v>
      </c>
      <c r="E579" s="46" t="s">
        <v>17</v>
      </c>
      <c r="F579" s="69" t="s">
        <v>16</v>
      </c>
      <c r="G579" s="47" t="s">
        <v>3</v>
      </c>
      <c r="H579" t="s">
        <v>15</v>
      </c>
      <c r="I579">
        <v>0.147704</v>
      </c>
      <c r="J579" s="15">
        <v>3.89532E-2</v>
      </c>
      <c r="K579" s="15">
        <v>1.1125899999999999E-2</v>
      </c>
      <c r="L579" s="15">
        <v>0.233986</v>
      </c>
      <c r="M579" s="49">
        <f>(I579-I580)*100/(I579+I580)</f>
        <v>29.528212620459289</v>
      </c>
      <c r="N579" s="50">
        <f t="shared" ref="N579" si="169">(I579-I580)/J579</f>
        <v>1.7288284402821847</v>
      </c>
      <c r="O579" s="50">
        <f>I579/J581</f>
        <v>29.663905206607421</v>
      </c>
      <c r="P579" s="40">
        <f>J581/I581</f>
        <v>0.76810999510988875</v>
      </c>
    </row>
    <row r="580" spans="1:16" x14ac:dyDescent="0.3">
      <c r="A580" s="67"/>
      <c r="B580" s="43"/>
      <c r="C580" s="39"/>
      <c r="D580" s="39"/>
      <c r="E580" s="39"/>
      <c r="F580" s="70"/>
      <c r="G580" s="47"/>
      <c r="H580" t="s">
        <v>14</v>
      </c>
      <c r="I580">
        <v>8.0360600000000004E-2</v>
      </c>
      <c r="J580">
        <v>2.3759800000000001E-2</v>
      </c>
      <c r="K580">
        <v>1.11945E-2</v>
      </c>
      <c r="L580">
        <v>0.15977</v>
      </c>
      <c r="M580" s="49"/>
      <c r="N580" s="50"/>
      <c r="O580" s="50"/>
      <c r="P580" s="40"/>
    </row>
    <row r="581" spans="1:16" x14ac:dyDescent="0.3">
      <c r="A581" s="67"/>
      <c r="B581" s="43"/>
      <c r="C581" s="39"/>
      <c r="D581" s="39"/>
      <c r="E581" s="39"/>
      <c r="F581" s="71"/>
      <c r="G581" s="48"/>
      <c r="H581" s="8" t="s">
        <v>13</v>
      </c>
      <c r="I581" s="8">
        <v>6.4824699999999997E-3</v>
      </c>
      <c r="J581">
        <v>4.9792500000000002E-3</v>
      </c>
      <c r="K581">
        <v>-3.9575700000000001E-5</v>
      </c>
      <c r="L581">
        <v>2.3049900000000002E-2</v>
      </c>
      <c r="M581" s="49"/>
      <c r="N581" s="50"/>
      <c r="O581" s="50"/>
      <c r="P581" s="40"/>
    </row>
    <row r="582" spans="1:16" x14ac:dyDescent="0.3">
      <c r="A582" s="67"/>
      <c r="B582" s="45" t="s">
        <v>19</v>
      </c>
      <c r="C582" s="46" t="s">
        <v>11</v>
      </c>
      <c r="D582" s="46" t="s">
        <v>18</v>
      </c>
      <c r="E582" s="46" t="s">
        <v>17</v>
      </c>
      <c r="F582" s="69" t="s">
        <v>16</v>
      </c>
      <c r="G582" s="47" t="s">
        <v>2</v>
      </c>
      <c r="H582" t="s">
        <v>15</v>
      </c>
      <c r="I582">
        <v>0.20169500000000001</v>
      </c>
      <c r="J582" s="15">
        <v>4.22651E-2</v>
      </c>
      <c r="K582" s="15">
        <v>4.1916700000000001E-2</v>
      </c>
      <c r="L582" s="15">
        <v>0.30077399999999999</v>
      </c>
      <c r="M582" s="49">
        <f>(I582-I583)*100/(I582+I583)</f>
        <v>38.59655994398279</v>
      </c>
      <c r="N582" s="50">
        <f t="shared" ref="N582" si="170">(I582-I583)/J582</f>
        <v>2.6579045122334977</v>
      </c>
      <c r="O582" s="50">
        <f>I582/J584</f>
        <v>32.431541541380589</v>
      </c>
      <c r="P582" s="40">
        <f>J584/I584</f>
        <v>0.50379521244278835</v>
      </c>
    </row>
    <row r="583" spans="1:16" x14ac:dyDescent="0.3">
      <c r="A583" s="67"/>
      <c r="B583" s="43"/>
      <c r="C583" s="39"/>
      <c r="D583" s="39"/>
      <c r="E583" s="39"/>
      <c r="F583" s="70"/>
      <c r="G583" s="47"/>
      <c r="H583" t="s">
        <v>14</v>
      </c>
      <c r="I583">
        <v>8.9358400000000004E-2</v>
      </c>
      <c r="J583">
        <v>4.9916500000000003E-2</v>
      </c>
      <c r="K583">
        <v>1.33542E-2</v>
      </c>
      <c r="L583">
        <v>0.25230799999999998</v>
      </c>
      <c r="M583" s="49"/>
      <c r="N583" s="50"/>
      <c r="O583" s="50"/>
      <c r="P583" s="40"/>
    </row>
    <row r="584" spans="1:16" ht="15" thickBot="1" x14ac:dyDescent="0.35">
      <c r="A584" s="68"/>
      <c r="B584" s="54"/>
      <c r="C584" s="55"/>
      <c r="D584" s="55"/>
      <c r="E584" s="55"/>
      <c r="F584" s="76"/>
      <c r="G584" s="63"/>
      <c r="H584" s="5" t="s">
        <v>13</v>
      </c>
      <c r="I584" s="5">
        <v>1.23445E-2</v>
      </c>
      <c r="J584" s="5">
        <v>6.2191E-3</v>
      </c>
      <c r="K584" s="5">
        <v>2.0658199999999999E-3</v>
      </c>
      <c r="L584" s="5">
        <v>3.0861199999999998E-2</v>
      </c>
      <c r="M584" s="64"/>
      <c r="N584" s="65"/>
      <c r="O584" s="65"/>
      <c r="P584" s="83"/>
    </row>
    <row r="585" spans="1:16" x14ac:dyDescent="0.3">
      <c r="M585" s="11"/>
    </row>
    <row r="586" spans="1:16" ht="15" thickBot="1" x14ac:dyDescent="0.35">
      <c r="M586" s="11"/>
    </row>
    <row r="587" spans="1:16" x14ac:dyDescent="0.3">
      <c r="A587" s="90" t="s">
        <v>20</v>
      </c>
      <c r="B587" s="57" t="s">
        <v>19</v>
      </c>
      <c r="C587" s="58" t="s">
        <v>11</v>
      </c>
      <c r="D587" s="58" t="s">
        <v>21</v>
      </c>
      <c r="E587" s="58" t="s">
        <v>17</v>
      </c>
      <c r="F587" s="74" t="s">
        <v>16</v>
      </c>
      <c r="G587" s="60" t="s">
        <v>10</v>
      </c>
      <c r="H587" s="10" t="s">
        <v>15</v>
      </c>
      <c r="I587" s="9">
        <f t="shared" ref="I587:I631" si="171">AVERAGE(I513,I440,I367,I294,I221,I148,I75,I2)</f>
        <v>6.1770287500000007E-2</v>
      </c>
      <c r="J587" s="9">
        <f t="shared" ref="J587:J618" si="172">_xlfn.STDEV.S(I513,I440,I367,I294,I221,I148,I75,I2)</f>
        <v>1.5483939225204319E-2</v>
      </c>
      <c r="K587" s="9">
        <f t="shared" ref="K587:L606" si="173">AVERAGE(K513,K440,K367,K294,K221,K148,K75,K2)</f>
        <v>2.3701624999999997E-2</v>
      </c>
      <c r="L587" s="9">
        <f t="shared" si="173"/>
        <v>0.11072123750000001</v>
      </c>
      <c r="M587" s="61">
        <f>AVERAGE(M2,M75,M148,M221,M294,M367,M440,M513)</f>
        <v>27.3571983019025</v>
      </c>
      <c r="N587" s="93">
        <f>AVERAGE(N2,N75,N148,N221,N294,N367,N440,N513)</f>
        <v>1.236968304839124</v>
      </c>
      <c r="O587" s="93">
        <f>AVERAGE(O2,O75,O148,O221,O294,O367,O440,O513)</f>
        <v>19.6942706623147</v>
      </c>
      <c r="P587" s="99">
        <f>AVERAGE(P2,P75,P148,P221,P294,P367,P440,P513)</f>
        <v>1.2084911801560616</v>
      </c>
    </row>
    <row r="588" spans="1:16" x14ac:dyDescent="0.3">
      <c r="A588" s="91"/>
      <c r="B588" s="43"/>
      <c r="C588" s="39"/>
      <c r="D588" s="39"/>
      <c r="E588" s="39"/>
      <c r="F588" s="70"/>
      <c r="G588" s="47"/>
      <c r="H588" t="s">
        <v>14</v>
      </c>
      <c r="I588" s="6">
        <f t="shared" si="171"/>
        <v>3.5004924999999999E-2</v>
      </c>
      <c r="J588" s="6">
        <f t="shared" si="172"/>
        <v>7.8513198256726386E-3</v>
      </c>
      <c r="K588" s="6">
        <f t="shared" si="173"/>
        <v>1.8068987499999998E-2</v>
      </c>
      <c r="L588" s="6">
        <f t="shared" si="173"/>
        <v>8.8458725000000002E-2</v>
      </c>
      <c r="M588" s="49"/>
      <c r="N588" s="94"/>
      <c r="O588" s="94"/>
      <c r="P588" s="97"/>
    </row>
    <row r="589" spans="1:16" x14ac:dyDescent="0.3">
      <c r="A589" s="91"/>
      <c r="B589" s="80"/>
      <c r="C589" s="81"/>
      <c r="D589" s="81"/>
      <c r="E589" s="81"/>
      <c r="F589" s="71"/>
      <c r="G589" s="48"/>
      <c r="H589" s="8" t="s">
        <v>13</v>
      </c>
      <c r="I589" s="7">
        <f t="shared" si="171"/>
        <v>8.7096949999999999E-3</v>
      </c>
      <c r="J589" s="7">
        <f t="shared" si="172"/>
        <v>3.9385808832986677E-4</v>
      </c>
      <c r="K589" s="7">
        <f t="shared" si="173"/>
        <v>2.3751862499999999E-3</v>
      </c>
      <c r="L589" s="7">
        <f t="shared" si="173"/>
        <v>1.5860549999999998E-2</v>
      </c>
      <c r="M589" s="49"/>
      <c r="N589" s="94"/>
      <c r="O589" s="94"/>
      <c r="P589" s="97"/>
    </row>
    <row r="590" spans="1:16" x14ac:dyDescent="0.3">
      <c r="A590" s="91"/>
      <c r="B590" s="43" t="s">
        <v>19</v>
      </c>
      <c r="C590" s="39" t="s">
        <v>11</v>
      </c>
      <c r="D590" s="39" t="s">
        <v>21</v>
      </c>
      <c r="E590" s="39" t="s">
        <v>17</v>
      </c>
      <c r="F590" s="69" t="s">
        <v>16</v>
      </c>
      <c r="G590" s="72" t="s">
        <v>9</v>
      </c>
      <c r="H590" t="s">
        <v>15</v>
      </c>
      <c r="I590" s="6">
        <f t="shared" si="171"/>
        <v>8.4028962499999998E-2</v>
      </c>
      <c r="J590" s="6">
        <f t="shared" si="172"/>
        <v>2.0208276558093537E-2</v>
      </c>
      <c r="K590" s="6">
        <f t="shared" si="173"/>
        <v>2.7940499999999997E-2</v>
      </c>
      <c r="L590" s="6">
        <f t="shared" si="173"/>
        <v>0.14208637499999999</v>
      </c>
      <c r="M590" s="49">
        <f>AVERAGE(M5,M78,M151,M224,M297,M370,M443,M516)</f>
        <v>29.488497839269588</v>
      </c>
      <c r="N590" s="94">
        <f>AVERAGE(N5,N78,N151,N224,N297,N370,N443,N516)</f>
        <v>1.3861869526823047</v>
      </c>
      <c r="O590" s="94">
        <f>AVERAGE(O5,O78,O151,O224,O297,O370,O443,O516)</f>
        <v>26.424087950488158</v>
      </c>
      <c r="P590" s="97">
        <f>AVERAGE(P5,P78,P151,P224,P297,P370,P443,P516)</f>
        <v>0.44204772062094627</v>
      </c>
    </row>
    <row r="591" spans="1:16" x14ac:dyDescent="0.3">
      <c r="A591" s="91"/>
      <c r="B591" s="43"/>
      <c r="C591" s="39"/>
      <c r="D591" s="39"/>
      <c r="E591" s="39"/>
      <c r="F591" s="70"/>
      <c r="G591" s="47"/>
      <c r="H591" t="s">
        <v>14</v>
      </c>
      <c r="I591" s="6">
        <f t="shared" si="171"/>
        <v>4.554165000000001E-2</v>
      </c>
      <c r="J591" s="6">
        <f t="shared" si="172"/>
        <v>1.0065112597908194E-2</v>
      </c>
      <c r="K591" s="6">
        <f t="shared" si="173"/>
        <v>1.9905124999999999E-2</v>
      </c>
      <c r="L591" s="6">
        <f t="shared" si="173"/>
        <v>0.11178334999999998</v>
      </c>
      <c r="M591" s="49"/>
      <c r="N591" s="94"/>
      <c r="O591" s="94"/>
      <c r="P591" s="97"/>
    </row>
    <row r="592" spans="1:16" x14ac:dyDescent="0.3">
      <c r="A592" s="91"/>
      <c r="B592" s="80"/>
      <c r="C592" s="81"/>
      <c r="D592" s="81"/>
      <c r="E592" s="81"/>
      <c r="F592" s="71"/>
      <c r="G592" s="48"/>
      <c r="H592" s="8" t="s">
        <v>13</v>
      </c>
      <c r="I592" s="7">
        <f t="shared" si="171"/>
        <v>7.2313137500000001E-3</v>
      </c>
      <c r="J592" s="7">
        <f t="shared" si="172"/>
        <v>5.9722987749244677E-4</v>
      </c>
      <c r="K592" s="7">
        <f t="shared" si="173"/>
        <v>1.9985574999999999E-3</v>
      </c>
      <c r="L592" s="7">
        <f t="shared" si="173"/>
        <v>1.569825E-2</v>
      </c>
      <c r="M592" s="49"/>
      <c r="N592" s="94"/>
      <c r="O592" s="94"/>
      <c r="P592" s="97"/>
    </row>
    <row r="593" spans="1:16" x14ac:dyDescent="0.3">
      <c r="A593" s="91"/>
      <c r="B593" s="43" t="s">
        <v>19</v>
      </c>
      <c r="C593" s="39" t="s">
        <v>11</v>
      </c>
      <c r="D593" s="39" t="s">
        <v>21</v>
      </c>
      <c r="E593" s="39" t="s">
        <v>17</v>
      </c>
      <c r="F593" s="69" t="s">
        <v>16</v>
      </c>
      <c r="G593" s="72" t="s">
        <v>8</v>
      </c>
      <c r="H593" t="s">
        <v>15</v>
      </c>
      <c r="I593" s="6">
        <f t="shared" si="171"/>
        <v>9.6601724999999999E-2</v>
      </c>
      <c r="J593" s="6">
        <f t="shared" si="172"/>
        <v>2.2269350136887335E-2</v>
      </c>
      <c r="K593" s="6">
        <f t="shared" si="173"/>
        <v>2.8416275000000005E-2</v>
      </c>
      <c r="L593" s="6">
        <f t="shared" si="173"/>
        <v>0.15186849999999999</v>
      </c>
      <c r="M593" s="49">
        <f>AVERAGE(M8,M81,M154,M227,M300,M373,M446,M519)</f>
        <v>29.996323871347574</v>
      </c>
      <c r="N593" s="94">
        <f>AVERAGE(N8,N81,N154,N227,N300,N373,N446,N519)</f>
        <v>1.6104523546389244</v>
      </c>
      <c r="O593" s="94">
        <f>AVERAGE(O8,O81,O154,O227,O300,O373,O446,O519)</f>
        <v>32.330540774135279</v>
      </c>
      <c r="P593" s="97">
        <f>AVERAGE(P8,P81,P154,P227,P300,P373,P446,P519)</f>
        <v>0.50913352294815162</v>
      </c>
    </row>
    <row r="594" spans="1:16" x14ac:dyDescent="0.3">
      <c r="A594" s="91"/>
      <c r="B594" s="43"/>
      <c r="C594" s="39"/>
      <c r="D594" s="39"/>
      <c r="E594" s="39"/>
      <c r="F594" s="70"/>
      <c r="G594" s="47"/>
      <c r="H594" t="s">
        <v>14</v>
      </c>
      <c r="I594" s="6">
        <f t="shared" si="171"/>
        <v>5.1813925000000011E-2</v>
      </c>
      <c r="J594" s="6">
        <f t="shared" si="172"/>
        <v>1.1046473521542597E-2</v>
      </c>
      <c r="K594" s="6">
        <f t="shared" si="173"/>
        <v>1.9320850000000001E-2</v>
      </c>
      <c r="L594" s="6">
        <f t="shared" si="173"/>
        <v>0.11849217500000001</v>
      </c>
      <c r="M594" s="49"/>
      <c r="N594" s="94"/>
      <c r="O594" s="94"/>
      <c r="P594" s="97"/>
    </row>
    <row r="595" spans="1:16" x14ac:dyDescent="0.3">
      <c r="A595" s="91"/>
      <c r="B595" s="80"/>
      <c r="C595" s="81"/>
      <c r="D595" s="81"/>
      <c r="E595" s="81"/>
      <c r="F595" s="71"/>
      <c r="G595" s="48"/>
      <c r="H595" s="8" t="s">
        <v>13</v>
      </c>
      <c r="I595" s="7">
        <f t="shared" si="171"/>
        <v>5.9940487499999997E-3</v>
      </c>
      <c r="J595" s="7">
        <f t="shared" si="172"/>
        <v>7.6110687466980805E-4</v>
      </c>
      <c r="K595" s="7">
        <f t="shared" si="173"/>
        <v>1.6045987499999999E-3</v>
      </c>
      <c r="L595" s="7">
        <f t="shared" si="173"/>
        <v>1.5014599999999999E-2</v>
      </c>
      <c r="M595" s="49"/>
      <c r="N595" s="94"/>
      <c r="O595" s="94"/>
      <c r="P595" s="97"/>
    </row>
    <row r="596" spans="1:16" x14ac:dyDescent="0.3">
      <c r="A596" s="91"/>
      <c r="B596" s="43" t="s">
        <v>19</v>
      </c>
      <c r="C596" s="39" t="s">
        <v>11</v>
      </c>
      <c r="D596" s="39" t="s">
        <v>21</v>
      </c>
      <c r="E596" s="39" t="s">
        <v>17</v>
      </c>
      <c r="F596" s="69" t="s">
        <v>16</v>
      </c>
      <c r="G596" s="72" t="s">
        <v>42</v>
      </c>
      <c r="H596" t="s">
        <v>15</v>
      </c>
      <c r="I596" s="6">
        <f t="shared" si="171"/>
        <v>0.1219635375</v>
      </c>
      <c r="J596" s="6">
        <f t="shared" si="172"/>
        <v>2.453458559764958E-2</v>
      </c>
      <c r="K596" s="6">
        <f t="shared" si="173"/>
        <v>2.3194274999999997E-2</v>
      </c>
      <c r="L596" s="6">
        <f t="shared" si="173"/>
        <v>0.17760549999999997</v>
      </c>
      <c r="M596" s="49">
        <f>AVERAGE(M11,M84,M157,M230,M303,M376,M449,M522)</f>
        <v>31.661150339050273</v>
      </c>
      <c r="N596" s="94">
        <f>AVERAGE(N11,N84,N157,N230,N303,N376,N449,N522)</f>
        <v>2.1077878246895807</v>
      </c>
      <c r="O596" s="94">
        <f>AVERAGE(O11,O84,O157,O230,O303,O376,O449,O522)</f>
        <v>50.947457108935126</v>
      </c>
      <c r="P596" s="97">
        <f>AVERAGE(P11,P84,P157,P230,P303,P376,P449,P522)</f>
        <v>0.73178133345401519</v>
      </c>
    </row>
    <row r="597" spans="1:16" x14ac:dyDescent="0.3">
      <c r="A597" s="91"/>
      <c r="B597" s="43"/>
      <c r="C597" s="39"/>
      <c r="D597" s="39"/>
      <c r="E597" s="39"/>
      <c r="F597" s="70"/>
      <c r="G597" s="47"/>
      <c r="H597" t="s">
        <v>14</v>
      </c>
      <c r="I597" s="6">
        <f t="shared" si="171"/>
        <v>6.31464625E-2</v>
      </c>
      <c r="J597" s="6">
        <f t="shared" si="172"/>
        <v>1.1896429269915651E-2</v>
      </c>
      <c r="K597" s="6">
        <f t="shared" si="173"/>
        <v>1.3256662500000002E-2</v>
      </c>
      <c r="L597" s="6">
        <f t="shared" si="173"/>
        <v>0.14527303750000001</v>
      </c>
      <c r="M597" s="49"/>
      <c r="N597" s="94"/>
      <c r="O597" s="94"/>
      <c r="P597" s="97"/>
    </row>
    <row r="598" spans="1:16" x14ac:dyDescent="0.3">
      <c r="A598" s="91"/>
      <c r="B598" s="80"/>
      <c r="C598" s="81"/>
      <c r="D598" s="81"/>
      <c r="E598" s="81"/>
      <c r="F598" s="71"/>
      <c r="G598" s="48"/>
      <c r="H598" s="8" t="s">
        <v>13</v>
      </c>
      <c r="I598" s="7">
        <f t="shared" si="171"/>
        <v>3.5398424999999998E-3</v>
      </c>
      <c r="J598" s="7">
        <f t="shared" si="172"/>
        <v>9.6885713891235205E-4</v>
      </c>
      <c r="K598" s="7">
        <f t="shared" si="173"/>
        <v>4.4298174999999999E-4</v>
      </c>
      <c r="L598" s="7">
        <f t="shared" si="173"/>
        <v>1.2525600000000001E-2</v>
      </c>
      <c r="M598" s="49"/>
      <c r="N598" s="94"/>
      <c r="O598" s="94"/>
      <c r="P598" s="97"/>
    </row>
    <row r="599" spans="1:16" x14ac:dyDescent="0.3">
      <c r="A599" s="91"/>
      <c r="B599" s="43" t="s">
        <v>19</v>
      </c>
      <c r="C599" s="39" t="s">
        <v>11</v>
      </c>
      <c r="D599" s="39" t="s">
        <v>21</v>
      </c>
      <c r="E599" s="39" t="s">
        <v>17</v>
      </c>
      <c r="F599" s="69" t="s">
        <v>16</v>
      </c>
      <c r="G599" s="72" t="s">
        <v>43</v>
      </c>
      <c r="H599" t="s">
        <v>15</v>
      </c>
      <c r="I599" s="6">
        <f t="shared" si="171"/>
        <v>0.13936712500000001</v>
      </c>
      <c r="J599" s="6">
        <f t="shared" si="172"/>
        <v>2.4840855934399091E-2</v>
      </c>
      <c r="K599" s="6">
        <f t="shared" si="173"/>
        <v>1.8285040000000002E-2</v>
      </c>
      <c r="L599" s="6">
        <f t="shared" si="173"/>
        <v>0.21684324999999999</v>
      </c>
      <c r="M599" s="49">
        <f>AVERAGE(M14,M87,M160,M233,M306,M379,M452,M525)</f>
        <v>32.672940481086158</v>
      </c>
      <c r="N599" s="94">
        <f>AVERAGE(N14,N87,N160,N233,N306,N379,N452,N525)</f>
        <v>1.9990153719553394</v>
      </c>
      <c r="O599" s="94">
        <f>AVERAGE(O14,O87,O160,O233,O306,O379,O452,O525)</f>
        <v>71.979747260122949</v>
      </c>
      <c r="P599" s="97">
        <f>AVERAGE(P14,P87,P160,P233,P306,P379,P452,P525)</f>
        <v>1.0710715978429157</v>
      </c>
    </row>
    <row r="600" spans="1:16" x14ac:dyDescent="0.3">
      <c r="A600" s="91"/>
      <c r="B600" s="43"/>
      <c r="C600" s="39"/>
      <c r="D600" s="39"/>
      <c r="E600" s="39"/>
      <c r="F600" s="70"/>
      <c r="G600" s="47"/>
      <c r="H600" t="s">
        <v>14</v>
      </c>
      <c r="I600" s="6">
        <f t="shared" si="171"/>
        <v>7.06206375E-2</v>
      </c>
      <c r="J600" s="6">
        <f t="shared" si="172"/>
        <v>1.2001602969715315E-2</v>
      </c>
      <c r="K600" s="6">
        <f t="shared" si="173"/>
        <v>5.9823624999999995E-3</v>
      </c>
      <c r="L600" s="6">
        <f t="shared" si="173"/>
        <v>0.18508337499999999</v>
      </c>
      <c r="M600" s="49"/>
      <c r="N600" s="94"/>
      <c r="O600" s="94"/>
      <c r="P600" s="97"/>
    </row>
    <row r="601" spans="1:16" x14ac:dyDescent="0.3">
      <c r="A601" s="91"/>
      <c r="B601" s="80"/>
      <c r="C601" s="81"/>
      <c r="D601" s="81"/>
      <c r="E601" s="81"/>
      <c r="F601" s="71"/>
      <c r="G601" s="48"/>
      <c r="H601" s="8" t="s">
        <v>13</v>
      </c>
      <c r="I601" s="7">
        <f t="shared" si="171"/>
        <v>2.16215625E-3</v>
      </c>
      <c r="J601" s="7">
        <f t="shared" si="172"/>
        <v>9.6724373933560739E-4</v>
      </c>
      <c r="K601" s="7">
        <f t="shared" si="173"/>
        <v>-5.3134487499999997E-4</v>
      </c>
      <c r="L601" s="7">
        <f t="shared" si="173"/>
        <v>1.1044387499999999E-2</v>
      </c>
      <c r="M601" s="49"/>
      <c r="N601" s="94"/>
      <c r="O601" s="94"/>
      <c r="P601" s="97"/>
    </row>
    <row r="602" spans="1:16" x14ac:dyDescent="0.3">
      <c r="A602" s="91"/>
      <c r="B602" s="43" t="s">
        <v>19</v>
      </c>
      <c r="C602" s="39" t="s">
        <v>11</v>
      </c>
      <c r="D602" s="39" t="s">
        <v>21</v>
      </c>
      <c r="E602" s="39" t="s">
        <v>17</v>
      </c>
      <c r="F602" s="69" t="s">
        <v>16</v>
      </c>
      <c r="G602" s="72" t="s">
        <v>7</v>
      </c>
      <c r="H602" t="s">
        <v>15</v>
      </c>
      <c r="I602" s="6">
        <f t="shared" si="171"/>
        <v>9.9006500000000011E-2</v>
      </c>
      <c r="J602" s="6">
        <f t="shared" si="172"/>
        <v>2.2785506584167482E-2</v>
      </c>
      <c r="K602" s="6">
        <f t="shared" si="173"/>
        <v>2.9011900000000004E-2</v>
      </c>
      <c r="L602" s="6">
        <f t="shared" si="173"/>
        <v>0.15779299999999999</v>
      </c>
      <c r="M602" s="49">
        <f>AVERAGE(M17,M90,M163,M236,M309,M382,M455,M528)</f>
        <v>30.256900546124989</v>
      </c>
      <c r="N602" s="94">
        <f>AVERAGE(N17,N90,N163,N236,N309,N382,N455,N528)</f>
        <v>1.5835756751173511</v>
      </c>
      <c r="O602" s="94">
        <f>AVERAGE(O17,O90,O163,O236,O309,O382,O455,O528)</f>
        <v>32.192255684009936</v>
      </c>
      <c r="P602" s="97">
        <f>AVERAGE(P17,P90,P163,P236,P309,P382,P455,P528)</f>
        <v>0.50740641285495625</v>
      </c>
    </row>
    <row r="603" spans="1:16" x14ac:dyDescent="0.3">
      <c r="A603" s="91"/>
      <c r="B603" s="43"/>
      <c r="C603" s="39"/>
      <c r="D603" s="39"/>
      <c r="E603" s="39"/>
      <c r="F603" s="70"/>
      <c r="G603" s="47"/>
      <c r="H603" t="s">
        <v>14</v>
      </c>
      <c r="I603" s="6">
        <f t="shared" si="171"/>
        <v>5.2833437499999997E-2</v>
      </c>
      <c r="J603" s="6">
        <f t="shared" si="172"/>
        <v>1.1404657123916863E-2</v>
      </c>
      <c r="K603" s="6">
        <f t="shared" si="173"/>
        <v>1.9681512500000001E-2</v>
      </c>
      <c r="L603" s="6">
        <f t="shared" si="173"/>
        <v>0.1241682875</v>
      </c>
      <c r="M603" s="49"/>
      <c r="N603" s="94"/>
      <c r="O603" s="94"/>
      <c r="P603" s="97"/>
    </row>
    <row r="604" spans="1:16" x14ac:dyDescent="0.3">
      <c r="A604" s="91"/>
      <c r="B604" s="80"/>
      <c r="C604" s="81"/>
      <c r="D604" s="81"/>
      <c r="E604" s="81"/>
      <c r="F604" s="71"/>
      <c r="G604" s="48"/>
      <c r="H604" s="8" t="s">
        <v>13</v>
      </c>
      <c r="I604" s="7">
        <f t="shared" si="171"/>
        <v>6.1820487499999995E-3</v>
      </c>
      <c r="J604" s="7">
        <f t="shared" si="172"/>
        <v>7.606662527667535E-4</v>
      </c>
      <c r="K604" s="7">
        <f t="shared" si="173"/>
        <v>1.6474562500000001E-3</v>
      </c>
      <c r="L604" s="7">
        <f t="shared" si="173"/>
        <v>1.5443925000000001E-2</v>
      </c>
      <c r="M604" s="49"/>
      <c r="N604" s="94"/>
      <c r="O604" s="94"/>
      <c r="P604" s="97"/>
    </row>
    <row r="605" spans="1:16" x14ac:dyDescent="0.3">
      <c r="A605" s="91"/>
      <c r="B605" s="43" t="s">
        <v>19</v>
      </c>
      <c r="C605" s="39" t="s">
        <v>11</v>
      </c>
      <c r="D605" s="39" t="s">
        <v>21</v>
      </c>
      <c r="E605" s="39" t="s">
        <v>17</v>
      </c>
      <c r="F605" s="69" t="s">
        <v>16</v>
      </c>
      <c r="G605" s="72" t="s">
        <v>6</v>
      </c>
      <c r="H605" t="s">
        <v>15</v>
      </c>
      <c r="I605" s="6">
        <f t="shared" si="171"/>
        <v>0.11496208749999999</v>
      </c>
      <c r="J605" s="6">
        <f t="shared" si="172"/>
        <v>2.4563822177656708E-2</v>
      </c>
      <c r="K605" s="6">
        <f t="shared" si="173"/>
        <v>2.6364699999999998E-2</v>
      </c>
      <c r="L605" s="6">
        <f t="shared" si="173"/>
        <v>0.17022200000000001</v>
      </c>
      <c r="M605" s="49">
        <f>AVERAGE(M20,M93,M166,M239,M312,M385,M458,M531)</f>
        <v>31.092673517708185</v>
      </c>
      <c r="N605" s="94">
        <f>AVERAGE(N20,N93,N166,N239,N312,N385,N458,N531)</f>
        <v>1.9485654365409808</v>
      </c>
      <c r="O605" s="94">
        <f>AVERAGE(O20,O93,O166,O239,O312,O385,O458,O531)</f>
        <v>42.2467731064608</v>
      </c>
      <c r="P605" s="97">
        <f>AVERAGE(P20,P93,P166,P239,P312,P385,P458,P531)</f>
        <v>0.62257655979372295</v>
      </c>
    </row>
    <row r="606" spans="1:16" x14ac:dyDescent="0.3">
      <c r="A606" s="91"/>
      <c r="B606" s="43"/>
      <c r="C606" s="39"/>
      <c r="D606" s="39"/>
      <c r="E606" s="39"/>
      <c r="F606" s="70"/>
      <c r="G606" s="47"/>
      <c r="H606" t="s">
        <v>14</v>
      </c>
      <c r="I606" s="6">
        <f t="shared" si="171"/>
        <v>6.0271875000000003E-2</v>
      </c>
      <c r="J606" s="6">
        <f t="shared" si="172"/>
        <v>1.2148768409037503E-2</v>
      </c>
      <c r="K606" s="6">
        <f t="shared" si="173"/>
        <v>1.6619700000000001E-2</v>
      </c>
      <c r="L606" s="6">
        <f t="shared" si="173"/>
        <v>0.13093850000000001</v>
      </c>
      <c r="M606" s="49"/>
      <c r="N606" s="94"/>
      <c r="O606" s="94"/>
      <c r="P606" s="97"/>
    </row>
    <row r="607" spans="1:16" x14ac:dyDescent="0.3">
      <c r="A607" s="91"/>
      <c r="B607" s="80"/>
      <c r="C607" s="81"/>
      <c r="D607" s="81"/>
      <c r="E607" s="81"/>
      <c r="F607" s="71"/>
      <c r="G607" s="48"/>
      <c r="H607" s="8" t="s">
        <v>13</v>
      </c>
      <c r="I607" s="7">
        <f t="shared" si="171"/>
        <v>4.5904850000000001E-3</v>
      </c>
      <c r="J607" s="7">
        <f t="shared" si="172"/>
        <v>9.287564795544016E-4</v>
      </c>
      <c r="K607" s="7">
        <f t="shared" ref="K607:L626" si="174">AVERAGE(K533,K460,K387,K314,K241,K168,K95,K22)</f>
        <v>9.8469662500000007E-4</v>
      </c>
      <c r="L607" s="7">
        <f t="shared" si="174"/>
        <v>1.3989162499999999E-2</v>
      </c>
      <c r="M607" s="49"/>
      <c r="N607" s="94"/>
      <c r="O607" s="94"/>
      <c r="P607" s="97"/>
    </row>
    <row r="608" spans="1:16" x14ac:dyDescent="0.3">
      <c r="A608" s="91"/>
      <c r="B608" s="43" t="s">
        <v>19</v>
      </c>
      <c r="C608" s="39" t="s">
        <v>11</v>
      </c>
      <c r="D608" s="39" t="s">
        <v>21</v>
      </c>
      <c r="E608" s="39" t="s">
        <v>17</v>
      </c>
      <c r="F608" s="69" t="s">
        <v>16</v>
      </c>
      <c r="G608" s="73" t="s">
        <v>5</v>
      </c>
      <c r="H608" t="s">
        <v>15</v>
      </c>
      <c r="I608" s="6">
        <f t="shared" si="171"/>
        <v>0.12477947500000001</v>
      </c>
      <c r="J608" s="6">
        <f t="shared" si="172"/>
        <v>2.5094404785572011E-2</v>
      </c>
      <c r="K608" s="6">
        <f t="shared" si="174"/>
        <v>2.40005875E-2</v>
      </c>
      <c r="L608" s="6">
        <f t="shared" si="174"/>
        <v>0.181258</v>
      </c>
      <c r="M608" s="49">
        <f>AVERAGE(M23,M96,M169,M242,M315,M388,M461,M534)</f>
        <v>31.802108876485335</v>
      </c>
      <c r="N608" s="94">
        <f>AVERAGE(N23,N96,N169,N242,N315,N388,N461,N534)</f>
        <v>2.1110046351537095</v>
      </c>
      <c r="O608" s="94">
        <f>AVERAGE(O23,O96,O169,O242,O315,O388,O461,O534)</f>
        <v>50.203626680530043</v>
      </c>
      <c r="P608" s="97">
        <f>AVERAGE(P23,P96,P169,P242,P315,P388,P461,P534)</f>
        <v>0.73146321258976432</v>
      </c>
    </row>
    <row r="609" spans="1:16" x14ac:dyDescent="0.3">
      <c r="A609" s="91"/>
      <c r="B609" s="43"/>
      <c r="C609" s="39"/>
      <c r="D609" s="39"/>
      <c r="E609" s="39"/>
      <c r="F609" s="70"/>
      <c r="G609" s="52"/>
      <c r="H609" t="s">
        <v>14</v>
      </c>
      <c r="I609" s="6">
        <f t="shared" si="171"/>
        <v>6.4438975000000009E-2</v>
      </c>
      <c r="J609" s="6">
        <f t="shared" si="172"/>
        <v>1.2342552183488693E-2</v>
      </c>
      <c r="K609" s="6">
        <f t="shared" si="174"/>
        <v>1.3534437500000001E-2</v>
      </c>
      <c r="L609" s="6">
        <f t="shared" si="174"/>
        <v>0.14603574999999999</v>
      </c>
      <c r="M609" s="49"/>
      <c r="N609" s="94"/>
      <c r="O609" s="94"/>
      <c r="P609" s="97"/>
    </row>
    <row r="610" spans="1:16" x14ac:dyDescent="0.3">
      <c r="A610" s="91"/>
      <c r="B610" s="80"/>
      <c r="C610" s="81"/>
      <c r="D610" s="81"/>
      <c r="E610" s="81"/>
      <c r="F610" s="71"/>
      <c r="G610" s="53"/>
      <c r="H610" s="8" t="s">
        <v>13</v>
      </c>
      <c r="I610" s="7">
        <f t="shared" si="171"/>
        <v>3.6678749999999997E-3</v>
      </c>
      <c r="J610" s="7">
        <f t="shared" si="172"/>
        <v>9.870520054905197E-4</v>
      </c>
      <c r="K610" s="7">
        <f t="shared" si="174"/>
        <v>4.6011062500000001E-4</v>
      </c>
      <c r="L610" s="7">
        <f t="shared" si="174"/>
        <v>1.2886222500000002E-2</v>
      </c>
      <c r="M610" s="49"/>
      <c r="N610" s="94"/>
      <c r="O610" s="94"/>
      <c r="P610" s="97"/>
    </row>
    <row r="611" spans="1:16" x14ac:dyDescent="0.3">
      <c r="A611" s="91"/>
      <c r="B611" s="43" t="s">
        <v>19</v>
      </c>
      <c r="C611" s="39" t="s">
        <v>11</v>
      </c>
      <c r="D611" s="39" t="s">
        <v>21</v>
      </c>
      <c r="E611" s="39" t="s">
        <v>17</v>
      </c>
      <c r="F611" s="69" t="s">
        <v>16</v>
      </c>
      <c r="G611" s="72" t="s">
        <v>44</v>
      </c>
      <c r="H611" t="s">
        <v>15</v>
      </c>
      <c r="I611" s="6">
        <f t="shared" si="171"/>
        <v>0.1361045125</v>
      </c>
      <c r="J611" s="6">
        <f t="shared" si="172"/>
        <v>2.5330140398090312E-2</v>
      </c>
      <c r="K611" s="6">
        <f t="shared" si="174"/>
        <v>2.1255550000000002E-2</v>
      </c>
      <c r="L611" s="6">
        <f t="shared" si="174"/>
        <v>0.20269875000000001</v>
      </c>
      <c r="M611" s="49">
        <f>AVERAGE(M26,M99,M172,M245,M318,M391,M464,M537)</f>
        <v>32.512071814538288</v>
      </c>
      <c r="N611" s="94">
        <f>AVERAGE(N26,N99,N172,N245,N318,N391,N464,N537)</f>
        <v>2.1205108603397655</v>
      </c>
      <c r="O611" s="94">
        <f>AVERAGE(O26,O99,O172,O245,O318,O391,O464,O537)</f>
        <v>61.980974140531025</v>
      </c>
      <c r="P611" s="97">
        <f>AVERAGE(P26,P99,P172,P245,P318,P391,P464,P537)</f>
        <v>0.92377732815912073</v>
      </c>
    </row>
    <row r="612" spans="1:16" x14ac:dyDescent="0.3">
      <c r="A612" s="91"/>
      <c r="B612" s="43"/>
      <c r="C612" s="39"/>
      <c r="D612" s="39"/>
      <c r="E612" s="39"/>
      <c r="F612" s="70"/>
      <c r="G612" s="47"/>
      <c r="H612" t="s">
        <v>14</v>
      </c>
      <c r="I612" s="6">
        <f t="shared" si="171"/>
        <v>6.9236775E-2</v>
      </c>
      <c r="J612" s="6">
        <f t="shared" si="172"/>
        <v>1.2467197801058365E-2</v>
      </c>
      <c r="K612" s="6">
        <f t="shared" si="174"/>
        <v>9.0998912500000004E-3</v>
      </c>
      <c r="L612" s="6">
        <f t="shared" si="174"/>
        <v>0.16934824999999998</v>
      </c>
      <c r="M612" s="49"/>
      <c r="N612" s="94"/>
      <c r="O612" s="94"/>
      <c r="P612" s="97"/>
    </row>
    <row r="613" spans="1:16" x14ac:dyDescent="0.3">
      <c r="A613" s="91"/>
      <c r="B613" s="80"/>
      <c r="C613" s="81"/>
      <c r="D613" s="81"/>
      <c r="E613" s="81"/>
      <c r="F613" s="71"/>
      <c r="G613" s="48"/>
      <c r="H613" s="8" t="s">
        <v>13</v>
      </c>
      <c r="I613" s="7">
        <f t="shared" si="171"/>
        <v>2.7047925000000003E-3</v>
      </c>
      <c r="J613" s="7">
        <f t="shared" si="172"/>
        <v>1.0066748530647108E-3</v>
      </c>
      <c r="K613" s="7">
        <f t="shared" si="174"/>
        <v>-1.1316750375000004E-4</v>
      </c>
      <c r="L613" s="7">
        <f t="shared" si="174"/>
        <v>1.1948364999999999E-2</v>
      </c>
      <c r="M613" s="49"/>
      <c r="N613" s="94"/>
      <c r="O613" s="94"/>
      <c r="P613" s="97"/>
    </row>
    <row r="614" spans="1:16" x14ac:dyDescent="0.3">
      <c r="A614" s="91"/>
      <c r="B614" s="43" t="s">
        <v>19</v>
      </c>
      <c r="C614" s="39" t="s">
        <v>11</v>
      </c>
      <c r="D614" s="39" t="s">
        <v>21</v>
      </c>
      <c r="E614" s="39" t="s">
        <v>17</v>
      </c>
      <c r="F614" s="69" t="s">
        <v>16</v>
      </c>
      <c r="G614" s="72" t="s">
        <v>4</v>
      </c>
      <c r="H614" t="s">
        <v>15</v>
      </c>
      <c r="I614" s="6">
        <f t="shared" si="171"/>
        <v>0.133544575</v>
      </c>
      <c r="J614" s="6">
        <f t="shared" si="172"/>
        <v>2.7299786291458107E-2</v>
      </c>
      <c r="K614" s="6">
        <f t="shared" si="174"/>
        <v>2.5076312500000003E-2</v>
      </c>
      <c r="L614" s="6">
        <f t="shared" si="174"/>
        <v>0.19525862499999999</v>
      </c>
      <c r="M614" s="49">
        <f>AVERAGE(M29,M102,M175,M248,M321,M394,M467,M540)</f>
        <v>30.035086279519728</v>
      </c>
      <c r="N614" s="94">
        <f>AVERAGE(N29,N102,N175,N248,N321,N394,N467,N540)</f>
        <v>1.9281353043076113</v>
      </c>
      <c r="O614" s="94">
        <f>AVERAGE(O29,O102,O175,O248,O321,O394,O467,O540)</f>
        <v>52.417768978313475</v>
      </c>
      <c r="P614" s="97">
        <f>AVERAGE(P29,P102,P175,P248,P321,P394,P467,P540)</f>
        <v>0.7116998107176109</v>
      </c>
    </row>
    <row r="615" spans="1:16" x14ac:dyDescent="0.3">
      <c r="A615" s="91"/>
      <c r="B615" s="43"/>
      <c r="C615" s="39"/>
      <c r="D615" s="39"/>
      <c r="E615" s="39"/>
      <c r="F615" s="70"/>
      <c r="G615" s="47"/>
      <c r="H615" t="s">
        <v>14</v>
      </c>
      <c r="I615" s="6">
        <f t="shared" si="171"/>
        <v>7.1631412500000005E-2</v>
      </c>
      <c r="J615" s="6">
        <f t="shared" si="172"/>
        <v>1.3507606184393998E-2</v>
      </c>
      <c r="K615" s="6">
        <f t="shared" si="174"/>
        <v>1.50350125E-2</v>
      </c>
      <c r="L615" s="6">
        <f t="shared" si="174"/>
        <v>0.156419</v>
      </c>
      <c r="M615" s="49"/>
      <c r="N615" s="94"/>
      <c r="O615" s="94"/>
      <c r="P615" s="97"/>
    </row>
    <row r="616" spans="1:16" x14ac:dyDescent="0.3">
      <c r="A616" s="91"/>
      <c r="B616" s="80"/>
      <c r="C616" s="81"/>
      <c r="D616" s="81"/>
      <c r="E616" s="81"/>
      <c r="F616" s="71"/>
      <c r="G616" s="48"/>
      <c r="H616" s="8" t="s">
        <v>13</v>
      </c>
      <c r="I616" s="7">
        <f t="shared" si="171"/>
        <v>3.8534012499999992E-3</v>
      </c>
      <c r="J616" s="7">
        <f t="shared" si="172"/>
        <v>9.836818609465954E-4</v>
      </c>
      <c r="K616" s="7">
        <f t="shared" si="174"/>
        <v>5.1772362499999999E-4</v>
      </c>
      <c r="L616" s="7">
        <f t="shared" si="174"/>
        <v>1.38868875E-2</v>
      </c>
      <c r="M616" s="49"/>
      <c r="N616" s="94"/>
      <c r="O616" s="94"/>
      <c r="P616" s="97"/>
    </row>
    <row r="617" spans="1:16" x14ac:dyDescent="0.3">
      <c r="A617" s="91"/>
      <c r="B617" s="43" t="s">
        <v>19</v>
      </c>
      <c r="C617" s="39" t="s">
        <v>11</v>
      </c>
      <c r="D617" s="39" t="s">
        <v>21</v>
      </c>
      <c r="E617" s="39" t="s">
        <v>17</v>
      </c>
      <c r="F617" s="69" t="s">
        <v>16</v>
      </c>
      <c r="G617" s="72" t="s">
        <v>3</v>
      </c>
      <c r="H617" t="s">
        <v>15</v>
      </c>
      <c r="I617" s="6">
        <f t="shared" si="171"/>
        <v>0.145296125</v>
      </c>
      <c r="J617" s="6">
        <f t="shared" si="172"/>
        <v>2.7577215773882773E-2</v>
      </c>
      <c r="K617" s="6">
        <f t="shared" si="174"/>
        <v>2.2340137499999996E-2</v>
      </c>
      <c r="L617" s="6">
        <f t="shared" si="174"/>
        <v>0.216498</v>
      </c>
      <c r="M617" s="49">
        <f>AVERAGE(M32,M105,M178,M251,M324,M397,M470,M543)</f>
        <v>30.564727675976602</v>
      </c>
      <c r="N617" s="94">
        <f>AVERAGE(N32,N105,N178,N251,N324,N397,N470,N543)</f>
        <v>1.9974993932356297</v>
      </c>
      <c r="O617" s="94">
        <f>AVERAGE(O32,O105,O178,O251,O324,O397,O470,O543)</f>
        <v>65.074025472506435</v>
      </c>
      <c r="P617" s="97">
        <f>AVERAGE(P32,P105,P178,P251,P324,P397,P470,P543)</f>
        <v>0.91791482345432251</v>
      </c>
    </row>
    <row r="618" spans="1:16" x14ac:dyDescent="0.3">
      <c r="A618" s="91"/>
      <c r="B618" s="43"/>
      <c r="C618" s="39"/>
      <c r="D618" s="39"/>
      <c r="E618" s="39"/>
      <c r="F618" s="70"/>
      <c r="G618" s="47"/>
      <c r="H618" t="s">
        <v>14</v>
      </c>
      <c r="I618" s="6">
        <f t="shared" si="171"/>
        <v>7.7098412500000005E-2</v>
      </c>
      <c r="J618" s="6">
        <f t="shared" si="172"/>
        <v>1.3695425938448746E-2</v>
      </c>
      <c r="K618" s="6">
        <f t="shared" si="174"/>
        <v>1.057020375E-2</v>
      </c>
      <c r="L618" s="6">
        <f t="shared" si="174"/>
        <v>0.17941775000000001</v>
      </c>
      <c r="M618" s="49"/>
      <c r="N618" s="94"/>
      <c r="O618" s="94"/>
      <c r="P618" s="97"/>
    </row>
    <row r="619" spans="1:16" x14ac:dyDescent="0.3">
      <c r="A619" s="91"/>
      <c r="B619" s="80"/>
      <c r="C619" s="81"/>
      <c r="D619" s="81"/>
      <c r="E619" s="81"/>
      <c r="F619" s="71"/>
      <c r="G619" s="48"/>
      <c r="H619" s="8" t="s">
        <v>13</v>
      </c>
      <c r="I619" s="7">
        <f t="shared" si="171"/>
        <v>2.7686837500000006E-3</v>
      </c>
      <c r="J619" s="7">
        <f t="shared" ref="J619:J650" si="175">_xlfn.STDEV.S(I545,I472,I399,I326,I253,I180,I107,I34)</f>
        <v>1.0129018143494957E-3</v>
      </c>
      <c r="K619" s="7">
        <f t="shared" si="174"/>
        <v>-1.7238688750000002E-4</v>
      </c>
      <c r="L619" s="7">
        <f t="shared" si="174"/>
        <v>1.25926475E-2</v>
      </c>
      <c r="M619" s="49"/>
      <c r="N619" s="94"/>
      <c r="O619" s="94"/>
      <c r="P619" s="97"/>
    </row>
    <row r="620" spans="1:16" x14ac:dyDescent="0.3">
      <c r="A620" s="91"/>
      <c r="B620" s="43" t="s">
        <v>19</v>
      </c>
      <c r="C620" s="39" t="s">
        <v>11</v>
      </c>
      <c r="D620" s="39" t="s">
        <v>21</v>
      </c>
      <c r="E620" s="39" t="s">
        <v>17</v>
      </c>
      <c r="F620" s="69" t="s">
        <v>16</v>
      </c>
      <c r="G620" s="72" t="s">
        <v>2</v>
      </c>
      <c r="H620" t="s">
        <v>15</v>
      </c>
      <c r="I620" s="6">
        <f t="shared" si="171"/>
        <v>0.18176199999999998</v>
      </c>
      <c r="J620" s="6">
        <f t="shared" si="175"/>
        <v>2.9986431321992687E-2</v>
      </c>
      <c r="K620" s="6">
        <f t="shared" si="174"/>
        <v>4.9676837500000001E-2</v>
      </c>
      <c r="L620" s="6">
        <f t="shared" si="174"/>
        <v>0.28907050000000001</v>
      </c>
      <c r="M620" s="49">
        <f>AVERAGE(M35,M108,M181,M254,M327,M400,M473,M546)</f>
        <v>35.396346124342848</v>
      </c>
      <c r="N620" s="94">
        <f>AVERAGE(N35,N108,N181,N254,N327,N400,N473,N546)</f>
        <v>2.3107607735947742</v>
      </c>
      <c r="O620" s="94">
        <f>AVERAGE(O35,O108,O181,O254,O327,O400,O473,O546)</f>
        <v>57.187023490189091</v>
      </c>
      <c r="P620" s="97">
        <f>AVERAGE(P35,P108,P181,P254,P327,P400,P473,P546)</f>
        <v>0.63518600730930463</v>
      </c>
    </row>
    <row r="621" spans="1:16" x14ac:dyDescent="0.3">
      <c r="A621" s="91"/>
      <c r="B621" s="43"/>
      <c r="C621" s="39"/>
      <c r="D621" s="39"/>
      <c r="E621" s="39"/>
      <c r="F621" s="70"/>
      <c r="G621" s="47"/>
      <c r="H621" t="s">
        <v>14</v>
      </c>
      <c r="I621" s="6">
        <f t="shared" si="171"/>
        <v>8.6711562500000006E-2</v>
      </c>
      <c r="J621" s="6">
        <f t="shared" si="175"/>
        <v>1.4217476536385646E-2</v>
      </c>
      <c r="K621" s="6">
        <f t="shared" si="174"/>
        <v>6.6924562499999993E-3</v>
      </c>
      <c r="L621" s="6">
        <f t="shared" si="174"/>
        <v>0.25197200000000003</v>
      </c>
      <c r="M621" s="49"/>
      <c r="N621" s="94"/>
      <c r="O621" s="94"/>
      <c r="P621" s="97"/>
    </row>
    <row r="622" spans="1:16" ht="15" thickBot="1" x14ac:dyDescent="0.35">
      <c r="A622" s="92"/>
      <c r="B622" s="54"/>
      <c r="C622" s="55"/>
      <c r="D622" s="55"/>
      <c r="E622" s="39"/>
      <c r="F622" s="76"/>
      <c r="G622" s="47"/>
      <c r="H622" t="s">
        <v>13</v>
      </c>
      <c r="I622" s="6">
        <f t="shared" si="171"/>
        <v>5.4444737499999996E-3</v>
      </c>
      <c r="J622" s="6">
        <f t="shared" si="175"/>
        <v>1.4762954629742022E-3</v>
      </c>
      <c r="K622" s="6">
        <f t="shared" si="174"/>
        <v>8.4230575000000005E-4</v>
      </c>
      <c r="L622" s="6">
        <f t="shared" si="174"/>
        <v>1.8243137499999999E-2</v>
      </c>
      <c r="M622" s="64"/>
      <c r="N622" s="95"/>
      <c r="O622" s="95"/>
      <c r="P622" s="98"/>
    </row>
    <row r="623" spans="1:16" x14ac:dyDescent="0.3">
      <c r="A623" s="90" t="s">
        <v>20</v>
      </c>
      <c r="B623" s="57" t="s">
        <v>19</v>
      </c>
      <c r="C623" s="58" t="s">
        <v>11</v>
      </c>
      <c r="D623" s="58" t="s">
        <v>18</v>
      </c>
      <c r="E623" s="58" t="s">
        <v>17</v>
      </c>
      <c r="F623" s="74" t="s">
        <v>16</v>
      </c>
      <c r="G623" s="60" t="s">
        <v>10</v>
      </c>
      <c r="H623" s="10" t="s">
        <v>15</v>
      </c>
      <c r="I623" s="9">
        <f t="shared" si="171"/>
        <v>9.7802425000000012E-2</v>
      </c>
      <c r="J623" s="9">
        <f t="shared" si="175"/>
        <v>2.2014210772768009E-2</v>
      </c>
      <c r="K623" s="9">
        <f t="shared" si="174"/>
        <v>3.6183575000000003E-2</v>
      </c>
      <c r="L623" s="9">
        <f t="shared" si="174"/>
        <v>0.1636502125</v>
      </c>
      <c r="M623" s="49">
        <f>AVERAGE(M38,M111,M184,M257,M330,M403,M476,M549)</f>
        <v>29.381075319809739</v>
      </c>
      <c r="N623" s="94">
        <f>AVERAGE(N38,N111,N184,N257,N330,N403,N476,N549)</f>
        <v>1.3952388174492669</v>
      </c>
      <c r="O623" s="94">
        <f>AVERAGE(O38,O111,O184,O257,O330,O403,O476,O549)</f>
        <v>19.999302997505939</v>
      </c>
      <c r="P623" s="99">
        <f>AVERAGE(P38,P111,P184,P257,P330,P403,P476,P549)</f>
        <v>0.39606844540122815</v>
      </c>
    </row>
    <row r="624" spans="1:16" x14ac:dyDescent="0.3">
      <c r="A624" s="91"/>
      <c r="B624" s="43"/>
      <c r="C624" s="39"/>
      <c r="D624" s="39"/>
      <c r="E624" s="39"/>
      <c r="F624" s="70"/>
      <c r="G624" s="47"/>
      <c r="H624" t="s">
        <v>14</v>
      </c>
      <c r="I624" s="6">
        <f t="shared" si="171"/>
        <v>5.3020024999999998E-2</v>
      </c>
      <c r="J624" s="6">
        <f t="shared" si="175"/>
        <v>1.0238139772125206E-2</v>
      </c>
      <c r="K624" s="6">
        <f t="shared" si="174"/>
        <v>2.78331E-2</v>
      </c>
      <c r="L624" s="6">
        <f t="shared" si="174"/>
        <v>0.128644125</v>
      </c>
      <c r="M624" s="49"/>
      <c r="N624" s="94"/>
      <c r="O624" s="94"/>
      <c r="P624" s="97"/>
    </row>
    <row r="625" spans="1:16" x14ac:dyDescent="0.3">
      <c r="A625" s="91"/>
      <c r="B625" s="80"/>
      <c r="C625" s="81"/>
      <c r="D625" s="81"/>
      <c r="E625" s="81"/>
      <c r="F625" s="71"/>
      <c r="G625" s="48"/>
      <c r="H625" s="8" t="s">
        <v>13</v>
      </c>
      <c r="I625" s="7">
        <f t="shared" si="171"/>
        <v>1.2301899999999999E-2</v>
      </c>
      <c r="J625" s="7">
        <f t="shared" si="175"/>
        <v>5.5696247372947604E-4</v>
      </c>
      <c r="K625" s="7">
        <f t="shared" si="174"/>
        <v>3.4987824999999999E-3</v>
      </c>
      <c r="L625" s="7">
        <f t="shared" si="174"/>
        <v>2.2825199999999997E-2</v>
      </c>
      <c r="M625" s="49"/>
      <c r="N625" s="94"/>
      <c r="O625" s="94"/>
      <c r="P625" s="97"/>
    </row>
    <row r="626" spans="1:16" x14ac:dyDescent="0.3">
      <c r="A626" s="91"/>
      <c r="B626" s="43" t="s">
        <v>19</v>
      </c>
      <c r="C626" s="39" t="s">
        <v>11</v>
      </c>
      <c r="D626" s="39" t="s">
        <v>18</v>
      </c>
      <c r="E626" s="39" t="s">
        <v>17</v>
      </c>
      <c r="F626" s="69" t="s">
        <v>16</v>
      </c>
      <c r="G626" s="72" t="s">
        <v>9</v>
      </c>
      <c r="H626" t="s">
        <v>15</v>
      </c>
      <c r="I626" s="6">
        <f t="shared" si="171"/>
        <v>0.12142902500000001</v>
      </c>
      <c r="J626" s="6">
        <f t="shared" si="175"/>
        <v>2.6138082873011632E-2</v>
      </c>
      <c r="K626" s="6">
        <f t="shared" si="174"/>
        <v>3.6862187499999997E-2</v>
      </c>
      <c r="L626" s="6">
        <f t="shared" si="174"/>
        <v>0.18949337499999999</v>
      </c>
      <c r="M626" s="49">
        <f>AVERAGE(M41,M114,M187,M260,M333,M406,M479,M552)</f>
        <v>30.664400774960725</v>
      </c>
      <c r="N626" s="94">
        <f>AVERAGE(N41,N114,N187,N260,N333,N406,N479,N552)</f>
        <v>1.623830481109132</v>
      </c>
      <c r="O626" s="94">
        <f>AVERAGE(O41,O114,O187,O260,O333,O406,O479,O552)</f>
        <v>25.960267516905795</v>
      </c>
      <c r="P626" s="97">
        <f>AVERAGE(P41,P114,P187,P260,P333,P406,P479,P552)</f>
        <v>0.4712199596055785</v>
      </c>
    </row>
    <row r="627" spans="1:16" x14ac:dyDescent="0.3">
      <c r="A627" s="91"/>
      <c r="B627" s="43"/>
      <c r="C627" s="39"/>
      <c r="D627" s="39"/>
      <c r="E627" s="39"/>
      <c r="F627" s="70"/>
      <c r="G627" s="47"/>
      <c r="H627" t="s">
        <v>14</v>
      </c>
      <c r="I627" s="6">
        <f t="shared" si="171"/>
        <v>6.4093524999999998E-2</v>
      </c>
      <c r="J627" s="6">
        <f t="shared" si="175"/>
        <v>1.2154684032415566E-2</v>
      </c>
      <c r="K627" s="6">
        <f t="shared" ref="K627:L646" si="176">AVERAGE(K553,K480,K407,K334,K261,K188,K115,K42)</f>
        <v>2.7421149999999998E-2</v>
      </c>
      <c r="L627" s="6">
        <f t="shared" si="176"/>
        <v>0.14832867499999999</v>
      </c>
      <c r="M627" s="49"/>
      <c r="N627" s="94"/>
      <c r="O627" s="94"/>
      <c r="P627" s="97"/>
    </row>
    <row r="628" spans="1:16" x14ac:dyDescent="0.3">
      <c r="A628" s="91"/>
      <c r="B628" s="80"/>
      <c r="C628" s="81"/>
      <c r="D628" s="81"/>
      <c r="E628" s="81"/>
      <c r="F628" s="71"/>
      <c r="G628" s="48"/>
      <c r="H628" s="8" t="s">
        <v>13</v>
      </c>
      <c r="I628" s="7">
        <f t="shared" si="171"/>
        <v>9.9756475000000004E-3</v>
      </c>
      <c r="J628" s="7">
        <f t="shared" si="175"/>
        <v>6.5543050898408961E-4</v>
      </c>
      <c r="K628" s="7">
        <f t="shared" si="176"/>
        <v>2.9041262500000002E-3</v>
      </c>
      <c r="L628" s="7">
        <f t="shared" si="176"/>
        <v>2.2292625000000003E-2</v>
      </c>
      <c r="M628" s="49"/>
      <c r="N628" s="94"/>
      <c r="O628" s="94"/>
      <c r="P628" s="97"/>
    </row>
    <row r="629" spans="1:16" x14ac:dyDescent="0.3">
      <c r="A629" s="91"/>
      <c r="B629" s="43" t="s">
        <v>19</v>
      </c>
      <c r="C629" s="39" t="s">
        <v>11</v>
      </c>
      <c r="D629" s="39" t="s">
        <v>18</v>
      </c>
      <c r="E629" s="39" t="s">
        <v>17</v>
      </c>
      <c r="F629" s="69" t="s">
        <v>16</v>
      </c>
      <c r="G629" s="72" t="s">
        <v>8</v>
      </c>
      <c r="H629" t="s">
        <v>15</v>
      </c>
      <c r="I629" s="6">
        <f t="shared" si="171"/>
        <v>0.13580495000000001</v>
      </c>
      <c r="J629" s="6">
        <f t="shared" si="175"/>
        <v>2.8005745984248986E-2</v>
      </c>
      <c r="K629" s="6">
        <f t="shared" si="176"/>
        <v>3.3923499999999995E-2</v>
      </c>
      <c r="L629" s="6">
        <f t="shared" si="176"/>
        <v>0.19914574999999998</v>
      </c>
      <c r="M629" s="49">
        <f>AVERAGE(M44,M117,M190,M263,M336,M409,M482,M555)</f>
        <v>31.482221940562699</v>
      </c>
      <c r="N629" s="94">
        <f>AVERAGE(N44,N117,N190,N263,N336,N409,N482,N555)</f>
        <v>1.8905786881304207</v>
      </c>
      <c r="O629" s="94">
        <f>AVERAGE(O44,O117,O190,O263,O336,O409,O482,O555)</f>
        <v>31.825201584813836</v>
      </c>
      <c r="P629" s="97">
        <f>AVERAGE(P44,P117,P190,P263,P336,P409,P482,P555)</f>
        <v>0.52335759076652166</v>
      </c>
    </row>
    <row r="630" spans="1:16" x14ac:dyDescent="0.3">
      <c r="A630" s="91"/>
      <c r="B630" s="43"/>
      <c r="C630" s="39"/>
      <c r="D630" s="39"/>
      <c r="E630" s="39"/>
      <c r="F630" s="70"/>
      <c r="G630" s="47"/>
      <c r="H630" t="s">
        <v>14</v>
      </c>
      <c r="I630" s="6">
        <f t="shared" si="171"/>
        <v>7.0454724999999996E-2</v>
      </c>
      <c r="J630" s="6">
        <f t="shared" si="175"/>
        <v>1.2947884443827648E-2</v>
      </c>
      <c r="K630" s="6">
        <f t="shared" si="176"/>
        <v>2.4431512500000002E-2</v>
      </c>
      <c r="L630" s="6">
        <f t="shared" si="176"/>
        <v>0.15484537499999998</v>
      </c>
      <c r="M630" s="49"/>
      <c r="N630" s="94"/>
      <c r="O630" s="94"/>
      <c r="P630" s="97"/>
    </row>
    <row r="631" spans="1:16" x14ac:dyDescent="0.3">
      <c r="A631" s="91"/>
      <c r="B631" s="80"/>
      <c r="C631" s="81"/>
      <c r="D631" s="81"/>
      <c r="E631" s="81"/>
      <c r="F631" s="71"/>
      <c r="G631" s="48"/>
      <c r="H631" s="8" t="s">
        <v>13</v>
      </c>
      <c r="I631" s="7">
        <f t="shared" si="171"/>
        <v>8.3064962499999999E-3</v>
      </c>
      <c r="J631" s="7">
        <f t="shared" si="175"/>
        <v>8.5764555987286647E-4</v>
      </c>
      <c r="K631" s="7">
        <f t="shared" si="176"/>
        <v>2.3414975000000003E-3</v>
      </c>
      <c r="L631" s="7">
        <f t="shared" si="176"/>
        <v>2.0881087500000003E-2</v>
      </c>
      <c r="M631" s="49"/>
      <c r="N631" s="94"/>
      <c r="O631" s="94"/>
      <c r="P631" s="97"/>
    </row>
    <row r="632" spans="1:16" x14ac:dyDescent="0.3">
      <c r="A632" s="91"/>
      <c r="B632" s="43" t="s">
        <v>19</v>
      </c>
      <c r="C632" s="39" t="s">
        <v>11</v>
      </c>
      <c r="D632" s="39" t="s">
        <v>18</v>
      </c>
      <c r="E632" s="39" t="s">
        <v>17</v>
      </c>
      <c r="F632" s="69" t="s">
        <v>16</v>
      </c>
      <c r="G632" s="72" t="s">
        <v>42</v>
      </c>
      <c r="H632" t="s">
        <v>15</v>
      </c>
      <c r="I632" s="6">
        <f>AVERAGE(I47,I120,I193,I266,I339,I412,I485,I558)</f>
        <v>0.16707837499999997</v>
      </c>
      <c r="J632" s="6">
        <f t="shared" si="175"/>
        <v>2.9687987685919237E-2</v>
      </c>
      <c r="K632" s="6">
        <f t="shared" si="176"/>
        <v>2.6155912499999996E-2</v>
      </c>
      <c r="L632" s="6">
        <f t="shared" si="176"/>
        <v>0.24122812500000002</v>
      </c>
      <c r="M632" s="49">
        <f>AVERAGE(M47,M120,M193,M266,M339,M412,M485,M558)</f>
        <v>34.005003008286955</v>
      </c>
      <c r="N632" s="94">
        <f>AVERAGE(N47,N120,N193,N266,N339,N412,N485,N558)</f>
        <v>2.3069086300013559</v>
      </c>
      <c r="O632" s="94">
        <f>AVERAGE(O47,O120,O193,O266,O339,O412,O485,O558)</f>
        <v>50.279266746517877</v>
      </c>
      <c r="P632" s="97">
        <f>AVERAGE(P47,P120,P193,P266,P339,P412,P485,P558)</f>
        <v>0.67090487171739011</v>
      </c>
    </row>
    <row r="633" spans="1:16" x14ac:dyDescent="0.3">
      <c r="A633" s="91"/>
      <c r="B633" s="43"/>
      <c r="C633" s="39"/>
      <c r="D633" s="39"/>
      <c r="E633" s="39"/>
      <c r="F633" s="70"/>
      <c r="G633" s="47"/>
      <c r="H633" t="s">
        <v>14</v>
      </c>
      <c r="I633" s="6">
        <f t="shared" ref="I633:I658" si="177">AVERAGE(I559,I486,I413,I340,I267,I194,I121,I48)</f>
        <v>8.2110337500000005E-2</v>
      </c>
      <c r="J633" s="6">
        <f t="shared" si="175"/>
        <v>1.3615852823921016E-2</v>
      </c>
      <c r="K633" s="6">
        <f t="shared" si="176"/>
        <v>1.4851900000000001E-2</v>
      </c>
      <c r="L633" s="6">
        <f t="shared" si="176"/>
        <v>0.18434924999999999</v>
      </c>
      <c r="M633" s="49"/>
      <c r="N633" s="94"/>
      <c r="O633" s="94"/>
      <c r="P633" s="97"/>
    </row>
    <row r="634" spans="1:16" x14ac:dyDescent="0.3">
      <c r="A634" s="91"/>
      <c r="B634" s="80"/>
      <c r="C634" s="81"/>
      <c r="D634" s="81"/>
      <c r="E634" s="81"/>
      <c r="F634" s="71"/>
      <c r="G634" s="48"/>
      <c r="H634" s="8" t="s">
        <v>13</v>
      </c>
      <c r="I634" s="7">
        <f t="shared" si="177"/>
        <v>5.3707087500000006E-3</v>
      </c>
      <c r="J634" s="7">
        <f t="shared" si="175"/>
        <v>1.480802402284822E-3</v>
      </c>
      <c r="K634" s="7">
        <f t="shared" si="176"/>
        <v>3.7218187499999999E-4</v>
      </c>
      <c r="L634" s="7">
        <f t="shared" si="176"/>
        <v>1.7281237499999998E-2</v>
      </c>
      <c r="M634" s="49"/>
      <c r="N634" s="94"/>
      <c r="O634" s="94"/>
      <c r="P634" s="97"/>
    </row>
    <row r="635" spans="1:16" x14ac:dyDescent="0.3">
      <c r="A635" s="91"/>
      <c r="B635" s="43" t="s">
        <v>19</v>
      </c>
      <c r="C635" s="39" t="s">
        <v>11</v>
      </c>
      <c r="D635" s="39" t="s">
        <v>18</v>
      </c>
      <c r="E635" s="39" t="s">
        <v>17</v>
      </c>
      <c r="F635" s="69" t="s">
        <v>16</v>
      </c>
      <c r="G635" s="72" t="s">
        <v>43</v>
      </c>
      <c r="H635" t="s">
        <v>15</v>
      </c>
      <c r="I635" s="6">
        <f t="shared" si="177"/>
        <v>0.18884937499999999</v>
      </c>
      <c r="J635" s="6">
        <f t="shared" si="175"/>
        <v>2.9450241216269182E-2</v>
      </c>
      <c r="K635" s="6">
        <f t="shared" si="176"/>
        <v>2.1039217500000002E-2</v>
      </c>
      <c r="L635" s="6">
        <f t="shared" si="176"/>
        <v>0.289985875</v>
      </c>
      <c r="M635" s="49">
        <f>AVERAGE(M50,M123,M196,M269,M342,M415,M488,M561)</f>
        <v>34.939924454975987</v>
      </c>
      <c r="N635" s="94">
        <f>AVERAGE(N50,N123,N196,N269,N342,N415,N488,N561)</f>
        <v>2.1021067036270873</v>
      </c>
      <c r="O635" s="94">
        <f>AVERAGE(O50,O123,O196,O269,O342,O415,O488,O561)</f>
        <v>62.441306114706229</v>
      </c>
      <c r="P635" s="97">
        <f>AVERAGE(P50,P123,P196,P269,P342,P415,P488,P561)</f>
        <v>0.95387664796181404</v>
      </c>
    </row>
    <row r="636" spans="1:16" x14ac:dyDescent="0.3">
      <c r="A636" s="91"/>
      <c r="B636" s="43"/>
      <c r="C636" s="39"/>
      <c r="D636" s="39"/>
      <c r="E636" s="39"/>
      <c r="F636" s="70"/>
      <c r="G636" s="47"/>
      <c r="H636" t="s">
        <v>14</v>
      </c>
      <c r="I636" s="6">
        <f t="shared" si="177"/>
        <v>9.0961262500000001E-2</v>
      </c>
      <c r="J636" s="6">
        <f t="shared" si="175"/>
        <v>1.362301054885098E-2</v>
      </c>
      <c r="K636" s="6">
        <f t="shared" si="176"/>
        <v>6.5860724999999998E-3</v>
      </c>
      <c r="L636" s="6">
        <f t="shared" si="176"/>
        <v>0.23058212500000003</v>
      </c>
      <c r="M636" s="49"/>
      <c r="N636" s="94"/>
      <c r="O636" s="94"/>
      <c r="P636" s="97"/>
    </row>
    <row r="637" spans="1:16" x14ac:dyDescent="0.3">
      <c r="A637" s="91"/>
      <c r="B637" s="80"/>
      <c r="C637" s="81"/>
      <c r="D637" s="81"/>
      <c r="E637" s="81"/>
      <c r="F637" s="71"/>
      <c r="G637" s="48"/>
      <c r="H637" s="8" t="s">
        <v>13</v>
      </c>
      <c r="I637" s="7">
        <f t="shared" si="177"/>
        <v>3.8126275E-3</v>
      </c>
      <c r="J637" s="7">
        <f t="shared" si="175"/>
        <v>1.717245386897699E-3</v>
      </c>
      <c r="K637" s="7">
        <f t="shared" si="176"/>
        <v>-6.7148900000000005E-4</v>
      </c>
      <c r="L637" s="7">
        <f t="shared" si="176"/>
        <v>1.60886625E-2</v>
      </c>
      <c r="M637" s="49"/>
      <c r="N637" s="94"/>
      <c r="O637" s="94"/>
      <c r="P637" s="97"/>
    </row>
    <row r="638" spans="1:16" x14ac:dyDescent="0.3">
      <c r="A638" s="91"/>
      <c r="B638" s="43" t="s">
        <v>19</v>
      </c>
      <c r="C638" s="39" t="s">
        <v>11</v>
      </c>
      <c r="D638" s="39" t="s">
        <v>18</v>
      </c>
      <c r="E638" s="39" t="s">
        <v>17</v>
      </c>
      <c r="F638" s="69" t="s">
        <v>16</v>
      </c>
      <c r="G638" s="72" t="s">
        <v>7</v>
      </c>
      <c r="H638" t="s">
        <v>15</v>
      </c>
      <c r="I638" s="6">
        <f t="shared" si="177"/>
        <v>0.14207710000000001</v>
      </c>
      <c r="J638" s="6">
        <f t="shared" si="175"/>
        <v>3.0083438131209114E-2</v>
      </c>
      <c r="K638" s="6">
        <f t="shared" si="176"/>
        <v>3.5551174999999997E-2</v>
      </c>
      <c r="L638" s="6">
        <f t="shared" si="176"/>
        <v>0.21061487500000003</v>
      </c>
      <c r="M638" s="49">
        <f>AVERAGE(M53,M126,M199,M272,M345,M418,M491,M564)</f>
        <v>31.241274792632908</v>
      </c>
      <c r="N638" s="94">
        <f>AVERAGE(N53,N126,N199,N272,N345,N418,N491,N564)</f>
        <v>1.8688293798955047</v>
      </c>
      <c r="O638" s="94">
        <f>AVERAGE(O53,O126,O199,O272,O345,O418,O491,O564)</f>
        <v>31.47763813564876</v>
      </c>
      <c r="P638" s="97">
        <f>AVERAGE(P53,P126,P199,P272,P345,P418,P491,P564)</f>
        <v>0.51313077803820606</v>
      </c>
    </row>
    <row r="639" spans="1:16" x14ac:dyDescent="0.3">
      <c r="A639" s="91"/>
      <c r="B639" s="43"/>
      <c r="C639" s="39"/>
      <c r="D639" s="39"/>
      <c r="E639" s="39"/>
      <c r="F639" s="70"/>
      <c r="G639" s="47"/>
      <c r="H639" t="s">
        <v>14</v>
      </c>
      <c r="I639" s="6">
        <f t="shared" si="177"/>
        <v>7.4068787499999997E-2</v>
      </c>
      <c r="J639" s="6">
        <f t="shared" si="175"/>
        <v>1.3876822259790658E-2</v>
      </c>
      <c r="K639" s="6">
        <f t="shared" si="176"/>
        <v>2.5996374999999999E-2</v>
      </c>
      <c r="L639" s="6">
        <f t="shared" si="176"/>
        <v>0.16694987499999997</v>
      </c>
      <c r="M639" s="49"/>
      <c r="N639" s="94"/>
      <c r="O639" s="94"/>
      <c r="P639" s="97"/>
    </row>
    <row r="640" spans="1:16" x14ac:dyDescent="0.3">
      <c r="A640" s="91"/>
      <c r="B640" s="80"/>
      <c r="C640" s="81"/>
      <c r="D640" s="81"/>
      <c r="E640" s="81"/>
      <c r="F640" s="71"/>
      <c r="G640" s="48"/>
      <c r="H640" s="8" t="s">
        <v>13</v>
      </c>
      <c r="I640" s="7">
        <f t="shared" si="177"/>
        <v>8.9766000000000012E-3</v>
      </c>
      <c r="J640" s="7">
        <f t="shared" si="175"/>
        <v>1.0907373585790487E-3</v>
      </c>
      <c r="K640" s="7">
        <f t="shared" si="176"/>
        <v>2.4275237500000005E-3</v>
      </c>
      <c r="L640" s="7">
        <f t="shared" si="176"/>
        <v>2.2264112500000002E-2</v>
      </c>
      <c r="M640" s="49"/>
      <c r="N640" s="94"/>
      <c r="O640" s="94"/>
      <c r="P640" s="97"/>
    </row>
    <row r="641" spans="1:16" x14ac:dyDescent="0.3">
      <c r="A641" s="91"/>
      <c r="B641" s="43" t="s">
        <v>19</v>
      </c>
      <c r="C641" s="39" t="s">
        <v>11</v>
      </c>
      <c r="D641" s="39" t="s">
        <v>18</v>
      </c>
      <c r="E641" s="39" t="s">
        <v>17</v>
      </c>
      <c r="F641" s="69" t="s">
        <v>16</v>
      </c>
      <c r="G641" s="72" t="s">
        <v>6</v>
      </c>
      <c r="H641" t="s">
        <v>15</v>
      </c>
      <c r="I641" s="6">
        <f t="shared" si="177"/>
        <v>0.16224449999999999</v>
      </c>
      <c r="J641" s="6">
        <f t="shared" si="175"/>
        <v>3.1816008598547753E-2</v>
      </c>
      <c r="K641" s="6">
        <f t="shared" si="176"/>
        <v>3.0519075000000003E-2</v>
      </c>
      <c r="L641" s="6">
        <f t="shared" si="176"/>
        <v>0.22994100000000001</v>
      </c>
      <c r="M641" s="49">
        <f>AVERAGE(M56,M129,M202,M275,M348,M421,M494,M567)</f>
        <v>32.709496390872282</v>
      </c>
      <c r="N641" s="94">
        <f>AVERAGE(N56,N129,N202,N275,N348,N421,N494,N567)</f>
        <v>2.244571715788207</v>
      </c>
      <c r="O641" s="94">
        <f>AVERAGE(O56,O129,O202,O275,O348,O421,O494,O567)</f>
        <v>41.929990477303782</v>
      </c>
      <c r="P641" s="97">
        <f>AVERAGE(P56,P129,P202,P275,P348,P421,P494,P567)</f>
        <v>0.59260997474645161</v>
      </c>
    </row>
    <row r="642" spans="1:16" x14ac:dyDescent="0.3">
      <c r="A642" s="91"/>
      <c r="B642" s="43"/>
      <c r="C642" s="39"/>
      <c r="D642" s="39"/>
      <c r="E642" s="39"/>
      <c r="F642" s="70"/>
      <c r="G642" s="47"/>
      <c r="H642" t="s">
        <v>14</v>
      </c>
      <c r="I642" s="6">
        <f t="shared" si="177"/>
        <v>8.1980037499999991E-2</v>
      </c>
      <c r="J642" s="6">
        <f t="shared" si="175"/>
        <v>1.4581267825725467E-2</v>
      </c>
      <c r="K642" s="6">
        <f t="shared" si="176"/>
        <v>2.0270674999999998E-2</v>
      </c>
      <c r="L642" s="6">
        <f t="shared" si="176"/>
        <v>0.17434787499999999</v>
      </c>
      <c r="M642" s="49"/>
      <c r="N642" s="94"/>
      <c r="O642" s="94"/>
      <c r="P642" s="97"/>
    </row>
    <row r="643" spans="1:16" x14ac:dyDescent="0.3">
      <c r="A643" s="91"/>
      <c r="B643" s="80"/>
      <c r="C643" s="81"/>
      <c r="D643" s="81"/>
      <c r="E643" s="81"/>
      <c r="F643" s="71"/>
      <c r="G643" s="48"/>
      <c r="H643" s="8" t="s">
        <v>13</v>
      </c>
      <c r="I643" s="7">
        <f t="shared" si="177"/>
        <v>6.8660862500000003E-3</v>
      </c>
      <c r="J643" s="7">
        <f t="shared" si="175"/>
        <v>1.3875425684480303E-3</v>
      </c>
      <c r="K643" s="7">
        <f t="shared" si="176"/>
        <v>1.1715627499999999E-3</v>
      </c>
      <c r="L643" s="7">
        <f t="shared" si="176"/>
        <v>1.9652650000000004E-2</v>
      </c>
      <c r="M643" s="49"/>
      <c r="N643" s="94"/>
      <c r="O643" s="94"/>
      <c r="P643" s="97"/>
    </row>
    <row r="644" spans="1:16" x14ac:dyDescent="0.3">
      <c r="A644" s="91"/>
      <c r="B644" s="43" t="s">
        <v>19</v>
      </c>
      <c r="C644" s="39" t="s">
        <v>11</v>
      </c>
      <c r="D644" s="39" t="s">
        <v>18</v>
      </c>
      <c r="E644" s="39" t="s">
        <v>17</v>
      </c>
      <c r="F644" s="69" t="s">
        <v>16</v>
      </c>
      <c r="G644" s="73" t="s">
        <v>5</v>
      </c>
      <c r="H644" t="s">
        <v>15</v>
      </c>
      <c r="I644" s="6">
        <f t="shared" si="177"/>
        <v>0.17506475000000002</v>
      </c>
      <c r="J644" s="6">
        <f t="shared" si="175"/>
        <v>3.2154986130791915E-2</v>
      </c>
      <c r="K644" s="6">
        <f t="shared" si="176"/>
        <v>2.7410549999999999E-2</v>
      </c>
      <c r="L644" s="6">
        <f t="shared" si="176"/>
        <v>0.25007050000000003</v>
      </c>
      <c r="M644" s="49">
        <f>AVERAGE(M59,M132,M205,M278,M351,M424,M497,M570)</f>
        <v>33.65165339261528</v>
      </c>
      <c r="N644" s="94">
        <f>AVERAGE(N59,N132,N205,N278,N351,N424,N497,N570)</f>
        <v>2.3448011783190328</v>
      </c>
      <c r="O644" s="94">
        <f>AVERAGE(O59,O132,O205,O278,O351,O424,O497,O570)</f>
        <v>49.653246258147462</v>
      </c>
      <c r="P644" s="97">
        <f>AVERAGE(P59,P132,P205,P278,P351,P424,P497,P570)</f>
        <v>0.67509038565205748</v>
      </c>
    </row>
    <row r="645" spans="1:16" x14ac:dyDescent="0.3">
      <c r="A645" s="91"/>
      <c r="B645" s="43"/>
      <c r="C645" s="39"/>
      <c r="D645" s="39"/>
      <c r="E645" s="39"/>
      <c r="F645" s="70"/>
      <c r="G645" s="52"/>
      <c r="H645" t="s">
        <v>14</v>
      </c>
      <c r="I645" s="6">
        <f t="shared" si="177"/>
        <v>8.6707312500000008E-2</v>
      </c>
      <c r="J645" s="6">
        <f t="shared" si="175"/>
        <v>1.4844083964080672E-2</v>
      </c>
      <c r="K645" s="6">
        <f t="shared" si="176"/>
        <v>1.58619625E-2</v>
      </c>
      <c r="L645" s="6">
        <f t="shared" si="176"/>
        <v>0.19122424999999998</v>
      </c>
      <c r="M645" s="49"/>
      <c r="N645" s="94"/>
      <c r="O645" s="94"/>
      <c r="P645" s="97"/>
    </row>
    <row r="646" spans="1:16" x14ac:dyDescent="0.3">
      <c r="A646" s="91"/>
      <c r="B646" s="80"/>
      <c r="C646" s="81"/>
      <c r="D646" s="81"/>
      <c r="E646" s="81"/>
      <c r="F646" s="71"/>
      <c r="G646" s="53"/>
      <c r="H646" s="8" t="s">
        <v>13</v>
      </c>
      <c r="I646" s="7">
        <f t="shared" si="177"/>
        <v>5.6563500000000001E-3</v>
      </c>
      <c r="J646" s="7">
        <f t="shared" si="175"/>
        <v>1.5387835574152164E-3</v>
      </c>
      <c r="K646" s="7">
        <f t="shared" si="176"/>
        <v>3.6815425000000002E-4</v>
      </c>
      <c r="L646" s="7">
        <f t="shared" si="176"/>
        <v>1.80740125E-2</v>
      </c>
      <c r="M646" s="49"/>
      <c r="N646" s="94"/>
      <c r="O646" s="94"/>
      <c r="P646" s="97"/>
    </row>
    <row r="647" spans="1:16" x14ac:dyDescent="0.3">
      <c r="A647" s="91"/>
      <c r="B647" s="43" t="s">
        <v>19</v>
      </c>
      <c r="C647" s="39" t="s">
        <v>11</v>
      </c>
      <c r="D647" s="39" t="s">
        <v>18</v>
      </c>
      <c r="E647" s="39" t="s">
        <v>17</v>
      </c>
      <c r="F647" s="69" t="s">
        <v>16</v>
      </c>
      <c r="G647" s="72" t="s">
        <v>44</v>
      </c>
      <c r="H647" t="s">
        <v>15</v>
      </c>
      <c r="I647" s="6">
        <f t="shared" si="177"/>
        <v>0.18981837499999998</v>
      </c>
      <c r="J647" s="6">
        <f t="shared" si="175"/>
        <v>3.20647365048429E-2</v>
      </c>
      <c r="K647" s="6">
        <f t="shared" ref="K647:L658" si="178">AVERAGE(K573,K500,K427,K354,K281,K208,K135,K62)</f>
        <v>2.379237E-2</v>
      </c>
      <c r="L647" s="6">
        <f t="shared" si="178"/>
        <v>0.28154737499999999</v>
      </c>
      <c r="M647" s="49">
        <f>AVERAGE(M62,M135,M208,M281,M354,M427,M500,M573)</f>
        <v>34.37758526174138</v>
      </c>
      <c r="N647" s="94">
        <f>AVERAGE(N62,N135,N208,N281,N354,N427,N500,N573)</f>
        <v>2.2621823336369307</v>
      </c>
      <c r="O647" s="94">
        <f>AVERAGE(O62,O135,O208,O281,O354,O427,O500,O573)</f>
        <v>58.352941176979868</v>
      </c>
      <c r="P647" s="97">
        <f>AVERAGE(P62,P135,P208,P281,P354,P427,P500,P573)</f>
        <v>0.83149206408860488</v>
      </c>
    </row>
    <row r="648" spans="1:16" x14ac:dyDescent="0.3">
      <c r="A648" s="91"/>
      <c r="B648" s="43"/>
      <c r="C648" s="39"/>
      <c r="D648" s="39"/>
      <c r="E648" s="39"/>
      <c r="F648" s="70"/>
      <c r="G648" s="47"/>
      <c r="H648" t="s">
        <v>14</v>
      </c>
      <c r="I648" s="6">
        <f t="shared" si="177"/>
        <v>9.2590462500000012E-2</v>
      </c>
      <c r="J648" s="6">
        <f t="shared" si="175"/>
        <v>1.5056272164396849E-2</v>
      </c>
      <c r="K648" s="6">
        <f t="shared" si="178"/>
        <v>1.027815E-2</v>
      </c>
      <c r="L648" s="6">
        <f t="shared" si="178"/>
        <v>0.21924062499999999</v>
      </c>
      <c r="M648" s="49"/>
      <c r="N648" s="94"/>
      <c r="O648" s="94"/>
      <c r="P648" s="97"/>
    </row>
    <row r="649" spans="1:16" x14ac:dyDescent="0.3">
      <c r="A649" s="91"/>
      <c r="B649" s="80"/>
      <c r="C649" s="81"/>
      <c r="D649" s="81"/>
      <c r="E649" s="81"/>
      <c r="F649" s="71"/>
      <c r="G649" s="48"/>
      <c r="H649" s="8" t="s">
        <v>13</v>
      </c>
      <c r="I649" s="7">
        <f t="shared" si="177"/>
        <v>4.4868712499999998E-3</v>
      </c>
      <c r="J649" s="7">
        <f t="shared" si="175"/>
        <v>1.7117865322892297E-3</v>
      </c>
      <c r="K649" s="7">
        <f t="shared" si="178"/>
        <v>-3.7676032125000004E-4</v>
      </c>
      <c r="L649" s="7">
        <f t="shared" si="178"/>
        <v>1.7089074999999999E-2</v>
      </c>
      <c r="M649" s="49"/>
      <c r="N649" s="94"/>
      <c r="O649" s="94"/>
      <c r="P649" s="97"/>
    </row>
    <row r="650" spans="1:16" x14ac:dyDescent="0.3">
      <c r="A650" s="91"/>
      <c r="B650" s="43" t="s">
        <v>19</v>
      </c>
      <c r="C650" s="39" t="s">
        <v>11</v>
      </c>
      <c r="D650" s="39" t="s">
        <v>18</v>
      </c>
      <c r="E650" s="39" t="s">
        <v>17</v>
      </c>
      <c r="F650" s="69" t="s">
        <v>16</v>
      </c>
      <c r="G650" s="72" t="s">
        <v>4</v>
      </c>
      <c r="H650" t="s">
        <v>15</v>
      </c>
      <c r="I650" s="6">
        <f t="shared" si="177"/>
        <v>0.183373125</v>
      </c>
      <c r="J650" s="6">
        <f t="shared" si="175"/>
        <v>3.4967693401757108E-2</v>
      </c>
      <c r="K650" s="6">
        <f t="shared" si="178"/>
        <v>2.8120224999999999E-2</v>
      </c>
      <c r="L650" s="6">
        <f t="shared" si="178"/>
        <v>0.25934100000000004</v>
      </c>
      <c r="M650" s="49">
        <f>AVERAGE(M65,M138,M211,M284,M357,M430,M503,M576)</f>
        <v>30.509353309503474</v>
      </c>
      <c r="N650" s="94">
        <f>AVERAGE(N65,N138,N211,N284,N357,N430,N503,N576)</f>
        <v>2.1742206700143849</v>
      </c>
      <c r="O650" s="94">
        <f>AVERAGE(O65,O138,O211,O284,O357,O430,O503,O576)</f>
        <v>52.133173464016302</v>
      </c>
      <c r="P650" s="97">
        <f>AVERAGE(P65,P138,P211,P284,P357,P430,P503,P576)</f>
        <v>0.62988761807619442</v>
      </c>
    </row>
    <row r="651" spans="1:16" x14ac:dyDescent="0.3">
      <c r="A651" s="91"/>
      <c r="B651" s="43"/>
      <c r="C651" s="39"/>
      <c r="D651" s="39"/>
      <c r="E651" s="39"/>
      <c r="F651" s="70"/>
      <c r="G651" s="47"/>
      <c r="H651" t="s">
        <v>14</v>
      </c>
      <c r="I651" s="6">
        <f t="shared" si="177"/>
        <v>9.7125812500000006E-2</v>
      </c>
      <c r="J651" s="6">
        <f t="shared" ref="J651:J658" si="179">_xlfn.STDEV.S(I577,I504,I431,I358,I285,I212,I139,I66)</f>
        <v>1.5553381341086229E-2</v>
      </c>
      <c r="K651" s="6">
        <f t="shared" si="178"/>
        <v>1.8282550000000002E-2</v>
      </c>
      <c r="L651" s="6">
        <f t="shared" si="178"/>
        <v>0.20533737499999999</v>
      </c>
      <c r="M651" s="49"/>
      <c r="N651" s="94"/>
      <c r="O651" s="94"/>
      <c r="P651" s="97"/>
    </row>
    <row r="652" spans="1:16" x14ac:dyDescent="0.3">
      <c r="A652" s="91"/>
      <c r="B652" s="80"/>
      <c r="C652" s="81"/>
      <c r="D652" s="81"/>
      <c r="E652" s="81"/>
      <c r="F652" s="71"/>
      <c r="G652" s="48"/>
      <c r="H652" s="8" t="s">
        <v>13</v>
      </c>
      <c r="I652" s="7">
        <f t="shared" si="177"/>
        <v>6.0180775000000008E-3</v>
      </c>
      <c r="J652" s="7">
        <f t="shared" si="179"/>
        <v>1.4932895799423117E-3</v>
      </c>
      <c r="K652" s="7">
        <f t="shared" si="178"/>
        <v>4.249898875E-4</v>
      </c>
      <c r="L652" s="7">
        <f t="shared" si="178"/>
        <v>1.8582987500000002E-2</v>
      </c>
      <c r="M652" s="49"/>
      <c r="N652" s="94"/>
      <c r="O652" s="94"/>
      <c r="P652" s="97"/>
    </row>
    <row r="653" spans="1:16" x14ac:dyDescent="0.3">
      <c r="A653" s="91"/>
      <c r="B653" s="43" t="s">
        <v>19</v>
      </c>
      <c r="C653" s="39" t="s">
        <v>11</v>
      </c>
      <c r="D653" s="39" t="s">
        <v>18</v>
      </c>
      <c r="E653" s="39" t="s">
        <v>17</v>
      </c>
      <c r="F653" s="69" t="s">
        <v>16</v>
      </c>
      <c r="G653" s="72" t="s">
        <v>3</v>
      </c>
      <c r="H653" t="s">
        <v>15</v>
      </c>
      <c r="I653" s="6">
        <f t="shared" si="177"/>
        <v>0.19832112499999999</v>
      </c>
      <c r="J653" s="6">
        <f t="shared" si="179"/>
        <v>3.4820438425226724E-2</v>
      </c>
      <c r="K653" s="6">
        <f t="shared" si="178"/>
        <v>2.4921578749999999E-2</v>
      </c>
      <c r="L653" s="6">
        <f t="shared" si="178"/>
        <v>0.29403012500000003</v>
      </c>
      <c r="M653" s="49">
        <f>AVERAGE(M68,M141,M214,M287,M360,M433,M506,M579)</f>
        <v>31.036359195933084</v>
      </c>
      <c r="N653" s="94">
        <f>AVERAGE(N68,N141,N214,N287,N360,N433,N506,N579)</f>
        <v>2.1681401272354002</v>
      </c>
      <c r="O653" s="94">
        <f>AVERAGE(O68,O141,O214,O287,O360,O433,O506,O579)</f>
        <v>58.170546354114023</v>
      </c>
      <c r="P653" s="97">
        <f>AVERAGE(P68,P141,P214,P287,P360,P433,P506,P579)</f>
        <v>0.83831576103169736</v>
      </c>
    </row>
    <row r="654" spans="1:16" x14ac:dyDescent="0.3">
      <c r="A654" s="91"/>
      <c r="B654" s="43"/>
      <c r="C654" s="39"/>
      <c r="D654" s="39"/>
      <c r="E654" s="39"/>
      <c r="F654" s="70"/>
      <c r="G654" s="47"/>
      <c r="H654" t="s">
        <v>14</v>
      </c>
      <c r="I654" s="6">
        <f t="shared" si="177"/>
        <v>0.10397555</v>
      </c>
      <c r="J654" s="6">
        <f t="shared" si="179"/>
        <v>1.5769141924476621E-2</v>
      </c>
      <c r="K654" s="6">
        <f t="shared" si="178"/>
        <v>1.2655244999999999E-2</v>
      </c>
      <c r="L654" s="6">
        <f t="shared" si="178"/>
        <v>0.23112512500000001</v>
      </c>
      <c r="M654" s="49"/>
      <c r="N654" s="94"/>
      <c r="O654" s="94"/>
      <c r="P654" s="97"/>
    </row>
    <row r="655" spans="1:16" x14ac:dyDescent="0.3">
      <c r="A655" s="91"/>
      <c r="B655" s="80"/>
      <c r="C655" s="81"/>
      <c r="D655" s="81"/>
      <c r="E655" s="81"/>
      <c r="F655" s="71"/>
      <c r="G655" s="48"/>
      <c r="H655" s="8" t="s">
        <v>13</v>
      </c>
      <c r="I655" s="7">
        <f t="shared" si="177"/>
        <v>4.6731775000000003E-3</v>
      </c>
      <c r="J655" s="7">
        <f t="shared" si="179"/>
        <v>1.7223545002844217E-3</v>
      </c>
      <c r="K655" s="7">
        <f t="shared" si="178"/>
        <v>-4.0457647499999997E-4</v>
      </c>
      <c r="L655" s="7">
        <f t="shared" si="178"/>
        <v>1.7982087500000001E-2</v>
      </c>
      <c r="M655" s="49"/>
      <c r="N655" s="94"/>
      <c r="O655" s="94"/>
      <c r="P655" s="97"/>
    </row>
    <row r="656" spans="1:16" x14ac:dyDescent="0.3">
      <c r="A656" s="91"/>
      <c r="B656" s="43" t="s">
        <v>19</v>
      </c>
      <c r="C656" s="39" t="s">
        <v>11</v>
      </c>
      <c r="D656" s="39" t="s">
        <v>18</v>
      </c>
      <c r="E656" s="39" t="s">
        <v>17</v>
      </c>
      <c r="F656" s="69" t="s">
        <v>16</v>
      </c>
      <c r="G656" s="72" t="s">
        <v>2</v>
      </c>
      <c r="H656" t="s">
        <v>15</v>
      </c>
      <c r="I656" s="6">
        <f t="shared" si="177"/>
        <v>0.25418062499999999</v>
      </c>
      <c r="J656" s="6">
        <f t="shared" si="179"/>
        <v>3.553362365799291E-2</v>
      </c>
      <c r="K656" s="6">
        <f t="shared" si="178"/>
        <v>5.8832987500000003E-2</v>
      </c>
      <c r="L656" s="6">
        <f t="shared" si="178"/>
        <v>0.39131237500000005</v>
      </c>
      <c r="M656" s="49">
        <f>AVERAGE(M71,M144,M217,M290,M363,M436,M509,M582)</f>
        <v>39.596127958573007</v>
      </c>
      <c r="N656" s="94">
        <f>AVERAGE(N71,N144,N217,N290,N363,N436,N509,N582)</f>
        <v>2.6733982054046055</v>
      </c>
      <c r="O656" s="94">
        <f>AVERAGE(O71,O144,O217,O290,O363,O436,O509,O582)</f>
        <v>68.161835264976204</v>
      </c>
      <c r="P656" s="97">
        <f>AVERAGE(P71,P144,P217,P290,P363,P436,P509,P582)</f>
        <v>0.48671690334256029</v>
      </c>
    </row>
    <row r="657" spans="1:16" x14ac:dyDescent="0.3">
      <c r="A657" s="91"/>
      <c r="B657" s="43"/>
      <c r="C657" s="39"/>
      <c r="D657" s="39"/>
      <c r="E657" s="39"/>
      <c r="F657" s="70"/>
      <c r="G657" s="47"/>
      <c r="H657" t="s">
        <v>14</v>
      </c>
      <c r="I657" s="6">
        <f t="shared" si="177"/>
        <v>0.1098327875</v>
      </c>
      <c r="J657" s="6">
        <f t="shared" si="179"/>
        <v>1.4153450574777784E-2</v>
      </c>
      <c r="K657" s="6">
        <f t="shared" si="178"/>
        <v>1.218729E-2</v>
      </c>
      <c r="L657" s="6">
        <f t="shared" si="178"/>
        <v>0.30255099999999996</v>
      </c>
      <c r="M657" s="49"/>
      <c r="N657" s="94"/>
      <c r="O657" s="94"/>
      <c r="P657" s="97"/>
    </row>
    <row r="658" spans="1:16" ht="15" thickBot="1" x14ac:dyDescent="0.35">
      <c r="A658" s="92"/>
      <c r="B658" s="54"/>
      <c r="C658" s="55"/>
      <c r="D658" s="55"/>
      <c r="E658" s="55"/>
      <c r="F658" s="76"/>
      <c r="G658" s="63"/>
      <c r="H658" s="5" t="s">
        <v>13</v>
      </c>
      <c r="I658" s="4">
        <f t="shared" si="177"/>
        <v>8.7499987499999998E-3</v>
      </c>
      <c r="J658" s="4">
        <f t="shared" si="179"/>
        <v>2.7228736834425372E-3</v>
      </c>
      <c r="K658" s="4">
        <f t="shared" si="178"/>
        <v>1.4340123749999999E-3</v>
      </c>
      <c r="L658" s="4">
        <f t="shared" si="178"/>
        <v>2.2419949999999998E-2</v>
      </c>
      <c r="M658" s="64"/>
      <c r="N658" s="95"/>
      <c r="O658" s="95"/>
      <c r="P658" s="98"/>
    </row>
    <row r="662" spans="1:16" x14ac:dyDescent="0.3">
      <c r="G662" s="3"/>
      <c r="H662" s="3"/>
      <c r="I662" s="3"/>
      <c r="J662" s="3"/>
      <c r="K662" s="3"/>
    </row>
    <row r="663" spans="1:16" x14ac:dyDescent="0.3">
      <c r="G663" s="29"/>
      <c r="H663" s="30"/>
      <c r="I663" s="30"/>
      <c r="J663" s="30"/>
      <c r="K663" s="30"/>
    </row>
    <row r="664" spans="1:16" x14ac:dyDescent="0.3">
      <c r="G664" s="29"/>
      <c r="H664" s="30"/>
      <c r="I664" s="30"/>
      <c r="J664" s="30"/>
      <c r="K664" s="30"/>
    </row>
    <row r="665" spans="1:16" x14ac:dyDescent="0.3">
      <c r="G665" s="29"/>
      <c r="H665" s="30"/>
      <c r="I665" s="30"/>
      <c r="J665" s="30"/>
      <c r="K665" s="30"/>
    </row>
    <row r="666" spans="1:16" x14ac:dyDescent="0.3">
      <c r="B666" s="39" t="s">
        <v>45</v>
      </c>
      <c r="C666" s="39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</row>
    <row r="667" spans="1:16" x14ac:dyDescent="0.3">
      <c r="G667" s="29"/>
      <c r="H667" s="30"/>
      <c r="I667" s="30"/>
      <c r="J667" s="30"/>
      <c r="K667" s="30"/>
    </row>
    <row r="668" spans="1:16" x14ac:dyDescent="0.3">
      <c r="G668" s="29"/>
      <c r="H668" s="30"/>
      <c r="I668" s="30"/>
      <c r="J668" s="30"/>
      <c r="K668" s="30"/>
    </row>
    <row r="669" spans="1:16" x14ac:dyDescent="0.3">
      <c r="G669" s="29"/>
      <c r="H669" s="30"/>
      <c r="I669" s="30"/>
      <c r="J669" s="30"/>
      <c r="K669" s="30"/>
    </row>
    <row r="670" spans="1:16" x14ac:dyDescent="0.3">
      <c r="G670" s="29"/>
      <c r="H670" s="30"/>
      <c r="I670" s="30"/>
      <c r="J670" s="30"/>
      <c r="K670" s="30"/>
    </row>
    <row r="671" spans="1:16" ht="15" thickBot="1" x14ac:dyDescent="0.35">
      <c r="G671" s="29"/>
      <c r="H671" s="30"/>
      <c r="I671" s="30"/>
      <c r="J671" s="30"/>
      <c r="K671" s="30"/>
    </row>
    <row r="672" spans="1:16" x14ac:dyDescent="0.3">
      <c r="A672" s="66">
        <v>8</v>
      </c>
      <c r="B672" s="57" t="s">
        <v>19</v>
      </c>
      <c r="C672" s="58" t="s">
        <v>11</v>
      </c>
      <c r="D672" s="58" t="s">
        <v>21</v>
      </c>
      <c r="E672" s="58" t="s">
        <v>17</v>
      </c>
      <c r="F672" s="59" t="s">
        <v>16</v>
      </c>
      <c r="G672" s="60" t="s">
        <v>10</v>
      </c>
      <c r="H672" s="10" t="s">
        <v>15</v>
      </c>
      <c r="I672" s="10">
        <v>4.6801299999999997E-2</v>
      </c>
      <c r="J672" s="10">
        <v>1.8174300000000001E-2</v>
      </c>
      <c r="K672" s="10">
        <v>1.8419999999999999E-2</v>
      </c>
      <c r="L672" s="10">
        <v>8.3268499999999995E-2</v>
      </c>
      <c r="M672" s="61">
        <f>(I672-I673)*100/(I672+I673)</f>
        <v>26.492564038460234</v>
      </c>
      <c r="N672" s="62">
        <f>(I672-I673)/J672</f>
        <v>1.0786715306779351</v>
      </c>
      <c r="O672" s="62">
        <f>I672/J674</f>
        <v>14.946713890157477</v>
      </c>
      <c r="P672" s="96">
        <f>J672/K674</f>
        <v>7.1176862222918471</v>
      </c>
    </row>
    <row r="673" spans="1:16" x14ac:dyDescent="0.3">
      <c r="A673" s="67"/>
      <c r="B673" s="43"/>
      <c r="C673" s="39"/>
      <c r="D673" s="39"/>
      <c r="E673" s="39"/>
      <c r="F673" s="44"/>
      <c r="G673" s="47"/>
      <c r="H673" t="s">
        <v>14</v>
      </c>
      <c r="I673">
        <v>2.7197200000000001E-2</v>
      </c>
      <c r="J673">
        <v>9.3306799999999992E-3</v>
      </c>
      <c r="K673">
        <v>1.3476E-2</v>
      </c>
      <c r="L673">
        <v>6.4319899999999999E-2</v>
      </c>
      <c r="M673" s="49"/>
      <c r="N673" s="50"/>
      <c r="O673" s="50"/>
      <c r="P673" s="40"/>
    </row>
    <row r="674" spans="1:16" x14ac:dyDescent="0.3">
      <c r="A674" s="67"/>
      <c r="B674" s="43"/>
      <c r="C674" s="39"/>
      <c r="D674" s="39"/>
      <c r="E674" s="39"/>
      <c r="F674" s="39"/>
      <c r="G674" s="48"/>
      <c r="H674" s="8" t="s">
        <v>13</v>
      </c>
      <c r="I674" s="8">
        <v>8.6970199999999998E-3</v>
      </c>
      <c r="J674" s="8">
        <v>3.1312100000000002E-3</v>
      </c>
      <c r="K674" s="8">
        <v>2.5533999999999999E-3</v>
      </c>
      <c r="L674" s="8">
        <v>1.5222899999999999E-2</v>
      </c>
      <c r="M674" s="49"/>
      <c r="N674" s="50"/>
      <c r="O674" s="50"/>
      <c r="P674" s="40"/>
    </row>
    <row r="675" spans="1:16" x14ac:dyDescent="0.3">
      <c r="A675" s="67"/>
      <c r="B675" s="45" t="s">
        <v>19</v>
      </c>
      <c r="C675" s="46" t="s">
        <v>11</v>
      </c>
      <c r="D675" s="46" t="s">
        <v>21</v>
      </c>
      <c r="E675" s="46" t="s">
        <v>17</v>
      </c>
      <c r="F675" s="51" t="s">
        <v>16</v>
      </c>
      <c r="G675" s="47" t="s">
        <v>9</v>
      </c>
      <c r="H675" t="s">
        <v>15</v>
      </c>
      <c r="I675">
        <v>6.4134700000000003E-2</v>
      </c>
      <c r="J675">
        <v>2.51404E-2</v>
      </c>
      <c r="K675">
        <v>2.2081099999999999E-2</v>
      </c>
      <c r="L675">
        <v>0.113008</v>
      </c>
      <c r="M675" s="49">
        <f>(I675-I676)*100/(I675+I676)</f>
        <v>28.476632808720471</v>
      </c>
      <c r="N675" s="50">
        <f>(I675-I676)/J675</f>
        <v>1.130876994797219</v>
      </c>
      <c r="O675" s="50">
        <f>I675/J677</f>
        <v>18.416281407035179</v>
      </c>
      <c r="P675" s="40">
        <f>J677/I677</f>
        <v>0.4480984285352167</v>
      </c>
    </row>
    <row r="676" spans="1:16" x14ac:dyDescent="0.3">
      <c r="A676" s="67"/>
      <c r="B676" s="43"/>
      <c r="C676" s="39"/>
      <c r="D676" s="39"/>
      <c r="E676" s="39"/>
      <c r="F676" s="44"/>
      <c r="G676" s="47"/>
      <c r="H676" t="s">
        <v>14</v>
      </c>
      <c r="I676">
        <v>3.5704E-2</v>
      </c>
      <c r="J676">
        <v>1.2831800000000001E-2</v>
      </c>
      <c r="K676">
        <v>1.4904000000000001E-2</v>
      </c>
      <c r="L676">
        <v>8.4399500000000002E-2</v>
      </c>
      <c r="M676" s="49"/>
      <c r="N676" s="50"/>
      <c r="O676" s="50"/>
      <c r="P676" s="40"/>
    </row>
    <row r="677" spans="1:16" x14ac:dyDescent="0.3">
      <c r="A677" s="67"/>
      <c r="B677" s="43"/>
      <c r="C677" s="39"/>
      <c r="D677" s="39"/>
      <c r="E677" s="39"/>
      <c r="F677" s="39"/>
      <c r="G677" s="48"/>
      <c r="H677" s="8" t="s">
        <v>13</v>
      </c>
      <c r="I677" s="8">
        <v>7.7717300000000001E-3</v>
      </c>
      <c r="J677" s="8">
        <v>3.4824999999999999E-3</v>
      </c>
      <c r="K677" s="8">
        <v>2.20156E-3</v>
      </c>
      <c r="L677" s="8">
        <v>1.6454400000000001E-2</v>
      </c>
      <c r="M677" s="49"/>
      <c r="N677" s="50"/>
      <c r="O677" s="50"/>
      <c r="P677" s="40"/>
    </row>
    <row r="678" spans="1:16" x14ac:dyDescent="0.3">
      <c r="A678" s="67"/>
      <c r="B678" s="45" t="s">
        <v>19</v>
      </c>
      <c r="C678" s="46" t="s">
        <v>11</v>
      </c>
      <c r="D678" s="46" t="s">
        <v>21</v>
      </c>
      <c r="E678" s="46" t="s">
        <v>17</v>
      </c>
      <c r="F678" s="51" t="s">
        <v>16</v>
      </c>
      <c r="G678" s="47" t="s">
        <v>8</v>
      </c>
      <c r="H678" t="s">
        <v>15</v>
      </c>
      <c r="I678">
        <v>7.4170299999999995E-2</v>
      </c>
      <c r="J678">
        <v>2.6249600000000001E-2</v>
      </c>
      <c r="K678">
        <v>2.4212000000000001E-2</v>
      </c>
      <c r="L678">
        <v>0.12166399999999999</v>
      </c>
      <c r="M678" s="49">
        <f>(I678-I679)*100/(I678+I679)</f>
        <v>28.626303686567212</v>
      </c>
      <c r="N678" s="50">
        <f t="shared" ref="N678" si="180">(I678-I679)/J678</f>
        <v>1.257687736194075</v>
      </c>
      <c r="O678" s="50">
        <f>I678/J680</f>
        <v>21.01635795385317</v>
      </c>
      <c r="P678" s="40">
        <f>J680/I680</f>
        <v>0.51469035479693381</v>
      </c>
    </row>
    <row r="679" spans="1:16" x14ac:dyDescent="0.3">
      <c r="A679" s="67"/>
      <c r="B679" s="43"/>
      <c r="C679" s="39"/>
      <c r="D679" s="39"/>
      <c r="E679" s="39"/>
      <c r="F679" s="44"/>
      <c r="G679" s="47"/>
      <c r="H679" t="s">
        <v>14</v>
      </c>
      <c r="I679">
        <v>4.1156499999999999E-2</v>
      </c>
      <c r="J679">
        <v>1.45177E-2</v>
      </c>
      <c r="K679">
        <v>1.49731E-2</v>
      </c>
      <c r="L679">
        <v>9.2130600000000007E-2</v>
      </c>
      <c r="M679" s="49"/>
      <c r="N679" s="50"/>
      <c r="O679" s="50"/>
      <c r="P679" s="40"/>
    </row>
    <row r="680" spans="1:16" x14ac:dyDescent="0.3">
      <c r="A680" s="67"/>
      <c r="B680" s="43"/>
      <c r="C680" s="39"/>
      <c r="D680" s="39"/>
      <c r="E680" s="39"/>
      <c r="F680" s="39"/>
      <c r="G680" s="48"/>
      <c r="H680" s="8" t="s">
        <v>13</v>
      </c>
      <c r="I680" s="8">
        <v>6.8568800000000001E-3</v>
      </c>
      <c r="J680" s="8">
        <v>3.5291699999999999E-3</v>
      </c>
      <c r="K680" s="8">
        <v>1.83559E-3</v>
      </c>
      <c r="L680" s="8">
        <v>1.7115700000000001E-2</v>
      </c>
      <c r="M680" s="49"/>
      <c r="N680" s="50"/>
      <c r="O680" s="50"/>
      <c r="P680" s="40"/>
    </row>
    <row r="681" spans="1:16" x14ac:dyDescent="0.3">
      <c r="A681" s="67"/>
      <c r="B681" s="45" t="s">
        <v>19</v>
      </c>
      <c r="C681" s="46" t="s">
        <v>11</v>
      </c>
      <c r="D681" s="46" t="s">
        <v>21</v>
      </c>
      <c r="E681" s="46" t="s">
        <v>17</v>
      </c>
      <c r="F681" s="51" t="s">
        <v>16</v>
      </c>
      <c r="G681" s="47" t="s">
        <v>42</v>
      </c>
      <c r="H681" t="s">
        <v>15</v>
      </c>
      <c r="I681">
        <v>9.5845799999999995E-2</v>
      </c>
      <c r="J681">
        <v>2.5012900000000001E-2</v>
      </c>
      <c r="K681">
        <v>2.0552600000000001E-2</v>
      </c>
      <c r="L681">
        <v>0.146457</v>
      </c>
      <c r="M681" s="49">
        <f>(I681-I682)*100/(I681+I682)</f>
        <v>29.833038368461583</v>
      </c>
      <c r="N681" s="50">
        <f t="shared" ref="N681" si="181">(I681-I682)/J681</f>
        <v>1.76096734085212</v>
      </c>
      <c r="O681" s="50">
        <f>I681/J683</f>
        <v>28.318708007587439</v>
      </c>
      <c r="P681" s="40">
        <f>J683/I683</f>
        <v>0.70131953020746141</v>
      </c>
    </row>
    <row r="682" spans="1:16" x14ac:dyDescent="0.3">
      <c r="A682" s="67"/>
      <c r="B682" s="43"/>
      <c r="C682" s="39"/>
      <c r="D682" s="39"/>
      <c r="E682" s="39"/>
      <c r="F682" s="44"/>
      <c r="G682" s="47"/>
      <c r="H682" t="s">
        <v>14</v>
      </c>
      <c r="I682">
        <v>5.1798900000000002E-2</v>
      </c>
      <c r="J682">
        <v>1.8198300000000001E-2</v>
      </c>
      <c r="K682">
        <v>1.0527E-2</v>
      </c>
      <c r="L682">
        <v>0.10406</v>
      </c>
      <c r="M682" s="49"/>
      <c r="N682" s="50"/>
      <c r="O682" s="50"/>
      <c r="P682" s="40"/>
    </row>
    <row r="683" spans="1:16" x14ac:dyDescent="0.3">
      <c r="A683" s="67"/>
      <c r="B683" s="43"/>
      <c r="C683" s="39"/>
      <c r="D683" s="39"/>
      <c r="E683" s="39"/>
      <c r="F683" s="39"/>
      <c r="G683" s="48"/>
      <c r="H683" s="8" t="s">
        <v>13</v>
      </c>
      <c r="I683" s="8">
        <v>4.8259599999999998E-3</v>
      </c>
      <c r="J683" s="8">
        <v>3.3845400000000001E-3</v>
      </c>
      <c r="K683" s="8">
        <v>7.3790300000000004E-4</v>
      </c>
      <c r="L683" s="8">
        <v>1.46505E-2</v>
      </c>
      <c r="M683" s="49"/>
      <c r="N683" s="50"/>
      <c r="O683" s="50"/>
      <c r="P683" s="40"/>
    </row>
    <row r="684" spans="1:16" x14ac:dyDescent="0.3">
      <c r="A684" s="67"/>
      <c r="B684" s="45" t="s">
        <v>19</v>
      </c>
      <c r="C684" s="46" t="s">
        <v>11</v>
      </c>
      <c r="D684" s="46" t="s">
        <v>21</v>
      </c>
      <c r="E684" s="46" t="s">
        <v>17</v>
      </c>
      <c r="F684" s="51" t="s">
        <v>16</v>
      </c>
      <c r="G684" s="47" t="s">
        <v>43</v>
      </c>
      <c r="H684" t="s">
        <v>15</v>
      </c>
      <c r="I684">
        <v>0.111765</v>
      </c>
      <c r="J684">
        <v>2.7307600000000001E-2</v>
      </c>
      <c r="K684">
        <v>1.6816899999999999E-2</v>
      </c>
      <c r="L684">
        <v>0.17032700000000001</v>
      </c>
      <c r="M684" s="49">
        <f>(I684-I685)*100/(I684+I685)</f>
        <v>30.832380267857246</v>
      </c>
      <c r="N684" s="50">
        <f t="shared" ref="N684" si="182">(I684-I685)/J684</f>
        <v>1.9290527179246804</v>
      </c>
      <c r="O684" s="50">
        <f>I684/J686</f>
        <v>32.493226035282767</v>
      </c>
      <c r="P684" s="40">
        <f>J686/I686</f>
        <v>0.97082424266372369</v>
      </c>
    </row>
    <row r="685" spans="1:16" x14ac:dyDescent="0.3">
      <c r="A685" s="67"/>
      <c r="B685" s="43"/>
      <c r="C685" s="39"/>
      <c r="D685" s="39"/>
      <c r="E685" s="39"/>
      <c r="F685" s="44"/>
      <c r="G685" s="47"/>
      <c r="H685" t="s">
        <v>14</v>
      </c>
      <c r="I685">
        <v>5.9087199999999999E-2</v>
      </c>
      <c r="J685">
        <v>2.1612800000000001E-2</v>
      </c>
      <c r="K685">
        <v>5.2270700000000003E-3</v>
      </c>
      <c r="L685">
        <v>0.138322</v>
      </c>
      <c r="M685" s="49"/>
      <c r="N685" s="50"/>
      <c r="O685" s="50"/>
      <c r="P685" s="40"/>
    </row>
    <row r="686" spans="1:16" x14ac:dyDescent="0.3">
      <c r="A686" s="67"/>
      <c r="B686" s="43"/>
      <c r="C686" s="39"/>
      <c r="D686" s="39"/>
      <c r="E686" s="39"/>
      <c r="F686" s="39"/>
      <c r="G686" s="48"/>
      <c r="H686" s="8" t="s">
        <v>13</v>
      </c>
      <c r="I686" s="8">
        <v>3.5430100000000001E-3</v>
      </c>
      <c r="J686" s="8">
        <v>3.4396399999999999E-3</v>
      </c>
      <c r="K686" s="8">
        <v>-8.3861199999999997E-4</v>
      </c>
      <c r="L686" s="8">
        <v>1.44634E-2</v>
      </c>
      <c r="M686" s="49"/>
      <c r="N686" s="50"/>
      <c r="O686" s="50"/>
      <c r="P686" s="40"/>
    </row>
    <row r="687" spans="1:16" x14ac:dyDescent="0.3">
      <c r="A687" s="67"/>
      <c r="B687" s="45" t="s">
        <v>19</v>
      </c>
      <c r="C687" s="46" t="s">
        <v>11</v>
      </c>
      <c r="D687" s="46" t="s">
        <v>21</v>
      </c>
      <c r="E687" s="46" t="s">
        <v>17</v>
      </c>
      <c r="F687" s="51" t="s">
        <v>16</v>
      </c>
      <c r="G687" s="47" t="s">
        <v>7</v>
      </c>
      <c r="H687" t="s">
        <v>15</v>
      </c>
      <c r="I687">
        <v>7.6185799999999998E-2</v>
      </c>
      <c r="J687">
        <v>2.7794200000000002E-2</v>
      </c>
      <c r="K687">
        <v>2.39545E-2</v>
      </c>
      <c r="L687">
        <v>0.12746199999999999</v>
      </c>
      <c r="M687" s="49">
        <f>(I687-I688)*100/(I687+I688)</f>
        <v>29.180803749315398</v>
      </c>
      <c r="N687" s="50">
        <f t="shared" ref="N687" si="183">(I687-I688)/J687</f>
        <v>1.238366277856531</v>
      </c>
      <c r="O687" s="50">
        <f>I687/J689</f>
        <v>21.077942055288727</v>
      </c>
      <c r="P687" s="40">
        <f>J689/I689</f>
        <v>0.51318864490187677</v>
      </c>
    </row>
    <row r="688" spans="1:16" x14ac:dyDescent="0.3">
      <c r="A688" s="67"/>
      <c r="B688" s="43"/>
      <c r="C688" s="39"/>
      <c r="D688" s="39"/>
      <c r="E688" s="39"/>
      <c r="F688" s="44"/>
      <c r="G688" s="47"/>
      <c r="H688" t="s">
        <v>14</v>
      </c>
      <c r="I688">
        <v>4.1766400000000002E-2</v>
      </c>
      <c r="J688">
        <v>1.50662E-2</v>
      </c>
      <c r="K688">
        <v>1.50767E-2</v>
      </c>
      <c r="L688">
        <v>9.6505400000000005E-2</v>
      </c>
      <c r="M688" s="49"/>
      <c r="N688" s="50"/>
      <c r="O688" s="50"/>
      <c r="P688" s="40"/>
    </row>
    <row r="689" spans="1:16" x14ac:dyDescent="0.3">
      <c r="A689" s="67"/>
      <c r="B689" s="43"/>
      <c r="C689" s="39"/>
      <c r="D689" s="39"/>
      <c r="E689" s="39"/>
      <c r="F689" s="39"/>
      <c r="G689" s="48"/>
      <c r="H689" s="8" t="s">
        <v>13</v>
      </c>
      <c r="I689" s="8">
        <v>7.0431799999999996E-3</v>
      </c>
      <c r="J689" s="8">
        <v>3.6144800000000002E-3</v>
      </c>
      <c r="K689" s="8">
        <v>1.8542599999999999E-3</v>
      </c>
      <c r="L689" s="8">
        <v>1.7310099999999998E-2</v>
      </c>
      <c r="M689" s="49"/>
      <c r="N689" s="50"/>
      <c r="O689" s="50"/>
      <c r="P689" s="40"/>
    </row>
    <row r="690" spans="1:16" x14ac:dyDescent="0.3">
      <c r="A690" s="67"/>
      <c r="B690" s="45" t="s">
        <v>19</v>
      </c>
      <c r="C690" s="46" t="s">
        <v>11</v>
      </c>
      <c r="D690" s="46" t="s">
        <v>21</v>
      </c>
      <c r="E690" s="46" t="s">
        <v>17</v>
      </c>
      <c r="F690" s="51" t="s">
        <v>16</v>
      </c>
      <c r="G690" s="47" t="s">
        <v>6</v>
      </c>
      <c r="H690" t="s">
        <v>15</v>
      </c>
      <c r="I690">
        <v>8.9471499999999995E-2</v>
      </c>
      <c r="J690">
        <v>2.68433E-2</v>
      </c>
      <c r="K690">
        <v>2.30368E-2</v>
      </c>
      <c r="L690">
        <v>0.134129</v>
      </c>
      <c r="M690" s="49">
        <f>(I690-I691)*100/(I690+I691)</f>
        <v>29.605258869380744</v>
      </c>
      <c r="N690" s="50">
        <f t="shared" ref="N690" si="184">(I690-I691)/J690</f>
        <v>1.5227375173693247</v>
      </c>
      <c r="O690" s="50">
        <f>I690/J692</f>
        <v>25.204517412150473</v>
      </c>
      <c r="P690" s="40">
        <f>J692/I692</f>
        <v>0.61439168677242817</v>
      </c>
    </row>
    <row r="691" spans="1:16" x14ac:dyDescent="0.3">
      <c r="A691" s="67"/>
      <c r="B691" s="43"/>
      <c r="C691" s="39"/>
      <c r="D691" s="39"/>
      <c r="E691" s="39"/>
      <c r="F691" s="44"/>
      <c r="G691" s="47"/>
      <c r="H691" t="s">
        <v>14</v>
      </c>
      <c r="I691">
        <v>4.8596199999999999E-2</v>
      </c>
      <c r="J691">
        <v>1.70674E-2</v>
      </c>
      <c r="K691">
        <v>1.31541E-2</v>
      </c>
      <c r="L691">
        <v>0.104447</v>
      </c>
      <c r="M691" s="49"/>
      <c r="N691" s="50"/>
      <c r="O691" s="50"/>
      <c r="P691" s="40"/>
    </row>
    <row r="692" spans="1:16" x14ac:dyDescent="0.3">
      <c r="A692" s="67"/>
      <c r="B692" s="43"/>
      <c r="C692" s="39"/>
      <c r="D692" s="39"/>
      <c r="E692" s="39"/>
      <c r="F692" s="39"/>
      <c r="G692" s="48"/>
      <c r="H692" s="8" t="s">
        <v>13</v>
      </c>
      <c r="I692" s="8">
        <v>5.7777799999999997E-3</v>
      </c>
      <c r="J692" s="8">
        <v>3.54982E-3</v>
      </c>
      <c r="K692" s="8">
        <v>1.23643E-3</v>
      </c>
      <c r="L692" s="8">
        <v>1.6272100000000001E-2</v>
      </c>
      <c r="M692" s="49"/>
      <c r="N692" s="50"/>
      <c r="O692" s="50"/>
      <c r="P692" s="40"/>
    </row>
    <row r="693" spans="1:16" x14ac:dyDescent="0.3">
      <c r="A693" s="67"/>
      <c r="B693" s="45" t="s">
        <v>19</v>
      </c>
      <c r="C693" s="46" t="s">
        <v>11</v>
      </c>
      <c r="D693" s="46" t="s">
        <v>21</v>
      </c>
      <c r="E693" s="46" t="s">
        <v>17</v>
      </c>
      <c r="F693" s="51" t="s">
        <v>16</v>
      </c>
      <c r="G693" s="52" t="s">
        <v>5</v>
      </c>
      <c r="H693" t="s">
        <v>15</v>
      </c>
      <c r="I693">
        <v>9.8161200000000004E-2</v>
      </c>
      <c r="J693">
        <v>2.6059499999999999E-2</v>
      </c>
      <c r="K693">
        <v>2.0909400000000002E-2</v>
      </c>
      <c r="L693">
        <v>0.14974499999999999</v>
      </c>
      <c r="M693" s="49">
        <f>(I693-I694)*100/(I693+I694)</f>
        <v>30.233039463471908</v>
      </c>
      <c r="N693" s="50">
        <f t="shared" ref="N693" si="185">(I693-I694)/J693</f>
        <v>1.7488977148448743</v>
      </c>
      <c r="O693" s="50">
        <f>I693/J695</f>
        <v>28.04004856102264</v>
      </c>
      <c r="P693" s="40">
        <f>J695/I695</f>
        <v>0.70200188096197769</v>
      </c>
    </row>
    <row r="694" spans="1:16" x14ac:dyDescent="0.3">
      <c r="A694" s="67"/>
      <c r="B694" s="43"/>
      <c r="C694" s="39"/>
      <c r="D694" s="39"/>
      <c r="E694" s="39"/>
      <c r="F694" s="44"/>
      <c r="G694" s="52"/>
      <c r="H694" t="s">
        <v>14</v>
      </c>
      <c r="I694">
        <v>5.2585800000000002E-2</v>
      </c>
      <c r="J694">
        <v>1.8496499999999999E-2</v>
      </c>
      <c r="K694">
        <v>1.0755499999999999E-2</v>
      </c>
      <c r="L694">
        <v>0.108974</v>
      </c>
      <c r="M694" s="49"/>
      <c r="N694" s="50"/>
      <c r="O694" s="50"/>
      <c r="P694" s="40"/>
    </row>
    <row r="695" spans="1:16" x14ac:dyDescent="0.3">
      <c r="A695" s="67"/>
      <c r="B695" s="43"/>
      <c r="C695" s="39"/>
      <c r="D695" s="39"/>
      <c r="E695" s="39"/>
      <c r="F695" s="39"/>
      <c r="G695" s="53"/>
      <c r="H695" s="8" t="s">
        <v>13</v>
      </c>
      <c r="I695" s="8">
        <v>4.9868100000000004E-3</v>
      </c>
      <c r="J695" s="8">
        <v>3.50075E-3</v>
      </c>
      <c r="K695" s="8">
        <v>7.4794E-4</v>
      </c>
      <c r="L695" s="8">
        <v>1.52275E-2</v>
      </c>
      <c r="M695" s="49"/>
      <c r="N695" s="50"/>
      <c r="O695" s="50"/>
      <c r="P695" s="40"/>
    </row>
    <row r="696" spans="1:16" x14ac:dyDescent="0.3">
      <c r="A696" s="67"/>
      <c r="B696" s="45" t="s">
        <v>19</v>
      </c>
      <c r="C696" s="46" t="s">
        <v>11</v>
      </c>
      <c r="D696" s="46" t="s">
        <v>21</v>
      </c>
      <c r="E696" s="46" t="s">
        <v>17</v>
      </c>
      <c r="F696" s="51" t="s">
        <v>16</v>
      </c>
      <c r="G696" s="47" t="s">
        <v>44</v>
      </c>
      <c r="H696" t="s">
        <v>15</v>
      </c>
      <c r="I696">
        <v>0.108503</v>
      </c>
      <c r="J696">
        <v>2.6381700000000001E-2</v>
      </c>
      <c r="K696">
        <v>1.8572600000000002E-2</v>
      </c>
      <c r="L696">
        <v>0.16598599999999999</v>
      </c>
      <c r="M696" s="49">
        <f>(I696-I697)*100/(I696+I697)</f>
        <v>30.949356585755876</v>
      </c>
      <c r="N696" s="50">
        <f t="shared" ref="N696" si="186">(I696-I697)/J696</f>
        <v>1.9440938226118862</v>
      </c>
      <c r="O696" s="50">
        <f>I696/J698</f>
        <v>30.854606308952707</v>
      </c>
      <c r="P696" s="40">
        <f>J698/I698</f>
        <v>0.85441226493026867</v>
      </c>
    </row>
    <row r="697" spans="1:16" x14ac:dyDescent="0.3">
      <c r="A697" s="67"/>
      <c r="B697" s="43"/>
      <c r="C697" s="39"/>
      <c r="D697" s="39"/>
      <c r="E697" s="39"/>
      <c r="F697" s="44"/>
      <c r="G697" s="47"/>
      <c r="H697" t="s">
        <v>14</v>
      </c>
      <c r="I697">
        <v>5.7214500000000001E-2</v>
      </c>
      <c r="J697">
        <v>2.0417600000000001E-2</v>
      </c>
      <c r="K697">
        <v>7.3505000000000003E-3</v>
      </c>
      <c r="L697">
        <v>0.12482799999999999</v>
      </c>
      <c r="M697" s="49"/>
      <c r="N697" s="50"/>
      <c r="O697" s="50"/>
      <c r="P697" s="40"/>
    </row>
    <row r="698" spans="1:16" x14ac:dyDescent="0.3">
      <c r="A698" s="67"/>
      <c r="B698" s="43"/>
      <c r="C698" s="39"/>
      <c r="D698" s="39"/>
      <c r="E698" s="39"/>
      <c r="F698" s="39"/>
      <c r="G698" s="48"/>
      <c r="H698" s="8" t="s">
        <v>13</v>
      </c>
      <c r="I698" s="8">
        <v>4.1158000000000002E-3</v>
      </c>
      <c r="J698" s="8">
        <v>3.51659E-3</v>
      </c>
      <c r="K698" s="8">
        <v>9.2832500000000003E-5</v>
      </c>
      <c r="L698" s="8">
        <v>1.51532E-2</v>
      </c>
      <c r="M698" s="49"/>
      <c r="N698" s="50"/>
      <c r="O698" s="50"/>
      <c r="P698" s="40"/>
    </row>
    <row r="699" spans="1:16" x14ac:dyDescent="0.3">
      <c r="A699" s="67"/>
      <c r="B699" s="45" t="s">
        <v>19</v>
      </c>
      <c r="C699" s="46" t="s">
        <v>11</v>
      </c>
      <c r="D699" s="46" t="s">
        <v>21</v>
      </c>
      <c r="E699" s="46" t="s">
        <v>17</v>
      </c>
      <c r="F699" s="51" t="s">
        <v>16</v>
      </c>
      <c r="G699" s="47" t="s">
        <v>4</v>
      </c>
      <c r="H699" t="s">
        <v>15</v>
      </c>
      <c r="I699">
        <v>0.10478999999999999</v>
      </c>
      <c r="J699">
        <v>3.0207999999999999E-2</v>
      </c>
      <c r="K699">
        <v>2.2401999999999998E-2</v>
      </c>
      <c r="L699">
        <v>0.15981300000000001</v>
      </c>
      <c r="M699" s="49">
        <f>(I699-I700)*100/(I699+I700)</f>
        <v>28.615824201720272</v>
      </c>
      <c r="N699" s="50">
        <f t="shared" ref="N699" si="187">(I699-I700)/J699</f>
        <v>1.5436175847457625</v>
      </c>
      <c r="O699" s="50">
        <f>I699/J701</f>
        <v>29.193806310698545</v>
      </c>
      <c r="P699" s="40">
        <f>J701/I701</f>
        <v>0.69156415270646487</v>
      </c>
    </row>
    <row r="700" spans="1:16" x14ac:dyDescent="0.3">
      <c r="A700" s="67"/>
      <c r="B700" s="43"/>
      <c r="C700" s="39"/>
      <c r="D700" s="39"/>
      <c r="E700" s="39"/>
      <c r="F700" s="44"/>
      <c r="G700" s="47"/>
      <c r="H700" t="s">
        <v>14</v>
      </c>
      <c r="I700">
        <v>5.8160400000000001E-2</v>
      </c>
      <c r="J700">
        <v>1.9037399999999999E-2</v>
      </c>
      <c r="K700">
        <v>1.28237E-2</v>
      </c>
      <c r="L700">
        <v>0.124136</v>
      </c>
      <c r="M700" s="49"/>
      <c r="N700" s="50"/>
      <c r="O700" s="50"/>
      <c r="P700" s="40"/>
    </row>
    <row r="701" spans="1:16" x14ac:dyDescent="0.3">
      <c r="A701" s="67"/>
      <c r="B701" s="43"/>
      <c r="C701" s="39"/>
      <c r="D701" s="39"/>
      <c r="E701" s="39"/>
      <c r="F701" s="39"/>
      <c r="G701" s="48"/>
      <c r="H701" s="8" t="s">
        <v>13</v>
      </c>
      <c r="I701" s="8">
        <v>5.1903499999999998E-3</v>
      </c>
      <c r="J701" s="8">
        <v>3.58946E-3</v>
      </c>
      <c r="K701" s="8">
        <v>9.1738099999999999E-4</v>
      </c>
      <c r="L701" s="8">
        <v>1.61706E-2</v>
      </c>
      <c r="M701" s="49"/>
      <c r="N701" s="50"/>
      <c r="O701" s="50"/>
      <c r="P701" s="40"/>
    </row>
    <row r="702" spans="1:16" x14ac:dyDescent="0.3">
      <c r="A702" s="67"/>
      <c r="B702" s="45" t="s">
        <v>19</v>
      </c>
      <c r="C702" s="46" t="s">
        <v>11</v>
      </c>
      <c r="D702" s="46" t="s">
        <v>21</v>
      </c>
      <c r="E702" s="46" t="s">
        <v>17</v>
      </c>
      <c r="F702" s="51" t="s">
        <v>16</v>
      </c>
      <c r="G702" s="47" t="s">
        <v>3</v>
      </c>
      <c r="H702" t="s">
        <v>15</v>
      </c>
      <c r="I702">
        <v>0.115494</v>
      </c>
      <c r="J702">
        <v>2.98474E-2</v>
      </c>
      <c r="K702">
        <v>2.0003799999999999E-2</v>
      </c>
      <c r="L702">
        <v>0.17723</v>
      </c>
      <c r="M702" s="49">
        <f>(I702-I703)*100/(I702+I703)</f>
        <v>29.159819256325111</v>
      </c>
      <c r="N702" s="50">
        <f t="shared" ref="N702" si="188">(I702-I703)/J702</f>
        <v>1.7471907100785999</v>
      </c>
      <c r="O702" s="50">
        <f>I702/J704</f>
        <v>31.693074360480111</v>
      </c>
      <c r="P702" s="40">
        <f>J704/I704</f>
        <v>0.86543727364483758</v>
      </c>
    </row>
    <row r="703" spans="1:16" x14ac:dyDescent="0.3">
      <c r="A703" s="67"/>
      <c r="B703" s="43"/>
      <c r="C703" s="39"/>
      <c r="D703" s="39"/>
      <c r="E703" s="39"/>
      <c r="F703" s="44"/>
      <c r="G703" s="47"/>
      <c r="H703" t="s">
        <v>14</v>
      </c>
      <c r="I703">
        <v>6.3344899999999996E-2</v>
      </c>
      <c r="J703">
        <v>2.03033E-2</v>
      </c>
      <c r="K703">
        <v>9.3564700000000004E-3</v>
      </c>
      <c r="L703">
        <v>0.12873999999999999</v>
      </c>
      <c r="M703" s="49"/>
      <c r="N703" s="50"/>
      <c r="O703" s="50"/>
      <c r="P703" s="40"/>
    </row>
    <row r="704" spans="1:16" x14ac:dyDescent="0.3">
      <c r="A704" s="67"/>
      <c r="B704" s="43"/>
      <c r="C704" s="39"/>
      <c r="D704" s="39"/>
      <c r="E704" s="39"/>
      <c r="F704" s="39"/>
      <c r="G704" s="48"/>
      <c r="H704" s="8" t="s">
        <v>13</v>
      </c>
      <c r="I704" s="8">
        <v>4.2107500000000001E-3</v>
      </c>
      <c r="J704" s="8">
        <v>3.6441400000000001E-3</v>
      </c>
      <c r="K704" s="8">
        <v>-8.2294999999999997E-5</v>
      </c>
      <c r="L704" s="8">
        <v>1.5689100000000001E-2</v>
      </c>
      <c r="M704" s="49"/>
      <c r="N704" s="50"/>
      <c r="O704" s="50"/>
      <c r="P704" s="40"/>
    </row>
    <row r="705" spans="1:35" x14ac:dyDescent="0.3">
      <c r="A705" s="67"/>
      <c r="B705" s="45" t="s">
        <v>19</v>
      </c>
      <c r="C705" s="46" t="s">
        <v>11</v>
      </c>
      <c r="D705" s="46" t="s">
        <v>21</v>
      </c>
      <c r="E705" s="46" t="s">
        <v>17</v>
      </c>
      <c r="F705" s="51" t="s">
        <v>16</v>
      </c>
      <c r="G705" s="47" t="s">
        <v>2</v>
      </c>
      <c r="H705" t="s">
        <v>15</v>
      </c>
      <c r="I705">
        <v>0.14901900000000001</v>
      </c>
      <c r="J705">
        <v>3.3061500000000001E-2</v>
      </c>
      <c r="K705">
        <v>4.8978399999999998E-2</v>
      </c>
      <c r="L705">
        <v>0.23544899999999999</v>
      </c>
      <c r="M705" s="49">
        <f>(I705-I706)*100/(I705+I706)</f>
        <v>36.091591662210767</v>
      </c>
      <c r="N705" s="50">
        <f t="shared" ref="N705" si="189">(I705-I706)/J705</f>
        <v>2.3906931022488394</v>
      </c>
      <c r="O705" s="50">
        <f>I705/J707</f>
        <v>31.459314992146734</v>
      </c>
      <c r="P705" s="40">
        <f>J707/I707</f>
        <v>0.63965905592195882</v>
      </c>
    </row>
    <row r="706" spans="1:35" x14ac:dyDescent="0.3">
      <c r="A706" s="67"/>
      <c r="B706" s="43"/>
      <c r="C706" s="39"/>
      <c r="D706" s="39"/>
      <c r="E706" s="39"/>
      <c r="F706" s="44"/>
      <c r="G706" s="47"/>
      <c r="H706" t="s">
        <v>14</v>
      </c>
      <c r="I706">
        <v>6.9979100000000002E-2</v>
      </c>
      <c r="J706">
        <v>4.2287199999999997E-2</v>
      </c>
      <c r="K706">
        <v>4.6970400000000004E-3</v>
      </c>
      <c r="L706">
        <v>0.20475299999999999</v>
      </c>
      <c r="M706" s="49"/>
      <c r="N706" s="50"/>
      <c r="O706" s="50"/>
      <c r="P706" s="40"/>
    </row>
    <row r="707" spans="1:35" ht="15" thickBot="1" x14ac:dyDescent="0.35">
      <c r="A707" s="68"/>
      <c r="B707" s="54"/>
      <c r="C707" s="55"/>
      <c r="D707" s="55"/>
      <c r="E707" s="55"/>
      <c r="F707" s="55"/>
      <c r="G707" s="63"/>
      <c r="H707" s="5" t="s">
        <v>13</v>
      </c>
      <c r="I707" s="5">
        <v>7.40532E-3</v>
      </c>
      <c r="J707" s="5">
        <v>4.7368799999999997E-3</v>
      </c>
      <c r="K707" s="5">
        <v>1.5213900000000001E-3</v>
      </c>
      <c r="L707" s="5">
        <v>2.18234E-2</v>
      </c>
      <c r="M707" s="49"/>
      <c r="N707" s="50"/>
      <c r="O707" s="50"/>
      <c r="P707" s="40"/>
      <c r="AI707" s="1"/>
    </row>
    <row r="708" spans="1:35" x14ac:dyDescent="0.3">
      <c r="A708" s="56">
        <v>8</v>
      </c>
      <c r="B708" s="57" t="s">
        <v>19</v>
      </c>
      <c r="C708" s="58" t="s">
        <v>11</v>
      </c>
      <c r="D708" s="58" t="s">
        <v>18</v>
      </c>
      <c r="E708" s="58" t="s">
        <v>17</v>
      </c>
      <c r="F708" s="59" t="s">
        <v>16</v>
      </c>
      <c r="G708" s="60" t="s">
        <v>10</v>
      </c>
      <c r="H708" s="10" t="s">
        <v>15</v>
      </c>
      <c r="I708" s="10">
        <v>7.6498399999999994E-2</v>
      </c>
      <c r="J708" s="10">
        <v>2.7833699999999999E-2</v>
      </c>
      <c r="K708" s="10">
        <v>3.0294700000000001E-2</v>
      </c>
      <c r="L708" s="10">
        <v>0.13053100000000001</v>
      </c>
      <c r="M708" s="61">
        <f>(I708-I709)*100/(I708+I709)</f>
        <v>27.635498760741832</v>
      </c>
      <c r="N708" s="62">
        <f t="shared" ref="N708" si="190">(I708-I709)/J708</f>
        <v>1.1901651595008926</v>
      </c>
      <c r="O708" s="62">
        <f>I708/J710</f>
        <v>15.30920232384543</v>
      </c>
      <c r="P708" s="96">
        <f>J710/I710</f>
        <v>0.40030201557342904</v>
      </c>
    </row>
    <row r="709" spans="1:35" x14ac:dyDescent="0.3">
      <c r="A709" s="41"/>
      <c r="B709" s="43"/>
      <c r="C709" s="39"/>
      <c r="D709" s="39"/>
      <c r="E709" s="39"/>
      <c r="F709" s="44"/>
      <c r="G709" s="47"/>
      <c r="H709" t="s">
        <v>14</v>
      </c>
      <c r="I709">
        <v>4.3371699999999999E-2</v>
      </c>
      <c r="J709">
        <v>1.42583E-2</v>
      </c>
      <c r="K709">
        <v>2.32055E-2</v>
      </c>
      <c r="L709">
        <v>9.8203299999999993E-2</v>
      </c>
      <c r="M709" s="49"/>
      <c r="N709" s="50"/>
      <c r="O709" s="50"/>
      <c r="P709" s="40"/>
    </row>
    <row r="710" spans="1:35" x14ac:dyDescent="0.3">
      <c r="A710" s="41"/>
      <c r="B710" s="43"/>
      <c r="C710" s="39"/>
      <c r="D710" s="39"/>
      <c r="E710" s="39"/>
      <c r="F710" s="39"/>
      <c r="G710" s="48"/>
      <c r="H710" s="8" t="s">
        <v>13</v>
      </c>
      <c r="I710" s="8">
        <v>1.24828E-2</v>
      </c>
      <c r="J710" s="8">
        <v>4.9968900000000004E-3</v>
      </c>
      <c r="K710" s="8">
        <v>3.5676700000000002E-3</v>
      </c>
      <c r="L710" s="8">
        <v>2.41169E-2</v>
      </c>
      <c r="M710" s="49"/>
      <c r="N710" s="50"/>
      <c r="O710" s="50"/>
      <c r="P710" s="40"/>
    </row>
    <row r="711" spans="1:35" x14ac:dyDescent="0.3">
      <c r="A711" s="41"/>
      <c r="B711" s="45" t="s">
        <v>19</v>
      </c>
      <c r="C711" s="46" t="s">
        <v>11</v>
      </c>
      <c r="D711" s="46" t="s">
        <v>18</v>
      </c>
      <c r="E711" s="46" t="s">
        <v>17</v>
      </c>
      <c r="F711" s="51" t="s">
        <v>16</v>
      </c>
      <c r="G711" s="47" t="s">
        <v>9</v>
      </c>
      <c r="H711" t="s">
        <v>15</v>
      </c>
      <c r="I711">
        <v>9.5389600000000005E-2</v>
      </c>
      <c r="J711">
        <v>3.25072E-2</v>
      </c>
      <c r="K711">
        <v>3.2613999999999997E-2</v>
      </c>
      <c r="L711">
        <v>0.15529499999999999</v>
      </c>
      <c r="M711" s="49">
        <f>(I711-I712)*100/(I711+I712)</f>
        <v>28.688789431259</v>
      </c>
      <c r="N711" s="50">
        <f t="shared" ref="N711" si="191">(I711-I712)/J711</f>
        <v>1.3083470738790177</v>
      </c>
      <c r="O711" s="50">
        <f>I711/J713</f>
        <v>18.263933032602953</v>
      </c>
      <c r="P711" s="40">
        <f>J713/I713</f>
        <v>0.47213820160728975</v>
      </c>
    </row>
    <row r="712" spans="1:35" x14ac:dyDescent="0.3">
      <c r="A712" s="41"/>
      <c r="B712" s="43"/>
      <c r="C712" s="39"/>
      <c r="D712" s="39"/>
      <c r="E712" s="39"/>
      <c r="F712" s="44"/>
      <c r="G712" s="47"/>
      <c r="H712" t="s">
        <v>14</v>
      </c>
      <c r="I712">
        <v>5.28589E-2</v>
      </c>
      <c r="J712">
        <v>1.8012199999999999E-2</v>
      </c>
      <c r="K712">
        <v>2.3566E-2</v>
      </c>
      <c r="L712">
        <v>0.118799</v>
      </c>
      <c r="M712" s="49"/>
      <c r="N712" s="50"/>
      <c r="O712" s="50"/>
      <c r="P712" s="40"/>
    </row>
    <row r="713" spans="1:35" x14ac:dyDescent="0.3">
      <c r="A713" s="41"/>
      <c r="B713" s="43"/>
      <c r="C713" s="39"/>
      <c r="D713" s="39"/>
      <c r="E713" s="39"/>
      <c r="F713" s="39"/>
      <c r="G713" s="48"/>
      <c r="H713" s="8" t="s">
        <v>13</v>
      </c>
      <c r="I713" s="8">
        <v>1.10621E-2</v>
      </c>
      <c r="J713" s="8">
        <v>5.2228400000000003E-3</v>
      </c>
      <c r="K713" s="8">
        <v>3.0343800000000002E-3</v>
      </c>
      <c r="L713" s="8">
        <v>2.6797999999999999E-2</v>
      </c>
      <c r="M713" s="49"/>
      <c r="N713" s="50"/>
      <c r="O713" s="50"/>
      <c r="P713" s="40"/>
    </row>
    <row r="714" spans="1:35" x14ac:dyDescent="0.3">
      <c r="A714" s="41"/>
      <c r="B714" s="45" t="s">
        <v>19</v>
      </c>
      <c r="C714" s="46" t="s">
        <v>11</v>
      </c>
      <c r="D714" s="46" t="s">
        <v>18</v>
      </c>
      <c r="E714" s="46" t="s">
        <v>17</v>
      </c>
      <c r="F714" s="51" t="s">
        <v>16</v>
      </c>
      <c r="G714" s="47" t="s">
        <v>8</v>
      </c>
      <c r="H714" t="s">
        <v>15</v>
      </c>
      <c r="I714">
        <v>0.10716199999999999</v>
      </c>
      <c r="J714">
        <v>3.2485399999999998E-2</v>
      </c>
      <c r="K714">
        <v>2.8769200000000002E-2</v>
      </c>
      <c r="L714">
        <v>0.161272</v>
      </c>
      <c r="M714" s="49">
        <f>(I714-I715)*100/(I714+I715)</f>
        <v>29.348501765291648</v>
      </c>
      <c r="N714" s="50">
        <f t="shared" ref="N714" si="192">(I714-I715)/J714</f>
        <v>1.4969493988068485</v>
      </c>
      <c r="O714" s="50">
        <f>I714/J716</f>
        <v>20.738730927922834</v>
      </c>
      <c r="P714" s="40">
        <f>J716/I716</f>
        <v>0.51968621140500848</v>
      </c>
    </row>
    <row r="715" spans="1:35" x14ac:dyDescent="0.3">
      <c r="A715" s="41"/>
      <c r="B715" s="43"/>
      <c r="C715" s="39"/>
      <c r="D715" s="39"/>
      <c r="E715" s="39"/>
      <c r="F715" s="44"/>
      <c r="G715" s="47"/>
      <c r="H715" t="s">
        <v>14</v>
      </c>
      <c r="I715">
        <v>5.8533000000000002E-2</v>
      </c>
      <c r="J715">
        <v>1.9849100000000001E-2</v>
      </c>
      <c r="K715">
        <v>2.1803599999999999E-2</v>
      </c>
      <c r="L715">
        <v>0.127632</v>
      </c>
      <c r="M715" s="49"/>
      <c r="N715" s="50"/>
      <c r="O715" s="50"/>
      <c r="P715" s="40"/>
    </row>
    <row r="716" spans="1:35" x14ac:dyDescent="0.3">
      <c r="A716" s="41"/>
      <c r="B716" s="43"/>
      <c r="C716" s="39"/>
      <c r="D716" s="39"/>
      <c r="E716" s="39"/>
      <c r="F716" s="39"/>
      <c r="G716" s="48"/>
      <c r="H716" s="8" t="s">
        <v>13</v>
      </c>
      <c r="I716" s="8">
        <v>9.9430000000000004E-3</v>
      </c>
      <c r="J716" s="8">
        <v>5.16724E-3</v>
      </c>
      <c r="K716" s="8">
        <v>2.5739199999999999E-3</v>
      </c>
      <c r="L716" s="8">
        <v>2.7161000000000001E-2</v>
      </c>
      <c r="M716" s="49"/>
      <c r="N716" s="50"/>
      <c r="O716" s="50"/>
      <c r="P716" s="40"/>
    </row>
    <row r="717" spans="1:35" x14ac:dyDescent="0.3">
      <c r="A717" s="41"/>
      <c r="B717" s="45" t="s">
        <v>19</v>
      </c>
      <c r="C717" s="46" t="s">
        <v>11</v>
      </c>
      <c r="D717" s="46" t="s">
        <v>18</v>
      </c>
      <c r="E717" s="46" t="s">
        <v>17</v>
      </c>
      <c r="F717" s="51" t="s">
        <v>16</v>
      </c>
      <c r="G717" s="47" t="s">
        <v>42</v>
      </c>
      <c r="H717" t="s">
        <v>15</v>
      </c>
      <c r="I717">
        <v>0.13483200000000001</v>
      </c>
      <c r="J717">
        <v>3.1503900000000001E-2</v>
      </c>
      <c r="K717">
        <v>2.0843899999999999E-2</v>
      </c>
      <c r="L717">
        <v>0.200156</v>
      </c>
      <c r="M717" s="49">
        <f>(I717-I718)*100/(I717+I718)</f>
        <v>31.930453535396033</v>
      </c>
      <c r="N717" s="50">
        <f t="shared" ref="N717" si="193">(I717-I718)/J717</f>
        <v>2.0716609689593986</v>
      </c>
      <c r="O717" s="50">
        <f>I717/J719</f>
        <v>26.8631916178044</v>
      </c>
      <c r="P717" s="40">
        <f>J719/I719</f>
        <v>0.66406599367582653</v>
      </c>
    </row>
    <row r="718" spans="1:35" x14ac:dyDescent="0.3">
      <c r="A718" s="41"/>
      <c r="B718" s="43"/>
      <c r="C718" s="39"/>
      <c r="D718" s="39"/>
      <c r="E718" s="39"/>
      <c r="F718" s="44"/>
      <c r="G718" s="47"/>
      <c r="H718" t="s">
        <v>14</v>
      </c>
      <c r="I718">
        <v>6.9566600000000006E-2</v>
      </c>
      <c r="J718">
        <v>2.3804499999999999E-2</v>
      </c>
      <c r="K718">
        <v>1.3801300000000001E-2</v>
      </c>
      <c r="L718">
        <v>0.141018</v>
      </c>
      <c r="M718" s="49"/>
      <c r="N718" s="50"/>
      <c r="O718" s="50"/>
      <c r="P718" s="40"/>
    </row>
    <row r="719" spans="1:35" x14ac:dyDescent="0.3">
      <c r="A719" s="41"/>
      <c r="B719" s="43"/>
      <c r="C719" s="39"/>
      <c r="D719" s="39"/>
      <c r="E719" s="39"/>
      <c r="F719" s="39"/>
      <c r="G719" s="48"/>
      <c r="H719" s="8" t="s">
        <v>13</v>
      </c>
      <c r="I719" s="8">
        <v>7.5582999999999996E-3</v>
      </c>
      <c r="J719" s="8">
        <v>5.0192099999999996E-3</v>
      </c>
      <c r="K719" s="8">
        <v>7.1575800000000004E-4</v>
      </c>
      <c r="L719" s="8">
        <v>2.26489E-2</v>
      </c>
      <c r="M719" s="49"/>
      <c r="N719" s="50"/>
      <c r="O719" s="50"/>
      <c r="P719" s="40"/>
    </row>
    <row r="720" spans="1:35" x14ac:dyDescent="0.3">
      <c r="A720" s="41"/>
      <c r="B720" s="45" t="s">
        <v>19</v>
      </c>
      <c r="C720" s="46" t="s">
        <v>11</v>
      </c>
      <c r="D720" s="46" t="s">
        <v>18</v>
      </c>
      <c r="E720" s="46" t="s">
        <v>17</v>
      </c>
      <c r="F720" s="51" t="s">
        <v>16</v>
      </c>
      <c r="G720" s="47" t="s">
        <v>43</v>
      </c>
      <c r="H720" t="s">
        <v>15</v>
      </c>
      <c r="I720">
        <v>0.15540899999999999</v>
      </c>
      <c r="J720">
        <v>3.6966899999999997E-2</v>
      </c>
      <c r="K720">
        <v>1.5009099999999999E-2</v>
      </c>
      <c r="L720">
        <v>0.23729</v>
      </c>
      <c r="M720" s="49">
        <f>(I720-I721)*100/(I720+I721)</f>
        <v>32.873575207944931</v>
      </c>
      <c r="N720" s="50">
        <f t="shared" ref="N720" si="194">(I720-I721)/J720</f>
        <v>2.0801825416791777</v>
      </c>
      <c r="O720" s="50">
        <f>I720/J722</f>
        <v>27.419827233333802</v>
      </c>
      <c r="P720" s="40">
        <f>J722/I722</f>
        <v>0.86313651017974657</v>
      </c>
    </row>
    <row r="721" spans="1:16" x14ac:dyDescent="0.3">
      <c r="A721" s="41"/>
      <c r="B721" s="43"/>
      <c r="C721" s="39"/>
      <c r="D721" s="39"/>
      <c r="E721" s="39"/>
      <c r="F721" s="44"/>
      <c r="G721" s="47"/>
      <c r="H721" t="s">
        <v>14</v>
      </c>
      <c r="I721">
        <v>7.85111E-2</v>
      </c>
      <c r="J721">
        <v>2.8260799999999999E-2</v>
      </c>
      <c r="K721">
        <v>6.3234299999999997E-3</v>
      </c>
      <c r="L721">
        <v>0.19531200000000001</v>
      </c>
      <c r="M721" s="49"/>
      <c r="N721" s="50"/>
      <c r="O721" s="50"/>
      <c r="P721" s="40"/>
    </row>
    <row r="722" spans="1:16" x14ac:dyDescent="0.3">
      <c r="A722" s="41"/>
      <c r="B722" s="43"/>
      <c r="C722" s="39"/>
      <c r="D722" s="39"/>
      <c r="E722" s="39"/>
      <c r="F722" s="39"/>
      <c r="G722" s="48"/>
      <c r="H722" s="8" t="s">
        <v>13</v>
      </c>
      <c r="I722" s="8">
        <v>6.5664699999999996E-3</v>
      </c>
      <c r="J722" s="8">
        <v>5.66776E-3</v>
      </c>
      <c r="K722" s="8">
        <v>-5.2764399999999996E-4</v>
      </c>
      <c r="L722" s="8">
        <v>2.3147999999999998E-2</v>
      </c>
      <c r="M722" s="49"/>
      <c r="N722" s="50"/>
      <c r="O722" s="50"/>
      <c r="P722" s="40"/>
    </row>
    <row r="723" spans="1:16" x14ac:dyDescent="0.3">
      <c r="A723" s="41"/>
      <c r="B723" s="45" t="s">
        <v>19</v>
      </c>
      <c r="C723" s="46" t="s">
        <v>11</v>
      </c>
      <c r="D723" s="46" t="s">
        <v>18</v>
      </c>
      <c r="E723" s="46" t="s">
        <v>17</v>
      </c>
      <c r="F723" s="51" t="s">
        <v>16</v>
      </c>
      <c r="G723" s="47" t="s">
        <v>7</v>
      </c>
      <c r="H723" t="s">
        <v>15</v>
      </c>
      <c r="I723">
        <v>0.111279</v>
      </c>
      <c r="J723">
        <v>3.4749500000000003E-2</v>
      </c>
      <c r="K723">
        <v>2.9553200000000002E-2</v>
      </c>
      <c r="L723">
        <v>0.17235200000000001</v>
      </c>
      <c r="M723" s="49">
        <f>(I723-I724)*100/(I723+I724)</f>
        <v>29.141833893188952</v>
      </c>
      <c r="N723" s="50">
        <f t="shared" ref="N723" si="195">(I723-I724)/J723</f>
        <v>1.4452553274147828</v>
      </c>
      <c r="O723" s="50">
        <f>I723/J725</f>
        <v>20.57141272599549</v>
      </c>
      <c r="P723" s="40">
        <f>J725/I725</f>
        <v>0.52168965184685123</v>
      </c>
    </row>
    <row r="724" spans="1:16" x14ac:dyDescent="0.3">
      <c r="A724" s="41"/>
      <c r="B724" s="43"/>
      <c r="C724" s="39"/>
      <c r="D724" s="39"/>
      <c r="E724" s="39"/>
      <c r="F724" s="44"/>
      <c r="G724" s="47"/>
      <c r="H724" t="s">
        <v>14</v>
      </c>
      <c r="I724">
        <v>6.1057100000000003E-2</v>
      </c>
      <c r="J724">
        <v>2.1143100000000001E-2</v>
      </c>
      <c r="K724">
        <v>2.3099000000000001E-2</v>
      </c>
      <c r="L724">
        <v>0.136653</v>
      </c>
      <c r="M724" s="49"/>
      <c r="N724" s="50"/>
      <c r="O724" s="50"/>
      <c r="P724" s="40"/>
    </row>
    <row r="725" spans="1:16" x14ac:dyDescent="0.3">
      <c r="A725" s="41"/>
      <c r="B725" s="43"/>
      <c r="C725" s="39"/>
      <c r="D725" s="39"/>
      <c r="E725" s="39"/>
      <c r="F725" s="39"/>
      <c r="G725" s="48"/>
      <c r="H725" s="8" t="s">
        <v>13</v>
      </c>
      <c r="I725" s="8">
        <v>1.0369E-2</v>
      </c>
      <c r="J725" s="8">
        <v>5.4094E-3</v>
      </c>
      <c r="K725" s="8">
        <v>2.66089E-3</v>
      </c>
      <c r="L725" s="8">
        <v>2.81087E-2</v>
      </c>
      <c r="M725" s="49"/>
      <c r="N725" s="50"/>
      <c r="O725" s="50"/>
      <c r="P725" s="40"/>
    </row>
    <row r="726" spans="1:16" x14ac:dyDescent="0.3">
      <c r="A726" s="41"/>
      <c r="B726" s="45" t="s">
        <v>19</v>
      </c>
      <c r="C726" s="46" t="s">
        <v>11</v>
      </c>
      <c r="D726" s="46" t="s">
        <v>18</v>
      </c>
      <c r="E726" s="46" t="s">
        <v>17</v>
      </c>
      <c r="F726" s="51" t="s">
        <v>16</v>
      </c>
      <c r="G726" s="47" t="s">
        <v>6</v>
      </c>
      <c r="H726" t="s">
        <v>15</v>
      </c>
      <c r="I726">
        <v>0.12846199999999999</v>
      </c>
      <c r="J726">
        <v>3.2770199999999999E-2</v>
      </c>
      <c r="K726">
        <v>2.4569000000000001E-2</v>
      </c>
      <c r="L726">
        <v>0.18797700000000001</v>
      </c>
      <c r="M726" s="49">
        <f>(I726-I727)*100/(I726+I727)</f>
        <v>30.596136769010787</v>
      </c>
      <c r="N726" s="50">
        <f t="shared" ref="N726" si="196">(I726-I727)/J726</f>
        <v>1.836799897467821</v>
      </c>
      <c r="O726" s="50">
        <f>I726/J728</f>
        <v>24.260863488969843</v>
      </c>
      <c r="P726" s="40">
        <f>J728/I728</f>
        <v>0.59864263215851565</v>
      </c>
    </row>
    <row r="727" spans="1:16" x14ac:dyDescent="0.3">
      <c r="A727" s="41"/>
      <c r="B727" s="43"/>
      <c r="C727" s="39"/>
      <c r="D727" s="39"/>
      <c r="E727" s="39"/>
      <c r="F727" s="44"/>
      <c r="G727" s="47"/>
      <c r="H727" t="s">
        <v>14</v>
      </c>
      <c r="I727">
        <v>6.8269700000000003E-2</v>
      </c>
      <c r="J727">
        <v>2.3248999999999999E-2</v>
      </c>
      <c r="K727">
        <v>1.8419100000000001E-2</v>
      </c>
      <c r="L727">
        <v>0.14649699999999999</v>
      </c>
      <c r="M727" s="49"/>
      <c r="N727" s="50"/>
      <c r="O727" s="50"/>
      <c r="P727" s="40"/>
    </row>
    <row r="728" spans="1:16" x14ac:dyDescent="0.3">
      <c r="A728" s="41"/>
      <c r="B728" s="43"/>
      <c r="C728" s="39"/>
      <c r="D728" s="39"/>
      <c r="E728" s="39"/>
      <c r="F728" s="39"/>
      <c r="G728" s="48"/>
      <c r="H728" s="8" t="s">
        <v>13</v>
      </c>
      <c r="I728" s="8">
        <v>8.8450600000000001E-3</v>
      </c>
      <c r="J728" s="8">
        <v>5.29503E-3</v>
      </c>
      <c r="K728" s="8">
        <v>1.57836E-3</v>
      </c>
      <c r="L728" s="8">
        <v>2.61213E-2</v>
      </c>
      <c r="M728" s="49"/>
      <c r="N728" s="50"/>
      <c r="O728" s="50"/>
      <c r="P728" s="40"/>
    </row>
    <row r="729" spans="1:16" x14ac:dyDescent="0.3">
      <c r="A729" s="41"/>
      <c r="B729" s="45" t="s">
        <v>19</v>
      </c>
      <c r="C729" s="46" t="s">
        <v>11</v>
      </c>
      <c r="D729" s="46" t="s">
        <v>18</v>
      </c>
      <c r="E729" s="46" t="s">
        <v>17</v>
      </c>
      <c r="F729" s="51" t="s">
        <v>16</v>
      </c>
      <c r="G729" s="52" t="s">
        <v>5</v>
      </c>
      <c r="H729" t="s">
        <v>15</v>
      </c>
      <c r="I729">
        <v>0.14013800000000001</v>
      </c>
      <c r="J729">
        <v>3.2316900000000003E-2</v>
      </c>
      <c r="K729">
        <v>2.1546200000000001E-2</v>
      </c>
      <c r="L729">
        <v>0.205931</v>
      </c>
      <c r="M729" s="49">
        <f>(I729-I730)*100/(I729+I730)</f>
        <v>31.651482157183636</v>
      </c>
      <c r="N729" s="50">
        <f t="shared" ref="N729" si="197">(I729-I730)/J729</f>
        <v>2.0850886068898937</v>
      </c>
      <c r="O729" s="50">
        <f>I729/J731</f>
        <v>26.349109054979685</v>
      </c>
      <c r="P729" s="40">
        <f>J731/I731</f>
        <v>0.66782396652913012</v>
      </c>
    </row>
    <row r="730" spans="1:16" x14ac:dyDescent="0.3">
      <c r="A730" s="41"/>
      <c r="B730" s="43"/>
      <c r="C730" s="39"/>
      <c r="D730" s="39"/>
      <c r="E730" s="39"/>
      <c r="F730" s="44"/>
      <c r="G730" s="52"/>
      <c r="H730" t="s">
        <v>14</v>
      </c>
      <c r="I730">
        <v>7.2754399999999997E-2</v>
      </c>
      <c r="J730">
        <v>2.48547E-2</v>
      </c>
      <c r="K730">
        <v>1.44688E-2</v>
      </c>
      <c r="L730">
        <v>0.15130199999999999</v>
      </c>
      <c r="M730" s="49"/>
      <c r="N730" s="50"/>
      <c r="O730" s="50"/>
      <c r="P730" s="40"/>
    </row>
    <row r="731" spans="1:16" x14ac:dyDescent="0.3">
      <c r="A731" s="41"/>
      <c r="B731" s="43"/>
      <c r="C731" s="39"/>
      <c r="D731" s="39"/>
      <c r="E731" s="39"/>
      <c r="F731" s="39"/>
      <c r="G731" s="53"/>
      <c r="H731" s="8" t="s">
        <v>13</v>
      </c>
      <c r="I731" s="8">
        <v>7.9639399999999992E-3</v>
      </c>
      <c r="J731" s="8">
        <v>5.3185100000000003E-3</v>
      </c>
      <c r="K731" s="8">
        <v>7.3054999999999995E-4</v>
      </c>
      <c r="L731" s="8">
        <v>2.32827E-2</v>
      </c>
      <c r="M731" s="49"/>
      <c r="N731" s="50"/>
      <c r="O731" s="50"/>
      <c r="P731" s="40"/>
    </row>
    <row r="732" spans="1:16" x14ac:dyDescent="0.3">
      <c r="A732" s="41"/>
      <c r="B732" s="45" t="s">
        <v>19</v>
      </c>
      <c r="C732" s="46" t="s">
        <v>11</v>
      </c>
      <c r="D732" s="46" t="s">
        <v>18</v>
      </c>
      <c r="E732" s="46" t="s">
        <v>17</v>
      </c>
      <c r="F732" s="51" t="s">
        <v>16</v>
      </c>
      <c r="G732" s="47" t="s">
        <v>44</v>
      </c>
      <c r="H732" t="s">
        <v>15</v>
      </c>
      <c r="I732">
        <v>0.15404000000000001</v>
      </c>
      <c r="J732">
        <v>3.4437000000000002E-2</v>
      </c>
      <c r="K732">
        <v>1.7897900000000001E-2</v>
      </c>
      <c r="L732">
        <v>0.22611700000000001</v>
      </c>
      <c r="M732" s="49">
        <f>(I732-I733)*100/(I732+I733)</f>
        <v>32.489975521522311</v>
      </c>
      <c r="N732" s="50">
        <f t="shared" ref="N732" si="198">(I732-I733)/J732</f>
        <v>2.1938380230565961</v>
      </c>
      <c r="O732" s="50">
        <f>I732/J734</f>
        <v>27.353523515258065</v>
      </c>
      <c r="P732" s="40">
        <f>J734/I734</f>
        <v>0.78307900247795292</v>
      </c>
    </row>
    <row r="733" spans="1:16" x14ac:dyDescent="0.3">
      <c r="A733" s="41"/>
      <c r="B733" s="43"/>
      <c r="C733" s="39"/>
      <c r="D733" s="39"/>
      <c r="E733" s="39"/>
      <c r="F733" s="44"/>
      <c r="G733" s="47"/>
      <c r="H733" t="s">
        <v>14</v>
      </c>
      <c r="I733">
        <v>7.8490799999999999E-2</v>
      </c>
      <c r="J733">
        <v>2.7349499999999999E-2</v>
      </c>
      <c r="K733">
        <v>9.2796100000000006E-3</v>
      </c>
      <c r="L733">
        <v>0.181171</v>
      </c>
      <c r="M733" s="49"/>
      <c r="N733" s="50"/>
      <c r="O733" s="50"/>
      <c r="P733" s="40"/>
    </row>
    <row r="734" spans="1:16" x14ac:dyDescent="0.3">
      <c r="A734" s="41"/>
      <c r="B734" s="43"/>
      <c r="C734" s="39"/>
      <c r="D734" s="39"/>
      <c r="E734" s="39"/>
      <c r="F734" s="39"/>
      <c r="G734" s="48"/>
      <c r="H734" s="8" t="s">
        <v>13</v>
      </c>
      <c r="I734" s="8">
        <v>7.1914199999999996E-3</v>
      </c>
      <c r="J734" s="8">
        <v>5.6314499999999997E-3</v>
      </c>
      <c r="K734" s="8">
        <v>-1.12748E-4</v>
      </c>
      <c r="L734" s="8">
        <v>2.3904700000000001E-2</v>
      </c>
      <c r="M734" s="49"/>
      <c r="N734" s="50"/>
      <c r="O734" s="50"/>
      <c r="P734" s="40"/>
    </row>
    <row r="735" spans="1:16" x14ac:dyDescent="0.3">
      <c r="A735" s="41"/>
      <c r="B735" s="45" t="s">
        <v>19</v>
      </c>
      <c r="C735" s="46" t="s">
        <v>11</v>
      </c>
      <c r="D735" s="46" t="s">
        <v>18</v>
      </c>
      <c r="E735" s="46" t="s">
        <v>17</v>
      </c>
      <c r="F735" s="51" t="s">
        <v>16</v>
      </c>
      <c r="G735" s="47" t="s">
        <v>4</v>
      </c>
      <c r="H735" t="s">
        <v>15</v>
      </c>
      <c r="I735">
        <v>0.14494499999999999</v>
      </c>
      <c r="J735">
        <v>3.5308399999999997E-2</v>
      </c>
      <c r="K735">
        <v>2.2011099999999999E-2</v>
      </c>
      <c r="L735">
        <v>0.210396</v>
      </c>
      <c r="M735" s="49">
        <f>(I735-I736)*100/(I735+I736)</f>
        <v>27.87525226347886</v>
      </c>
      <c r="N735" s="50">
        <f t="shared" ref="N735" si="199">(I735-I736)/J735</f>
        <v>1.7897299226246444</v>
      </c>
      <c r="O735" s="50">
        <f>I735/J737</f>
        <v>27.248425101374401</v>
      </c>
      <c r="P735" s="40">
        <f>J737/I737</f>
        <v>0.63732594333858106</v>
      </c>
    </row>
    <row r="736" spans="1:16" x14ac:dyDescent="0.3">
      <c r="A736" s="41"/>
      <c r="B736" s="43"/>
      <c r="C736" s="39"/>
      <c r="D736" s="39"/>
      <c r="E736" s="39"/>
      <c r="F736" s="44"/>
      <c r="G736" s="47"/>
      <c r="H736" t="s">
        <v>14</v>
      </c>
      <c r="I736">
        <v>8.1752500000000006E-2</v>
      </c>
      <c r="J736">
        <v>2.4273699999999999E-2</v>
      </c>
      <c r="K736">
        <v>1.80682E-2</v>
      </c>
      <c r="L736">
        <v>0.16513700000000001</v>
      </c>
      <c r="M736" s="49"/>
      <c r="N736" s="50"/>
      <c r="O736" s="50"/>
      <c r="P736" s="40"/>
    </row>
    <row r="737" spans="1:16" x14ac:dyDescent="0.3">
      <c r="A737" s="41"/>
      <c r="B737" s="43"/>
      <c r="C737" s="39"/>
      <c r="D737" s="39"/>
      <c r="E737" s="39"/>
      <c r="F737" s="39"/>
      <c r="G737" s="48"/>
      <c r="H737" s="8" t="s">
        <v>13</v>
      </c>
      <c r="I737" s="8">
        <v>8.3464200000000002E-3</v>
      </c>
      <c r="J737" s="8">
        <v>5.3193900000000002E-3</v>
      </c>
      <c r="K737" s="8">
        <v>9.1290000000000002E-4</v>
      </c>
      <c r="L737" s="8">
        <v>2.3817499999999998E-2</v>
      </c>
      <c r="M737" s="49"/>
      <c r="N737" s="50"/>
      <c r="O737" s="50"/>
      <c r="P737" s="40"/>
    </row>
    <row r="738" spans="1:16" x14ac:dyDescent="0.3">
      <c r="A738" s="41"/>
      <c r="B738" s="45" t="s">
        <v>19</v>
      </c>
      <c r="C738" s="46" t="s">
        <v>11</v>
      </c>
      <c r="D738" s="46" t="s">
        <v>18</v>
      </c>
      <c r="E738" s="46" t="s">
        <v>17</v>
      </c>
      <c r="F738" s="51" t="s">
        <v>16</v>
      </c>
      <c r="G738" s="47" t="s">
        <v>3</v>
      </c>
      <c r="H738" t="s">
        <v>15</v>
      </c>
      <c r="I738">
        <v>0.15901199999999999</v>
      </c>
      <c r="J738">
        <v>3.60522E-2</v>
      </c>
      <c r="K738">
        <v>1.8417699999999999E-2</v>
      </c>
      <c r="L738">
        <v>0.235457</v>
      </c>
      <c r="M738" s="49">
        <f>(I738-I739)*100/(I738+I739)</f>
        <v>28.558487069730436</v>
      </c>
      <c r="N738" s="50">
        <f t="shared" ref="N738" si="200">(I738-I739)/J738</f>
        <v>1.9595780562628631</v>
      </c>
      <c r="O738" s="50">
        <f>I738/J740</f>
        <v>26.297841093643015</v>
      </c>
      <c r="P738" s="40">
        <f>J740/I740</f>
        <v>0.81010891074517244</v>
      </c>
    </row>
    <row r="739" spans="1:16" x14ac:dyDescent="0.3">
      <c r="A739" s="41"/>
      <c r="B739" s="43"/>
      <c r="C739" s="39"/>
      <c r="D739" s="39"/>
      <c r="E739" s="39"/>
      <c r="F739" s="44"/>
      <c r="G739" s="47"/>
      <c r="H739" t="s">
        <v>14</v>
      </c>
      <c r="I739">
        <v>8.8364899999999996E-2</v>
      </c>
      <c r="J739">
        <v>2.5734300000000002E-2</v>
      </c>
      <c r="K739">
        <v>1.30305E-2</v>
      </c>
      <c r="L739">
        <v>0.18295800000000001</v>
      </c>
      <c r="M739" s="49"/>
      <c r="N739" s="50"/>
      <c r="O739" s="50"/>
      <c r="P739" s="40"/>
    </row>
    <row r="740" spans="1:16" x14ac:dyDescent="0.3">
      <c r="A740" s="41"/>
      <c r="B740" s="43"/>
      <c r="C740" s="39"/>
      <c r="D740" s="39"/>
      <c r="E740" s="39"/>
      <c r="F740" s="39"/>
      <c r="G740" s="48"/>
      <c r="H740" s="8" t="s">
        <v>13</v>
      </c>
      <c r="I740" s="8">
        <v>7.4639099999999998E-3</v>
      </c>
      <c r="J740" s="8">
        <v>6.0465800000000002E-3</v>
      </c>
      <c r="K740" s="8">
        <v>-1.18984E-4</v>
      </c>
      <c r="L740" s="8">
        <v>2.6153900000000001E-2</v>
      </c>
      <c r="M740" s="49"/>
      <c r="N740" s="50"/>
      <c r="O740" s="50"/>
      <c r="P740" s="40"/>
    </row>
    <row r="741" spans="1:16" x14ac:dyDescent="0.3">
      <c r="A741" s="41"/>
      <c r="B741" s="45" t="s">
        <v>19</v>
      </c>
      <c r="C741" s="46" t="s">
        <v>11</v>
      </c>
      <c r="D741" s="46" t="s">
        <v>18</v>
      </c>
      <c r="E741" s="46" t="s">
        <v>17</v>
      </c>
      <c r="F741" s="51" t="s">
        <v>16</v>
      </c>
      <c r="G741" s="47" t="s">
        <v>2</v>
      </c>
      <c r="H741" t="s">
        <v>15</v>
      </c>
      <c r="I741">
        <v>0.21404000000000001</v>
      </c>
      <c r="J741">
        <v>4.1516600000000001E-2</v>
      </c>
      <c r="K741">
        <v>4.9150100000000002E-2</v>
      </c>
      <c r="L741">
        <v>0.31579699999999999</v>
      </c>
      <c r="M741" s="49">
        <f>(I741-I742)*100/(I741+I742)</f>
        <v>39.229760979369871</v>
      </c>
      <c r="N741" s="50">
        <f t="shared" ref="N741" si="201">(I741-I742)/J741</f>
        <v>2.9052716262892435</v>
      </c>
      <c r="O741" s="50">
        <f>I741/J743</f>
        <v>30.550302234465434</v>
      </c>
      <c r="P741" s="40">
        <f>J743/I743</f>
        <v>0.55719784633248237</v>
      </c>
    </row>
    <row r="742" spans="1:16" x14ac:dyDescent="0.3">
      <c r="A742" s="41"/>
      <c r="B742" s="43"/>
      <c r="C742" s="39"/>
      <c r="D742" s="39"/>
      <c r="E742" s="39"/>
      <c r="F742" s="44"/>
      <c r="G742" s="47"/>
      <c r="H742" t="s">
        <v>14</v>
      </c>
      <c r="I742">
        <v>9.3423000000000006E-2</v>
      </c>
      <c r="J742">
        <v>5.44281E-2</v>
      </c>
      <c r="K742">
        <v>1.00558E-2</v>
      </c>
      <c r="L742">
        <v>0.26276899999999997</v>
      </c>
      <c r="M742" s="49"/>
      <c r="N742" s="50"/>
      <c r="O742" s="50"/>
      <c r="P742" s="40"/>
    </row>
    <row r="743" spans="1:16" ht="15" thickBot="1" x14ac:dyDescent="0.35">
      <c r="A743" s="42"/>
      <c r="B743" s="54"/>
      <c r="C743" s="55"/>
      <c r="D743" s="55"/>
      <c r="E743" s="55"/>
      <c r="F743" s="55"/>
      <c r="G743" s="63"/>
      <c r="H743" s="5" t="s">
        <v>13</v>
      </c>
      <c r="I743" s="5">
        <v>1.2573900000000001E-2</v>
      </c>
      <c r="J743" s="5">
        <v>7.0061500000000001E-3</v>
      </c>
      <c r="K743" s="5">
        <v>1.2948300000000001E-3</v>
      </c>
      <c r="L743" s="5">
        <v>3.1094900000000002E-2</v>
      </c>
      <c r="M743" s="64"/>
      <c r="N743" s="65"/>
      <c r="O743" s="65"/>
      <c r="P743" s="83"/>
    </row>
    <row r="744" spans="1:16" ht="15" thickBot="1" x14ac:dyDescent="0.35"/>
    <row r="745" spans="1:16" x14ac:dyDescent="0.3">
      <c r="A745" s="66">
        <v>7</v>
      </c>
      <c r="B745" s="57" t="s">
        <v>19</v>
      </c>
      <c r="C745" s="58" t="s">
        <v>11</v>
      </c>
      <c r="D745" s="58" t="s">
        <v>21</v>
      </c>
      <c r="E745" s="58" t="s">
        <v>17</v>
      </c>
      <c r="F745" s="59" t="s">
        <v>24</v>
      </c>
      <c r="G745" s="60" t="s">
        <v>10</v>
      </c>
      <c r="H745" s="10" t="s">
        <v>15</v>
      </c>
      <c r="I745" s="10">
        <v>5.2056600000000001E-2</v>
      </c>
      <c r="J745" s="10">
        <v>1.8428E-2</v>
      </c>
      <c r="K745" s="10">
        <v>2.0631199999999999E-2</v>
      </c>
      <c r="L745" s="10">
        <v>8.9803900000000006E-2</v>
      </c>
      <c r="M745" s="61">
        <f>(I745-I746)*100/(I745+I746)</f>
        <v>27.444924699514157</v>
      </c>
      <c r="N745" s="62">
        <f>(I745-I746)/J745</f>
        <v>1.216654004775342</v>
      </c>
      <c r="O745" s="62">
        <f>I745/J747</f>
        <v>17.443955204375012</v>
      </c>
      <c r="P745" s="96">
        <f>J747/I747</f>
        <v>0.35739161676646708</v>
      </c>
    </row>
    <row r="746" spans="1:16" x14ac:dyDescent="0.3">
      <c r="A746" s="67"/>
      <c r="B746" s="43"/>
      <c r="C746" s="39"/>
      <c r="D746" s="39"/>
      <c r="E746" s="39"/>
      <c r="F746" s="44"/>
      <c r="G746" s="47"/>
      <c r="H746" t="s">
        <v>14</v>
      </c>
      <c r="I746">
        <v>2.9636099999999999E-2</v>
      </c>
      <c r="J746">
        <v>9.8533600000000002E-3</v>
      </c>
      <c r="K746">
        <v>1.48769E-2</v>
      </c>
      <c r="L746">
        <v>6.8946800000000003E-2</v>
      </c>
      <c r="M746" s="49"/>
      <c r="N746" s="50"/>
      <c r="O746" s="50"/>
      <c r="P746" s="40"/>
    </row>
    <row r="747" spans="1:16" x14ac:dyDescent="0.3">
      <c r="A747" s="67"/>
      <c r="B747" s="43"/>
      <c r="C747" s="39"/>
      <c r="D747" s="39"/>
      <c r="E747" s="39"/>
      <c r="F747" s="39"/>
      <c r="G747" s="47"/>
      <c r="H747" s="8" t="s">
        <v>13</v>
      </c>
      <c r="I747">
        <v>8.3499999999999998E-3</v>
      </c>
      <c r="J747">
        <v>2.9842200000000001E-3</v>
      </c>
      <c r="K747">
        <v>2.48957E-3</v>
      </c>
      <c r="L747">
        <v>1.47549E-2</v>
      </c>
      <c r="M747" s="49"/>
      <c r="N747" s="50"/>
      <c r="O747" s="50"/>
      <c r="P747" s="40"/>
    </row>
    <row r="748" spans="1:16" x14ac:dyDescent="0.3">
      <c r="A748" s="67"/>
      <c r="B748" s="45" t="s">
        <v>19</v>
      </c>
      <c r="C748" s="46" t="s">
        <v>11</v>
      </c>
      <c r="D748" s="46" t="s">
        <v>21</v>
      </c>
      <c r="E748" s="46" t="s">
        <v>17</v>
      </c>
      <c r="F748" s="69" t="s">
        <v>24</v>
      </c>
      <c r="G748" s="72" t="s">
        <v>9</v>
      </c>
      <c r="H748" t="s">
        <v>15</v>
      </c>
      <c r="I748" s="15">
        <v>7.1574200000000004E-2</v>
      </c>
      <c r="J748" s="15">
        <v>2.46246E-2</v>
      </c>
      <c r="K748" s="15">
        <v>2.5564E-2</v>
      </c>
      <c r="L748" s="15">
        <v>0.11941400000000001</v>
      </c>
      <c r="M748" s="49">
        <f>(I748-I749)*100/(I748+I749)</f>
        <v>29.707699096521189</v>
      </c>
      <c r="N748" s="50">
        <f>(I748-I749)/J748</f>
        <v>1.3314368558270999</v>
      </c>
      <c r="O748" s="50">
        <f>I748/J750</f>
        <v>22.457469172602053</v>
      </c>
      <c r="P748" s="40">
        <f>J750/I750</f>
        <v>0.44378257424805095</v>
      </c>
    </row>
    <row r="749" spans="1:16" x14ac:dyDescent="0.3">
      <c r="A749" s="67"/>
      <c r="B749" s="43"/>
      <c r="C749" s="39"/>
      <c r="D749" s="39"/>
      <c r="E749" s="39"/>
      <c r="F749" s="70"/>
      <c r="G749" s="47"/>
      <c r="H749" t="s">
        <v>14</v>
      </c>
      <c r="I749">
        <v>3.8788099999999999E-2</v>
      </c>
      <c r="J749">
        <v>1.3162399999999999E-2</v>
      </c>
      <c r="K749">
        <v>1.71667E-2</v>
      </c>
      <c r="L749">
        <v>8.9021600000000006E-2</v>
      </c>
      <c r="M749" s="49"/>
      <c r="N749" s="50"/>
      <c r="O749" s="50"/>
      <c r="P749" s="40"/>
    </row>
    <row r="750" spans="1:16" x14ac:dyDescent="0.3">
      <c r="A750" s="67"/>
      <c r="B750" s="43"/>
      <c r="C750" s="39"/>
      <c r="D750" s="39"/>
      <c r="E750" s="39"/>
      <c r="F750" s="71"/>
      <c r="G750" s="47"/>
      <c r="H750" s="8" t="s">
        <v>13</v>
      </c>
      <c r="I750">
        <v>7.1816700000000002E-3</v>
      </c>
      <c r="J750">
        <v>3.1871E-3</v>
      </c>
      <c r="K750">
        <v>2.08852E-3</v>
      </c>
      <c r="L750">
        <v>1.4983700000000001E-2</v>
      </c>
      <c r="M750" s="49"/>
      <c r="N750" s="50"/>
      <c r="O750" s="50"/>
      <c r="P750" s="40"/>
    </row>
    <row r="751" spans="1:16" x14ac:dyDescent="0.3">
      <c r="A751" s="67"/>
      <c r="B751" s="45" t="s">
        <v>19</v>
      </c>
      <c r="C751" s="46" t="s">
        <v>11</v>
      </c>
      <c r="D751" s="46" t="s">
        <v>21</v>
      </c>
      <c r="E751" s="46" t="s">
        <v>17</v>
      </c>
      <c r="F751" s="69" t="s">
        <v>24</v>
      </c>
      <c r="G751" s="72" t="s">
        <v>8</v>
      </c>
      <c r="H751" s="15" t="s">
        <v>15</v>
      </c>
      <c r="I751" s="15">
        <v>8.29656E-2</v>
      </c>
      <c r="J751" s="15">
        <v>2.4900100000000001E-2</v>
      </c>
      <c r="K751" s="15">
        <v>2.7955899999999999E-2</v>
      </c>
      <c r="L751" s="14">
        <v>0.12717899999999999</v>
      </c>
      <c r="M751" s="49">
        <f>(I751-I752)*100/(I751+I752)</f>
        <v>30.122114561212548</v>
      </c>
      <c r="N751" s="50">
        <f t="shared" ref="N751" si="202">(I751-I752)/J751</f>
        <v>1.5426283428580607</v>
      </c>
      <c r="O751" s="50">
        <f>I751/J753</f>
        <v>26.530229821470257</v>
      </c>
      <c r="P751" s="40">
        <f>J753/I753</f>
        <v>0.50934330560663488</v>
      </c>
    </row>
    <row r="752" spans="1:16" x14ac:dyDescent="0.3">
      <c r="A752" s="67"/>
      <c r="B752" s="43"/>
      <c r="C752" s="39"/>
      <c r="D752" s="39"/>
      <c r="E752" s="39"/>
      <c r="F752" s="70"/>
      <c r="G752" s="47"/>
      <c r="H752" t="s">
        <v>14</v>
      </c>
      <c r="I752">
        <v>4.4554000000000003E-2</v>
      </c>
      <c r="J752">
        <v>1.48153E-2</v>
      </c>
      <c r="K752">
        <v>1.6655E-2</v>
      </c>
      <c r="L752" s="13">
        <v>9.6144499999999994E-2</v>
      </c>
      <c r="M752" s="49"/>
      <c r="N752" s="50"/>
      <c r="O752" s="50"/>
      <c r="P752" s="40"/>
    </row>
    <row r="753" spans="1:16" x14ac:dyDescent="0.3">
      <c r="A753" s="67"/>
      <c r="B753" s="43"/>
      <c r="C753" s="39"/>
      <c r="D753" s="39"/>
      <c r="E753" s="39"/>
      <c r="F753" s="71"/>
      <c r="G753" s="48"/>
      <c r="H753" s="8" t="s">
        <v>13</v>
      </c>
      <c r="I753" s="8">
        <v>6.1396899999999997E-3</v>
      </c>
      <c r="J753" s="8">
        <v>3.1272100000000001E-3</v>
      </c>
      <c r="K753" s="8">
        <v>1.6114499999999999E-3</v>
      </c>
      <c r="L753" s="16">
        <v>1.4905099999999999E-2</v>
      </c>
      <c r="M753" s="49"/>
      <c r="N753" s="50"/>
      <c r="O753" s="50"/>
      <c r="P753" s="40"/>
    </row>
    <row r="754" spans="1:16" x14ac:dyDescent="0.3">
      <c r="A754" s="67"/>
      <c r="B754" s="45" t="s">
        <v>19</v>
      </c>
      <c r="C754" s="46" t="s">
        <v>11</v>
      </c>
      <c r="D754" s="46" t="s">
        <v>21</v>
      </c>
      <c r="E754" s="46" t="s">
        <v>17</v>
      </c>
      <c r="F754" s="51" t="s">
        <v>16</v>
      </c>
      <c r="G754" s="47" t="s">
        <v>42</v>
      </c>
      <c r="H754" t="s">
        <v>15</v>
      </c>
      <c r="I754">
        <v>0.10727200000000001</v>
      </c>
      <c r="J754">
        <v>2.3529000000000001E-2</v>
      </c>
      <c r="K754">
        <v>2.3643299999999999E-2</v>
      </c>
      <c r="L754">
        <v>0.15717999999999999</v>
      </c>
      <c r="M754" s="49">
        <f>(I754-I755)*100/(I754+I755)</f>
        <v>31.601094303976055</v>
      </c>
      <c r="N754" s="50">
        <f t="shared" ref="N754" si="203">(I754-I755)/J754</f>
        <v>2.189553317183051</v>
      </c>
      <c r="O754" s="50">
        <f>I754/J756</f>
        <v>38.579556489027311</v>
      </c>
      <c r="P754" s="40">
        <f>J756/I756</f>
        <v>0.70576917707558651</v>
      </c>
    </row>
    <row r="755" spans="1:16" x14ac:dyDescent="0.3">
      <c r="A755" s="67"/>
      <c r="B755" s="43"/>
      <c r="C755" s="39"/>
      <c r="D755" s="39"/>
      <c r="E755" s="39"/>
      <c r="F755" s="44"/>
      <c r="G755" s="47"/>
      <c r="H755" t="s">
        <v>14</v>
      </c>
      <c r="I755">
        <v>5.5753999999999998E-2</v>
      </c>
      <c r="J755">
        <v>1.9343800000000001E-2</v>
      </c>
      <c r="K755">
        <v>1.16372E-2</v>
      </c>
      <c r="L755">
        <v>0.124609</v>
      </c>
      <c r="M755" s="49"/>
      <c r="N755" s="50"/>
      <c r="O755" s="50"/>
      <c r="P755" s="40"/>
    </row>
    <row r="756" spans="1:16" x14ac:dyDescent="0.3">
      <c r="A756" s="67"/>
      <c r="B756" s="43"/>
      <c r="C756" s="39"/>
      <c r="D756" s="39"/>
      <c r="E756" s="39"/>
      <c r="F756" s="39"/>
      <c r="G756" s="48"/>
      <c r="H756" s="8" t="s">
        <v>13</v>
      </c>
      <c r="I756" s="8">
        <v>3.9397299999999998E-3</v>
      </c>
      <c r="J756" s="8">
        <v>2.7805400000000002E-3</v>
      </c>
      <c r="K756" s="8">
        <v>6.4980599999999995E-4</v>
      </c>
      <c r="L756" s="8">
        <v>1.3994400000000001E-2</v>
      </c>
      <c r="M756" s="49"/>
      <c r="N756" s="50"/>
      <c r="O756" s="50"/>
      <c r="P756" s="40"/>
    </row>
    <row r="757" spans="1:16" x14ac:dyDescent="0.3">
      <c r="A757" s="67"/>
      <c r="B757" s="45" t="s">
        <v>19</v>
      </c>
      <c r="C757" s="46" t="s">
        <v>11</v>
      </c>
      <c r="D757" s="46" t="s">
        <v>21</v>
      </c>
      <c r="E757" s="46" t="s">
        <v>17</v>
      </c>
      <c r="F757" s="51" t="s">
        <v>16</v>
      </c>
      <c r="G757" s="47" t="s">
        <v>43</v>
      </c>
      <c r="H757" t="s">
        <v>15</v>
      </c>
      <c r="I757">
        <v>0.12459000000000001</v>
      </c>
      <c r="J757">
        <v>2.89237E-2</v>
      </c>
      <c r="K757">
        <v>2.1009E-2</v>
      </c>
      <c r="L757">
        <v>0.188134</v>
      </c>
      <c r="M757" s="49">
        <f>(I757-I758)*100/(I757+I758)</f>
        <v>32.454837089268018</v>
      </c>
      <c r="N757" s="50">
        <f t="shared" ref="N757" si="204">(I757-I758)/J757</f>
        <v>2.1109159616508264</v>
      </c>
      <c r="O757" s="50">
        <f>I757/J759</f>
        <v>47.418780257589141</v>
      </c>
      <c r="P757" s="40">
        <f>J759/I759</f>
        <v>1.0027325324011174</v>
      </c>
    </row>
    <row r="758" spans="1:16" x14ac:dyDescent="0.3">
      <c r="A758" s="67"/>
      <c r="B758" s="43"/>
      <c r="C758" s="39"/>
      <c r="D758" s="39"/>
      <c r="E758" s="39"/>
      <c r="F758" s="44"/>
      <c r="G758" s="47"/>
      <c r="H758" t="s">
        <v>14</v>
      </c>
      <c r="I758">
        <v>6.3534499999999994E-2</v>
      </c>
      <c r="J758">
        <v>2.3636799999999999E-2</v>
      </c>
      <c r="K758">
        <v>5.7592399999999997E-3</v>
      </c>
      <c r="L758">
        <v>0.169492</v>
      </c>
      <c r="M758" s="49"/>
      <c r="N758" s="50"/>
      <c r="O758" s="50"/>
      <c r="P758" s="40"/>
    </row>
    <row r="759" spans="1:16" x14ac:dyDescent="0.3">
      <c r="A759" s="67"/>
      <c r="B759" s="43"/>
      <c r="C759" s="39"/>
      <c r="D759" s="39"/>
      <c r="E759" s="39"/>
      <c r="F759" s="39"/>
      <c r="G759" s="48"/>
      <c r="H759" s="8" t="s">
        <v>13</v>
      </c>
      <c r="I759" s="8">
        <v>2.62028E-3</v>
      </c>
      <c r="J759" s="8">
        <v>2.62744E-3</v>
      </c>
      <c r="K759" s="8">
        <v>-5.7317399999999997E-4</v>
      </c>
      <c r="L759" s="8">
        <v>1.37231E-2</v>
      </c>
      <c r="M759" s="49"/>
      <c r="N759" s="50"/>
      <c r="O759" s="50"/>
      <c r="P759" s="40"/>
    </row>
    <row r="760" spans="1:16" x14ac:dyDescent="0.3">
      <c r="A760" s="67"/>
      <c r="B760" s="45" t="s">
        <v>19</v>
      </c>
      <c r="C760" s="46" t="s">
        <v>11</v>
      </c>
      <c r="D760" s="46" t="s">
        <v>21</v>
      </c>
      <c r="E760" s="46" t="s">
        <v>17</v>
      </c>
      <c r="F760" s="69" t="s">
        <v>24</v>
      </c>
      <c r="G760" s="72" t="s">
        <v>7</v>
      </c>
      <c r="H760" t="s">
        <v>15</v>
      </c>
      <c r="I760" s="15">
        <v>8.5111500000000007E-2</v>
      </c>
      <c r="J760" s="15">
        <v>2.6266899999999999E-2</v>
      </c>
      <c r="K760" s="15">
        <v>2.8358399999999999E-2</v>
      </c>
      <c r="L760" s="15">
        <v>0.13274900000000001</v>
      </c>
      <c r="M760" s="49">
        <f>(I760-I761)*100/(I760+I761)</f>
        <v>30.458374303632649</v>
      </c>
      <c r="N760" s="50">
        <f t="shared" ref="N760" si="205">(I760-I761)/J760</f>
        <v>1.5130182853705618</v>
      </c>
      <c r="O760" s="50">
        <f>I760/J762</f>
        <v>26.55850194091142</v>
      </c>
      <c r="P760" s="40">
        <f>J762/I762</f>
        <v>0.5085816851049243</v>
      </c>
    </row>
    <row r="761" spans="1:16" x14ac:dyDescent="0.3">
      <c r="A761" s="67"/>
      <c r="B761" s="43"/>
      <c r="C761" s="39"/>
      <c r="D761" s="39"/>
      <c r="E761" s="39"/>
      <c r="F761" s="70"/>
      <c r="G761" s="47"/>
      <c r="H761" t="s">
        <v>14</v>
      </c>
      <c r="I761">
        <v>4.5369199999999998E-2</v>
      </c>
      <c r="J761">
        <v>1.54127E-2</v>
      </c>
      <c r="K761">
        <v>1.6821200000000001E-2</v>
      </c>
      <c r="L761">
        <v>0.10094599999999999</v>
      </c>
      <c r="M761" s="49"/>
      <c r="N761" s="50"/>
      <c r="O761" s="50"/>
      <c r="P761" s="40"/>
    </row>
    <row r="762" spans="1:16" x14ac:dyDescent="0.3">
      <c r="A762" s="67"/>
      <c r="B762" s="43"/>
      <c r="C762" s="39"/>
      <c r="D762" s="39"/>
      <c r="E762" s="39"/>
      <c r="F762" s="71"/>
      <c r="G762" s="47"/>
      <c r="H762" s="8" t="s">
        <v>13</v>
      </c>
      <c r="I762">
        <v>6.3012099999999998E-3</v>
      </c>
      <c r="J762">
        <v>3.2046800000000001E-3</v>
      </c>
      <c r="K762">
        <v>1.6737799999999999E-3</v>
      </c>
      <c r="L762">
        <v>1.53248E-2</v>
      </c>
      <c r="M762" s="49"/>
      <c r="N762" s="50"/>
      <c r="O762" s="50"/>
      <c r="P762" s="40"/>
    </row>
    <row r="763" spans="1:16" x14ac:dyDescent="0.3">
      <c r="A763" s="67"/>
      <c r="B763" s="45" t="s">
        <v>19</v>
      </c>
      <c r="C763" s="46" t="s">
        <v>11</v>
      </c>
      <c r="D763" s="46" t="s">
        <v>21</v>
      </c>
      <c r="E763" s="46" t="s">
        <v>17</v>
      </c>
      <c r="F763" s="69" t="s">
        <v>24</v>
      </c>
      <c r="G763" s="72" t="s">
        <v>6</v>
      </c>
      <c r="H763" t="s">
        <v>15</v>
      </c>
      <c r="I763" s="15">
        <v>0.100174</v>
      </c>
      <c r="J763" s="15">
        <v>2.4613900000000001E-2</v>
      </c>
      <c r="K763" s="15">
        <v>2.6102899999999998E-2</v>
      </c>
      <c r="L763" s="15">
        <v>0.14387900000000001</v>
      </c>
      <c r="M763" s="49">
        <f>(I763-I764)*100/(I763+I764)</f>
        <v>31.158573509435193</v>
      </c>
      <c r="N763" s="50">
        <f t="shared" ref="N763" si="206">(I763-I764)/J763</f>
        <v>1.9336838128049596</v>
      </c>
      <c r="O763" s="50">
        <f>I763/J765</f>
        <v>33.279182488347601</v>
      </c>
      <c r="P763" s="40">
        <f>J765/I765</f>
        <v>0.6129371853975597</v>
      </c>
    </row>
    <row r="764" spans="1:16" x14ac:dyDescent="0.3">
      <c r="A764" s="67"/>
      <c r="B764" s="43"/>
      <c r="C764" s="39"/>
      <c r="D764" s="39"/>
      <c r="E764" s="39"/>
      <c r="F764" s="70"/>
      <c r="G764" s="47"/>
      <c r="H764" t="s">
        <v>14</v>
      </c>
      <c r="I764">
        <v>5.25785E-2</v>
      </c>
      <c r="J764">
        <v>1.77837E-2</v>
      </c>
      <c r="K764">
        <v>1.42802E-2</v>
      </c>
      <c r="L764">
        <v>0.107791</v>
      </c>
      <c r="M764" s="49"/>
      <c r="N764" s="50"/>
      <c r="O764" s="50"/>
      <c r="P764" s="40"/>
    </row>
    <row r="765" spans="1:16" x14ac:dyDescent="0.3">
      <c r="A765" s="67"/>
      <c r="B765" s="43"/>
      <c r="C765" s="39"/>
      <c r="D765" s="39"/>
      <c r="E765" s="39"/>
      <c r="F765" s="71"/>
      <c r="G765" s="47"/>
      <c r="H765" s="8" t="s">
        <v>13</v>
      </c>
      <c r="I765">
        <v>4.9109599999999998E-3</v>
      </c>
      <c r="J765">
        <v>3.0101099999999999E-3</v>
      </c>
      <c r="K765">
        <v>1.0480699999999999E-3</v>
      </c>
      <c r="L765">
        <v>1.48001E-2</v>
      </c>
      <c r="M765" s="49"/>
      <c r="N765" s="50"/>
      <c r="O765" s="50"/>
      <c r="P765" s="40"/>
    </row>
    <row r="766" spans="1:16" x14ac:dyDescent="0.3">
      <c r="A766" s="67"/>
      <c r="B766" s="45" t="s">
        <v>19</v>
      </c>
      <c r="C766" s="46" t="s">
        <v>11</v>
      </c>
      <c r="D766" s="46" t="s">
        <v>21</v>
      </c>
      <c r="E766" s="46" t="s">
        <v>17</v>
      </c>
      <c r="F766" s="69" t="s">
        <v>24</v>
      </c>
      <c r="G766" s="73" t="s">
        <v>5</v>
      </c>
      <c r="H766" s="15" t="s">
        <v>15</v>
      </c>
      <c r="I766" s="15">
        <v>0.109822</v>
      </c>
      <c r="J766" s="15">
        <v>2.4280199999999998E-2</v>
      </c>
      <c r="K766" s="15">
        <v>2.4280400000000001E-2</v>
      </c>
      <c r="L766" s="14">
        <v>0.16063</v>
      </c>
      <c r="M766" s="49">
        <f>(I766-I767)*100/(I766+I767)</f>
        <v>31.832330383905752</v>
      </c>
      <c r="N766" s="50">
        <f t="shared" ref="N766" si="207">(I766-I767)/J766</f>
        <v>2.1843065543117439</v>
      </c>
      <c r="O766" s="50">
        <f>I766/J768</f>
        <v>38.113846645056952</v>
      </c>
      <c r="P766" s="40">
        <f>J768/I768</f>
        <v>0.70831366764995096</v>
      </c>
    </row>
    <row r="767" spans="1:16" x14ac:dyDescent="0.3">
      <c r="A767" s="67"/>
      <c r="B767" s="43"/>
      <c r="C767" s="39"/>
      <c r="D767" s="39"/>
      <c r="E767" s="39"/>
      <c r="F767" s="70"/>
      <c r="G767" s="52"/>
      <c r="H767" t="s">
        <v>14</v>
      </c>
      <c r="I767">
        <v>5.67866E-2</v>
      </c>
      <c r="J767">
        <v>1.9640999999999999E-2</v>
      </c>
      <c r="K767">
        <v>1.1731699999999999E-2</v>
      </c>
      <c r="L767" s="13">
        <v>0.12507699999999999</v>
      </c>
      <c r="M767" s="49"/>
      <c r="N767" s="50"/>
      <c r="O767" s="50"/>
      <c r="P767" s="40"/>
    </row>
    <row r="768" spans="1:16" x14ac:dyDescent="0.3">
      <c r="A768" s="67"/>
      <c r="B768" s="43"/>
      <c r="C768" s="39"/>
      <c r="D768" s="39"/>
      <c r="E768" s="39"/>
      <c r="F768" s="71"/>
      <c r="G768" s="53"/>
      <c r="H768" s="8" t="s">
        <v>13</v>
      </c>
      <c r="I768" s="8">
        <v>4.0679999999999996E-3</v>
      </c>
      <c r="J768" s="8">
        <v>2.88142E-3</v>
      </c>
      <c r="K768" s="8">
        <v>6.8413499999999999E-4</v>
      </c>
      <c r="L768" s="16">
        <v>1.4431299999999999E-2</v>
      </c>
      <c r="M768" s="49"/>
      <c r="N768" s="50"/>
      <c r="O768" s="50"/>
      <c r="P768" s="40"/>
    </row>
    <row r="769" spans="1:35" x14ac:dyDescent="0.3">
      <c r="A769" s="67"/>
      <c r="B769" s="45" t="s">
        <v>19</v>
      </c>
      <c r="C769" s="46" t="s">
        <v>11</v>
      </c>
      <c r="D769" s="46" t="s">
        <v>21</v>
      </c>
      <c r="E769" s="46" t="s">
        <v>17</v>
      </c>
      <c r="F769" s="51" t="s">
        <v>16</v>
      </c>
      <c r="G769" s="47" t="s">
        <v>44</v>
      </c>
      <c r="H769" t="s">
        <v>15</v>
      </c>
      <c r="I769">
        <v>0.121099</v>
      </c>
      <c r="J769">
        <v>2.63784E-2</v>
      </c>
      <c r="K769">
        <v>2.2521800000000002E-2</v>
      </c>
      <c r="L769">
        <v>0.180479</v>
      </c>
      <c r="M769" s="49">
        <f>(I769-I770)*100/(I769+I770)</f>
        <v>32.481477328359311</v>
      </c>
      <c r="N769" s="50">
        <f t="shared" ref="N769" si="208">(I769-I770)/J769</f>
        <v>2.251141085130258</v>
      </c>
      <c r="O769" s="50">
        <f>I769/J771</f>
        <v>43.661464023161322</v>
      </c>
      <c r="P769" s="40">
        <f>J771/I771</f>
        <v>0.87772946492993575</v>
      </c>
    </row>
    <row r="770" spans="1:35" x14ac:dyDescent="0.3">
      <c r="A770" s="67"/>
      <c r="B770" s="43"/>
      <c r="C770" s="39"/>
      <c r="D770" s="39"/>
      <c r="E770" s="39"/>
      <c r="F770" s="44"/>
      <c r="G770" s="47"/>
      <c r="H770" t="s">
        <v>14</v>
      </c>
      <c r="I770">
        <v>6.1717500000000002E-2</v>
      </c>
      <c r="J770">
        <v>2.2120600000000001E-2</v>
      </c>
      <c r="K770">
        <v>8.0305199999999993E-3</v>
      </c>
      <c r="L770">
        <v>0.15218699999999999</v>
      </c>
      <c r="M770" s="49"/>
      <c r="N770" s="50"/>
      <c r="O770" s="50"/>
      <c r="P770" s="40"/>
      <c r="AI770" s="1"/>
    </row>
    <row r="771" spans="1:35" x14ac:dyDescent="0.3">
      <c r="A771" s="67"/>
      <c r="B771" s="43"/>
      <c r="C771" s="39"/>
      <c r="D771" s="39"/>
      <c r="E771" s="39"/>
      <c r="F771" s="39"/>
      <c r="G771" s="48"/>
      <c r="H771" s="8" t="s">
        <v>13</v>
      </c>
      <c r="I771" s="8">
        <v>3.1599599999999999E-3</v>
      </c>
      <c r="J771" s="8">
        <v>2.7735899999999998E-3</v>
      </c>
      <c r="K771" s="8">
        <v>7.3793900000000002E-6</v>
      </c>
      <c r="L771" s="8">
        <v>1.4186799999999999E-2</v>
      </c>
      <c r="M771" s="49"/>
      <c r="N771" s="50"/>
      <c r="O771" s="50"/>
      <c r="P771" s="40"/>
    </row>
    <row r="772" spans="1:35" x14ac:dyDescent="0.3">
      <c r="A772" s="67"/>
      <c r="B772" s="45" t="s">
        <v>19</v>
      </c>
      <c r="C772" s="46" t="s">
        <v>11</v>
      </c>
      <c r="D772" s="46" t="s">
        <v>21</v>
      </c>
      <c r="E772" s="46" t="s">
        <v>17</v>
      </c>
      <c r="F772" s="69" t="s">
        <v>24</v>
      </c>
      <c r="G772" s="72" t="s">
        <v>4</v>
      </c>
      <c r="H772" t="s">
        <v>15</v>
      </c>
      <c r="I772" s="15">
        <v>0.116828</v>
      </c>
      <c r="J772" s="15">
        <v>2.7893100000000001E-2</v>
      </c>
      <c r="K772" s="15">
        <v>2.5042200000000001E-2</v>
      </c>
      <c r="L772" s="15">
        <v>0.171379</v>
      </c>
      <c r="M772" s="49">
        <f>(I772-I773)*100/(I772+I773)</f>
        <v>29.886098958825528</v>
      </c>
      <c r="N772" s="50">
        <f t="shared" ref="N772" si="209">(I772-I773)/J772</f>
        <v>1.9274659324349035</v>
      </c>
      <c r="O772" s="50">
        <f>I772/J774</f>
        <v>39.753776214020057</v>
      </c>
      <c r="P772" s="40">
        <f>J774/I774</f>
        <v>0.6921738024466878</v>
      </c>
    </row>
    <row r="773" spans="1:35" x14ac:dyDescent="0.3">
      <c r="A773" s="67"/>
      <c r="B773" s="43"/>
      <c r="C773" s="39"/>
      <c r="D773" s="39"/>
      <c r="E773" s="39"/>
      <c r="F773" s="70"/>
      <c r="G773" s="47"/>
      <c r="H773" t="s">
        <v>14</v>
      </c>
      <c r="I773">
        <v>6.3064999999999996E-2</v>
      </c>
      <c r="J773">
        <v>2.01765E-2</v>
      </c>
      <c r="K773">
        <v>1.36569E-2</v>
      </c>
      <c r="L773">
        <v>0.12684400000000001</v>
      </c>
      <c r="M773" s="49"/>
      <c r="N773" s="50"/>
      <c r="O773" s="50"/>
      <c r="P773" s="40"/>
    </row>
    <row r="774" spans="1:35" x14ac:dyDescent="0.3">
      <c r="A774" s="67"/>
      <c r="B774" s="43"/>
      <c r="C774" s="39"/>
      <c r="D774" s="39"/>
      <c r="E774" s="39"/>
      <c r="F774" s="71"/>
      <c r="G774" s="47"/>
      <c r="H774" s="8" t="s">
        <v>13</v>
      </c>
      <c r="I774">
        <v>4.2457399999999996E-3</v>
      </c>
      <c r="J774">
        <v>2.9387900000000002E-3</v>
      </c>
      <c r="K774">
        <v>8.3624999999999997E-4</v>
      </c>
      <c r="L774">
        <v>1.55105E-2</v>
      </c>
      <c r="M774" s="49"/>
      <c r="N774" s="50"/>
      <c r="O774" s="50"/>
      <c r="P774" s="40"/>
    </row>
    <row r="775" spans="1:35" x14ac:dyDescent="0.3">
      <c r="A775" s="67"/>
      <c r="B775" s="45" t="s">
        <v>19</v>
      </c>
      <c r="C775" s="46" t="s">
        <v>11</v>
      </c>
      <c r="D775" s="46" t="s">
        <v>21</v>
      </c>
      <c r="E775" s="46" t="s">
        <v>17</v>
      </c>
      <c r="F775" s="69" t="s">
        <v>24</v>
      </c>
      <c r="G775" s="72" t="s">
        <v>3</v>
      </c>
      <c r="H775" t="s">
        <v>15</v>
      </c>
      <c r="I775" s="15">
        <v>0.12848399999999999</v>
      </c>
      <c r="J775" s="15">
        <v>2.88367E-2</v>
      </c>
      <c r="K775" s="15">
        <v>2.3334199999999999E-2</v>
      </c>
      <c r="L775" s="15">
        <v>0.18927099999999999</v>
      </c>
      <c r="M775" s="49">
        <f>(I775-I776)*100/(I775+I776)</f>
        <v>30.375884459390207</v>
      </c>
      <c r="N775" s="50">
        <f t="shared" ref="N775" si="210">(I775-I776)/J775</f>
        <v>2.076180700288174</v>
      </c>
      <c r="O775" s="50">
        <f>I775/J777</f>
        <v>45.21966825395149</v>
      </c>
      <c r="P775" s="40">
        <f>J777/I777</f>
        <v>0.87848834692703914</v>
      </c>
    </row>
    <row r="776" spans="1:35" x14ac:dyDescent="0.3">
      <c r="A776" s="67"/>
      <c r="B776" s="43"/>
      <c r="C776" s="39"/>
      <c r="D776" s="39"/>
      <c r="E776" s="39"/>
      <c r="F776" s="70"/>
      <c r="G776" s="47"/>
      <c r="H776" t="s">
        <v>14</v>
      </c>
      <c r="I776">
        <v>6.8613800000000003E-2</v>
      </c>
      <c r="J776">
        <v>2.21827E-2</v>
      </c>
      <c r="K776">
        <v>9.6927699999999999E-3</v>
      </c>
      <c r="L776">
        <v>0.15457699999999999</v>
      </c>
      <c r="M776" s="49"/>
      <c r="N776" s="50"/>
      <c r="O776" s="50"/>
      <c r="P776" s="40"/>
    </row>
    <row r="777" spans="1:35" x14ac:dyDescent="0.3">
      <c r="A777" s="67"/>
      <c r="B777" s="43"/>
      <c r="C777" s="39"/>
      <c r="D777" s="39"/>
      <c r="E777" s="39"/>
      <c r="F777" s="71"/>
      <c r="G777" s="47"/>
      <c r="H777" s="8" t="s">
        <v>13</v>
      </c>
      <c r="I777">
        <v>3.23434E-3</v>
      </c>
      <c r="J777">
        <v>2.84133E-3</v>
      </c>
      <c r="K777">
        <v>3.9451099999999999E-5</v>
      </c>
      <c r="L777">
        <v>1.4790299999999999E-2</v>
      </c>
      <c r="M777" s="49"/>
      <c r="N777" s="50"/>
      <c r="O777" s="50"/>
      <c r="P777" s="40"/>
    </row>
    <row r="778" spans="1:35" x14ac:dyDescent="0.3">
      <c r="A778" s="67"/>
      <c r="B778" s="45" t="s">
        <v>19</v>
      </c>
      <c r="C778" s="46" t="s">
        <v>11</v>
      </c>
      <c r="D778" s="46" t="s">
        <v>21</v>
      </c>
      <c r="E778" s="46" t="s">
        <v>17</v>
      </c>
      <c r="F778" s="69" t="s">
        <v>24</v>
      </c>
      <c r="G778" s="72" t="s">
        <v>2</v>
      </c>
      <c r="H778" t="s">
        <v>15</v>
      </c>
      <c r="I778" s="15">
        <v>0.163101</v>
      </c>
      <c r="J778" s="15">
        <v>3.5053899999999999E-2</v>
      </c>
      <c r="K778" s="15">
        <v>4.6963199999999997E-2</v>
      </c>
      <c r="L778" s="15">
        <v>0.25853399999999999</v>
      </c>
      <c r="M778" s="49">
        <f>(I778-I779)*100/(I778+I779)</f>
        <v>35.755893921277881</v>
      </c>
      <c r="N778" s="50">
        <f t="shared" ref="N778" si="211">(I778-I779)/J778</f>
        <v>2.4509769241083017</v>
      </c>
      <c r="O778" s="50">
        <f>I778/J780</f>
        <v>41.997589852661719</v>
      </c>
      <c r="P778" s="40">
        <f>J780/I780</f>
        <v>0.62174186597164083</v>
      </c>
    </row>
    <row r="779" spans="1:35" x14ac:dyDescent="0.3">
      <c r="A779" s="67"/>
      <c r="B779" s="43"/>
      <c r="C779" s="39"/>
      <c r="D779" s="39"/>
      <c r="E779" s="39"/>
      <c r="F779" s="70"/>
      <c r="G779" s="47"/>
      <c r="H779" t="s">
        <v>14</v>
      </c>
      <c r="I779">
        <v>7.7184699999999995E-2</v>
      </c>
      <c r="J779">
        <v>4.6488500000000002E-2</v>
      </c>
      <c r="K779">
        <v>6.52712E-3</v>
      </c>
      <c r="L779">
        <v>0.22417200000000001</v>
      </c>
      <c r="M779" s="49"/>
      <c r="N779" s="50"/>
      <c r="O779" s="50"/>
      <c r="P779" s="40"/>
      <c r="AH779" s="1"/>
    </row>
    <row r="780" spans="1:35" ht="15" thickBot="1" x14ac:dyDescent="0.35">
      <c r="A780" s="68"/>
      <c r="B780" s="43"/>
      <c r="C780" s="39"/>
      <c r="D780" s="39"/>
      <c r="E780" s="39"/>
      <c r="F780" s="71"/>
      <c r="G780" s="63"/>
      <c r="H780" t="s">
        <v>13</v>
      </c>
      <c r="I780" s="5">
        <v>6.2462899999999998E-3</v>
      </c>
      <c r="J780" s="5">
        <v>3.8835800000000002E-3</v>
      </c>
      <c r="K780" s="5">
        <v>1.2301199999999999E-3</v>
      </c>
      <c r="L780" s="5">
        <v>1.9678500000000002E-2</v>
      </c>
      <c r="M780" s="49"/>
      <c r="N780" s="50"/>
      <c r="O780" s="50"/>
      <c r="P780" s="40"/>
    </row>
    <row r="781" spans="1:35" x14ac:dyDescent="0.3">
      <c r="A781" s="66">
        <v>7</v>
      </c>
      <c r="B781" s="57" t="s">
        <v>19</v>
      </c>
      <c r="C781" s="58" t="s">
        <v>11</v>
      </c>
      <c r="D781" s="58" t="s">
        <v>18</v>
      </c>
      <c r="E781" s="58" t="s">
        <v>17</v>
      </c>
      <c r="F781" s="74" t="s">
        <v>24</v>
      </c>
      <c r="G781" s="60" t="s">
        <v>10</v>
      </c>
      <c r="H781" s="10" t="s">
        <v>15</v>
      </c>
      <c r="I781" s="10">
        <v>8.4411399999999998E-2</v>
      </c>
      <c r="J781" s="10">
        <v>2.8373700000000002E-2</v>
      </c>
      <c r="K781" s="10">
        <v>3.4907399999999998E-2</v>
      </c>
      <c r="L781" s="10">
        <v>0.14110300000000001</v>
      </c>
      <c r="M781" s="61">
        <f>(I781-I782)*100/(I781+I782)</f>
        <v>29.039428145140572</v>
      </c>
      <c r="N781" s="62">
        <f t="shared" ref="N781" si="212">(I781-I782)/J781</f>
        <v>1.3390005533293152</v>
      </c>
      <c r="O781" s="62">
        <f>I781/J783</f>
        <v>17.623010371953967</v>
      </c>
      <c r="P781" s="96">
        <f>J783/I783</f>
        <v>0.40007684404834493</v>
      </c>
    </row>
    <row r="782" spans="1:35" x14ac:dyDescent="0.3">
      <c r="A782" s="67"/>
      <c r="B782" s="43"/>
      <c r="C782" s="39"/>
      <c r="D782" s="39"/>
      <c r="E782" s="39"/>
      <c r="F782" s="70"/>
      <c r="G782" s="47"/>
      <c r="H782" t="s">
        <v>14</v>
      </c>
      <c r="I782">
        <v>4.6419000000000002E-2</v>
      </c>
      <c r="J782">
        <v>1.4408300000000001E-2</v>
      </c>
      <c r="K782">
        <v>2.3531400000000001E-2</v>
      </c>
      <c r="L782">
        <v>0.105646</v>
      </c>
      <c r="M782" s="49"/>
      <c r="N782" s="50"/>
      <c r="O782" s="50"/>
      <c r="P782" s="40"/>
    </row>
    <row r="783" spans="1:35" x14ac:dyDescent="0.3">
      <c r="A783" s="67"/>
      <c r="B783" s="43"/>
      <c r="C783" s="39"/>
      <c r="D783" s="39"/>
      <c r="E783" s="39"/>
      <c r="F783" s="71"/>
      <c r="G783" s="47"/>
      <c r="H783" s="8" t="s">
        <v>13</v>
      </c>
      <c r="I783">
        <v>1.19723E-2</v>
      </c>
      <c r="J783">
        <v>4.7898400000000001E-3</v>
      </c>
      <c r="K783">
        <v>3.60926E-3</v>
      </c>
      <c r="L783">
        <v>2.17047E-2</v>
      </c>
      <c r="M783" s="49"/>
      <c r="N783" s="50"/>
      <c r="O783" s="50"/>
      <c r="P783" s="40"/>
    </row>
    <row r="784" spans="1:35" x14ac:dyDescent="0.3">
      <c r="A784" s="67"/>
      <c r="B784" s="45" t="s">
        <v>19</v>
      </c>
      <c r="C784" s="46" t="s">
        <v>11</v>
      </c>
      <c r="D784" s="46" t="s">
        <v>18</v>
      </c>
      <c r="E784" s="46" t="s">
        <v>17</v>
      </c>
      <c r="F784" s="69" t="s">
        <v>24</v>
      </c>
      <c r="G784" s="72" t="s">
        <v>9</v>
      </c>
      <c r="H784" t="s">
        <v>15</v>
      </c>
      <c r="I784" s="15">
        <v>0.105534</v>
      </c>
      <c r="J784" s="15">
        <v>3.1981799999999998E-2</v>
      </c>
      <c r="K784" s="15">
        <v>3.4743200000000002E-2</v>
      </c>
      <c r="L784" s="15">
        <v>0.16644500000000001</v>
      </c>
      <c r="M784" s="49">
        <f>(I784-I785)*100/(I784+I785)</f>
        <v>30.388612031053384</v>
      </c>
      <c r="N784" s="50">
        <f t="shared" ref="N784" si="213">(I784-I785)/J784</f>
        <v>1.5381216817064707</v>
      </c>
      <c r="O784" s="50">
        <f>I784/J786</f>
        <v>22.176226338970515</v>
      </c>
      <c r="P784" s="40">
        <f>J786/I786</f>
        <v>0.4657942388442452</v>
      </c>
    </row>
    <row r="785" spans="1:16" x14ac:dyDescent="0.3">
      <c r="A785" s="67"/>
      <c r="B785" s="43"/>
      <c r="C785" s="39"/>
      <c r="D785" s="39"/>
      <c r="E785" s="39"/>
      <c r="F785" s="70"/>
      <c r="G785" s="47"/>
      <c r="H785" t="s">
        <v>14</v>
      </c>
      <c r="I785">
        <v>5.6342099999999999E-2</v>
      </c>
      <c r="J785">
        <v>1.76556E-2</v>
      </c>
      <c r="K785">
        <v>2.3326800000000002E-2</v>
      </c>
      <c r="L785">
        <v>0.12615599999999999</v>
      </c>
      <c r="M785" s="49"/>
      <c r="N785" s="50"/>
      <c r="O785" s="50"/>
      <c r="P785" s="40"/>
    </row>
    <row r="786" spans="1:16" x14ac:dyDescent="0.3">
      <c r="A786" s="67"/>
      <c r="B786" s="43"/>
      <c r="C786" s="39"/>
      <c r="D786" s="39"/>
      <c r="E786" s="39"/>
      <c r="F786" s="71"/>
      <c r="G786" s="47"/>
      <c r="H786" s="8" t="s">
        <v>13</v>
      </c>
      <c r="I786">
        <v>1.02167E-2</v>
      </c>
      <c r="J786">
        <v>4.7588800000000001E-3</v>
      </c>
      <c r="K786">
        <v>3.0539299999999998E-3</v>
      </c>
      <c r="L786">
        <v>2.2499000000000002E-2</v>
      </c>
      <c r="M786" s="49"/>
      <c r="N786" s="50"/>
      <c r="O786" s="50"/>
      <c r="P786" s="40"/>
    </row>
    <row r="787" spans="1:16" x14ac:dyDescent="0.3">
      <c r="A787" s="67"/>
      <c r="B787" s="45" t="s">
        <v>19</v>
      </c>
      <c r="C787" s="46" t="s">
        <v>11</v>
      </c>
      <c r="D787" s="46" t="s">
        <v>18</v>
      </c>
      <c r="E787" s="46" t="s">
        <v>17</v>
      </c>
      <c r="F787" s="69" t="s">
        <v>24</v>
      </c>
      <c r="G787" s="72" t="s">
        <v>8</v>
      </c>
      <c r="H787" s="15" t="s">
        <v>15</v>
      </c>
      <c r="I787" s="15">
        <v>0.11874700000000001</v>
      </c>
      <c r="J787" s="15">
        <v>3.11565E-2</v>
      </c>
      <c r="K787" s="15">
        <v>3.0639699999999999E-2</v>
      </c>
      <c r="L787" s="14">
        <v>0.17232700000000001</v>
      </c>
      <c r="M787" s="49">
        <f>(I787-I788)*100/(I787+I788)</f>
        <v>31.212662148417149</v>
      </c>
      <c r="N787" s="50">
        <f t="shared" ref="N787" si="214">(I787-I788)/J787</f>
        <v>1.8132556609375252</v>
      </c>
      <c r="O787" s="50">
        <f>I787/J789</f>
        <v>26.325450647677872</v>
      </c>
      <c r="P787" s="40">
        <f>J789/I789</f>
        <v>0.50675868484261566</v>
      </c>
    </row>
    <row r="788" spans="1:16" x14ac:dyDescent="0.3">
      <c r="A788" s="67"/>
      <c r="B788" s="43"/>
      <c r="C788" s="39"/>
      <c r="D788" s="39"/>
      <c r="E788" s="39"/>
      <c r="F788" s="70"/>
      <c r="G788" s="47"/>
      <c r="H788" t="s">
        <v>14</v>
      </c>
      <c r="I788">
        <v>6.2252300000000003E-2</v>
      </c>
      <c r="J788">
        <v>1.9399699999999999E-2</v>
      </c>
      <c r="K788">
        <v>2.14828E-2</v>
      </c>
      <c r="L788" s="13">
        <v>0.13450599999999999</v>
      </c>
      <c r="M788" s="49"/>
      <c r="N788" s="50"/>
      <c r="O788" s="50"/>
      <c r="P788" s="40"/>
    </row>
    <row r="789" spans="1:16" x14ac:dyDescent="0.3">
      <c r="A789" s="67"/>
      <c r="B789" s="43"/>
      <c r="C789" s="39"/>
      <c r="D789" s="39"/>
      <c r="E789" s="39"/>
      <c r="F789" s="71"/>
      <c r="G789" s="48"/>
      <c r="H789" s="8" t="s">
        <v>13</v>
      </c>
      <c r="I789" s="8">
        <v>8.9011400000000001E-3</v>
      </c>
      <c r="J789" s="8">
        <v>4.5107300000000001E-3</v>
      </c>
      <c r="K789" s="8">
        <v>2.4980800000000002E-3</v>
      </c>
      <c r="L789" s="16">
        <v>2.15937E-2</v>
      </c>
      <c r="M789" s="49"/>
      <c r="N789" s="50"/>
      <c r="O789" s="50"/>
      <c r="P789" s="40"/>
    </row>
    <row r="790" spans="1:16" x14ac:dyDescent="0.3">
      <c r="A790" s="67"/>
      <c r="B790" s="45" t="s">
        <v>19</v>
      </c>
      <c r="C790" s="46" t="s">
        <v>11</v>
      </c>
      <c r="D790" s="46" t="s">
        <v>18</v>
      </c>
      <c r="E790" s="46" t="s">
        <v>17</v>
      </c>
      <c r="F790" s="51" t="s">
        <v>16</v>
      </c>
      <c r="G790" s="47" t="s">
        <v>42</v>
      </c>
      <c r="H790" t="s">
        <v>15</v>
      </c>
      <c r="I790">
        <v>0.14918699999999999</v>
      </c>
      <c r="J790">
        <v>3.0869199999999999E-2</v>
      </c>
      <c r="K790">
        <v>2.1951499999999999E-2</v>
      </c>
      <c r="L790">
        <v>0.219696</v>
      </c>
      <c r="M790" s="49">
        <f>(I790-I791)*100/(I790+I791)</f>
        <v>33.921790758591222</v>
      </c>
      <c r="N790" s="50">
        <f t="shared" ref="N790" si="215">(I790-I791)/J790</f>
        <v>2.4482915009135313</v>
      </c>
      <c r="O790" s="50">
        <f>I790/J792</f>
        <v>37.563072181768732</v>
      </c>
      <c r="P790" s="40">
        <f>J792/I792</f>
        <v>0.64461803893053826</v>
      </c>
    </row>
    <row r="791" spans="1:16" x14ac:dyDescent="0.3">
      <c r="A791" s="67"/>
      <c r="B791" s="43"/>
      <c r="C791" s="39"/>
      <c r="D791" s="39"/>
      <c r="E791" s="39"/>
      <c r="F791" s="44"/>
      <c r="G791" s="47"/>
      <c r="H791" t="s">
        <v>14</v>
      </c>
      <c r="I791">
        <v>7.3610200000000001E-2</v>
      </c>
      <c r="J791">
        <v>2.3978200000000002E-2</v>
      </c>
      <c r="K791">
        <v>1.3910799999999999E-2</v>
      </c>
      <c r="L791">
        <v>0.15746399999999999</v>
      </c>
      <c r="M791" s="49"/>
      <c r="N791" s="50"/>
      <c r="O791" s="50"/>
      <c r="P791" s="40"/>
    </row>
    <row r="792" spans="1:16" x14ac:dyDescent="0.3">
      <c r="A792" s="67"/>
      <c r="B792" s="43"/>
      <c r="C792" s="39"/>
      <c r="D792" s="39"/>
      <c r="E792" s="39"/>
      <c r="F792" s="39"/>
      <c r="G792" s="48"/>
      <c r="H792" s="8" t="s">
        <v>13</v>
      </c>
      <c r="I792" s="8">
        <v>6.1612300000000002E-3</v>
      </c>
      <c r="J792" s="8">
        <v>3.9716400000000002E-3</v>
      </c>
      <c r="K792" s="8">
        <v>6.0521000000000001E-4</v>
      </c>
      <c r="L792" s="8">
        <v>1.8515199999999999E-2</v>
      </c>
      <c r="M792" s="49"/>
      <c r="N792" s="50"/>
      <c r="O792" s="50"/>
      <c r="P792" s="40"/>
    </row>
    <row r="793" spans="1:16" x14ac:dyDescent="0.3">
      <c r="A793" s="67"/>
      <c r="B793" s="45" t="s">
        <v>19</v>
      </c>
      <c r="C793" s="46" t="s">
        <v>11</v>
      </c>
      <c r="D793" s="46" t="s">
        <v>18</v>
      </c>
      <c r="E793" s="46" t="s">
        <v>17</v>
      </c>
      <c r="F793" s="51" t="s">
        <v>16</v>
      </c>
      <c r="G793" s="47" t="s">
        <v>43</v>
      </c>
      <c r="H793" t="s">
        <v>15</v>
      </c>
      <c r="I793">
        <v>0.171178</v>
      </c>
      <c r="J793">
        <v>3.9254400000000002E-2</v>
      </c>
      <c r="K793">
        <v>1.52453E-2</v>
      </c>
      <c r="L793">
        <v>0.26882099999999998</v>
      </c>
      <c r="M793" s="49">
        <f>(I793-I794)*100/(I793+I794)</f>
        <v>34.815496796342188</v>
      </c>
      <c r="N793" s="50">
        <f t="shared" ref="N793" si="216">(I793-I794)/J793</f>
        <v>2.2522799991848048</v>
      </c>
      <c r="O793" s="50">
        <f>I793/J795</f>
        <v>39.858799751316184</v>
      </c>
      <c r="P793" s="40">
        <f>J795/I795</f>
        <v>0.87250161513800795</v>
      </c>
    </row>
    <row r="794" spans="1:16" x14ac:dyDescent="0.3">
      <c r="A794" s="67"/>
      <c r="B794" s="43"/>
      <c r="C794" s="39"/>
      <c r="D794" s="39"/>
      <c r="E794" s="39"/>
      <c r="F794" s="44"/>
      <c r="G794" s="47"/>
      <c r="H794" t="s">
        <v>14</v>
      </c>
      <c r="I794">
        <v>8.2766099999999995E-2</v>
      </c>
      <c r="J794">
        <v>2.8687399999999998E-2</v>
      </c>
      <c r="K794">
        <v>6.6908699999999998E-3</v>
      </c>
      <c r="L794">
        <v>0.21595</v>
      </c>
      <c r="M794" s="49"/>
      <c r="N794" s="50"/>
      <c r="O794" s="50"/>
      <c r="P794" s="40"/>
    </row>
    <row r="795" spans="1:16" x14ac:dyDescent="0.3">
      <c r="A795" s="67"/>
      <c r="B795" s="43"/>
      <c r="C795" s="39"/>
      <c r="D795" s="39"/>
      <c r="E795" s="39"/>
      <c r="F795" s="39"/>
      <c r="G795" s="48"/>
      <c r="H795" s="8" t="s">
        <v>13</v>
      </c>
      <c r="I795" s="8">
        <v>4.92218E-3</v>
      </c>
      <c r="J795" s="8">
        <v>4.2946099999999999E-3</v>
      </c>
      <c r="K795" s="8">
        <v>-7.7775499999999998E-4</v>
      </c>
      <c r="L795" s="8">
        <v>1.9344900000000002E-2</v>
      </c>
      <c r="M795" s="49"/>
      <c r="N795" s="50"/>
      <c r="O795" s="50"/>
      <c r="P795" s="40"/>
    </row>
    <row r="796" spans="1:16" x14ac:dyDescent="0.3">
      <c r="A796" s="67"/>
      <c r="B796" s="45" t="s">
        <v>19</v>
      </c>
      <c r="C796" s="46" t="s">
        <v>11</v>
      </c>
      <c r="D796" s="46" t="s">
        <v>18</v>
      </c>
      <c r="E796" s="46" t="s">
        <v>17</v>
      </c>
      <c r="F796" s="69" t="s">
        <v>24</v>
      </c>
      <c r="G796" s="72" t="s">
        <v>7</v>
      </c>
      <c r="H796" t="s">
        <v>15</v>
      </c>
      <c r="I796" s="15">
        <v>0.123788</v>
      </c>
      <c r="J796" s="15">
        <v>3.3235500000000001E-2</v>
      </c>
      <c r="K796" s="15">
        <v>3.1904799999999997E-2</v>
      </c>
      <c r="L796" s="15">
        <v>0.185528</v>
      </c>
      <c r="M796" s="49">
        <f>(I796-I797)*100/(I796+I797)</f>
        <v>30.936476959609898</v>
      </c>
      <c r="N796" s="50">
        <f t="shared" ref="N796" si="217">(I796-I797)/J796</f>
        <v>1.7600156459207772</v>
      </c>
      <c r="O796" s="50">
        <f>I796/J798</f>
        <v>26.044566193905656</v>
      </c>
      <c r="P796" s="40">
        <f>J798/I798</f>
        <v>0.5109331412692355</v>
      </c>
    </row>
    <row r="797" spans="1:16" x14ac:dyDescent="0.3">
      <c r="A797" s="67"/>
      <c r="B797" s="43"/>
      <c r="C797" s="39"/>
      <c r="D797" s="39"/>
      <c r="E797" s="39"/>
      <c r="F797" s="70"/>
      <c r="G797" s="47"/>
      <c r="H797" t="s">
        <v>14</v>
      </c>
      <c r="I797">
        <v>6.5293000000000004E-2</v>
      </c>
      <c r="J797">
        <v>2.0631099999999999E-2</v>
      </c>
      <c r="K797">
        <v>2.2797399999999999E-2</v>
      </c>
      <c r="L797">
        <v>0.14497099999999999</v>
      </c>
      <c r="M797" s="49"/>
      <c r="N797" s="50"/>
      <c r="O797" s="50"/>
      <c r="P797" s="40"/>
    </row>
    <row r="798" spans="1:16" x14ac:dyDescent="0.3">
      <c r="A798" s="67"/>
      <c r="B798" s="43"/>
      <c r="C798" s="39"/>
      <c r="D798" s="39"/>
      <c r="E798" s="39"/>
      <c r="F798" s="71"/>
      <c r="G798" s="47"/>
      <c r="H798" s="8" t="s">
        <v>13</v>
      </c>
      <c r="I798">
        <v>9.3024500000000003E-3</v>
      </c>
      <c r="J798">
        <v>4.7529299999999998E-3</v>
      </c>
      <c r="K798">
        <v>2.6016500000000001E-3</v>
      </c>
      <c r="L798">
        <v>2.2655600000000001E-2</v>
      </c>
      <c r="M798" s="49"/>
      <c r="N798" s="50"/>
      <c r="O798" s="50"/>
      <c r="P798" s="40"/>
    </row>
    <row r="799" spans="1:16" x14ac:dyDescent="0.3">
      <c r="A799" s="67"/>
      <c r="B799" s="45" t="s">
        <v>19</v>
      </c>
      <c r="C799" s="46" t="s">
        <v>11</v>
      </c>
      <c r="D799" s="46" t="s">
        <v>18</v>
      </c>
      <c r="E799" s="46" t="s">
        <v>17</v>
      </c>
      <c r="F799" s="69" t="s">
        <v>24</v>
      </c>
      <c r="G799" s="72" t="s">
        <v>6</v>
      </c>
      <c r="H799" t="s">
        <v>15</v>
      </c>
      <c r="I799" s="15">
        <v>0.14304900000000001</v>
      </c>
      <c r="J799" s="15">
        <v>3.0945899999999998E-2</v>
      </c>
      <c r="K799" s="15">
        <v>2.6482100000000001E-2</v>
      </c>
      <c r="L799" s="15">
        <v>0.206124</v>
      </c>
      <c r="M799" s="49">
        <f>(I799-I800)*100/(I799+I800)</f>
        <v>32.538682479384789</v>
      </c>
      <c r="N799" s="50">
        <f t="shared" ref="N799" si="218">(I799-I800)/J799</f>
        <v>2.2697029331833947</v>
      </c>
      <c r="O799" s="50">
        <f>I799/J801</f>
        <v>32.7169557580415</v>
      </c>
      <c r="P799" s="40">
        <f>J801/I801</f>
        <v>0.5813389495181569</v>
      </c>
    </row>
    <row r="800" spans="1:16" x14ac:dyDescent="0.3">
      <c r="A800" s="67"/>
      <c r="B800" s="43"/>
      <c r="C800" s="39"/>
      <c r="D800" s="39"/>
      <c r="E800" s="39"/>
      <c r="F800" s="70"/>
      <c r="G800" s="47"/>
      <c r="H800" t="s">
        <v>14</v>
      </c>
      <c r="I800">
        <v>7.2811000000000001E-2</v>
      </c>
      <c r="J800">
        <v>2.3041699999999998E-2</v>
      </c>
      <c r="K800">
        <v>1.81797E-2</v>
      </c>
      <c r="L800">
        <v>0.154003</v>
      </c>
      <c r="M800" s="49"/>
      <c r="N800" s="50"/>
      <c r="O800" s="50"/>
      <c r="P800" s="40"/>
    </row>
    <row r="801" spans="1:16" x14ac:dyDescent="0.3">
      <c r="A801" s="67"/>
      <c r="B801" s="43"/>
      <c r="C801" s="39"/>
      <c r="D801" s="39"/>
      <c r="E801" s="39"/>
      <c r="F801" s="71"/>
      <c r="G801" s="47"/>
      <c r="H801" s="8" t="s">
        <v>13</v>
      </c>
      <c r="I801">
        <v>7.5211200000000001E-3</v>
      </c>
      <c r="J801">
        <v>4.3723199999999999E-3</v>
      </c>
      <c r="K801">
        <v>1.5151800000000001E-3</v>
      </c>
      <c r="L801">
        <v>2.0319400000000001E-2</v>
      </c>
      <c r="M801" s="49"/>
      <c r="N801" s="50"/>
      <c r="O801" s="50"/>
      <c r="P801" s="40"/>
    </row>
    <row r="802" spans="1:16" x14ac:dyDescent="0.3">
      <c r="A802" s="67"/>
      <c r="B802" s="45" t="s">
        <v>19</v>
      </c>
      <c r="C802" s="46" t="s">
        <v>11</v>
      </c>
      <c r="D802" s="46" t="s">
        <v>18</v>
      </c>
      <c r="E802" s="46" t="s">
        <v>17</v>
      </c>
      <c r="F802" s="69" t="s">
        <v>24</v>
      </c>
      <c r="G802" s="73" t="s">
        <v>5</v>
      </c>
      <c r="H802" s="15" t="s">
        <v>15</v>
      </c>
      <c r="I802" s="15">
        <v>0.15584000000000001</v>
      </c>
      <c r="J802" s="15">
        <v>3.1493599999999997E-2</v>
      </c>
      <c r="K802" s="15">
        <v>2.3125099999999999E-2</v>
      </c>
      <c r="L802" s="14">
        <v>0.225996</v>
      </c>
      <c r="M802" s="49">
        <f>(I802-I803)*100/(I802+I803)</f>
        <v>33.620397688737526</v>
      </c>
      <c r="N802" s="50">
        <f t="shared" ref="N802" si="219">(I802-I803)/J802</f>
        <v>2.4900995757868269</v>
      </c>
      <c r="O802" s="50">
        <f>I802/J804</f>
        <v>36.860255542993386</v>
      </c>
      <c r="P802" s="40">
        <f>J804/I804</f>
        <v>0.65170129265563204</v>
      </c>
    </row>
    <row r="803" spans="1:16" x14ac:dyDescent="0.3">
      <c r="A803" s="67"/>
      <c r="B803" s="43"/>
      <c r="C803" s="39"/>
      <c r="D803" s="39"/>
      <c r="E803" s="39"/>
      <c r="F803" s="70"/>
      <c r="G803" s="52"/>
      <c r="H803" t="s">
        <v>14</v>
      </c>
      <c r="I803">
        <v>7.7417799999999995E-2</v>
      </c>
      <c r="J803">
        <v>2.4963200000000001E-2</v>
      </c>
      <c r="K803">
        <v>1.44855E-2</v>
      </c>
      <c r="L803" s="13">
        <v>0.16420999999999999</v>
      </c>
      <c r="M803" s="49"/>
      <c r="N803" s="50"/>
      <c r="O803" s="50"/>
      <c r="P803" s="40"/>
    </row>
    <row r="804" spans="1:16" x14ac:dyDescent="0.3">
      <c r="A804" s="67"/>
      <c r="B804" s="43"/>
      <c r="C804" s="39"/>
      <c r="D804" s="39"/>
      <c r="E804" s="39"/>
      <c r="F804" s="71"/>
      <c r="G804" s="53"/>
      <c r="H804" s="8" t="s">
        <v>13</v>
      </c>
      <c r="I804" s="8">
        <v>6.4874199999999998E-3</v>
      </c>
      <c r="J804" s="8">
        <v>4.22786E-3</v>
      </c>
      <c r="K804" s="8">
        <v>6.1214199999999998E-4</v>
      </c>
      <c r="L804" s="16">
        <v>1.9959299999999999E-2</v>
      </c>
      <c r="M804" s="49"/>
      <c r="N804" s="50"/>
      <c r="O804" s="50"/>
      <c r="P804" s="40"/>
    </row>
    <row r="805" spans="1:16" x14ac:dyDescent="0.3">
      <c r="A805" s="67"/>
      <c r="B805" s="45" t="s">
        <v>19</v>
      </c>
      <c r="C805" s="46" t="s">
        <v>11</v>
      </c>
      <c r="D805" s="46" t="s">
        <v>18</v>
      </c>
      <c r="E805" s="46" t="s">
        <v>17</v>
      </c>
      <c r="F805" s="51" t="s">
        <v>16</v>
      </c>
      <c r="G805" s="47" t="s">
        <v>44</v>
      </c>
      <c r="H805" t="s">
        <v>15</v>
      </c>
      <c r="I805">
        <v>0.170822</v>
      </c>
      <c r="J805">
        <v>3.5735700000000002E-2</v>
      </c>
      <c r="K805">
        <v>1.89894E-2</v>
      </c>
      <c r="L805">
        <v>0.250585</v>
      </c>
      <c r="M805" s="49">
        <f>(I805-I806)*100/(I805+I806)</f>
        <v>34.439773937310967</v>
      </c>
      <c r="N805" s="50">
        <f t="shared" ref="N805" si="220">(I805-I806)/J805</f>
        <v>2.4490859280775243</v>
      </c>
      <c r="O805" s="50">
        <f>I805/J807</f>
        <v>39.632219536075056</v>
      </c>
      <c r="P805" s="40">
        <f>J807/I807</f>
        <v>0.77994097305787435</v>
      </c>
    </row>
    <row r="806" spans="1:16" x14ac:dyDescent="0.3">
      <c r="A806" s="67"/>
      <c r="B806" s="43"/>
      <c r="C806" s="39"/>
      <c r="D806" s="39"/>
      <c r="E806" s="39"/>
      <c r="F806" s="44"/>
      <c r="G806" s="47"/>
      <c r="H806" t="s">
        <v>14</v>
      </c>
      <c r="I806">
        <v>8.3302200000000007E-2</v>
      </c>
      <c r="J806">
        <v>2.7729E-2</v>
      </c>
      <c r="K806">
        <v>9.6976900000000001E-3</v>
      </c>
      <c r="L806">
        <v>0.201569</v>
      </c>
      <c r="M806" s="49"/>
      <c r="N806" s="50"/>
      <c r="O806" s="50"/>
      <c r="P806" s="40"/>
    </row>
    <row r="807" spans="1:16" x14ac:dyDescent="0.3">
      <c r="A807" s="67"/>
      <c r="B807" s="43"/>
      <c r="C807" s="39"/>
      <c r="D807" s="39"/>
      <c r="E807" s="39"/>
      <c r="F807" s="39"/>
      <c r="G807" s="48"/>
      <c r="H807" s="8" t="s">
        <v>13</v>
      </c>
      <c r="I807" s="8">
        <v>5.5262899999999997E-3</v>
      </c>
      <c r="J807" s="8">
        <v>4.3101800000000003E-3</v>
      </c>
      <c r="K807" s="8">
        <v>-3.6367799999999998E-4</v>
      </c>
      <c r="L807" s="8">
        <v>2.0543800000000001E-2</v>
      </c>
      <c r="M807" s="49"/>
      <c r="N807" s="50"/>
      <c r="O807" s="50"/>
      <c r="P807" s="40"/>
    </row>
    <row r="808" spans="1:16" x14ac:dyDescent="0.3">
      <c r="A808" s="67"/>
      <c r="B808" s="45" t="s">
        <v>19</v>
      </c>
      <c r="C808" s="46" t="s">
        <v>11</v>
      </c>
      <c r="D808" s="46" t="s">
        <v>18</v>
      </c>
      <c r="E808" s="46" t="s">
        <v>17</v>
      </c>
      <c r="F808" s="69" t="s">
        <v>24</v>
      </c>
      <c r="G808" s="72" t="s">
        <v>4</v>
      </c>
      <c r="H808" t="s">
        <v>15</v>
      </c>
      <c r="I808" s="15">
        <v>0.161138</v>
      </c>
      <c r="J808" s="15">
        <v>3.3821999999999998E-2</v>
      </c>
      <c r="K808" s="15">
        <v>2.3027300000000001E-2</v>
      </c>
      <c r="L808" s="15">
        <v>0.23513899999999999</v>
      </c>
      <c r="M808" s="49">
        <f>(I808-I809)*100/(I808+I809)</f>
        <v>29.762733538977418</v>
      </c>
      <c r="N808" s="50">
        <f t="shared" ref="N808" si="221">(I808-I809)/J808</f>
        <v>2.1855035184199636</v>
      </c>
      <c r="O808" s="50">
        <f>I808/J810</f>
        <v>38.165819921602065</v>
      </c>
      <c r="P808" s="40">
        <f>J810/I810</f>
        <v>0.61260867798813678</v>
      </c>
    </row>
    <row r="809" spans="1:16" x14ac:dyDescent="0.3">
      <c r="A809" s="67"/>
      <c r="B809" s="43"/>
      <c r="C809" s="39"/>
      <c r="D809" s="39"/>
      <c r="E809" s="39"/>
      <c r="F809" s="70"/>
      <c r="G809" s="47"/>
      <c r="H809" t="s">
        <v>14</v>
      </c>
      <c r="I809">
        <v>8.7219900000000003E-2</v>
      </c>
      <c r="J809">
        <v>2.4686300000000001E-2</v>
      </c>
      <c r="K809">
        <v>1.80267E-2</v>
      </c>
      <c r="L809">
        <v>0.17766199999999999</v>
      </c>
      <c r="M809" s="49"/>
      <c r="N809" s="50"/>
      <c r="O809" s="50"/>
      <c r="P809" s="40"/>
    </row>
    <row r="810" spans="1:16" x14ac:dyDescent="0.3">
      <c r="A810" s="67"/>
      <c r="B810" s="43"/>
      <c r="C810" s="39"/>
      <c r="D810" s="39"/>
      <c r="E810" s="39"/>
      <c r="F810" s="71"/>
      <c r="G810" s="47"/>
      <c r="H810" s="8" t="s">
        <v>13</v>
      </c>
      <c r="I810">
        <v>6.8919200000000002E-3</v>
      </c>
      <c r="J810">
        <v>4.2220499999999998E-3</v>
      </c>
      <c r="K810">
        <v>8.2528099999999997E-4</v>
      </c>
      <c r="L810">
        <v>2.1013799999999999E-2</v>
      </c>
      <c r="M810" s="49"/>
      <c r="N810" s="50"/>
      <c r="O810" s="50"/>
      <c r="P810" s="40"/>
    </row>
    <row r="811" spans="1:16" x14ac:dyDescent="0.3">
      <c r="A811" s="67"/>
      <c r="B811" s="45" t="s">
        <v>19</v>
      </c>
      <c r="C811" s="46" t="s">
        <v>11</v>
      </c>
      <c r="D811" s="46" t="s">
        <v>18</v>
      </c>
      <c r="E811" s="46" t="s">
        <v>17</v>
      </c>
      <c r="F811" s="69" t="s">
        <v>24</v>
      </c>
      <c r="G811" s="72" t="s">
        <v>3</v>
      </c>
      <c r="H811" t="s">
        <v>15</v>
      </c>
      <c r="I811" s="15">
        <v>0.17633099999999999</v>
      </c>
      <c r="J811" s="15">
        <v>3.6316099999999997E-2</v>
      </c>
      <c r="K811" s="15">
        <v>1.88113E-2</v>
      </c>
      <c r="L811" s="15">
        <v>0.25822600000000001</v>
      </c>
      <c r="M811" s="49">
        <f>(I811-I812)*100/(I811+I812)</f>
        <v>30.455723136246405</v>
      </c>
      <c r="N811" s="50">
        <f t="shared" ref="N811" si="222">(I811-I812)/J811</f>
        <v>2.2670716293875168</v>
      </c>
      <c r="O811" s="50">
        <f>I811/J813</f>
        <v>37.917383450885943</v>
      </c>
      <c r="P811" s="40">
        <f>J813/I813</f>
        <v>0.79961896704993496</v>
      </c>
    </row>
    <row r="812" spans="1:16" x14ac:dyDescent="0.3">
      <c r="A812" s="67"/>
      <c r="B812" s="43"/>
      <c r="C812" s="39"/>
      <c r="D812" s="39"/>
      <c r="E812" s="39"/>
      <c r="F812" s="70"/>
      <c r="G812" s="47"/>
      <c r="H812" t="s">
        <v>14</v>
      </c>
      <c r="I812">
        <v>9.3999799999999994E-2</v>
      </c>
      <c r="J812">
        <v>2.6654400000000002E-2</v>
      </c>
      <c r="K812">
        <v>1.31098E-2</v>
      </c>
      <c r="L812">
        <v>0.206042</v>
      </c>
      <c r="M812" s="49"/>
      <c r="N812" s="50"/>
      <c r="O812" s="50"/>
      <c r="P812" s="40"/>
    </row>
    <row r="813" spans="1:16" x14ac:dyDescent="0.3">
      <c r="A813" s="67"/>
      <c r="B813" s="43"/>
      <c r="C813" s="39"/>
      <c r="D813" s="39"/>
      <c r="E813" s="39"/>
      <c r="F813" s="71"/>
      <c r="G813" s="47"/>
      <c r="H813" s="8" t="s">
        <v>13</v>
      </c>
      <c r="I813">
        <v>5.8157699999999996E-3</v>
      </c>
      <c r="J813">
        <v>4.6503999999999998E-3</v>
      </c>
      <c r="K813">
        <v>-3.0767499999999998E-4</v>
      </c>
      <c r="L813">
        <v>2.2296900000000001E-2</v>
      </c>
      <c r="M813" s="49"/>
      <c r="N813" s="50"/>
      <c r="O813" s="50"/>
      <c r="P813" s="40"/>
    </row>
    <row r="814" spans="1:16" x14ac:dyDescent="0.3">
      <c r="A814" s="67"/>
      <c r="B814" s="45" t="s">
        <v>19</v>
      </c>
      <c r="C814" s="46" t="s">
        <v>11</v>
      </c>
      <c r="D814" s="46" t="s">
        <v>18</v>
      </c>
      <c r="E814" s="46" t="s">
        <v>17</v>
      </c>
      <c r="F814" s="69" t="s">
        <v>24</v>
      </c>
      <c r="G814" s="72" t="s">
        <v>2</v>
      </c>
      <c r="H814" t="s">
        <v>15</v>
      </c>
      <c r="I814" s="15">
        <v>0.23110900000000001</v>
      </c>
      <c r="J814" s="15">
        <v>4.6920000000000003E-2</v>
      </c>
      <c r="K814" s="15">
        <v>5.1608899999999999E-2</v>
      </c>
      <c r="L814" s="15">
        <v>0.35803299999999999</v>
      </c>
      <c r="M814" s="49">
        <f>(I814-I815)*100/(I814+I815)</f>
        <v>39.239903843257288</v>
      </c>
      <c r="N814" s="50">
        <f t="shared" ref="N814" si="223">(I814-I815)/J814</f>
        <v>2.7762148337595911</v>
      </c>
      <c r="O814" s="50">
        <f>I814/J816</f>
        <v>43.035775470377054</v>
      </c>
      <c r="P814" s="40">
        <f>J816/I816</f>
        <v>0.51203874978546493</v>
      </c>
    </row>
    <row r="815" spans="1:16" x14ac:dyDescent="0.3">
      <c r="A815" s="67"/>
      <c r="B815" s="43"/>
      <c r="C815" s="39"/>
      <c r="D815" s="39"/>
      <c r="E815" s="39"/>
      <c r="F815" s="70"/>
      <c r="G815" s="47"/>
      <c r="H815" t="s">
        <v>14</v>
      </c>
      <c r="I815">
        <v>0.10084899999999999</v>
      </c>
      <c r="J815">
        <v>5.7887800000000003E-2</v>
      </c>
      <c r="K815">
        <v>1.19706E-2</v>
      </c>
      <c r="L815">
        <v>0.27204499999999998</v>
      </c>
      <c r="M815" s="49"/>
      <c r="N815" s="50"/>
      <c r="O815" s="50"/>
      <c r="P815" s="40"/>
    </row>
    <row r="816" spans="1:16" ht="15" thickBot="1" x14ac:dyDescent="0.35">
      <c r="A816" s="68"/>
      <c r="B816" s="54"/>
      <c r="C816" s="55"/>
      <c r="D816" s="55"/>
      <c r="E816" s="55"/>
      <c r="F816" s="76"/>
      <c r="G816" s="63"/>
      <c r="H816" s="5" t="s">
        <v>13</v>
      </c>
      <c r="I816" s="5">
        <v>1.04878E-2</v>
      </c>
      <c r="J816" s="5">
        <v>5.3701599999999997E-3</v>
      </c>
      <c r="K816" s="5">
        <v>1.37693E-3</v>
      </c>
      <c r="L816" s="5">
        <v>2.8190199999999999E-2</v>
      </c>
      <c r="M816" s="64"/>
      <c r="N816" s="65"/>
      <c r="O816" s="65"/>
      <c r="P816" s="83"/>
    </row>
    <row r="817" spans="1:16" ht="15" thickBot="1" x14ac:dyDescent="0.35">
      <c r="M817" s="11"/>
    </row>
    <row r="818" spans="1:16" x14ac:dyDescent="0.3">
      <c r="A818" s="66">
        <v>6</v>
      </c>
      <c r="B818" s="57" t="s">
        <v>19</v>
      </c>
      <c r="C818" s="58" t="s">
        <v>11</v>
      </c>
      <c r="D818" s="58" t="s">
        <v>21</v>
      </c>
      <c r="E818" s="58" t="s">
        <v>17</v>
      </c>
      <c r="F818" s="59" t="s">
        <v>24</v>
      </c>
      <c r="G818" s="60" t="s">
        <v>10</v>
      </c>
      <c r="H818" s="10" t="s">
        <v>15</v>
      </c>
      <c r="I818" s="10">
        <v>7.2283600000000003E-2</v>
      </c>
      <c r="J818" s="10">
        <v>2.5961100000000001E-2</v>
      </c>
      <c r="K818" s="10">
        <v>2.6637000000000001E-2</v>
      </c>
      <c r="L818" s="10">
        <v>0.130688</v>
      </c>
      <c r="M818" s="77">
        <f>(I818-I819)*100/(I818+I819)</f>
        <v>29.485505260310589</v>
      </c>
      <c r="N818" s="62">
        <f>(I818-I819)/J818</f>
        <v>1.2680433417690316</v>
      </c>
      <c r="O818" s="62">
        <f>I818/J820</f>
        <v>22.860450038741917</v>
      </c>
      <c r="P818" s="96">
        <f>J820/I820</f>
        <v>0.39153784430366584</v>
      </c>
    </row>
    <row r="819" spans="1:16" x14ac:dyDescent="0.3">
      <c r="A819" s="67"/>
      <c r="B819" s="43"/>
      <c r="C819" s="39"/>
      <c r="D819" s="39"/>
      <c r="E819" s="39"/>
      <c r="F819" s="44"/>
      <c r="G819" s="47"/>
      <c r="H819" t="s">
        <v>14</v>
      </c>
      <c r="I819">
        <v>3.9363799999999997E-2</v>
      </c>
      <c r="J819">
        <v>1.30069E-2</v>
      </c>
      <c r="K819">
        <v>1.9281099999999999E-2</v>
      </c>
      <c r="L819">
        <v>0.10369200000000001</v>
      </c>
      <c r="M819" s="75"/>
      <c r="N819" s="50"/>
      <c r="O819" s="50"/>
      <c r="P819" s="40"/>
    </row>
    <row r="820" spans="1:16" x14ac:dyDescent="0.3">
      <c r="A820" s="67"/>
      <c r="B820" s="43"/>
      <c r="C820" s="39"/>
      <c r="D820" s="39"/>
      <c r="E820" s="39"/>
      <c r="F820" s="39"/>
      <c r="G820" s="47"/>
      <c r="H820" s="8" t="s">
        <v>13</v>
      </c>
      <c r="I820" s="8">
        <v>8.0757199999999998E-3</v>
      </c>
      <c r="J820" s="8">
        <v>3.1619500000000002E-3</v>
      </c>
      <c r="K820">
        <v>1.9820900000000002E-3</v>
      </c>
      <c r="L820">
        <v>1.48293E-2</v>
      </c>
      <c r="M820" s="75"/>
      <c r="N820" s="50"/>
      <c r="O820" s="50"/>
      <c r="P820" s="40"/>
    </row>
    <row r="821" spans="1:16" x14ac:dyDescent="0.3">
      <c r="A821" s="67"/>
      <c r="B821" s="45" t="s">
        <v>19</v>
      </c>
      <c r="C821" s="46" t="s">
        <v>11</v>
      </c>
      <c r="D821" s="46" t="s">
        <v>21</v>
      </c>
      <c r="E821" s="46" t="s">
        <v>17</v>
      </c>
      <c r="F821" s="69" t="s">
        <v>24</v>
      </c>
      <c r="G821" s="72" t="s">
        <v>9</v>
      </c>
      <c r="H821" t="s">
        <v>15</v>
      </c>
      <c r="I821">
        <v>9.7557199999999997E-2</v>
      </c>
      <c r="J821">
        <v>3.1854500000000001E-2</v>
      </c>
      <c r="K821" s="15">
        <v>3.3842400000000002E-2</v>
      </c>
      <c r="L821" s="15">
        <v>0.16392000000000001</v>
      </c>
      <c r="M821" s="75">
        <f>(I821-I822)*100/(I821+I822)</f>
        <v>30.997616569874786</v>
      </c>
      <c r="N821" s="50">
        <f>(I821-I822)/J821</f>
        <v>1.4493839174998822</v>
      </c>
      <c r="O821" s="50">
        <f>I821/J823</f>
        <v>32.486255548562617</v>
      </c>
      <c r="P821" s="40">
        <f>J823/I823</f>
        <v>0.46903728832619551</v>
      </c>
    </row>
    <row r="822" spans="1:16" x14ac:dyDescent="0.3">
      <c r="A822" s="67"/>
      <c r="B822" s="43"/>
      <c r="C822" s="39"/>
      <c r="D822" s="39"/>
      <c r="E822" s="39"/>
      <c r="F822" s="70"/>
      <c r="G822" s="47"/>
      <c r="H822" t="s">
        <v>14</v>
      </c>
      <c r="I822">
        <v>5.1387799999999997E-2</v>
      </c>
      <c r="J822">
        <v>1.6835599999999999E-2</v>
      </c>
      <c r="K822">
        <v>2.0260299999999998E-2</v>
      </c>
      <c r="L822">
        <v>0.130496</v>
      </c>
      <c r="M822" s="75"/>
      <c r="N822" s="50"/>
      <c r="O822" s="50"/>
      <c r="P822" s="40"/>
    </row>
    <row r="823" spans="1:16" x14ac:dyDescent="0.3">
      <c r="A823" s="67"/>
      <c r="B823" s="43"/>
      <c r="C823" s="39"/>
      <c r="D823" s="39"/>
      <c r="E823" s="39"/>
      <c r="F823" s="71"/>
      <c r="G823" s="47"/>
      <c r="H823" s="8" t="s">
        <v>13</v>
      </c>
      <c r="I823" s="8">
        <v>6.40254E-3</v>
      </c>
      <c r="J823" s="8">
        <v>3.0030299999999998E-3</v>
      </c>
      <c r="K823">
        <v>1.6873000000000001E-3</v>
      </c>
      <c r="L823">
        <v>1.3840999999999999E-2</v>
      </c>
      <c r="M823" s="75"/>
      <c r="N823" s="50"/>
      <c r="O823" s="50"/>
      <c r="P823" s="40"/>
    </row>
    <row r="824" spans="1:16" x14ac:dyDescent="0.3">
      <c r="A824" s="67"/>
      <c r="B824" s="45" t="s">
        <v>19</v>
      </c>
      <c r="C824" s="46" t="s">
        <v>11</v>
      </c>
      <c r="D824" s="46" t="s">
        <v>21</v>
      </c>
      <c r="E824" s="46" t="s">
        <v>17</v>
      </c>
      <c r="F824" s="69" t="s">
        <v>24</v>
      </c>
      <c r="G824" s="72" t="s">
        <v>8</v>
      </c>
      <c r="H824" s="15" t="s">
        <v>15</v>
      </c>
      <c r="I824" s="15">
        <v>0.11129799999999999</v>
      </c>
      <c r="J824" s="15">
        <v>3.0778099999999999E-2</v>
      </c>
      <c r="K824" s="15">
        <v>3.6043100000000002E-2</v>
      </c>
      <c r="L824" s="14">
        <v>0.171374</v>
      </c>
      <c r="M824" s="75">
        <f>(I824-I825)*100/(I824+I825)</f>
        <v>31.092741830996861</v>
      </c>
      <c r="N824" s="50">
        <f t="shared" ref="N824" si="224">(I824-I825)/J824</f>
        <v>1.7153625467459002</v>
      </c>
      <c r="O824" s="50">
        <f>I824/J826</f>
        <v>41.231865803239337</v>
      </c>
      <c r="P824" s="40">
        <f>J826/I826</f>
        <v>0.52692277660654319</v>
      </c>
    </row>
    <row r="825" spans="1:16" x14ac:dyDescent="0.3">
      <c r="A825" s="67"/>
      <c r="B825" s="43"/>
      <c r="C825" s="39"/>
      <c r="D825" s="39"/>
      <c r="E825" s="39"/>
      <c r="F825" s="70"/>
      <c r="G825" s="47"/>
      <c r="H825" t="s">
        <v>14</v>
      </c>
      <c r="I825">
        <v>5.8502400000000003E-2</v>
      </c>
      <c r="J825">
        <v>1.88726E-2</v>
      </c>
      <c r="K825">
        <v>1.88288E-2</v>
      </c>
      <c r="L825" s="13">
        <v>0.138908</v>
      </c>
      <c r="M825" s="75"/>
      <c r="N825" s="50"/>
      <c r="O825" s="50"/>
      <c r="P825" s="40"/>
    </row>
    <row r="826" spans="1:16" x14ac:dyDescent="0.3">
      <c r="A826" s="67"/>
      <c r="B826" s="43"/>
      <c r="C826" s="39"/>
      <c r="D826" s="39"/>
      <c r="E826" s="39"/>
      <c r="F826" s="71"/>
      <c r="G826" s="48"/>
      <c r="H826" s="8" t="s">
        <v>13</v>
      </c>
      <c r="I826" s="8">
        <v>5.1228000000000003E-3</v>
      </c>
      <c r="J826" s="8">
        <v>2.6993199999999998E-3</v>
      </c>
      <c r="K826" s="8">
        <v>1.3946500000000001E-3</v>
      </c>
      <c r="L826" s="16">
        <v>1.24607E-2</v>
      </c>
      <c r="M826" s="75"/>
      <c r="N826" s="50"/>
      <c r="O826" s="50"/>
      <c r="P826" s="40"/>
    </row>
    <row r="827" spans="1:16" x14ac:dyDescent="0.3">
      <c r="A827" s="67"/>
      <c r="B827" s="45" t="s">
        <v>19</v>
      </c>
      <c r="C827" s="46" t="s">
        <v>11</v>
      </c>
      <c r="D827" s="46" t="s">
        <v>21</v>
      </c>
      <c r="E827" s="46" t="s">
        <v>17</v>
      </c>
      <c r="F827" s="51" t="s">
        <v>16</v>
      </c>
      <c r="G827" s="47" t="s">
        <v>42</v>
      </c>
      <c r="H827" t="s">
        <v>15</v>
      </c>
      <c r="I827">
        <v>0.13769300000000001</v>
      </c>
      <c r="J827">
        <v>2.9124400000000002E-2</v>
      </c>
      <c r="K827">
        <v>3.1251599999999997E-2</v>
      </c>
      <c r="L827">
        <v>0.18987899999999999</v>
      </c>
      <c r="M827" s="49">
        <f>(I827-I828)*100/(I827+I828)</f>
        <v>32.012438754187919</v>
      </c>
      <c r="N827" s="50">
        <f t="shared" ref="N827" si="225">(I827-I828)/J827</f>
        <v>2.2929193391108487</v>
      </c>
      <c r="O827" s="50">
        <f>I827/J829</f>
        <v>68.77772227772229</v>
      </c>
      <c r="P827" s="40">
        <f>J829/I829</f>
        <v>0.73670924272030436</v>
      </c>
    </row>
    <row r="828" spans="1:16" x14ac:dyDescent="0.3">
      <c r="A828" s="67"/>
      <c r="B828" s="43"/>
      <c r="C828" s="39"/>
      <c r="D828" s="39"/>
      <c r="E828" s="39"/>
      <c r="F828" s="44"/>
      <c r="G828" s="47"/>
      <c r="H828" t="s">
        <v>14</v>
      </c>
      <c r="I828">
        <v>7.0913100000000007E-2</v>
      </c>
      <c r="J828">
        <v>2.4910999999999999E-2</v>
      </c>
      <c r="K828">
        <v>1.18195E-2</v>
      </c>
      <c r="L828">
        <v>0.16764299999999999</v>
      </c>
      <c r="M828" s="49"/>
      <c r="N828" s="50"/>
      <c r="O828" s="50"/>
      <c r="P828" s="40"/>
    </row>
    <row r="829" spans="1:16" x14ac:dyDescent="0.3">
      <c r="A829" s="67"/>
      <c r="B829" s="43"/>
      <c r="C829" s="39"/>
      <c r="D829" s="39"/>
      <c r="E829" s="39"/>
      <c r="F829" s="39"/>
      <c r="G829" s="48"/>
      <c r="H829" s="8" t="s">
        <v>13</v>
      </c>
      <c r="I829" s="8">
        <v>2.7174899999999999E-3</v>
      </c>
      <c r="J829" s="8">
        <v>2.0019999999999999E-3</v>
      </c>
      <c r="K829" s="8">
        <v>3.3220800000000002E-4</v>
      </c>
      <c r="L829" s="8">
        <v>9.4157000000000008E-3</v>
      </c>
      <c r="M829" s="49"/>
      <c r="N829" s="50"/>
      <c r="O829" s="50"/>
      <c r="P829" s="40"/>
    </row>
    <row r="830" spans="1:16" x14ac:dyDescent="0.3">
      <c r="A830" s="67"/>
      <c r="B830" s="45" t="s">
        <v>19</v>
      </c>
      <c r="C830" s="46" t="s">
        <v>11</v>
      </c>
      <c r="D830" s="46" t="s">
        <v>21</v>
      </c>
      <c r="E830" s="46" t="s">
        <v>17</v>
      </c>
      <c r="F830" s="51" t="s">
        <v>16</v>
      </c>
      <c r="G830" s="47" t="s">
        <v>43</v>
      </c>
      <c r="H830" t="s">
        <v>15</v>
      </c>
      <c r="I830">
        <v>0.15492700000000001</v>
      </c>
      <c r="J830">
        <v>3.5845700000000001E-2</v>
      </c>
      <c r="K830">
        <v>2.9371600000000001E-2</v>
      </c>
      <c r="L830">
        <v>0.23346900000000001</v>
      </c>
      <c r="M830" s="49">
        <f>(I830-I831)*100/(I830+I831)</f>
        <v>32.563305273713915</v>
      </c>
      <c r="N830" s="50">
        <f t="shared" ref="N830" si="226">(I830-I831)/J830</f>
        <v>2.1233676563716148</v>
      </c>
      <c r="O830" s="50">
        <f>I830/J832</f>
        <v>98.308924310878737</v>
      </c>
      <c r="P830" s="40">
        <f>J832/I832</f>
        <v>1.0841347807542547</v>
      </c>
    </row>
    <row r="831" spans="1:16" x14ac:dyDescent="0.3">
      <c r="A831" s="67"/>
      <c r="B831" s="43"/>
      <c r="C831" s="39"/>
      <c r="D831" s="39"/>
      <c r="E831" s="39"/>
      <c r="F831" s="44"/>
      <c r="G831" s="47"/>
      <c r="H831" t="s">
        <v>14</v>
      </c>
      <c r="I831">
        <v>7.8813400000000006E-2</v>
      </c>
      <c r="J831">
        <v>3.0541700000000001E-2</v>
      </c>
      <c r="K831">
        <v>3.81103E-3</v>
      </c>
      <c r="L831">
        <v>0.20829600000000001</v>
      </c>
      <c r="M831" s="49"/>
      <c r="N831" s="50"/>
      <c r="O831" s="50"/>
      <c r="P831" s="40"/>
    </row>
    <row r="832" spans="1:16" x14ac:dyDescent="0.3">
      <c r="A832" s="67"/>
      <c r="B832" s="43"/>
      <c r="C832" s="39"/>
      <c r="D832" s="39"/>
      <c r="E832" s="39"/>
      <c r="F832" s="39"/>
      <c r="G832" s="48"/>
      <c r="H832" s="8" t="s">
        <v>13</v>
      </c>
      <c r="I832" s="8">
        <v>1.4536200000000001E-3</v>
      </c>
      <c r="J832" s="8">
        <v>1.57592E-3</v>
      </c>
      <c r="K832" s="8">
        <v>-2.5087999999999998E-4</v>
      </c>
      <c r="L832" s="8">
        <v>7.30396E-3</v>
      </c>
      <c r="M832" s="49"/>
      <c r="N832" s="50"/>
      <c r="O832" s="50"/>
      <c r="P832" s="40"/>
    </row>
    <row r="833" spans="1:16" x14ac:dyDescent="0.3">
      <c r="A833" s="67"/>
      <c r="B833" s="45" t="s">
        <v>19</v>
      </c>
      <c r="C833" s="46" t="s">
        <v>11</v>
      </c>
      <c r="D833" s="46" t="s">
        <v>21</v>
      </c>
      <c r="E833" s="46" t="s">
        <v>17</v>
      </c>
      <c r="F833" s="69" t="s">
        <v>24</v>
      </c>
      <c r="G833" s="72" t="s">
        <v>7</v>
      </c>
      <c r="H833" t="s">
        <v>15</v>
      </c>
      <c r="I833">
        <v>0.113956</v>
      </c>
      <c r="J833">
        <v>3.2227800000000001E-2</v>
      </c>
      <c r="K833" s="15">
        <v>3.7453300000000002E-2</v>
      </c>
      <c r="L833" s="15">
        <v>0.17758099999999999</v>
      </c>
      <c r="M833" s="75">
        <f>(I833-I834)*100/(I833+I834)</f>
        <v>31.294033608120333</v>
      </c>
      <c r="N833" s="50">
        <f t="shared" ref="N833" si="227">(I833-I834)/J833</f>
        <v>1.6855944246892436</v>
      </c>
      <c r="O833" s="50">
        <f>I833/J835</f>
        <v>40.762043753845276</v>
      </c>
      <c r="P833" s="40">
        <f>J835/I835</f>
        <v>0.52752104883783246</v>
      </c>
    </row>
    <row r="834" spans="1:16" x14ac:dyDescent="0.3">
      <c r="A834" s="67"/>
      <c r="B834" s="43"/>
      <c r="C834" s="39"/>
      <c r="D834" s="39"/>
      <c r="E834" s="39"/>
      <c r="F834" s="70"/>
      <c r="G834" s="47"/>
      <c r="H834" t="s">
        <v>14</v>
      </c>
      <c r="I834">
        <v>5.9632999999999999E-2</v>
      </c>
      <c r="J834">
        <v>1.9476500000000001E-2</v>
      </c>
      <c r="K834">
        <v>1.9119199999999999E-2</v>
      </c>
      <c r="L834">
        <v>0.14516399999999999</v>
      </c>
      <c r="M834" s="75"/>
      <c r="N834" s="50"/>
      <c r="O834" s="50"/>
      <c r="P834" s="40"/>
    </row>
    <row r="835" spans="1:16" x14ac:dyDescent="0.3">
      <c r="A835" s="67"/>
      <c r="B835" s="43"/>
      <c r="C835" s="39"/>
      <c r="D835" s="39"/>
      <c r="E835" s="39"/>
      <c r="F835" s="71"/>
      <c r="G835" s="47"/>
      <c r="H835" s="8" t="s">
        <v>13</v>
      </c>
      <c r="I835" s="8">
        <v>5.2995799999999999E-3</v>
      </c>
      <c r="J835" s="8">
        <v>2.7956399999999998E-3</v>
      </c>
      <c r="K835">
        <v>1.3926399999999999E-3</v>
      </c>
      <c r="L835">
        <v>1.30043E-2</v>
      </c>
      <c r="M835" s="75"/>
      <c r="N835" s="50"/>
      <c r="O835" s="50"/>
      <c r="P835" s="40"/>
    </row>
    <row r="836" spans="1:16" x14ac:dyDescent="0.3">
      <c r="A836" s="67"/>
      <c r="B836" s="45" t="s">
        <v>19</v>
      </c>
      <c r="C836" s="46" t="s">
        <v>11</v>
      </c>
      <c r="D836" s="46" t="s">
        <v>21</v>
      </c>
      <c r="E836" s="46" t="s">
        <v>17</v>
      </c>
      <c r="F836" s="69" t="s">
        <v>24</v>
      </c>
      <c r="G836" s="72" t="s">
        <v>6</v>
      </c>
      <c r="H836" t="s">
        <v>15</v>
      </c>
      <c r="I836">
        <v>0.13081100000000001</v>
      </c>
      <c r="J836">
        <v>2.97649E-2</v>
      </c>
      <c r="K836" s="15">
        <v>3.43457E-2</v>
      </c>
      <c r="L836" s="15">
        <v>0.18917100000000001</v>
      </c>
      <c r="M836" s="75">
        <f>(I836-I837)*100/(I836+I837)</f>
        <v>31.661798542179564</v>
      </c>
      <c r="N836" s="50">
        <f t="shared" ref="N836" si="228">(I836-I837)/J836</f>
        <v>2.1137111161132744</v>
      </c>
      <c r="O836" s="50">
        <f>I836/J838</f>
        <v>55.643181943859567</v>
      </c>
      <c r="P836" s="40">
        <f>J838/I838</f>
        <v>0.63289029836883803</v>
      </c>
    </row>
    <row r="837" spans="1:16" x14ac:dyDescent="0.3">
      <c r="A837" s="67"/>
      <c r="B837" s="43"/>
      <c r="C837" s="39"/>
      <c r="D837" s="39"/>
      <c r="E837" s="39"/>
      <c r="F837" s="70"/>
      <c r="G837" s="47"/>
      <c r="H837" t="s">
        <v>14</v>
      </c>
      <c r="I837">
        <v>6.7896600000000001E-2</v>
      </c>
      <c r="J837">
        <v>2.26734E-2</v>
      </c>
      <c r="K837">
        <v>1.51874E-2</v>
      </c>
      <c r="L837">
        <v>0.153526</v>
      </c>
      <c r="M837" s="75"/>
      <c r="N837" s="50"/>
      <c r="O837" s="50"/>
      <c r="P837" s="40"/>
    </row>
    <row r="838" spans="1:16" x14ac:dyDescent="0.3">
      <c r="A838" s="67"/>
      <c r="B838" s="43"/>
      <c r="C838" s="39"/>
      <c r="D838" s="39"/>
      <c r="E838" s="39"/>
      <c r="F838" s="71"/>
      <c r="G838" s="47"/>
      <c r="H838" s="8" t="s">
        <v>13</v>
      </c>
      <c r="I838" s="8">
        <v>3.7145300000000002E-3</v>
      </c>
      <c r="J838" s="8">
        <v>2.35089E-3</v>
      </c>
      <c r="K838">
        <v>8.6947200000000004E-4</v>
      </c>
      <c r="L838">
        <v>1.10673E-2</v>
      </c>
      <c r="M838" s="75"/>
      <c r="N838" s="50"/>
      <c r="O838" s="50"/>
      <c r="P838" s="40"/>
    </row>
    <row r="839" spans="1:16" x14ac:dyDescent="0.3">
      <c r="A839" s="67"/>
      <c r="B839" s="45" t="s">
        <v>19</v>
      </c>
      <c r="C839" s="46" t="s">
        <v>11</v>
      </c>
      <c r="D839" s="46" t="s">
        <v>21</v>
      </c>
      <c r="E839" s="46" t="s">
        <v>17</v>
      </c>
      <c r="F839" s="69" t="s">
        <v>24</v>
      </c>
      <c r="G839" s="73" t="s">
        <v>5</v>
      </c>
      <c r="H839" s="15" t="s">
        <v>15</v>
      </c>
      <c r="I839" s="15">
        <v>0.140791</v>
      </c>
      <c r="J839" s="15">
        <v>2.9877399999999998E-2</v>
      </c>
      <c r="K839" s="15">
        <v>3.2493500000000002E-2</v>
      </c>
      <c r="L839" s="14">
        <v>0.194053</v>
      </c>
      <c r="M839" s="75">
        <f>(I839-I840)*100/(I839+I840)</f>
        <v>32.088172615001689</v>
      </c>
      <c r="N839" s="50">
        <f t="shared" ref="N839" si="229">(I839-I840)/J839</f>
        <v>2.289513143713978</v>
      </c>
      <c r="O839" s="50">
        <f>I839/J841</f>
        <v>67.469677437905233</v>
      </c>
      <c r="P839" s="40">
        <f>J841/I841</f>
        <v>0.73848772684805075</v>
      </c>
    </row>
    <row r="840" spans="1:16" x14ac:dyDescent="0.3">
      <c r="A840" s="67"/>
      <c r="B840" s="43"/>
      <c r="C840" s="39"/>
      <c r="D840" s="39"/>
      <c r="E840" s="39"/>
      <c r="F840" s="70"/>
      <c r="G840" s="52"/>
      <c r="H840" t="s">
        <v>14</v>
      </c>
      <c r="I840">
        <v>7.2386300000000001E-2</v>
      </c>
      <c r="J840">
        <v>2.5137900000000001E-2</v>
      </c>
      <c r="K840">
        <v>1.1972999999999999E-2</v>
      </c>
      <c r="L840" s="13">
        <v>0.16699700000000001</v>
      </c>
      <c r="M840" s="75"/>
      <c r="N840" s="50"/>
      <c r="O840" s="50"/>
      <c r="P840" s="40"/>
    </row>
    <row r="841" spans="1:16" x14ac:dyDescent="0.3">
      <c r="A841" s="67"/>
      <c r="B841" s="43"/>
      <c r="C841" s="39"/>
      <c r="D841" s="39"/>
      <c r="E841" s="39"/>
      <c r="F841" s="71"/>
      <c r="G841" s="53"/>
      <c r="H841" s="8" t="s">
        <v>13</v>
      </c>
      <c r="I841" s="8">
        <v>2.8256800000000001E-3</v>
      </c>
      <c r="J841" s="8">
        <v>2.0867300000000002E-3</v>
      </c>
      <c r="K841" s="8">
        <v>3.5004799999999999E-4</v>
      </c>
      <c r="L841" s="16">
        <v>9.8650000000000005E-3</v>
      </c>
      <c r="M841" s="75"/>
      <c r="N841" s="50"/>
      <c r="O841" s="50"/>
      <c r="P841" s="40"/>
    </row>
    <row r="842" spans="1:16" x14ac:dyDescent="0.3">
      <c r="A842" s="67"/>
      <c r="B842" s="45" t="s">
        <v>19</v>
      </c>
      <c r="C842" s="46" t="s">
        <v>11</v>
      </c>
      <c r="D842" s="46" t="s">
        <v>21</v>
      </c>
      <c r="E842" s="46" t="s">
        <v>17</v>
      </c>
      <c r="F842" s="51" t="s">
        <v>16</v>
      </c>
      <c r="G842" s="47" t="s">
        <v>44</v>
      </c>
      <c r="H842" t="s">
        <v>15</v>
      </c>
      <c r="I842">
        <v>0.152032</v>
      </c>
      <c r="J842">
        <v>3.2870900000000002E-2</v>
      </c>
      <c r="K842">
        <v>3.0811999999999999E-2</v>
      </c>
      <c r="L842">
        <v>0.21737899999999999</v>
      </c>
      <c r="M842" s="49">
        <f>(I842-I843)*100/(I842+I843)</f>
        <v>32.479658413846444</v>
      </c>
      <c r="N842" s="50">
        <f t="shared" ref="N842" si="230">(I842-I843)/J842</f>
        <v>2.2678569798819015</v>
      </c>
      <c r="O842" s="50">
        <f>I842/J844</f>
        <v>84.738091787708868</v>
      </c>
      <c r="P842" s="40">
        <f>J844/I844</f>
        <v>0.93213699370311109</v>
      </c>
    </row>
    <row r="843" spans="1:16" x14ac:dyDescent="0.3">
      <c r="A843" s="67"/>
      <c r="B843" s="43"/>
      <c r="C843" s="39"/>
      <c r="D843" s="39"/>
      <c r="E843" s="39"/>
      <c r="F843" s="44"/>
      <c r="G843" s="47"/>
      <c r="H843" t="s">
        <v>14</v>
      </c>
      <c r="I843">
        <v>7.7485499999999999E-2</v>
      </c>
      <c r="J843">
        <v>2.8427899999999999E-2</v>
      </c>
      <c r="K843">
        <v>7.69536E-3</v>
      </c>
      <c r="L843">
        <v>0.192325</v>
      </c>
      <c r="M843" s="49"/>
      <c r="N843" s="50"/>
      <c r="O843" s="50"/>
      <c r="P843" s="40"/>
    </row>
    <row r="844" spans="1:16" x14ac:dyDescent="0.3">
      <c r="A844" s="67"/>
      <c r="B844" s="43"/>
      <c r="C844" s="39"/>
      <c r="D844" s="39"/>
      <c r="E844" s="39"/>
      <c r="F844" s="39"/>
      <c r="G844" s="48"/>
      <c r="H844" s="8" t="s">
        <v>13</v>
      </c>
      <c r="I844" s="8">
        <v>1.92476E-3</v>
      </c>
      <c r="J844" s="8">
        <v>1.7941400000000001E-3</v>
      </c>
      <c r="K844" s="8">
        <v>-1.13977E-4</v>
      </c>
      <c r="L844" s="8">
        <v>8.4183499999999998E-3</v>
      </c>
      <c r="M844" s="49"/>
      <c r="N844" s="50"/>
      <c r="O844" s="50"/>
      <c r="P844" s="40"/>
    </row>
    <row r="845" spans="1:16" x14ac:dyDescent="0.3">
      <c r="A845" s="67"/>
      <c r="B845" s="45" t="s">
        <v>19</v>
      </c>
      <c r="C845" s="46" t="s">
        <v>11</v>
      </c>
      <c r="D845" s="46" t="s">
        <v>21</v>
      </c>
      <c r="E845" s="46" t="s">
        <v>17</v>
      </c>
      <c r="F845" s="69" t="s">
        <v>24</v>
      </c>
      <c r="G845" s="72" t="s">
        <v>4</v>
      </c>
      <c r="H845" t="s">
        <v>15</v>
      </c>
      <c r="I845">
        <v>0.150974</v>
      </c>
      <c r="J845">
        <v>3.37328E-2</v>
      </c>
      <c r="K845" s="15">
        <v>3.4610799999999997E-2</v>
      </c>
      <c r="L845" s="15">
        <v>0.21097199999999999</v>
      </c>
      <c r="M845" s="75">
        <f>(I845-I846)*100/(I845+I846)</f>
        <v>30.532708397638249</v>
      </c>
      <c r="N845" s="50">
        <f t="shared" ref="N845" si="231">(I845-I846)/J845</f>
        <v>2.0937544467106202</v>
      </c>
      <c r="O845" s="50">
        <f>I845/J847</f>
        <v>71.95096959905446</v>
      </c>
      <c r="P845" s="40">
        <f>J847/I847</f>
        <v>0.69505347992142807</v>
      </c>
    </row>
    <row r="846" spans="1:16" x14ac:dyDescent="0.3">
      <c r="A846" s="67"/>
      <c r="B846" s="43"/>
      <c r="C846" s="39"/>
      <c r="D846" s="39"/>
      <c r="E846" s="39"/>
      <c r="F846" s="70"/>
      <c r="G846" s="47"/>
      <c r="H846" t="s">
        <v>14</v>
      </c>
      <c r="I846">
        <v>8.0345799999999995E-2</v>
      </c>
      <c r="J846">
        <v>2.6771099999999999E-2</v>
      </c>
      <c r="K846">
        <v>1.31801E-2</v>
      </c>
      <c r="L846">
        <v>0.17885000000000001</v>
      </c>
      <c r="M846" s="75"/>
      <c r="N846" s="50"/>
      <c r="O846" s="50"/>
      <c r="P846" s="40"/>
    </row>
    <row r="847" spans="1:16" x14ac:dyDescent="0.3">
      <c r="A847" s="67"/>
      <c r="B847" s="43"/>
      <c r="C847" s="39"/>
      <c r="D847" s="39"/>
      <c r="E847" s="39"/>
      <c r="F847" s="71"/>
      <c r="G847" s="47"/>
      <c r="H847" s="8" t="s">
        <v>13</v>
      </c>
      <c r="I847" s="8">
        <v>3.0188900000000002E-3</v>
      </c>
      <c r="J847" s="8">
        <v>2.0982900000000001E-3</v>
      </c>
      <c r="K847">
        <v>3.5445799999999999E-4</v>
      </c>
      <c r="L847">
        <v>1.0399500000000001E-2</v>
      </c>
      <c r="M847" s="75"/>
      <c r="N847" s="50"/>
      <c r="O847" s="50"/>
      <c r="P847" s="40"/>
    </row>
    <row r="848" spans="1:16" x14ac:dyDescent="0.3">
      <c r="A848" s="67"/>
      <c r="B848" s="45" t="s">
        <v>19</v>
      </c>
      <c r="C848" s="46" t="s">
        <v>11</v>
      </c>
      <c r="D848" s="46" t="s">
        <v>21</v>
      </c>
      <c r="E848" s="46" t="s">
        <v>17</v>
      </c>
      <c r="F848" s="69" t="s">
        <v>24</v>
      </c>
      <c r="G848" s="72" t="s">
        <v>3</v>
      </c>
      <c r="H848" t="s">
        <v>15</v>
      </c>
      <c r="I848">
        <v>0.16267599999999999</v>
      </c>
      <c r="J848">
        <v>3.57699E-2</v>
      </c>
      <c r="K848" s="15">
        <v>3.3284500000000002E-2</v>
      </c>
      <c r="L848" s="15">
        <v>0.230486</v>
      </c>
      <c r="M848" s="75">
        <f>(I848-I849)*100/(I848+I849)</f>
        <v>30.738589124914753</v>
      </c>
      <c r="N848" s="50">
        <f t="shared" ref="N848" si="232">(I848-I849)/J848</f>
        <v>2.1385326769155069</v>
      </c>
      <c r="O848" s="50">
        <f>I848/J850</f>
        <v>90.654570177100624</v>
      </c>
      <c r="P848" s="40">
        <f>J850/I850</f>
        <v>0.89585933521711769</v>
      </c>
    </row>
    <row r="849" spans="1:16" x14ac:dyDescent="0.3">
      <c r="A849" s="67"/>
      <c r="B849" s="43"/>
      <c r="C849" s="39"/>
      <c r="D849" s="39"/>
      <c r="E849" s="39"/>
      <c r="F849" s="70"/>
      <c r="G849" s="47"/>
      <c r="H849" t="s">
        <v>14</v>
      </c>
      <c r="I849">
        <v>8.6180900000000005E-2</v>
      </c>
      <c r="J849">
        <v>3.0045800000000001E-2</v>
      </c>
      <c r="K849">
        <v>8.6935499999999995E-3</v>
      </c>
      <c r="L849">
        <v>0.20565600000000001</v>
      </c>
      <c r="M849" s="75"/>
      <c r="N849" s="50"/>
      <c r="O849" s="50"/>
      <c r="P849" s="40"/>
    </row>
    <row r="850" spans="1:16" x14ac:dyDescent="0.3">
      <c r="A850" s="67"/>
      <c r="B850" s="43"/>
      <c r="C850" s="39"/>
      <c r="D850" s="39"/>
      <c r="E850" s="39"/>
      <c r="F850" s="71"/>
      <c r="G850" s="47"/>
      <c r="H850" s="8" t="s">
        <v>13</v>
      </c>
      <c r="I850" s="8">
        <v>2.0030600000000001E-3</v>
      </c>
      <c r="J850" s="8">
        <v>1.7944599999999999E-3</v>
      </c>
      <c r="K850">
        <v>-1.51438E-4</v>
      </c>
      <c r="L850">
        <v>8.7662599999999997E-3</v>
      </c>
      <c r="M850" s="75"/>
      <c r="N850" s="50"/>
      <c r="O850" s="50"/>
      <c r="P850" s="40"/>
    </row>
    <row r="851" spans="1:16" x14ac:dyDescent="0.3">
      <c r="A851" s="67"/>
      <c r="B851" s="45" t="s">
        <v>19</v>
      </c>
      <c r="C851" s="46" t="s">
        <v>11</v>
      </c>
      <c r="D851" s="46" t="s">
        <v>21</v>
      </c>
      <c r="E851" s="46" t="s">
        <v>17</v>
      </c>
      <c r="F851" s="69" t="s">
        <v>24</v>
      </c>
      <c r="G851" s="72" t="s">
        <v>2</v>
      </c>
      <c r="H851" t="s">
        <v>15</v>
      </c>
      <c r="I851">
        <v>0.20128299999999999</v>
      </c>
      <c r="J851">
        <v>4.4743900000000003E-2</v>
      </c>
      <c r="K851" s="15">
        <v>7.1038100000000007E-2</v>
      </c>
      <c r="L851" s="15">
        <v>0.32112200000000002</v>
      </c>
      <c r="M851" s="75">
        <f>(I851-I852)*100/(I851+I852)</f>
        <v>36.048494942022423</v>
      </c>
      <c r="N851" s="50">
        <f t="shared" ref="N851" si="233">(I851-I852)/J851</f>
        <v>2.3839473090186591</v>
      </c>
      <c r="O851" s="50">
        <f>I851/J853</f>
        <v>76.33579969736158</v>
      </c>
      <c r="P851" s="40">
        <f>J853/I853</f>
        <v>0.60769432869943585</v>
      </c>
    </row>
    <row r="852" spans="1:16" x14ac:dyDescent="0.3">
      <c r="A852" s="67"/>
      <c r="B852" s="43"/>
      <c r="C852" s="39"/>
      <c r="D852" s="39"/>
      <c r="E852" s="39"/>
      <c r="F852" s="70"/>
      <c r="G852" s="47"/>
      <c r="H852" t="s">
        <v>14</v>
      </c>
      <c r="I852">
        <v>9.4615900000000003E-2</v>
      </c>
      <c r="J852">
        <v>5.4458199999999998E-2</v>
      </c>
      <c r="K852">
        <v>5.1972800000000003E-3</v>
      </c>
      <c r="L852">
        <v>0.29719099999999998</v>
      </c>
      <c r="M852" s="75"/>
      <c r="N852" s="50"/>
      <c r="O852" s="50"/>
      <c r="P852" s="40"/>
    </row>
    <row r="853" spans="1:16" ht="15" thickBot="1" x14ac:dyDescent="0.35">
      <c r="A853" s="68"/>
      <c r="B853" s="43"/>
      <c r="C853" s="39"/>
      <c r="D853" s="39"/>
      <c r="E853" s="39"/>
      <c r="F853" s="71"/>
      <c r="G853" s="63"/>
      <c r="H853" t="s">
        <v>13</v>
      </c>
      <c r="I853" s="5">
        <v>4.3390399999999997E-3</v>
      </c>
      <c r="J853" s="5">
        <v>2.6368099999999998E-3</v>
      </c>
      <c r="K853" s="5">
        <v>6.3181900000000004E-4</v>
      </c>
      <c r="L853" s="5">
        <v>1.3425400000000001E-2</v>
      </c>
      <c r="M853" s="75"/>
      <c r="N853" s="50"/>
      <c r="O853" s="50"/>
      <c r="P853" s="40"/>
    </row>
    <row r="854" spans="1:16" x14ac:dyDescent="0.3">
      <c r="A854" s="66">
        <v>6</v>
      </c>
      <c r="B854" s="57" t="s">
        <v>19</v>
      </c>
      <c r="C854" s="58" t="s">
        <v>11</v>
      </c>
      <c r="D854" s="58" t="s">
        <v>18</v>
      </c>
      <c r="E854" s="58" t="s">
        <v>17</v>
      </c>
      <c r="F854" s="74" t="s">
        <v>24</v>
      </c>
      <c r="G854" s="60" t="s">
        <v>10</v>
      </c>
      <c r="H854" s="10" t="s">
        <v>15</v>
      </c>
      <c r="I854" s="10">
        <v>0.11221200000000001</v>
      </c>
      <c r="J854" s="10">
        <v>3.7507400000000003E-2</v>
      </c>
      <c r="K854" s="10">
        <v>4.2657399999999998E-2</v>
      </c>
      <c r="L854" s="10">
        <v>0.190243</v>
      </c>
      <c r="M854" s="77">
        <f>(I854-I855)*100/(I854+I855)</f>
        <v>31.201440489205105</v>
      </c>
      <c r="N854" s="62">
        <f t="shared" ref="N854" si="234">(I854-I855)/J854</f>
        <v>1.4229458720145893</v>
      </c>
      <c r="O854" s="62">
        <f>I854/J856</f>
        <v>22.769414328587171</v>
      </c>
      <c r="P854" s="96">
        <f>J856/I856</f>
        <v>0.43203587302422219</v>
      </c>
    </row>
    <row r="855" spans="1:16" x14ac:dyDescent="0.3">
      <c r="A855" s="67"/>
      <c r="B855" s="43"/>
      <c r="C855" s="39"/>
      <c r="D855" s="39"/>
      <c r="E855" s="39"/>
      <c r="F855" s="70"/>
      <c r="G855" s="47"/>
      <c r="H855" t="s">
        <v>14</v>
      </c>
      <c r="I855">
        <v>5.8840999999999997E-2</v>
      </c>
      <c r="J855">
        <v>1.8457299999999999E-2</v>
      </c>
      <c r="K855">
        <v>3.09235E-2</v>
      </c>
      <c r="L855">
        <v>0.14660300000000001</v>
      </c>
      <c r="M855" s="75"/>
      <c r="N855" s="50"/>
      <c r="O855" s="50"/>
      <c r="P855" s="40"/>
    </row>
    <row r="856" spans="1:16" x14ac:dyDescent="0.3">
      <c r="A856" s="67"/>
      <c r="B856" s="43"/>
      <c r="C856" s="39"/>
      <c r="D856" s="39"/>
      <c r="E856" s="39"/>
      <c r="F856" s="71"/>
      <c r="G856" s="47"/>
      <c r="H856" s="8" t="s">
        <v>13</v>
      </c>
      <c r="I856" s="8">
        <v>1.1406899999999999E-2</v>
      </c>
      <c r="J856" s="8">
        <v>4.9281899999999998E-3</v>
      </c>
      <c r="K856">
        <v>2.8699799999999998E-3</v>
      </c>
      <c r="L856">
        <v>2.0659E-2</v>
      </c>
      <c r="M856" s="75"/>
      <c r="N856" s="50"/>
      <c r="O856" s="50"/>
      <c r="P856" s="40"/>
    </row>
    <row r="857" spans="1:16" x14ac:dyDescent="0.3">
      <c r="A857" s="67"/>
      <c r="B857" s="45" t="s">
        <v>19</v>
      </c>
      <c r="C857" s="46" t="s">
        <v>11</v>
      </c>
      <c r="D857" s="46" t="s">
        <v>18</v>
      </c>
      <c r="E857" s="46" t="s">
        <v>17</v>
      </c>
      <c r="F857" s="69" t="s">
        <v>24</v>
      </c>
      <c r="G857" s="72" t="s">
        <v>9</v>
      </c>
      <c r="H857" t="s">
        <v>15</v>
      </c>
      <c r="I857">
        <v>0.13819400000000001</v>
      </c>
      <c r="J857">
        <v>3.93716E-2</v>
      </c>
      <c r="K857" s="15">
        <v>4.8294900000000002E-2</v>
      </c>
      <c r="L857" s="15">
        <v>0.214003</v>
      </c>
      <c r="M857" s="75">
        <f>(I857-I858)*100/(I857+I858)</f>
        <v>31.874633499996897</v>
      </c>
      <c r="N857" s="50">
        <f t="shared" ref="N857" si="235">(I857-I858)/J857</f>
        <v>1.6967585772485752</v>
      </c>
      <c r="O857" s="50">
        <f>I857/J859</f>
        <v>31.266530463565672</v>
      </c>
      <c r="P857" s="40">
        <f>J859/I859</f>
        <v>0.48729522249209223</v>
      </c>
    </row>
    <row r="858" spans="1:16" x14ac:dyDescent="0.3">
      <c r="A858" s="67"/>
      <c r="B858" s="43"/>
      <c r="C858" s="39"/>
      <c r="D858" s="39"/>
      <c r="E858" s="39"/>
      <c r="F858" s="70"/>
      <c r="G858" s="47"/>
      <c r="H858" t="s">
        <v>14</v>
      </c>
      <c r="I858">
        <v>7.1389900000000006E-2</v>
      </c>
      <c r="J858">
        <v>2.20891E-2</v>
      </c>
      <c r="K858">
        <v>2.97113E-2</v>
      </c>
      <c r="L858">
        <v>0.16492799999999999</v>
      </c>
      <c r="M858" s="75"/>
      <c r="N858" s="50"/>
      <c r="O858" s="50"/>
      <c r="P858" s="40"/>
    </row>
    <row r="859" spans="1:16" x14ac:dyDescent="0.3">
      <c r="A859" s="67"/>
      <c r="B859" s="43"/>
      <c r="C859" s="39"/>
      <c r="D859" s="39"/>
      <c r="E859" s="39"/>
      <c r="F859" s="71"/>
      <c r="G859" s="47"/>
      <c r="H859" s="8" t="s">
        <v>13</v>
      </c>
      <c r="I859" s="8">
        <v>9.0702100000000004E-3</v>
      </c>
      <c r="J859" s="8">
        <v>4.4198700000000002E-3</v>
      </c>
      <c r="K859">
        <v>2.5271E-3</v>
      </c>
      <c r="L859">
        <v>1.8385100000000001E-2</v>
      </c>
      <c r="M859" s="75"/>
      <c r="N859" s="50"/>
      <c r="O859" s="50"/>
      <c r="P859" s="40"/>
    </row>
    <row r="860" spans="1:16" x14ac:dyDescent="0.3">
      <c r="A860" s="67"/>
      <c r="B860" s="45" t="s">
        <v>19</v>
      </c>
      <c r="C860" s="46" t="s">
        <v>11</v>
      </c>
      <c r="D860" s="46" t="s">
        <v>18</v>
      </c>
      <c r="E860" s="46" t="s">
        <v>17</v>
      </c>
      <c r="F860" s="69" t="s">
        <v>24</v>
      </c>
      <c r="G860" s="72" t="s">
        <v>8</v>
      </c>
      <c r="H860" s="15" t="s">
        <v>15</v>
      </c>
      <c r="I860" s="15">
        <v>0.15351999999999999</v>
      </c>
      <c r="J860" s="15">
        <v>3.7220000000000003E-2</v>
      </c>
      <c r="K860" s="15">
        <v>4.5585599999999997E-2</v>
      </c>
      <c r="L860" s="14">
        <v>0.22029299999999999</v>
      </c>
      <c r="M860" s="75">
        <f>(I860-I861)*100/(I860+I861)</f>
        <v>32.301145397683342</v>
      </c>
      <c r="N860" s="50">
        <f t="shared" ref="N860" si="236">(I860-I861)/J860</f>
        <v>2.0140623320795266</v>
      </c>
      <c r="O860" s="50">
        <f>I860/J862</f>
        <v>39.534608233458144</v>
      </c>
      <c r="P860" s="40">
        <f>J862/I862</f>
        <v>0.52154654281573731</v>
      </c>
    </row>
    <row r="861" spans="1:16" x14ac:dyDescent="0.3">
      <c r="A861" s="67"/>
      <c r="B861" s="43"/>
      <c r="C861" s="39"/>
      <c r="D861" s="39"/>
      <c r="E861" s="39"/>
      <c r="F861" s="70"/>
      <c r="G861" s="47"/>
      <c r="H861" t="s">
        <v>14</v>
      </c>
      <c r="I861">
        <v>7.8556600000000004E-2</v>
      </c>
      <c r="J861">
        <v>2.4386100000000001E-2</v>
      </c>
      <c r="K861">
        <v>2.6012899999999999E-2</v>
      </c>
      <c r="L861" s="13">
        <v>0.17060800000000001</v>
      </c>
      <c r="M861" s="75"/>
      <c r="N861" s="50"/>
      <c r="O861" s="50"/>
      <c r="P861" s="40"/>
    </row>
    <row r="862" spans="1:16" x14ac:dyDescent="0.3">
      <c r="A862" s="67"/>
      <c r="B862" s="43"/>
      <c r="C862" s="39"/>
      <c r="D862" s="39"/>
      <c r="E862" s="39"/>
      <c r="F862" s="71"/>
      <c r="G862" s="48"/>
      <c r="H862" s="8" t="s">
        <v>13</v>
      </c>
      <c r="I862" s="8">
        <v>7.4455099999999998E-3</v>
      </c>
      <c r="J862" s="8">
        <v>3.88318E-3</v>
      </c>
      <c r="K862" s="8">
        <v>2.2332699999999999E-3</v>
      </c>
      <c r="L862" s="16">
        <v>1.6627400000000001E-2</v>
      </c>
      <c r="M862" s="75"/>
      <c r="N862" s="50"/>
      <c r="O862" s="50"/>
      <c r="P862" s="40"/>
    </row>
    <row r="863" spans="1:16" x14ac:dyDescent="0.3">
      <c r="A863" s="67"/>
      <c r="B863" s="45" t="s">
        <v>19</v>
      </c>
      <c r="C863" s="46" t="s">
        <v>11</v>
      </c>
      <c r="D863" s="46" t="s">
        <v>18</v>
      </c>
      <c r="E863" s="46" t="s">
        <v>17</v>
      </c>
      <c r="F863" s="51" t="s">
        <v>16</v>
      </c>
      <c r="G863" s="47" t="s">
        <v>42</v>
      </c>
      <c r="H863" t="s">
        <v>15</v>
      </c>
      <c r="I863">
        <v>0.18531600000000001</v>
      </c>
      <c r="J863">
        <v>3.80215E-2</v>
      </c>
      <c r="K863">
        <v>3.9703200000000001E-2</v>
      </c>
      <c r="L863">
        <v>0.25245000000000001</v>
      </c>
      <c r="M863" s="49">
        <f>(I863-I864)*100/(I863+I864)</f>
        <v>33.944040366221834</v>
      </c>
      <c r="N863" s="50">
        <f t="shared" ref="N863" si="237">(I863-I864)/J863</f>
        <v>2.4703233696724225</v>
      </c>
      <c r="O863" s="50">
        <f>I863/J865</f>
        <v>64.013540821085002</v>
      </c>
      <c r="P863" s="40">
        <f>J865/I865</f>
        <v>0.67626536223454081</v>
      </c>
    </row>
    <row r="864" spans="1:16" x14ac:dyDescent="0.3">
      <c r="A864" s="67"/>
      <c r="B864" s="43"/>
      <c r="C864" s="39"/>
      <c r="D864" s="39"/>
      <c r="E864" s="39"/>
      <c r="F864" s="44"/>
      <c r="G864" s="47"/>
      <c r="H864" t="s">
        <v>14</v>
      </c>
      <c r="I864">
        <v>9.1390600000000002E-2</v>
      </c>
      <c r="J864">
        <v>3.1484400000000003E-2</v>
      </c>
      <c r="K864">
        <v>1.36048E-2</v>
      </c>
      <c r="L864">
        <v>0.21243500000000001</v>
      </c>
      <c r="M864" s="49"/>
      <c r="N864" s="50"/>
      <c r="O864" s="50"/>
      <c r="P864" s="40"/>
    </row>
    <row r="865" spans="1:16" x14ac:dyDescent="0.3">
      <c r="A865" s="67"/>
      <c r="B865" s="43"/>
      <c r="C865" s="39"/>
      <c r="D865" s="39"/>
      <c r="E865" s="39"/>
      <c r="F865" s="39"/>
      <c r="G865" s="48"/>
      <c r="H865" s="8" t="s">
        <v>13</v>
      </c>
      <c r="I865" s="8">
        <v>4.2807899999999996E-3</v>
      </c>
      <c r="J865" s="8">
        <v>2.8949499999999999E-3</v>
      </c>
      <c r="K865" s="8">
        <v>2.5822099999999999E-4</v>
      </c>
      <c r="L865" s="8">
        <v>1.3320800000000001E-2</v>
      </c>
      <c r="M865" s="49"/>
      <c r="N865" s="50"/>
      <c r="O865" s="50"/>
      <c r="P865" s="40"/>
    </row>
    <row r="866" spans="1:16" x14ac:dyDescent="0.3">
      <c r="A866" s="67"/>
      <c r="B866" s="45" t="s">
        <v>19</v>
      </c>
      <c r="C866" s="46" t="s">
        <v>11</v>
      </c>
      <c r="D866" s="46" t="s">
        <v>18</v>
      </c>
      <c r="E866" s="46" t="s">
        <v>17</v>
      </c>
      <c r="F866" s="51" t="s">
        <v>16</v>
      </c>
      <c r="G866" s="47" t="s">
        <v>43</v>
      </c>
      <c r="H866" t="s">
        <v>15</v>
      </c>
      <c r="I866">
        <v>0.20661499999999999</v>
      </c>
      <c r="J866">
        <v>4.8046999999999999E-2</v>
      </c>
      <c r="K866">
        <v>3.7959300000000001E-2</v>
      </c>
      <c r="L866">
        <v>0.31373699999999999</v>
      </c>
      <c r="M866" s="49">
        <f>(I866-I867)*100/(I866+I867)</f>
        <v>34.411277757719475</v>
      </c>
      <c r="N866" s="50">
        <f t="shared" ref="N866" si="238">(I866-I867)/J866</f>
        <v>2.2018648406768371</v>
      </c>
      <c r="O866" s="50">
        <f>I866/J868</f>
        <v>75.078125</v>
      </c>
      <c r="P866" s="40">
        <f>J868/I868</f>
        <v>0.98864424254834549</v>
      </c>
    </row>
    <row r="867" spans="1:16" x14ac:dyDescent="0.3">
      <c r="A867" s="67"/>
      <c r="B867" s="43"/>
      <c r="C867" s="39"/>
      <c r="D867" s="39"/>
      <c r="E867" s="39"/>
      <c r="F867" s="44"/>
      <c r="G867" s="47"/>
      <c r="H867" t="s">
        <v>14</v>
      </c>
      <c r="I867">
        <v>0.10082199999999999</v>
      </c>
      <c r="J867">
        <v>3.86448E-2</v>
      </c>
      <c r="K867">
        <v>3.8877299999999998E-3</v>
      </c>
      <c r="L867">
        <v>0.259878</v>
      </c>
      <c r="M867" s="49"/>
      <c r="N867" s="50"/>
      <c r="O867" s="50"/>
      <c r="P867" s="40"/>
    </row>
    <row r="868" spans="1:16" x14ac:dyDescent="0.3">
      <c r="A868" s="67"/>
      <c r="B868" s="43"/>
      <c r="C868" s="39"/>
      <c r="D868" s="39"/>
      <c r="E868" s="39"/>
      <c r="F868" s="39"/>
      <c r="G868" s="48"/>
      <c r="H868" s="8" t="s">
        <v>13</v>
      </c>
      <c r="I868" s="8">
        <v>2.7836100000000002E-3</v>
      </c>
      <c r="J868" s="8">
        <v>2.7520000000000001E-3</v>
      </c>
      <c r="K868" s="8">
        <v>-5.9456999999999999E-4</v>
      </c>
      <c r="L868" s="8">
        <v>1.2222500000000001E-2</v>
      </c>
      <c r="M868" s="49"/>
      <c r="N868" s="50"/>
      <c r="O868" s="50"/>
      <c r="P868" s="40"/>
    </row>
    <row r="869" spans="1:16" x14ac:dyDescent="0.3">
      <c r="A869" s="67"/>
      <c r="B869" s="45" t="s">
        <v>19</v>
      </c>
      <c r="C869" s="46" t="s">
        <v>11</v>
      </c>
      <c r="D869" s="46" t="s">
        <v>18</v>
      </c>
      <c r="E869" s="46" t="s">
        <v>17</v>
      </c>
      <c r="F869" s="69" t="s">
        <v>24</v>
      </c>
      <c r="G869" s="72" t="s">
        <v>7</v>
      </c>
      <c r="H869" t="s">
        <v>15</v>
      </c>
      <c r="I869">
        <v>0.161078</v>
      </c>
      <c r="J869">
        <v>3.9019600000000002E-2</v>
      </c>
      <c r="K869" s="15">
        <v>4.8035899999999999E-2</v>
      </c>
      <c r="L869" s="15">
        <v>0.23430300000000001</v>
      </c>
      <c r="M869" s="75">
        <f>(I869-I870)*100/(I869+I870)</f>
        <v>32.121954310401037</v>
      </c>
      <c r="N869" s="50">
        <f t="shared" ref="N869" si="239">(I869-I870)/J869</f>
        <v>2.0072912074957201</v>
      </c>
      <c r="O869" s="50">
        <f>I869/J871</f>
        <v>39.118914915060778</v>
      </c>
      <c r="P869" s="40">
        <f>J871/I871</f>
        <v>0.52635178320337461</v>
      </c>
    </row>
    <row r="870" spans="1:16" x14ac:dyDescent="0.3">
      <c r="A870" s="67"/>
      <c r="B870" s="43"/>
      <c r="C870" s="39"/>
      <c r="D870" s="39"/>
      <c r="E870" s="39"/>
      <c r="F870" s="70"/>
      <c r="G870" s="47"/>
      <c r="H870" t="s">
        <v>14</v>
      </c>
      <c r="I870">
        <v>8.2754300000000003E-2</v>
      </c>
      <c r="J870">
        <v>2.6268799999999998E-2</v>
      </c>
      <c r="K870">
        <v>2.87275E-2</v>
      </c>
      <c r="L870">
        <v>0.184867</v>
      </c>
      <c r="M870" s="75"/>
      <c r="N870" s="50"/>
      <c r="O870" s="50"/>
      <c r="P870" s="40"/>
    </row>
    <row r="871" spans="1:16" x14ac:dyDescent="0.3">
      <c r="A871" s="67"/>
      <c r="B871" s="43"/>
      <c r="C871" s="39"/>
      <c r="D871" s="39"/>
      <c r="E871" s="39"/>
      <c r="F871" s="71"/>
      <c r="G871" s="47"/>
      <c r="H871" s="8" t="s">
        <v>13</v>
      </c>
      <c r="I871" s="8">
        <v>7.8230000000000001E-3</v>
      </c>
      <c r="J871" s="8">
        <v>4.1176499999999996E-3</v>
      </c>
      <c r="K871">
        <v>2.1223100000000001E-3</v>
      </c>
      <c r="L871">
        <v>1.75996E-2</v>
      </c>
      <c r="M871" s="75"/>
      <c r="N871" s="50"/>
      <c r="O871" s="50"/>
      <c r="P871" s="40"/>
    </row>
    <row r="872" spans="1:16" x14ac:dyDescent="0.3">
      <c r="A872" s="67"/>
      <c r="B872" s="45" t="s">
        <v>19</v>
      </c>
      <c r="C872" s="46" t="s">
        <v>11</v>
      </c>
      <c r="D872" s="46" t="s">
        <v>18</v>
      </c>
      <c r="E872" s="46" t="s">
        <v>17</v>
      </c>
      <c r="F872" s="69" t="s">
        <v>24</v>
      </c>
      <c r="G872" s="72" t="s">
        <v>6</v>
      </c>
      <c r="H872" t="s">
        <v>15</v>
      </c>
      <c r="I872">
        <v>0.18212200000000001</v>
      </c>
      <c r="J872">
        <v>3.7228299999999999E-2</v>
      </c>
      <c r="K872" s="15">
        <v>4.3913899999999999E-2</v>
      </c>
      <c r="L872" s="15">
        <v>0.24263499999999999</v>
      </c>
      <c r="M872" s="75">
        <f>(I872-I873)*100/(I872+I873)</f>
        <v>33.093535694867491</v>
      </c>
      <c r="N872" s="50">
        <f t="shared" ref="N872" si="240">(I872-I873)/J872</f>
        <v>2.4327944064058795</v>
      </c>
      <c r="O872" s="50">
        <f>I872/J874</f>
        <v>53.464654767496476</v>
      </c>
      <c r="P872" s="40">
        <f>J874/I874</f>
        <v>0.59789200242217866</v>
      </c>
    </row>
    <row r="873" spans="1:16" x14ac:dyDescent="0.3">
      <c r="A873" s="67"/>
      <c r="B873" s="43"/>
      <c r="C873" s="39"/>
      <c r="D873" s="39"/>
      <c r="E873" s="39"/>
      <c r="F873" s="70"/>
      <c r="G873" s="47"/>
      <c r="H873" t="s">
        <v>14</v>
      </c>
      <c r="I873">
        <v>9.1553200000000001E-2</v>
      </c>
      <c r="J873">
        <v>2.9890300000000002E-2</v>
      </c>
      <c r="K873">
        <v>2.0918900000000001E-2</v>
      </c>
      <c r="L873">
        <v>0.19051599999999999</v>
      </c>
      <c r="M873" s="75"/>
      <c r="N873" s="50"/>
      <c r="O873" s="50"/>
      <c r="P873" s="40"/>
    </row>
    <row r="874" spans="1:16" x14ac:dyDescent="0.3">
      <c r="A874" s="67"/>
      <c r="B874" s="43"/>
      <c r="C874" s="39"/>
      <c r="D874" s="39"/>
      <c r="E874" s="39"/>
      <c r="F874" s="71"/>
      <c r="G874" s="47"/>
      <c r="H874" s="8" t="s">
        <v>13</v>
      </c>
      <c r="I874" s="8">
        <v>5.6973500000000003E-3</v>
      </c>
      <c r="J874" s="8">
        <v>3.4064E-3</v>
      </c>
      <c r="K874">
        <v>1.0546500000000001E-3</v>
      </c>
      <c r="L874">
        <v>1.5426E-2</v>
      </c>
      <c r="M874" s="75"/>
      <c r="N874" s="50"/>
      <c r="O874" s="50"/>
      <c r="P874" s="40"/>
    </row>
    <row r="875" spans="1:16" x14ac:dyDescent="0.3">
      <c r="A875" s="67"/>
      <c r="B875" s="45" t="s">
        <v>19</v>
      </c>
      <c r="C875" s="46" t="s">
        <v>11</v>
      </c>
      <c r="D875" s="46" t="s">
        <v>18</v>
      </c>
      <c r="E875" s="46" t="s">
        <v>17</v>
      </c>
      <c r="F875" s="69" t="s">
        <v>24</v>
      </c>
      <c r="G875" s="73" t="s">
        <v>5</v>
      </c>
      <c r="H875" s="15" t="s">
        <v>15</v>
      </c>
      <c r="I875" s="15">
        <v>0.19498399999999999</v>
      </c>
      <c r="J875" s="15">
        <v>3.9054800000000001E-2</v>
      </c>
      <c r="K875" s="15">
        <v>4.1540100000000003E-2</v>
      </c>
      <c r="L875" s="14">
        <v>0.26137500000000002</v>
      </c>
      <c r="M875" s="75">
        <f>(I875-I876)*100/(I875+I876)</f>
        <v>33.674150405357274</v>
      </c>
      <c r="N875" s="50">
        <f t="shared" ref="N875" si="241">(I875-I876)/J875</f>
        <v>2.5153809518932371</v>
      </c>
      <c r="O875" s="50">
        <f>I875/J877</f>
        <v>63.477759799979808</v>
      </c>
      <c r="P875" s="40">
        <f>J877/I877</f>
        <v>0.68236577341481675</v>
      </c>
    </row>
    <row r="876" spans="1:16" x14ac:dyDescent="0.3">
      <c r="A876" s="67"/>
      <c r="B876" s="43"/>
      <c r="C876" s="39"/>
      <c r="D876" s="39"/>
      <c r="E876" s="39"/>
      <c r="F876" s="70"/>
      <c r="G876" s="52"/>
      <c r="H876" t="s">
        <v>14</v>
      </c>
      <c r="I876">
        <v>9.6746299999999993E-2</v>
      </c>
      <c r="J876">
        <v>3.2859199999999998E-2</v>
      </c>
      <c r="K876">
        <v>1.52015E-2</v>
      </c>
      <c r="L876" s="13">
        <v>0.217059</v>
      </c>
      <c r="M876" s="75"/>
      <c r="N876" s="50"/>
      <c r="O876" s="50"/>
      <c r="P876" s="40"/>
    </row>
    <row r="877" spans="1:16" x14ac:dyDescent="0.3">
      <c r="A877" s="67"/>
      <c r="B877" s="43"/>
      <c r="C877" s="39"/>
      <c r="D877" s="39"/>
      <c r="E877" s="39"/>
      <c r="F877" s="71"/>
      <c r="G877" s="53"/>
      <c r="H877" s="8" t="s">
        <v>13</v>
      </c>
      <c r="I877" s="8">
        <v>4.5015300000000001E-3</v>
      </c>
      <c r="J877" s="8">
        <v>3.0716900000000002E-3</v>
      </c>
      <c r="K877" s="8">
        <v>2.8733200000000001E-4</v>
      </c>
      <c r="L877" s="16">
        <v>1.43003E-2</v>
      </c>
      <c r="M877" s="75"/>
      <c r="N877" s="50"/>
      <c r="O877" s="50"/>
      <c r="P877" s="40"/>
    </row>
    <row r="878" spans="1:16" x14ac:dyDescent="0.3">
      <c r="A878" s="67"/>
      <c r="B878" s="45" t="s">
        <v>19</v>
      </c>
      <c r="C878" s="46" t="s">
        <v>11</v>
      </c>
      <c r="D878" s="46" t="s">
        <v>18</v>
      </c>
      <c r="E878" s="46" t="s">
        <v>17</v>
      </c>
      <c r="F878" s="51" t="s">
        <v>16</v>
      </c>
      <c r="G878" s="47" t="s">
        <v>44</v>
      </c>
      <c r="H878" t="s">
        <v>15</v>
      </c>
      <c r="I878">
        <v>0.209485</v>
      </c>
      <c r="J878">
        <v>4.45773E-2</v>
      </c>
      <c r="K878">
        <v>3.9289900000000003E-2</v>
      </c>
      <c r="L878">
        <v>0.30321599999999999</v>
      </c>
      <c r="M878" s="49">
        <f>(I878-I879)*100/(I878+I879)</f>
        <v>34.017650652703097</v>
      </c>
      <c r="N878" s="50">
        <f t="shared" ref="N878" si="242">(I878-I879)/J878</f>
        <v>2.3856761176652692</v>
      </c>
      <c r="O878" s="50">
        <f>I878/J880</f>
        <v>73.21834259550522</v>
      </c>
      <c r="P878" s="40">
        <f>J880/I880</f>
        <v>0.853789547188054</v>
      </c>
    </row>
    <row r="879" spans="1:16" x14ac:dyDescent="0.3">
      <c r="A879" s="67"/>
      <c r="B879" s="43"/>
      <c r="C879" s="39"/>
      <c r="D879" s="39"/>
      <c r="E879" s="39"/>
      <c r="F879" s="44"/>
      <c r="G879" s="47"/>
      <c r="H879" t="s">
        <v>14</v>
      </c>
      <c r="I879">
        <v>0.10313799999999999</v>
      </c>
      <c r="J879">
        <v>3.7065800000000003E-2</v>
      </c>
      <c r="K879">
        <v>8.2089799999999994E-3</v>
      </c>
      <c r="L879">
        <v>0.24748000000000001</v>
      </c>
      <c r="M879" s="49"/>
      <c r="N879" s="50"/>
      <c r="O879" s="50"/>
      <c r="P879" s="40"/>
    </row>
    <row r="880" spans="1:16" x14ac:dyDescent="0.3">
      <c r="A880" s="67"/>
      <c r="B880" s="43"/>
      <c r="C880" s="39"/>
      <c r="D880" s="39"/>
      <c r="E880" s="39"/>
      <c r="F880" s="39"/>
      <c r="G880" s="48"/>
      <c r="H880" s="8" t="s">
        <v>13</v>
      </c>
      <c r="I880" s="8">
        <v>3.3510599999999999E-3</v>
      </c>
      <c r="J880" s="8">
        <v>2.8611000000000001E-3</v>
      </c>
      <c r="K880" s="8">
        <v>-3.9736099999999999E-4</v>
      </c>
      <c r="L880" s="8">
        <v>1.34638E-2</v>
      </c>
      <c r="M880" s="49"/>
      <c r="N880" s="50"/>
      <c r="O880" s="50"/>
      <c r="P880" s="40"/>
    </row>
    <row r="881" spans="1:16" x14ac:dyDescent="0.3">
      <c r="A881" s="67"/>
      <c r="B881" s="45" t="s">
        <v>19</v>
      </c>
      <c r="C881" s="46" t="s">
        <v>11</v>
      </c>
      <c r="D881" s="46" t="s">
        <v>18</v>
      </c>
      <c r="E881" s="46" t="s">
        <v>17</v>
      </c>
      <c r="F881" s="69" t="s">
        <v>24</v>
      </c>
      <c r="G881" s="72" t="s">
        <v>4</v>
      </c>
      <c r="H881" t="s">
        <v>15</v>
      </c>
      <c r="I881">
        <v>0.204765</v>
      </c>
      <c r="J881">
        <v>4.1236200000000001E-2</v>
      </c>
      <c r="K881" s="15">
        <v>4.2836399999999997E-2</v>
      </c>
      <c r="L881" s="15">
        <v>0.27296799999999999</v>
      </c>
      <c r="M881" s="75">
        <f>(I881-I882)*100/(I881+I882)</f>
        <v>31.208309571257391</v>
      </c>
      <c r="N881" s="50">
        <f t="shared" ref="N881" si="243">(I881-I882)/J881</f>
        <v>2.362196322648547</v>
      </c>
      <c r="O881" s="50">
        <f>I881/J883</f>
        <v>65.045647740484497</v>
      </c>
      <c r="P881" s="40">
        <f>J883/I883</f>
        <v>0.62491215950642576</v>
      </c>
    </row>
    <row r="882" spans="1:16" x14ac:dyDescent="0.3">
      <c r="A882" s="67"/>
      <c r="B882" s="43"/>
      <c r="C882" s="39"/>
      <c r="D882" s="39"/>
      <c r="E882" s="39"/>
      <c r="F882" s="70"/>
      <c r="G882" s="47"/>
      <c r="H882" t="s">
        <v>14</v>
      </c>
      <c r="I882">
        <v>0.10735699999999999</v>
      </c>
      <c r="J882">
        <v>3.4565499999999999E-2</v>
      </c>
      <c r="K882">
        <v>1.8816699999999999E-2</v>
      </c>
      <c r="L882">
        <v>0.22825100000000001</v>
      </c>
      <c r="M882" s="75"/>
      <c r="N882" s="50"/>
      <c r="O882" s="50"/>
      <c r="P882" s="40"/>
    </row>
    <row r="883" spans="1:16" x14ac:dyDescent="0.3">
      <c r="A883" s="67"/>
      <c r="B883" s="43"/>
      <c r="C883" s="39"/>
      <c r="D883" s="39"/>
      <c r="E883" s="39"/>
      <c r="F883" s="71"/>
      <c r="G883" s="47"/>
      <c r="H883" s="8" t="s">
        <v>13</v>
      </c>
      <c r="I883" s="8">
        <v>5.0375400000000001E-3</v>
      </c>
      <c r="J883" s="8">
        <v>3.1480200000000001E-3</v>
      </c>
      <c r="K883">
        <v>2.5748200000000001E-4</v>
      </c>
      <c r="L883">
        <v>1.48366E-2</v>
      </c>
      <c r="M883" s="75"/>
      <c r="N883" s="50"/>
      <c r="O883" s="50"/>
      <c r="P883" s="40"/>
    </row>
    <row r="884" spans="1:16" x14ac:dyDescent="0.3">
      <c r="A884" s="67"/>
      <c r="B884" s="45" t="s">
        <v>19</v>
      </c>
      <c r="C884" s="46" t="s">
        <v>11</v>
      </c>
      <c r="D884" s="46" t="s">
        <v>18</v>
      </c>
      <c r="E884" s="46" t="s">
        <v>17</v>
      </c>
      <c r="F884" s="69" t="s">
        <v>24</v>
      </c>
      <c r="G884" s="72" t="s">
        <v>3</v>
      </c>
      <c r="H884" t="s">
        <v>15</v>
      </c>
      <c r="I884">
        <v>0.21940499999999999</v>
      </c>
      <c r="J884">
        <v>4.5466199999999998E-2</v>
      </c>
      <c r="K884" s="15">
        <v>4.1668499999999997E-2</v>
      </c>
      <c r="L884" s="15">
        <v>0.31994600000000001</v>
      </c>
      <c r="M884" s="75">
        <f>(I884-I885)*100/(I884+I885)</f>
        <v>31.366473573128566</v>
      </c>
      <c r="N884" s="50">
        <f t="shared" ref="N884" si="244">(I884-I885)/J884</f>
        <v>2.3044591366773557</v>
      </c>
      <c r="O884" s="50">
        <f>I884/J886</f>
        <v>69.664765799634225</v>
      </c>
      <c r="P884" s="40">
        <f>J886/I886</f>
        <v>0.84822205284689689</v>
      </c>
    </row>
    <row r="885" spans="1:16" x14ac:dyDescent="0.3">
      <c r="A885" s="67"/>
      <c r="B885" s="43"/>
      <c r="C885" s="39"/>
      <c r="D885" s="39"/>
      <c r="E885" s="39"/>
      <c r="F885" s="70"/>
      <c r="G885" s="47"/>
      <c r="H885" t="s">
        <v>14</v>
      </c>
      <c r="I885">
        <v>0.11463</v>
      </c>
      <c r="J885">
        <v>3.8627799999999997E-2</v>
      </c>
      <c r="K885">
        <v>1.14404E-2</v>
      </c>
      <c r="L885">
        <v>0.26088499999999998</v>
      </c>
      <c r="M885" s="75"/>
      <c r="N885" s="50"/>
      <c r="O885" s="50"/>
      <c r="P885" s="40"/>
    </row>
    <row r="886" spans="1:16" x14ac:dyDescent="0.3">
      <c r="A886" s="67"/>
      <c r="B886" s="43"/>
      <c r="C886" s="39"/>
      <c r="D886" s="39"/>
      <c r="E886" s="39"/>
      <c r="F886" s="71"/>
      <c r="G886" s="47"/>
      <c r="H886" s="8" t="s">
        <v>13</v>
      </c>
      <c r="I886" s="8">
        <v>3.7129900000000002E-3</v>
      </c>
      <c r="J886" s="8">
        <v>3.1494399999999999E-3</v>
      </c>
      <c r="K886">
        <v>-5.24031E-4</v>
      </c>
      <c r="L886">
        <v>1.41504E-2</v>
      </c>
      <c r="M886" s="75"/>
      <c r="N886" s="50"/>
      <c r="O886" s="50"/>
      <c r="P886" s="40"/>
    </row>
    <row r="887" spans="1:16" x14ac:dyDescent="0.3">
      <c r="A887" s="67"/>
      <c r="B887" s="45" t="s">
        <v>19</v>
      </c>
      <c r="C887" s="46" t="s">
        <v>11</v>
      </c>
      <c r="D887" s="46" t="s">
        <v>18</v>
      </c>
      <c r="E887" s="46" t="s">
        <v>17</v>
      </c>
      <c r="F887" s="69" t="s">
        <v>24</v>
      </c>
      <c r="G887" s="72" t="s">
        <v>2</v>
      </c>
      <c r="H887" t="s">
        <v>15</v>
      </c>
      <c r="I887">
        <v>0.27655299999999999</v>
      </c>
      <c r="J887">
        <v>5.7539E-2</v>
      </c>
      <c r="K887" s="15">
        <v>8.5574499999999998E-2</v>
      </c>
      <c r="L887" s="15">
        <v>0.42690699999999998</v>
      </c>
      <c r="M887" s="75">
        <f>(I887-I888)*100/(I887+I888)</f>
        <v>40.084642523370398</v>
      </c>
      <c r="N887" s="50">
        <f t="shared" ref="N887" si="245">(I887-I888)/J887</f>
        <v>2.7506386972314427</v>
      </c>
      <c r="O887" s="50">
        <f>I887/J889</f>
        <v>79.079762320067246</v>
      </c>
      <c r="P887" s="40">
        <f>J889/I889</f>
        <v>0.4952389853742537</v>
      </c>
    </row>
    <row r="888" spans="1:16" x14ac:dyDescent="0.3">
      <c r="A888" s="67"/>
      <c r="B888" s="43"/>
      <c r="C888" s="39"/>
      <c r="D888" s="39"/>
      <c r="E888" s="39"/>
      <c r="F888" s="70"/>
      <c r="G888" s="47"/>
      <c r="H888" t="s">
        <v>14</v>
      </c>
      <c r="I888">
        <v>0.118284</v>
      </c>
      <c r="J888">
        <v>6.8405099999999996E-2</v>
      </c>
      <c r="K888">
        <v>9.9924300000000001E-3</v>
      </c>
      <c r="L888">
        <v>0.324073</v>
      </c>
      <c r="M888" s="75"/>
      <c r="N888" s="50"/>
      <c r="O888" s="50"/>
      <c r="P888" s="40"/>
    </row>
    <row r="889" spans="1:16" ht="15" thickBot="1" x14ac:dyDescent="0.35">
      <c r="A889" s="68"/>
      <c r="B889" s="54"/>
      <c r="C889" s="55"/>
      <c r="D889" s="55"/>
      <c r="E889" s="55"/>
      <c r="F889" s="76"/>
      <c r="G889" s="63"/>
      <c r="H889" s="5" t="s">
        <v>13</v>
      </c>
      <c r="I889" s="5">
        <v>7.0615199999999999E-3</v>
      </c>
      <c r="J889" s="5">
        <v>3.4971400000000001E-3</v>
      </c>
      <c r="K889" s="5">
        <v>9.4968699999999995E-4</v>
      </c>
      <c r="L889" s="5">
        <v>1.8852500000000001E-2</v>
      </c>
      <c r="M889" s="78"/>
      <c r="N889" s="65"/>
      <c r="O889" s="65"/>
      <c r="P889" s="83"/>
    </row>
    <row r="890" spans="1:16" ht="15" thickBot="1" x14ac:dyDescent="0.35">
      <c r="M890" s="11"/>
    </row>
    <row r="891" spans="1:16" x14ac:dyDescent="0.3">
      <c r="A891" s="66">
        <v>5</v>
      </c>
      <c r="B891" s="57" t="s">
        <v>19</v>
      </c>
      <c r="C891" s="58" t="s">
        <v>11</v>
      </c>
      <c r="D891" s="58" t="s">
        <v>21</v>
      </c>
      <c r="E891" s="58" t="s">
        <v>17</v>
      </c>
      <c r="F891" s="59" t="s">
        <v>16</v>
      </c>
      <c r="G891" s="60" t="s">
        <v>10</v>
      </c>
      <c r="H891" s="10" t="s">
        <v>15</v>
      </c>
      <c r="I891" s="10">
        <v>8.15134E-2</v>
      </c>
      <c r="J891" s="10">
        <v>3.0179000000000001E-2</v>
      </c>
      <c r="K891" s="10">
        <v>2.7752700000000002E-2</v>
      </c>
      <c r="L891" s="10">
        <v>0.15806000000000001</v>
      </c>
      <c r="M891" s="77">
        <f>(I891-I892)*100/(I891+I892)</f>
        <v>28.900924692329291</v>
      </c>
      <c r="N891" s="62">
        <f>(I891-I892)/J891</f>
        <v>1.2111832731369496</v>
      </c>
      <c r="O891" s="62">
        <f>I891/J893</f>
        <v>22.17134681709878</v>
      </c>
      <c r="P891" s="96">
        <f>J893/I893</f>
        <v>0.40761949955041804</v>
      </c>
    </row>
    <row r="892" spans="1:16" x14ac:dyDescent="0.3">
      <c r="A892" s="67"/>
      <c r="B892" s="43"/>
      <c r="C892" s="39"/>
      <c r="D892" s="39"/>
      <c r="E892" s="39"/>
      <c r="F892" s="44"/>
      <c r="G892" s="47"/>
      <c r="H892" t="s">
        <v>14</v>
      </c>
      <c r="I892">
        <v>4.4961099999999997E-2</v>
      </c>
      <c r="J892">
        <v>1.5530499999999999E-2</v>
      </c>
      <c r="K892">
        <v>2.1278100000000001E-2</v>
      </c>
      <c r="L892">
        <v>0.123853</v>
      </c>
      <c r="M892" s="75"/>
      <c r="N892" s="50"/>
      <c r="O892" s="50"/>
      <c r="P892" s="40"/>
    </row>
    <row r="893" spans="1:16" x14ac:dyDescent="0.3">
      <c r="A893" s="67"/>
      <c r="B893" s="43"/>
      <c r="C893" s="39"/>
      <c r="D893" s="39"/>
      <c r="E893" s="39"/>
      <c r="F893" s="39"/>
      <c r="G893" s="47"/>
      <c r="H893" s="8" t="s">
        <v>13</v>
      </c>
      <c r="I893">
        <v>9.0194899999999998E-3</v>
      </c>
      <c r="J893">
        <v>3.67652E-3</v>
      </c>
      <c r="K893">
        <v>2.3050000000000002E-3</v>
      </c>
      <c r="L893">
        <v>1.7446099999999999E-2</v>
      </c>
      <c r="M893" s="75"/>
      <c r="N893" s="50"/>
      <c r="O893" s="50"/>
      <c r="P893" s="40"/>
    </row>
    <row r="894" spans="1:16" x14ac:dyDescent="0.3">
      <c r="A894" s="67"/>
      <c r="B894" s="45" t="s">
        <v>19</v>
      </c>
      <c r="C894" s="46" t="s">
        <v>11</v>
      </c>
      <c r="D894" s="46" t="s">
        <v>21</v>
      </c>
      <c r="E894" s="46" t="s">
        <v>17</v>
      </c>
      <c r="F894" s="69" t="s">
        <v>16</v>
      </c>
      <c r="G894" s="72" t="s">
        <v>9</v>
      </c>
      <c r="H894" t="s">
        <v>15</v>
      </c>
      <c r="I894" s="15">
        <v>0.109095</v>
      </c>
      <c r="J894" s="15">
        <v>3.6202999999999999E-2</v>
      </c>
      <c r="K894" s="15">
        <v>3.27449E-2</v>
      </c>
      <c r="L894" s="15">
        <v>0.19619</v>
      </c>
      <c r="M894" s="75">
        <f>(I894-I895)*100/(I894+I895)</f>
        <v>30.59365376730879</v>
      </c>
      <c r="N894" s="50">
        <f>(I894-I895)/J894</f>
        <v>1.4118857553241444</v>
      </c>
      <c r="O894" s="50">
        <f>I894/J896</f>
        <v>31.808255364062312</v>
      </c>
      <c r="P894" s="40">
        <f>J896/I896</f>
        <v>0.48208301941954995</v>
      </c>
    </row>
    <row r="895" spans="1:16" x14ac:dyDescent="0.3">
      <c r="A895" s="67"/>
      <c r="B895" s="43"/>
      <c r="C895" s="39"/>
      <c r="D895" s="39"/>
      <c r="E895" s="39"/>
      <c r="F895" s="70"/>
      <c r="G895" s="47"/>
      <c r="H895" t="s">
        <v>14</v>
      </c>
      <c r="I895">
        <v>5.7980499999999997E-2</v>
      </c>
      <c r="J895">
        <v>1.9655499999999999E-2</v>
      </c>
      <c r="K895">
        <v>2.1526699999999999E-2</v>
      </c>
      <c r="L895">
        <v>0.15271299999999999</v>
      </c>
      <c r="M895" s="75"/>
      <c r="N895" s="50"/>
      <c r="O895" s="50"/>
      <c r="P895" s="40"/>
    </row>
    <row r="896" spans="1:16" x14ac:dyDescent="0.3">
      <c r="A896" s="67"/>
      <c r="B896" s="43"/>
      <c r="C896" s="39"/>
      <c r="D896" s="39"/>
      <c r="E896" s="39"/>
      <c r="F896" s="71"/>
      <c r="G896" s="47"/>
      <c r="H896" s="8" t="s">
        <v>13</v>
      </c>
      <c r="I896">
        <v>7.1144800000000003E-3</v>
      </c>
      <c r="J896">
        <v>3.42977E-3</v>
      </c>
      <c r="K896">
        <v>1.91281E-3</v>
      </c>
      <c r="L896">
        <v>1.6900700000000001E-2</v>
      </c>
      <c r="M896" s="75"/>
      <c r="N896" s="50"/>
      <c r="O896" s="50"/>
      <c r="P896" s="40"/>
    </row>
    <row r="897" spans="1:16" x14ac:dyDescent="0.3">
      <c r="A897" s="67"/>
      <c r="B897" s="45" t="s">
        <v>19</v>
      </c>
      <c r="C897" s="46" t="s">
        <v>11</v>
      </c>
      <c r="D897" s="46" t="s">
        <v>21</v>
      </c>
      <c r="E897" s="46" t="s">
        <v>17</v>
      </c>
      <c r="F897" s="69" t="s">
        <v>16</v>
      </c>
      <c r="G897" s="72" t="s">
        <v>8</v>
      </c>
      <c r="H897" s="15" t="s">
        <v>15</v>
      </c>
      <c r="I897" s="15">
        <v>0.123752</v>
      </c>
      <c r="J897" s="15">
        <v>3.5141699999999998E-2</v>
      </c>
      <c r="K897" s="15">
        <v>3.2543500000000003E-2</v>
      </c>
      <c r="L897" s="14">
        <v>0.20290800000000001</v>
      </c>
      <c r="M897" s="75">
        <f>(I897-I898)*100/(I897+I898)</f>
        <v>30.976188120043162</v>
      </c>
      <c r="N897" s="50">
        <f t="shared" ref="N897" si="246">(I897-I898)/J897</f>
        <v>1.6656934638904777</v>
      </c>
      <c r="O897" s="50">
        <f>I897/J899</f>
        <v>40.582409654358237</v>
      </c>
      <c r="P897" s="40">
        <f>J899/I899</f>
        <v>0.54212326575311287</v>
      </c>
    </row>
    <row r="898" spans="1:16" x14ac:dyDescent="0.3">
      <c r="A898" s="67"/>
      <c r="B898" s="43"/>
      <c r="C898" s="39"/>
      <c r="D898" s="39"/>
      <c r="E898" s="39"/>
      <c r="F898" s="70"/>
      <c r="G898" s="47"/>
      <c r="H898" t="s">
        <v>14</v>
      </c>
      <c r="I898">
        <v>6.5216700000000002E-2</v>
      </c>
      <c r="J898">
        <v>2.1841300000000001E-2</v>
      </c>
      <c r="K898">
        <v>1.9034100000000002E-2</v>
      </c>
      <c r="L898" s="13">
        <v>0.15868599999999999</v>
      </c>
      <c r="M898" s="75"/>
      <c r="N898" s="50"/>
      <c r="O898" s="50"/>
      <c r="P898" s="40"/>
    </row>
    <row r="899" spans="1:16" x14ac:dyDescent="0.3">
      <c r="A899" s="67"/>
      <c r="B899" s="43"/>
      <c r="C899" s="39"/>
      <c r="D899" s="39"/>
      <c r="E899" s="39"/>
      <c r="F899" s="71"/>
      <c r="G899" s="48"/>
      <c r="H899" s="8" t="s">
        <v>13</v>
      </c>
      <c r="I899" s="8">
        <v>5.6249200000000003E-3</v>
      </c>
      <c r="J899" s="8">
        <v>3.0493999999999999E-3</v>
      </c>
      <c r="K899" s="8">
        <v>1.4747899999999999E-3</v>
      </c>
      <c r="L899" s="16">
        <v>1.5829599999999999E-2</v>
      </c>
      <c r="M899" s="75"/>
      <c r="N899" s="50"/>
      <c r="O899" s="50"/>
      <c r="P899" s="40"/>
    </row>
    <row r="900" spans="1:16" x14ac:dyDescent="0.3">
      <c r="A900" s="67"/>
      <c r="B900" s="45" t="s">
        <v>19</v>
      </c>
      <c r="C900" s="46" t="s">
        <v>11</v>
      </c>
      <c r="D900" s="46" t="s">
        <v>21</v>
      </c>
      <c r="E900" s="46" t="s">
        <v>17</v>
      </c>
      <c r="F900" s="51" t="s">
        <v>16</v>
      </c>
      <c r="G900" s="47" t="s">
        <v>42</v>
      </c>
      <c r="H900" t="s">
        <v>15</v>
      </c>
      <c r="I900">
        <v>0.15083099999999999</v>
      </c>
      <c r="J900">
        <v>3.4737200000000003E-2</v>
      </c>
      <c r="K900">
        <v>2.58683E-2</v>
      </c>
      <c r="L900">
        <v>0.210622</v>
      </c>
      <c r="M900" s="49">
        <f>(I900-I901)*100/(I900+I901)</f>
        <v>32.371003193189033</v>
      </c>
      <c r="N900" s="50">
        <f t="shared" ref="N900" si="247">(I900-I901)/J900</f>
        <v>2.1236800893566548</v>
      </c>
      <c r="O900" s="50">
        <f>I900/J902</f>
        <v>68.372453558897917</v>
      </c>
      <c r="P900" s="40">
        <f>J902/I902</f>
        <v>0.78834292248865379</v>
      </c>
    </row>
    <row r="901" spans="1:16" x14ac:dyDescent="0.3">
      <c r="A901" s="67"/>
      <c r="B901" s="43"/>
      <c r="C901" s="39"/>
      <c r="D901" s="39"/>
      <c r="E901" s="39"/>
      <c r="F901" s="44"/>
      <c r="G901" s="47"/>
      <c r="H901" t="s">
        <v>14</v>
      </c>
      <c r="I901">
        <v>7.7060299999999998E-2</v>
      </c>
      <c r="J901">
        <v>2.8422800000000002E-2</v>
      </c>
      <c r="K901">
        <v>9.3230499999999994E-3</v>
      </c>
      <c r="L901">
        <v>0.18135799999999999</v>
      </c>
      <c r="M901" s="49"/>
      <c r="N901" s="50"/>
      <c r="O901" s="50"/>
      <c r="P901" s="40"/>
    </row>
    <row r="902" spans="1:16" x14ac:dyDescent="0.3">
      <c r="A902" s="67"/>
      <c r="B902" s="43"/>
      <c r="C902" s="39"/>
      <c r="D902" s="39"/>
      <c r="E902" s="39"/>
      <c r="F902" s="39"/>
      <c r="G902" s="48"/>
      <c r="H902" s="8" t="s">
        <v>13</v>
      </c>
      <c r="I902" s="8">
        <v>2.7983000000000001E-3</v>
      </c>
      <c r="J902" s="8">
        <v>2.2060199999999999E-3</v>
      </c>
      <c r="K902" s="8">
        <v>3.2843299999999999E-4</v>
      </c>
      <c r="L902" s="8">
        <v>1.09406E-2</v>
      </c>
      <c r="M902" s="49"/>
      <c r="N902" s="50"/>
      <c r="O902" s="50"/>
      <c r="P902" s="40"/>
    </row>
    <row r="903" spans="1:16" x14ac:dyDescent="0.3">
      <c r="A903" s="67"/>
      <c r="B903" s="45" t="s">
        <v>19</v>
      </c>
      <c r="C903" s="46" t="s">
        <v>11</v>
      </c>
      <c r="D903" s="46" t="s">
        <v>21</v>
      </c>
      <c r="E903" s="46" t="s">
        <v>17</v>
      </c>
      <c r="F903" s="51" t="s">
        <v>16</v>
      </c>
      <c r="G903" s="47" t="s">
        <v>43</v>
      </c>
      <c r="H903" t="s">
        <v>15</v>
      </c>
      <c r="I903">
        <v>0.16787099999999999</v>
      </c>
      <c r="J903">
        <v>4.2196900000000002E-2</v>
      </c>
      <c r="K903">
        <v>2.1215500000000002E-2</v>
      </c>
      <c r="L903">
        <v>0.26153199999999999</v>
      </c>
      <c r="M903" s="49">
        <f>(I903-I904)*100/(I903+I904)</f>
        <v>33.103922645253242</v>
      </c>
      <c r="N903" s="50">
        <f t="shared" ref="N903" si="248">(I903-I904)/J903</f>
        <v>1.9788538968502423</v>
      </c>
      <c r="O903" s="50">
        <f>I903/J905</f>
        <v>102.32729666632125</v>
      </c>
      <c r="P903" s="40">
        <f>J905/I905</f>
        <v>1.2280886932566775</v>
      </c>
    </row>
    <row r="904" spans="1:16" x14ac:dyDescent="0.3">
      <c r="A904" s="67"/>
      <c r="B904" s="43"/>
      <c r="C904" s="39"/>
      <c r="D904" s="39"/>
      <c r="E904" s="39"/>
      <c r="F904" s="44"/>
      <c r="G904" s="47"/>
      <c r="H904" t="s">
        <v>14</v>
      </c>
      <c r="I904">
        <v>8.43695E-2</v>
      </c>
      <c r="J904">
        <v>3.4742299999999997E-2</v>
      </c>
      <c r="K904">
        <v>1.43643E-3</v>
      </c>
      <c r="L904">
        <v>0.22891600000000001</v>
      </c>
      <c r="M904" s="49"/>
      <c r="N904" s="50"/>
      <c r="O904" s="50"/>
      <c r="P904" s="40"/>
    </row>
    <row r="905" spans="1:16" x14ac:dyDescent="0.3">
      <c r="A905" s="67"/>
      <c r="B905" s="43"/>
      <c r="C905" s="39"/>
      <c r="D905" s="39"/>
      <c r="E905" s="39"/>
      <c r="F905" s="39"/>
      <c r="G905" s="48"/>
      <c r="H905" s="8" t="s">
        <v>13</v>
      </c>
      <c r="I905" s="8">
        <v>1.33584E-3</v>
      </c>
      <c r="J905" s="8">
        <v>1.6405300000000001E-3</v>
      </c>
      <c r="K905" s="8">
        <v>-1.4482399999999999E-3</v>
      </c>
      <c r="L905" s="8">
        <v>9.6928099999999996E-3</v>
      </c>
      <c r="M905" s="49"/>
      <c r="N905" s="50"/>
      <c r="O905" s="50"/>
      <c r="P905" s="40"/>
    </row>
    <row r="906" spans="1:16" x14ac:dyDescent="0.3">
      <c r="A906" s="67"/>
      <c r="B906" s="45" t="s">
        <v>19</v>
      </c>
      <c r="C906" s="46" t="s">
        <v>11</v>
      </c>
      <c r="D906" s="46" t="s">
        <v>21</v>
      </c>
      <c r="E906" s="46" t="s">
        <v>17</v>
      </c>
      <c r="F906" s="69" t="s">
        <v>16</v>
      </c>
      <c r="G906" s="72" t="s">
        <v>7</v>
      </c>
      <c r="H906" t="s">
        <v>15</v>
      </c>
      <c r="I906" s="15">
        <v>0.12676499999999999</v>
      </c>
      <c r="J906" s="15">
        <v>3.6754200000000001E-2</v>
      </c>
      <c r="K906" s="15">
        <v>3.3769599999999997E-2</v>
      </c>
      <c r="L906" s="15">
        <v>0.21001700000000001</v>
      </c>
      <c r="M906" s="75">
        <f>(I906-I907)*100/(I906+I907)</f>
        <v>31.136297335377471</v>
      </c>
      <c r="N906" s="50">
        <f t="shared" ref="N906" si="249">(I906-I907)/J906</f>
        <v>1.637820983724309</v>
      </c>
      <c r="O906" s="50">
        <f>I906/J908</f>
        <v>40.33171495294394</v>
      </c>
      <c r="P906" s="40">
        <f>J908/I908</f>
        <v>0.53904808292572493</v>
      </c>
    </row>
    <row r="907" spans="1:16" x14ac:dyDescent="0.3">
      <c r="A907" s="67"/>
      <c r="B907" s="43"/>
      <c r="C907" s="39"/>
      <c r="D907" s="39"/>
      <c r="E907" s="39"/>
      <c r="F907" s="70"/>
      <c r="G907" s="47"/>
      <c r="H907" t="s">
        <v>14</v>
      </c>
      <c r="I907">
        <v>6.6568199999999994E-2</v>
      </c>
      <c r="J907">
        <v>2.25431E-2</v>
      </c>
      <c r="K907">
        <v>1.93832E-2</v>
      </c>
      <c r="L907">
        <v>0.165269</v>
      </c>
      <c r="M907" s="75"/>
      <c r="N907" s="50"/>
      <c r="O907" s="50"/>
      <c r="P907" s="40"/>
    </row>
    <row r="908" spans="1:16" x14ac:dyDescent="0.3">
      <c r="A908" s="67"/>
      <c r="B908" s="43"/>
      <c r="C908" s="39"/>
      <c r="D908" s="39"/>
      <c r="E908" s="39"/>
      <c r="F908" s="71"/>
      <c r="G908" s="47"/>
      <c r="H908" s="8" t="s">
        <v>13</v>
      </c>
      <c r="I908">
        <v>5.8307599999999999E-3</v>
      </c>
      <c r="J908">
        <v>3.14306E-3</v>
      </c>
      <c r="K908">
        <v>1.5277800000000001E-3</v>
      </c>
      <c r="L908">
        <v>1.6163400000000001E-2</v>
      </c>
      <c r="M908" s="75"/>
      <c r="N908" s="50"/>
      <c r="O908" s="50"/>
      <c r="P908" s="40"/>
    </row>
    <row r="909" spans="1:16" x14ac:dyDescent="0.3">
      <c r="A909" s="67"/>
      <c r="B909" s="45" t="s">
        <v>19</v>
      </c>
      <c r="C909" s="46" t="s">
        <v>11</v>
      </c>
      <c r="D909" s="46" t="s">
        <v>21</v>
      </c>
      <c r="E909" s="46" t="s">
        <v>17</v>
      </c>
      <c r="F909" s="69" t="s">
        <v>16</v>
      </c>
      <c r="G909" s="72" t="s">
        <v>6</v>
      </c>
      <c r="H909" t="s">
        <v>15</v>
      </c>
      <c r="I909" s="15">
        <v>0.14421700000000001</v>
      </c>
      <c r="J909" s="15">
        <v>3.50081E-2</v>
      </c>
      <c r="K909" s="15">
        <v>2.9640400000000001E-2</v>
      </c>
      <c r="L909" s="15">
        <v>0.21496000000000001</v>
      </c>
      <c r="M909" s="75">
        <f>(I909-I910)*100/(I909+I910)</f>
        <v>31.837582811575846</v>
      </c>
      <c r="N909" s="50">
        <f t="shared" ref="N909" si="250">(I909-I910)/J909</f>
        <v>1.9896595359359694</v>
      </c>
      <c r="O909" s="50">
        <f>I909/J911</f>
        <v>55.233969866182569</v>
      </c>
      <c r="P909" s="40">
        <f>J911/I911</f>
        <v>0.65862333390509431</v>
      </c>
    </row>
    <row r="910" spans="1:16" x14ac:dyDescent="0.3">
      <c r="A910" s="67"/>
      <c r="B910" s="43"/>
      <c r="C910" s="39"/>
      <c r="D910" s="39"/>
      <c r="E910" s="39"/>
      <c r="F910" s="70"/>
      <c r="G910" s="47"/>
      <c r="H910" t="s">
        <v>14</v>
      </c>
      <c r="I910">
        <v>7.4562799999999999E-2</v>
      </c>
      <c r="J910">
        <v>2.6022900000000002E-2</v>
      </c>
      <c r="K910">
        <v>1.37191E-2</v>
      </c>
      <c r="L910">
        <v>0.16783899999999999</v>
      </c>
      <c r="M910" s="75"/>
      <c r="N910" s="50"/>
      <c r="O910" s="50"/>
      <c r="P910" s="40"/>
    </row>
    <row r="911" spans="1:16" x14ac:dyDescent="0.3">
      <c r="A911" s="67"/>
      <c r="B911" s="43"/>
      <c r="C911" s="39"/>
      <c r="D911" s="39"/>
      <c r="E911" s="39"/>
      <c r="F911" s="71"/>
      <c r="G911" s="47"/>
      <c r="H911" s="8" t="s">
        <v>13</v>
      </c>
      <c r="I911">
        <v>3.9643600000000001E-3</v>
      </c>
      <c r="J911">
        <v>2.6110199999999999E-3</v>
      </c>
      <c r="K911">
        <v>8.2493499999999995E-4</v>
      </c>
      <c r="L911">
        <v>1.33505E-2</v>
      </c>
      <c r="M911" s="75"/>
      <c r="N911" s="50"/>
      <c r="O911" s="50"/>
      <c r="P911" s="40"/>
    </row>
    <row r="912" spans="1:16" x14ac:dyDescent="0.3">
      <c r="A912" s="67"/>
      <c r="B912" s="45" t="s">
        <v>19</v>
      </c>
      <c r="C912" s="46" t="s">
        <v>11</v>
      </c>
      <c r="D912" s="46" t="s">
        <v>21</v>
      </c>
      <c r="E912" s="46" t="s">
        <v>17</v>
      </c>
      <c r="F912" s="69" t="s">
        <v>16</v>
      </c>
      <c r="G912" s="73" t="s">
        <v>5</v>
      </c>
      <c r="H912" s="15" t="s">
        <v>15</v>
      </c>
      <c r="I912" s="15">
        <v>0.15426899999999999</v>
      </c>
      <c r="J912" s="15">
        <v>3.57103E-2</v>
      </c>
      <c r="K912" s="15">
        <v>2.69818E-2</v>
      </c>
      <c r="L912" s="14">
        <v>0.217835</v>
      </c>
      <c r="M912" s="75">
        <f>(I912-I913)*100/(I912+I913)</f>
        <v>32.39474090729648</v>
      </c>
      <c r="N912" s="50">
        <f t="shared" ref="N912" si="251">(I912-I913)/J912</f>
        <v>2.1140679299809855</v>
      </c>
      <c r="O912" s="50">
        <f>I912/J914</f>
        <v>67.139157871831145</v>
      </c>
      <c r="P912" s="40">
        <f>J914/I914</f>
        <v>0.7865882046858097</v>
      </c>
    </row>
    <row r="913" spans="1:25" x14ac:dyDescent="0.3">
      <c r="A913" s="67"/>
      <c r="B913" s="43"/>
      <c r="C913" s="39"/>
      <c r="D913" s="39"/>
      <c r="E913" s="39"/>
      <c r="F913" s="70"/>
      <c r="G913" s="52"/>
      <c r="H913" t="s">
        <v>14</v>
      </c>
      <c r="I913">
        <v>7.8774999999999998E-2</v>
      </c>
      <c r="J913">
        <v>2.8708899999999999E-2</v>
      </c>
      <c r="K913">
        <v>9.4728E-3</v>
      </c>
      <c r="L913" s="13">
        <v>0.180423</v>
      </c>
      <c r="M913" s="75"/>
      <c r="N913" s="50"/>
      <c r="O913" s="50"/>
      <c r="P913" s="40"/>
    </row>
    <row r="914" spans="1:25" x14ac:dyDescent="0.3">
      <c r="A914" s="67"/>
      <c r="B914" s="43"/>
      <c r="C914" s="39"/>
      <c r="D914" s="39"/>
      <c r="E914" s="39"/>
      <c r="F914" s="71"/>
      <c r="G914" s="53"/>
      <c r="H914" s="8" t="s">
        <v>13</v>
      </c>
      <c r="I914" s="8">
        <v>2.9211599999999999E-3</v>
      </c>
      <c r="J914" s="8">
        <v>2.2977499999999999E-3</v>
      </c>
      <c r="K914" s="8">
        <v>3.4663100000000002E-4</v>
      </c>
      <c r="L914" s="16">
        <v>1.12522E-2</v>
      </c>
      <c r="M914" s="75"/>
      <c r="N914" s="50"/>
      <c r="O914" s="50"/>
      <c r="P914" s="40"/>
    </row>
    <row r="915" spans="1:25" x14ac:dyDescent="0.3">
      <c r="A915" s="67"/>
      <c r="B915" s="45" t="s">
        <v>19</v>
      </c>
      <c r="C915" s="46" t="s">
        <v>11</v>
      </c>
      <c r="D915" s="46" t="s">
        <v>21</v>
      </c>
      <c r="E915" s="46" t="s">
        <v>17</v>
      </c>
      <c r="F915" s="51" t="s">
        <v>16</v>
      </c>
      <c r="G915" s="47" t="s">
        <v>44</v>
      </c>
      <c r="H915" t="s">
        <v>15</v>
      </c>
      <c r="I915">
        <v>0.16541900000000001</v>
      </c>
      <c r="J915">
        <v>3.9238099999999998E-2</v>
      </c>
      <c r="K915">
        <v>2.39165E-2</v>
      </c>
      <c r="L915">
        <v>0.24267900000000001</v>
      </c>
      <c r="M915" s="49">
        <f>(I915-I916)*100/(I915+I916)</f>
        <v>32.893779132449517</v>
      </c>
      <c r="N915" s="50">
        <f t="shared" ref="N915" si="252">(I915-I916)/J915</f>
        <v>2.0869715913869431</v>
      </c>
      <c r="O915" s="50">
        <f>I915/J917</f>
        <v>85.506856820895607</v>
      </c>
      <c r="P915" s="40">
        <f>J917/I917</f>
        <v>1.0307207058409833</v>
      </c>
    </row>
    <row r="916" spans="1:25" x14ac:dyDescent="0.3">
      <c r="A916" s="67"/>
      <c r="B916" s="43"/>
      <c r="C916" s="39"/>
      <c r="D916" s="39"/>
      <c r="E916" s="39"/>
      <c r="F916" s="44"/>
      <c r="G916" s="47"/>
      <c r="H916" t="s">
        <v>14</v>
      </c>
      <c r="I916">
        <v>8.3530199999999999E-2</v>
      </c>
      <c r="J916">
        <v>3.23875E-2</v>
      </c>
      <c r="K916">
        <v>4.2719000000000003E-3</v>
      </c>
      <c r="L916">
        <v>0.209901</v>
      </c>
      <c r="M916" s="49"/>
      <c r="N916" s="50"/>
      <c r="O916" s="50"/>
      <c r="P916" s="40"/>
    </row>
    <row r="917" spans="1:25" x14ac:dyDescent="0.3">
      <c r="A917" s="67"/>
      <c r="B917" s="43"/>
      <c r="C917" s="39"/>
      <c r="D917" s="39"/>
      <c r="E917" s="39"/>
      <c r="F917" s="39"/>
      <c r="G917" s="48"/>
      <c r="H917" s="8" t="s">
        <v>13</v>
      </c>
      <c r="I917" s="8">
        <v>1.8769100000000001E-3</v>
      </c>
      <c r="J917" s="8">
        <v>1.93457E-3</v>
      </c>
      <c r="K917" s="8">
        <v>-1.73938E-4</v>
      </c>
      <c r="L917" s="8">
        <v>1.02646E-2</v>
      </c>
      <c r="M917" s="49"/>
      <c r="N917" s="50"/>
      <c r="O917" s="50"/>
      <c r="P917" s="40"/>
    </row>
    <row r="918" spans="1:25" x14ac:dyDescent="0.3">
      <c r="A918" s="67"/>
      <c r="B918" s="45" t="s">
        <v>19</v>
      </c>
      <c r="C918" s="46" t="s">
        <v>11</v>
      </c>
      <c r="D918" s="46" t="s">
        <v>21</v>
      </c>
      <c r="E918" s="46" t="s">
        <v>17</v>
      </c>
      <c r="F918" s="69" t="s">
        <v>16</v>
      </c>
      <c r="G918" s="72" t="s">
        <v>4</v>
      </c>
      <c r="H918" t="s">
        <v>15</v>
      </c>
      <c r="I918" s="15">
        <v>0.16563</v>
      </c>
      <c r="J918" s="15">
        <v>4.0007800000000003E-2</v>
      </c>
      <c r="K918" s="15">
        <v>2.85423E-2</v>
      </c>
      <c r="L918" s="15">
        <v>0.24116799999999999</v>
      </c>
      <c r="M918" s="75">
        <f>(I918-I919)*100/(I918+I919)</f>
        <v>31.091826409189643</v>
      </c>
      <c r="N918" s="50">
        <f t="shared" ref="N918" si="253">(I918-I919)/J918</f>
        <v>1.9637895610355978</v>
      </c>
      <c r="O918" s="50">
        <f>I918/J920</f>
        <v>69.102333032942823</v>
      </c>
      <c r="P918" s="40">
        <f>J920/I920</f>
        <v>0.76643750199852911</v>
      </c>
    </row>
    <row r="919" spans="1:25" x14ac:dyDescent="0.3">
      <c r="A919" s="67"/>
      <c r="B919" s="43"/>
      <c r="C919" s="39"/>
      <c r="D919" s="39"/>
      <c r="E919" s="39"/>
      <c r="F919" s="70"/>
      <c r="G919" s="47"/>
      <c r="H919" t="s">
        <v>14</v>
      </c>
      <c r="I919">
        <v>8.7063100000000004E-2</v>
      </c>
      <c r="J919">
        <v>3.1248600000000001E-2</v>
      </c>
      <c r="K919">
        <v>1.0155300000000001E-2</v>
      </c>
      <c r="L919">
        <v>0.194218</v>
      </c>
      <c r="M919" s="75"/>
      <c r="N919" s="50"/>
      <c r="O919" s="50"/>
      <c r="P919" s="40"/>
    </row>
    <row r="920" spans="1:25" x14ac:dyDescent="0.3">
      <c r="A920" s="67"/>
      <c r="B920" s="43"/>
      <c r="C920" s="39"/>
      <c r="D920" s="39"/>
      <c r="E920" s="39"/>
      <c r="F920" s="71"/>
      <c r="G920" s="48"/>
      <c r="H920" s="8" t="s">
        <v>13</v>
      </c>
      <c r="I920" s="8">
        <v>3.1273E-3</v>
      </c>
      <c r="J920" s="8">
        <v>2.3968800000000001E-3</v>
      </c>
      <c r="K920" s="8">
        <v>3.7199200000000003E-4</v>
      </c>
      <c r="L920" s="8">
        <v>1.22626E-2</v>
      </c>
      <c r="M920" s="75"/>
      <c r="N920" s="50"/>
      <c r="O920" s="50"/>
      <c r="P920" s="40"/>
    </row>
    <row r="921" spans="1:25" x14ac:dyDescent="0.3">
      <c r="A921" s="67"/>
      <c r="B921" s="45" t="s">
        <v>19</v>
      </c>
      <c r="C921" s="46" t="s">
        <v>11</v>
      </c>
      <c r="D921" s="46" t="s">
        <v>21</v>
      </c>
      <c r="E921" s="46" t="s">
        <v>17</v>
      </c>
      <c r="F921" s="69" t="s">
        <v>16</v>
      </c>
      <c r="G921" s="72" t="s">
        <v>3</v>
      </c>
      <c r="H921" t="s">
        <v>15</v>
      </c>
      <c r="I921">
        <v>0.17719399999999999</v>
      </c>
      <c r="J921">
        <v>4.2860200000000001E-2</v>
      </c>
      <c r="K921">
        <v>2.5710500000000001E-2</v>
      </c>
      <c r="L921">
        <v>0.26219700000000001</v>
      </c>
      <c r="M921" s="75">
        <f>(I921-I922)*100/(I921+I922)</f>
        <v>31.375485631246477</v>
      </c>
      <c r="N921" s="50">
        <f t="shared" ref="N921" si="254">(I921-I922)/J921</f>
        <v>1.9746991381281465</v>
      </c>
      <c r="O921" s="50">
        <f>I921/J923</f>
        <v>88.967103149100254</v>
      </c>
      <c r="P921" s="40">
        <f>J923/I923</f>
        <v>1.0272428127868953</v>
      </c>
    </row>
    <row r="922" spans="1:25" x14ac:dyDescent="0.3">
      <c r="A922" s="67"/>
      <c r="B922" s="43"/>
      <c r="C922" s="39"/>
      <c r="D922" s="39"/>
      <c r="E922" s="39"/>
      <c r="F922" s="70"/>
      <c r="G922" s="47"/>
      <c r="H922" t="s">
        <v>14</v>
      </c>
      <c r="I922">
        <v>9.2558000000000001E-2</v>
      </c>
      <c r="J922">
        <v>3.5122199999999999E-2</v>
      </c>
      <c r="K922">
        <v>4.7392299999999997E-3</v>
      </c>
      <c r="L922">
        <v>0.22555500000000001</v>
      </c>
      <c r="M922" s="75"/>
      <c r="N922" s="50"/>
      <c r="O922" s="50"/>
      <c r="P922" s="40"/>
    </row>
    <row r="923" spans="1:25" x14ac:dyDescent="0.3">
      <c r="A923" s="67"/>
      <c r="B923" s="43"/>
      <c r="C923" s="39"/>
      <c r="D923" s="39"/>
      <c r="E923" s="39"/>
      <c r="F923" s="71"/>
      <c r="G923" s="48"/>
      <c r="H923" s="8" t="s">
        <v>13</v>
      </c>
      <c r="I923" s="8">
        <v>1.9388599999999999E-3</v>
      </c>
      <c r="J923" s="8">
        <v>1.99168E-3</v>
      </c>
      <c r="K923" s="8">
        <v>-6.2624299999999996E-4</v>
      </c>
      <c r="L923" s="8">
        <v>1.0682499999999999E-2</v>
      </c>
      <c r="M923" s="75"/>
      <c r="N923" s="50"/>
      <c r="O923" s="50"/>
      <c r="P923" s="40"/>
      <c r="Y923" s="1"/>
    </row>
    <row r="924" spans="1:25" x14ac:dyDescent="0.3">
      <c r="A924" s="67"/>
      <c r="B924" s="45" t="s">
        <v>19</v>
      </c>
      <c r="C924" s="46" t="s">
        <v>11</v>
      </c>
      <c r="D924" s="46" t="s">
        <v>21</v>
      </c>
      <c r="E924" s="46" t="s">
        <v>17</v>
      </c>
      <c r="F924" s="69" t="s">
        <v>16</v>
      </c>
      <c r="G924" s="47" t="s">
        <v>2</v>
      </c>
      <c r="H924" t="s">
        <v>15</v>
      </c>
      <c r="I924">
        <v>0.215277</v>
      </c>
      <c r="J924">
        <v>5.3803999999999998E-2</v>
      </c>
      <c r="K924">
        <v>4.64742E-2</v>
      </c>
      <c r="L924">
        <v>0.33765400000000001</v>
      </c>
      <c r="M924" s="75">
        <f>(I924-I925)*100/(I924+I925)</f>
        <v>36.245660779778042</v>
      </c>
      <c r="N924" s="50">
        <f t="shared" ref="N924" si="255">(I924-I925)/J924</f>
        <v>2.1288565905880601</v>
      </c>
      <c r="O924" s="50">
        <f>I924/J926</f>
        <v>75.629463862257467</v>
      </c>
      <c r="P924" s="40">
        <f>J926/I926</f>
        <v>0.66903037169006863</v>
      </c>
    </row>
    <row r="925" spans="1:25" x14ac:dyDescent="0.3">
      <c r="A925" s="67"/>
      <c r="B925" s="43"/>
      <c r="C925" s="39"/>
      <c r="D925" s="39"/>
      <c r="E925" s="39"/>
      <c r="F925" s="70"/>
      <c r="G925" s="47"/>
      <c r="H925" t="s">
        <v>14</v>
      </c>
      <c r="I925">
        <v>0.10073600000000001</v>
      </c>
      <c r="J925">
        <v>5.6888099999999997E-2</v>
      </c>
      <c r="K925">
        <v>3.18207E-3</v>
      </c>
      <c r="L925">
        <v>0.29117999999999999</v>
      </c>
      <c r="M925" s="75"/>
      <c r="N925" s="50"/>
      <c r="O925" s="50"/>
      <c r="P925" s="40"/>
    </row>
    <row r="926" spans="1:25" ht="15" thickBot="1" x14ac:dyDescent="0.35">
      <c r="A926" s="68"/>
      <c r="B926" s="43"/>
      <c r="C926" s="39"/>
      <c r="D926" s="39"/>
      <c r="E926" s="39"/>
      <c r="F926" s="71"/>
      <c r="G926" s="47"/>
      <c r="H926" t="s">
        <v>13</v>
      </c>
      <c r="I926">
        <v>4.2546199999999998E-3</v>
      </c>
      <c r="J926">
        <v>2.8464699999999998E-3</v>
      </c>
      <c r="K926">
        <v>5.8369800000000001E-4</v>
      </c>
      <c r="L926">
        <v>1.78462E-2</v>
      </c>
      <c r="M926" s="78"/>
      <c r="N926" s="65"/>
      <c r="O926" s="65"/>
      <c r="P926" s="83"/>
    </row>
    <row r="927" spans="1:25" x14ac:dyDescent="0.3">
      <c r="A927" s="66">
        <v>5</v>
      </c>
      <c r="B927" s="57" t="s">
        <v>19</v>
      </c>
      <c r="C927" s="58" t="s">
        <v>11</v>
      </c>
      <c r="D927" s="58" t="s">
        <v>18</v>
      </c>
      <c r="E927" s="58" t="s">
        <v>17</v>
      </c>
      <c r="F927" s="59" t="s">
        <v>16</v>
      </c>
      <c r="G927" s="60" t="s">
        <v>10</v>
      </c>
      <c r="H927" s="10" t="s">
        <v>15</v>
      </c>
      <c r="I927" s="10">
        <v>0.12567700000000001</v>
      </c>
      <c r="J927" s="10">
        <v>4.2890499999999998E-2</v>
      </c>
      <c r="K927" s="10">
        <v>4.2894099999999998E-2</v>
      </c>
      <c r="L927" s="10">
        <v>0.22442500000000001</v>
      </c>
      <c r="M927" s="77">
        <f>(I927-I928)*100/(I927+I928)</f>
        <v>30.887432350734212</v>
      </c>
      <c r="N927" s="62">
        <f t="shared" ref="N927" si="256">(I927-I928)/J927</f>
        <v>1.3829565987806161</v>
      </c>
      <c r="O927" s="62">
        <f>I927/J929</f>
        <v>22.138782901574487</v>
      </c>
      <c r="P927" s="96">
        <f>J929/I929</f>
        <v>0.45461884054489105</v>
      </c>
    </row>
    <row r="928" spans="1:25" x14ac:dyDescent="0.3">
      <c r="A928" s="67"/>
      <c r="B928" s="43"/>
      <c r="C928" s="39"/>
      <c r="D928" s="39"/>
      <c r="E928" s="39"/>
      <c r="F928" s="44"/>
      <c r="G928" s="47"/>
      <c r="H928" t="s">
        <v>14</v>
      </c>
      <c r="I928">
        <v>6.6361299999999998E-2</v>
      </c>
      <c r="J928">
        <v>2.1374500000000001E-2</v>
      </c>
      <c r="K928">
        <v>3.09433E-2</v>
      </c>
      <c r="L928">
        <v>0.17356199999999999</v>
      </c>
      <c r="M928" s="75"/>
      <c r="N928" s="50"/>
      <c r="O928" s="50"/>
      <c r="P928" s="40"/>
    </row>
    <row r="929" spans="1:16" x14ac:dyDescent="0.3">
      <c r="A929" s="67"/>
      <c r="B929" s="43"/>
      <c r="C929" s="39"/>
      <c r="D929" s="39"/>
      <c r="E929" s="39"/>
      <c r="F929" s="39"/>
      <c r="G929" s="48"/>
      <c r="H929" s="8" t="s">
        <v>13</v>
      </c>
      <c r="I929" s="8">
        <v>1.24869E-2</v>
      </c>
      <c r="J929" s="8">
        <v>5.6767800000000002E-3</v>
      </c>
      <c r="K929" s="8">
        <v>3.48314E-3</v>
      </c>
      <c r="L929" s="8">
        <v>2.4700099999999999E-2</v>
      </c>
      <c r="M929" s="75"/>
      <c r="N929" s="50"/>
      <c r="O929" s="50"/>
      <c r="P929" s="40"/>
    </row>
    <row r="930" spans="1:16" x14ac:dyDescent="0.3">
      <c r="A930" s="67"/>
      <c r="B930" s="45" t="s">
        <v>19</v>
      </c>
      <c r="C930" s="46" t="s">
        <v>11</v>
      </c>
      <c r="D930" s="46" t="s">
        <v>18</v>
      </c>
      <c r="E930" s="46" t="s">
        <v>17</v>
      </c>
      <c r="F930" s="51" t="s">
        <v>16</v>
      </c>
      <c r="G930" s="47" t="s">
        <v>9</v>
      </c>
      <c r="H930" t="s">
        <v>15</v>
      </c>
      <c r="I930">
        <v>0.15365400000000001</v>
      </c>
      <c r="J930">
        <v>4.4457000000000003E-2</v>
      </c>
      <c r="K930">
        <v>4.28703E-2</v>
      </c>
      <c r="L930">
        <v>0.25007000000000001</v>
      </c>
      <c r="M930" s="75">
        <f>(I930-I931)*100/(I930+I931)</f>
        <v>31.651651857490911</v>
      </c>
      <c r="N930" s="50">
        <f t="shared" ref="N930" si="257">(I930-I931)/J930</f>
        <v>1.661895764446544</v>
      </c>
      <c r="O930" s="50">
        <f>I930/J932</f>
        <v>30.099434266819202</v>
      </c>
      <c r="P930" s="40">
        <f>J932/I932</f>
        <v>0.52126888303901286</v>
      </c>
    </row>
    <row r="931" spans="1:16" x14ac:dyDescent="0.3">
      <c r="A931" s="67"/>
      <c r="B931" s="43"/>
      <c r="C931" s="39"/>
      <c r="D931" s="39"/>
      <c r="E931" s="39"/>
      <c r="F931" s="44"/>
      <c r="G931" s="47"/>
      <c r="H931" t="s">
        <v>14</v>
      </c>
      <c r="I931">
        <v>7.9771099999999998E-2</v>
      </c>
      <c r="J931">
        <v>2.5138799999999999E-2</v>
      </c>
      <c r="K931">
        <v>2.86847E-2</v>
      </c>
      <c r="L931">
        <v>0.19311700000000001</v>
      </c>
      <c r="M931" s="75"/>
      <c r="N931" s="50"/>
      <c r="O931" s="50"/>
      <c r="P931" s="40"/>
    </row>
    <row r="932" spans="1:16" x14ac:dyDescent="0.3">
      <c r="A932" s="67"/>
      <c r="B932" s="43"/>
      <c r="C932" s="39"/>
      <c r="D932" s="39"/>
      <c r="E932" s="39"/>
      <c r="F932" s="39"/>
      <c r="G932" s="48"/>
      <c r="H932" s="8" t="s">
        <v>13</v>
      </c>
      <c r="I932" s="8">
        <v>9.7931800000000003E-3</v>
      </c>
      <c r="J932" s="8">
        <v>5.10488E-3</v>
      </c>
      <c r="K932" s="8">
        <v>2.7695900000000002E-3</v>
      </c>
      <c r="L932" s="8">
        <v>2.3392300000000001E-2</v>
      </c>
      <c r="M932" s="75"/>
      <c r="N932" s="50"/>
      <c r="O932" s="50"/>
      <c r="P932" s="40"/>
    </row>
    <row r="933" spans="1:16" x14ac:dyDescent="0.3">
      <c r="A933" s="67"/>
      <c r="B933" s="45" t="s">
        <v>19</v>
      </c>
      <c r="C933" s="46" t="s">
        <v>11</v>
      </c>
      <c r="D933" s="46" t="s">
        <v>18</v>
      </c>
      <c r="E933" s="46" t="s">
        <v>17</v>
      </c>
      <c r="F933" s="51" t="s">
        <v>16</v>
      </c>
      <c r="G933" s="47" t="s">
        <v>8</v>
      </c>
      <c r="H933" t="s">
        <v>15</v>
      </c>
      <c r="I933">
        <v>0.16978599999999999</v>
      </c>
      <c r="J933">
        <v>4.24702E-2</v>
      </c>
      <c r="K933">
        <v>3.90941E-2</v>
      </c>
      <c r="L933">
        <v>0.25506699999999999</v>
      </c>
      <c r="M933" s="75">
        <f>(I933-I934)*100/(I933+I934)</f>
        <v>32.223951953111914</v>
      </c>
      <c r="N933" s="50">
        <f t="shared" ref="N933" si="258">(I933-I934)/J933</f>
        <v>1.9485709980174331</v>
      </c>
      <c r="O933" s="50">
        <f>I933/J935</f>
        <v>37.95237009517934</v>
      </c>
      <c r="P933" s="40">
        <f>J935/I935</f>
        <v>0.56711089926995084</v>
      </c>
    </row>
    <row r="934" spans="1:16" x14ac:dyDescent="0.3">
      <c r="A934" s="67"/>
      <c r="B934" s="43"/>
      <c r="C934" s="39"/>
      <c r="D934" s="39"/>
      <c r="E934" s="39"/>
      <c r="F934" s="44"/>
      <c r="G934" s="47"/>
      <c r="H934" t="s">
        <v>14</v>
      </c>
      <c r="I934">
        <v>8.7029800000000004E-2</v>
      </c>
      <c r="J934">
        <v>2.7592700000000001E-2</v>
      </c>
      <c r="K934">
        <v>2.43179E-2</v>
      </c>
      <c r="L934">
        <v>0.1958</v>
      </c>
      <c r="M934" s="75"/>
      <c r="N934" s="50"/>
      <c r="O934" s="50"/>
      <c r="P934" s="40"/>
    </row>
    <row r="935" spans="1:16" x14ac:dyDescent="0.3">
      <c r="A935" s="67"/>
      <c r="B935" s="80"/>
      <c r="C935" s="81"/>
      <c r="D935" s="39"/>
      <c r="E935" s="39"/>
      <c r="F935" s="81"/>
      <c r="G935" s="48"/>
      <c r="H935" s="8" t="s">
        <v>13</v>
      </c>
      <c r="I935" s="8">
        <v>7.8885099999999996E-3</v>
      </c>
      <c r="J935" s="8">
        <v>4.47366E-3</v>
      </c>
      <c r="K935" s="8">
        <v>2.1319099999999999E-3</v>
      </c>
      <c r="L935" s="8">
        <v>2.1389600000000002E-2</v>
      </c>
      <c r="M935" s="75"/>
      <c r="N935" s="50"/>
      <c r="O935" s="50"/>
      <c r="P935" s="40"/>
    </row>
    <row r="936" spans="1:16" x14ac:dyDescent="0.3">
      <c r="A936" s="67"/>
      <c r="B936" s="45" t="s">
        <v>19</v>
      </c>
      <c r="C936" s="46" t="s">
        <v>11</v>
      </c>
      <c r="D936" s="46" t="s">
        <v>18</v>
      </c>
      <c r="E936" s="46" t="s">
        <v>17</v>
      </c>
      <c r="F936" s="51" t="s">
        <v>16</v>
      </c>
      <c r="G936" s="47" t="s">
        <v>42</v>
      </c>
      <c r="H936" t="s">
        <v>15</v>
      </c>
      <c r="I936">
        <v>0.20195399999999999</v>
      </c>
      <c r="J936">
        <v>4.4392399999999999E-2</v>
      </c>
      <c r="K936">
        <v>3.09883E-2</v>
      </c>
      <c r="L936">
        <v>0.28250799999999998</v>
      </c>
      <c r="M936" s="49">
        <f>(I936-I937)*100/(I936+I937)</f>
        <v>34.074941063297118</v>
      </c>
      <c r="N936" s="50">
        <f t="shared" ref="N936" si="259">(I936-I937)/J936</f>
        <v>2.3123913102242728</v>
      </c>
      <c r="O936" s="50">
        <f>I936/J938</f>
        <v>64.469933248843589</v>
      </c>
      <c r="P936" s="40">
        <f>J938/I938</f>
        <v>0.75012332316416108</v>
      </c>
    </row>
    <row r="937" spans="1:16" x14ac:dyDescent="0.3">
      <c r="A937" s="67"/>
      <c r="B937" s="43"/>
      <c r="C937" s="39"/>
      <c r="D937" s="39"/>
      <c r="E937" s="39"/>
      <c r="F937" s="44"/>
      <c r="G937" s="47"/>
      <c r="H937" t="s">
        <v>14</v>
      </c>
      <c r="I937">
        <v>9.9301399999999998E-2</v>
      </c>
      <c r="J937">
        <v>3.50906E-2</v>
      </c>
      <c r="K937">
        <v>1.14672E-2</v>
      </c>
      <c r="L937">
        <v>0.234321</v>
      </c>
      <c r="M937" s="49"/>
      <c r="N937" s="50"/>
      <c r="O937" s="50"/>
      <c r="P937" s="40"/>
    </row>
    <row r="938" spans="1:16" x14ac:dyDescent="0.3">
      <c r="A938" s="67"/>
      <c r="B938" s="43"/>
      <c r="C938" s="39"/>
      <c r="D938" s="39"/>
      <c r="E938" s="39"/>
      <c r="F938" s="39"/>
      <c r="G938" s="48"/>
      <c r="H938" s="8" t="s">
        <v>13</v>
      </c>
      <c r="I938" s="8">
        <v>4.1760199999999999E-3</v>
      </c>
      <c r="J938" s="8">
        <v>3.1325300000000001E-3</v>
      </c>
      <c r="K938" s="8">
        <v>1.3041499999999999E-4</v>
      </c>
      <c r="L938" s="8">
        <v>1.53039E-2</v>
      </c>
      <c r="M938" s="49"/>
      <c r="N938" s="50"/>
      <c r="O938" s="50"/>
      <c r="P938" s="40"/>
    </row>
    <row r="939" spans="1:16" x14ac:dyDescent="0.3">
      <c r="A939" s="67"/>
      <c r="B939" s="45" t="s">
        <v>19</v>
      </c>
      <c r="C939" s="46" t="s">
        <v>11</v>
      </c>
      <c r="D939" s="46" t="s">
        <v>18</v>
      </c>
      <c r="E939" s="46" t="s">
        <v>17</v>
      </c>
      <c r="F939" s="51" t="s">
        <v>16</v>
      </c>
      <c r="G939" s="47" t="s">
        <v>43</v>
      </c>
      <c r="H939" t="s">
        <v>15</v>
      </c>
      <c r="I939">
        <v>0.22269600000000001</v>
      </c>
      <c r="J939">
        <v>5.4792899999999999E-2</v>
      </c>
      <c r="K939">
        <v>2.7047499999999999E-2</v>
      </c>
      <c r="L939">
        <v>0.333588</v>
      </c>
      <c r="M939" s="49">
        <f>(I939-I940)*100/(I939+I940)</f>
        <v>34.686064550075749</v>
      </c>
      <c r="N939" s="50">
        <f t="shared" ref="N939" si="260">(I939-I940)/J939</f>
        <v>2.0933916620584054</v>
      </c>
      <c r="O939" s="50">
        <f>I939/J941</f>
        <v>88.474648995256373</v>
      </c>
      <c r="P939" s="40">
        <f>J941/I941</f>
        <v>1.1028804781225627</v>
      </c>
    </row>
    <row r="940" spans="1:16" x14ac:dyDescent="0.3">
      <c r="A940" s="67"/>
      <c r="B940" s="43"/>
      <c r="C940" s="39"/>
      <c r="D940" s="39"/>
      <c r="E940" s="39"/>
      <c r="F940" s="44"/>
      <c r="G940" s="47"/>
      <c r="H940" t="s">
        <v>14</v>
      </c>
      <c r="I940">
        <v>0.10799300000000001</v>
      </c>
      <c r="J940">
        <v>4.2722799999999998E-2</v>
      </c>
      <c r="K940">
        <v>2.0762200000000001E-3</v>
      </c>
      <c r="L940">
        <v>0.280665</v>
      </c>
      <c r="M940" s="49"/>
      <c r="N940" s="50"/>
      <c r="O940" s="50"/>
      <c r="P940" s="40"/>
    </row>
    <row r="941" spans="1:16" x14ac:dyDescent="0.3">
      <c r="A941" s="67"/>
      <c r="B941" s="43"/>
      <c r="C941" s="39"/>
      <c r="D941" s="39"/>
      <c r="E941" s="39"/>
      <c r="F941" s="39"/>
      <c r="G941" s="48"/>
      <c r="H941" s="8" t="s">
        <v>13</v>
      </c>
      <c r="I941" s="8">
        <v>2.2822599999999999E-3</v>
      </c>
      <c r="J941" s="8">
        <v>2.5170599999999998E-3</v>
      </c>
      <c r="K941" s="8">
        <v>-8.4943099999999999E-4</v>
      </c>
      <c r="L941" s="8">
        <v>1.4201699999999999E-2</v>
      </c>
      <c r="M941" s="49"/>
      <c r="N941" s="50"/>
      <c r="O941" s="50"/>
      <c r="P941" s="40"/>
    </row>
    <row r="942" spans="1:16" x14ac:dyDescent="0.3">
      <c r="A942" s="67"/>
      <c r="B942" s="45" t="s">
        <v>19</v>
      </c>
      <c r="C942" s="46" t="s">
        <v>11</v>
      </c>
      <c r="D942" s="46" t="s">
        <v>18</v>
      </c>
      <c r="E942" s="46" t="s">
        <v>17</v>
      </c>
      <c r="F942" s="69" t="s">
        <v>16</v>
      </c>
      <c r="G942" s="47" t="s">
        <v>7</v>
      </c>
      <c r="H942" t="s">
        <v>15</v>
      </c>
      <c r="I942">
        <v>0.17859900000000001</v>
      </c>
      <c r="J942">
        <v>4.4682800000000002E-2</v>
      </c>
      <c r="K942">
        <v>4.12567E-2</v>
      </c>
      <c r="L942">
        <v>0.27160000000000001</v>
      </c>
      <c r="M942" s="75">
        <f>(I942-I943)*100/(I942+I943)</f>
        <v>32.213729947132727</v>
      </c>
      <c r="N942" s="50">
        <f t="shared" ref="N942" si="261">(I942-I943)/J942</f>
        <v>1.9477494695945645</v>
      </c>
      <c r="O942" s="50">
        <f>I942/J944</f>
        <v>37.363338535499558</v>
      </c>
      <c r="P942" s="40">
        <f>J944/I944</f>
        <v>0.57094090596912428</v>
      </c>
    </row>
    <row r="943" spans="1:16" x14ac:dyDescent="0.3">
      <c r="A943" s="67"/>
      <c r="B943" s="43"/>
      <c r="C943" s="39"/>
      <c r="D943" s="39"/>
      <c r="E943" s="39"/>
      <c r="F943" s="70"/>
      <c r="G943" s="47"/>
      <c r="H943" t="s">
        <v>14</v>
      </c>
      <c r="I943">
        <v>9.1568099999999999E-2</v>
      </c>
      <c r="J943">
        <v>2.9574799999999998E-2</v>
      </c>
      <c r="K943">
        <v>2.6554399999999999E-2</v>
      </c>
      <c r="L943">
        <v>0.21030199999999999</v>
      </c>
      <c r="M943" s="75"/>
      <c r="N943" s="50"/>
      <c r="O943" s="50"/>
      <c r="P943" s="40"/>
    </row>
    <row r="944" spans="1:16" x14ac:dyDescent="0.3">
      <c r="A944" s="67"/>
      <c r="B944" s="43"/>
      <c r="C944" s="39"/>
      <c r="D944" s="39"/>
      <c r="E944" s="39"/>
      <c r="F944" s="71"/>
      <c r="G944" s="48"/>
      <c r="H944" s="8" t="s">
        <v>13</v>
      </c>
      <c r="I944" s="8">
        <v>8.3722499999999995E-3</v>
      </c>
      <c r="J944" s="8">
        <v>4.78006E-3</v>
      </c>
      <c r="K944" s="8">
        <v>2.2474700000000001E-3</v>
      </c>
      <c r="L944" s="8">
        <v>2.2996200000000001E-2</v>
      </c>
      <c r="M944" s="75"/>
      <c r="N944" s="50"/>
      <c r="O944" s="50"/>
      <c r="P944" s="40"/>
    </row>
    <row r="945" spans="1:16" x14ac:dyDescent="0.3">
      <c r="A945" s="67"/>
      <c r="B945" s="45" t="s">
        <v>19</v>
      </c>
      <c r="C945" s="46" t="s">
        <v>11</v>
      </c>
      <c r="D945" s="46" t="s">
        <v>18</v>
      </c>
      <c r="E945" s="46" t="s">
        <v>17</v>
      </c>
      <c r="F945" s="69" t="s">
        <v>16</v>
      </c>
      <c r="G945" s="47" t="s">
        <v>6</v>
      </c>
      <c r="H945" t="s">
        <v>15</v>
      </c>
      <c r="I945">
        <v>0.199966</v>
      </c>
      <c r="J945">
        <v>4.37781E-2</v>
      </c>
      <c r="K945">
        <v>3.5704800000000002E-2</v>
      </c>
      <c r="L945">
        <v>0.27512300000000001</v>
      </c>
      <c r="M945" s="75">
        <f>(I945-I946)*100/(I945+I946)</f>
        <v>33.195230799973366</v>
      </c>
      <c r="N945" s="50">
        <f t="shared" ref="N945" si="262">(I945-I946)/J945</f>
        <v>2.2767548157640465</v>
      </c>
      <c r="O945" s="50">
        <f>I945/J947</f>
        <v>51.882890783512963</v>
      </c>
      <c r="P945" s="40">
        <f>J947/I947</f>
        <v>0.65793107921946459</v>
      </c>
    </row>
    <row r="946" spans="1:16" x14ac:dyDescent="0.3">
      <c r="A946" s="67"/>
      <c r="B946" s="43"/>
      <c r="C946" s="39"/>
      <c r="D946" s="39"/>
      <c r="E946" s="39"/>
      <c r="F946" s="70"/>
      <c r="G946" s="47"/>
      <c r="H946" t="s">
        <v>14</v>
      </c>
      <c r="I946">
        <v>0.10029399999999999</v>
      </c>
      <c r="J946">
        <v>3.3492899999999999E-2</v>
      </c>
      <c r="K946">
        <v>1.8206900000000002E-2</v>
      </c>
      <c r="L946">
        <v>0.214117</v>
      </c>
      <c r="M946" s="75"/>
      <c r="N946" s="50"/>
      <c r="O946" s="50"/>
      <c r="P946" s="40"/>
    </row>
    <row r="947" spans="1:16" x14ac:dyDescent="0.3">
      <c r="A947" s="67"/>
      <c r="B947" s="43"/>
      <c r="C947" s="39"/>
      <c r="D947" s="39"/>
      <c r="E947" s="39"/>
      <c r="F947" s="71"/>
      <c r="G947" s="48"/>
      <c r="H947" s="8" t="s">
        <v>13</v>
      </c>
      <c r="I947" s="8">
        <v>5.8580300000000002E-3</v>
      </c>
      <c r="J947" s="8">
        <v>3.85418E-3</v>
      </c>
      <c r="K947" s="8">
        <v>8.8424300000000005E-4</v>
      </c>
      <c r="L947" s="8">
        <v>1.8890400000000002E-2</v>
      </c>
      <c r="M947" s="75"/>
      <c r="N947" s="50"/>
      <c r="O947" s="50"/>
      <c r="P947" s="40"/>
    </row>
    <row r="948" spans="1:16" x14ac:dyDescent="0.3">
      <c r="A948" s="67"/>
      <c r="B948" s="45" t="s">
        <v>19</v>
      </c>
      <c r="C948" s="46" t="s">
        <v>11</v>
      </c>
      <c r="D948" s="46" t="s">
        <v>18</v>
      </c>
      <c r="E948" s="46" t="s">
        <v>17</v>
      </c>
      <c r="F948" s="69" t="s">
        <v>16</v>
      </c>
      <c r="G948" s="52" t="s">
        <v>5</v>
      </c>
      <c r="H948" t="s">
        <v>15</v>
      </c>
      <c r="I948">
        <v>0.21265999999999999</v>
      </c>
      <c r="J948">
        <v>4.5993800000000001E-2</v>
      </c>
      <c r="K948">
        <v>3.2405499999999997E-2</v>
      </c>
      <c r="L948">
        <v>0.29427799999999998</v>
      </c>
      <c r="M948" s="75">
        <f>(I948-I949)*100/(I948+I949)</f>
        <v>33.758102001088133</v>
      </c>
      <c r="N948" s="50">
        <f t="shared" ref="N948" si="263">(I948-I949)/J948</f>
        <v>2.3338580417360597</v>
      </c>
      <c r="O948" s="50">
        <f>I948/J950</f>
        <v>63.433447974490598</v>
      </c>
      <c r="P948" s="40">
        <f>J950/I950</f>
        <v>0.75405820604462959</v>
      </c>
    </row>
    <row r="949" spans="1:16" x14ac:dyDescent="0.3">
      <c r="A949" s="67"/>
      <c r="B949" s="43"/>
      <c r="C949" s="39"/>
      <c r="D949" s="39"/>
      <c r="E949" s="39"/>
      <c r="F949" s="70"/>
      <c r="G949" s="52"/>
      <c r="H949" t="s">
        <v>14</v>
      </c>
      <c r="I949">
        <v>0.10531699999999999</v>
      </c>
      <c r="J949">
        <v>3.66275E-2</v>
      </c>
      <c r="K949">
        <v>1.2470999999999999E-2</v>
      </c>
      <c r="L949">
        <v>0.23969699999999999</v>
      </c>
      <c r="M949" s="75"/>
      <c r="N949" s="50"/>
      <c r="O949" s="50"/>
      <c r="P949" s="40"/>
    </row>
    <row r="950" spans="1:16" x14ac:dyDescent="0.3">
      <c r="A950" s="67"/>
      <c r="B950" s="43"/>
      <c r="C950" s="39"/>
      <c r="D950" s="39"/>
      <c r="E950" s="39"/>
      <c r="F950" s="71"/>
      <c r="G950" s="53"/>
      <c r="H950" s="8" t="s">
        <v>13</v>
      </c>
      <c r="I950" s="8">
        <v>4.4459299999999998E-3</v>
      </c>
      <c r="J950" s="8">
        <v>3.3524900000000001E-3</v>
      </c>
      <c r="K950" s="8">
        <v>1.4173300000000001E-4</v>
      </c>
      <c r="L950" s="8">
        <v>1.61835E-2</v>
      </c>
      <c r="M950" s="75"/>
      <c r="N950" s="50"/>
      <c r="O950" s="50"/>
      <c r="P950" s="40"/>
    </row>
    <row r="951" spans="1:16" x14ac:dyDescent="0.3">
      <c r="A951" s="67"/>
      <c r="B951" s="45" t="s">
        <v>19</v>
      </c>
      <c r="C951" s="46" t="s">
        <v>11</v>
      </c>
      <c r="D951" s="46" t="s">
        <v>18</v>
      </c>
      <c r="E951" s="46" t="s">
        <v>17</v>
      </c>
      <c r="F951" s="51" t="s">
        <v>16</v>
      </c>
      <c r="G951" s="47" t="s">
        <v>44</v>
      </c>
      <c r="H951" t="s">
        <v>15</v>
      </c>
      <c r="I951">
        <v>0.22673399999999999</v>
      </c>
      <c r="J951">
        <v>5.1649899999999999E-2</v>
      </c>
      <c r="K951">
        <v>2.8890099999999998E-2</v>
      </c>
      <c r="L951">
        <v>0.32819500000000001</v>
      </c>
      <c r="M951" s="49">
        <f>(I951-I952)*100/(I951+I952)</f>
        <v>34.106583072100307</v>
      </c>
      <c r="N951" s="50">
        <f t="shared" ref="N951" si="264">(I951-I952)/J951</f>
        <v>2.2328794441034732</v>
      </c>
      <c r="O951" s="50">
        <f>I951/J953</f>
        <v>78.549528669569824</v>
      </c>
      <c r="P951" s="40">
        <f>J953/I953</f>
        <v>0.94680338112435181</v>
      </c>
    </row>
    <row r="952" spans="1:16" x14ac:dyDescent="0.3">
      <c r="A952" s="67"/>
      <c r="B952" s="43"/>
      <c r="C952" s="39"/>
      <c r="D952" s="39"/>
      <c r="E952" s="39"/>
      <c r="F952" s="44"/>
      <c r="G952" s="47"/>
      <c r="H952" t="s">
        <v>14</v>
      </c>
      <c r="I952">
        <v>0.11140600000000001</v>
      </c>
      <c r="J952">
        <v>4.1111399999999999E-2</v>
      </c>
      <c r="K952">
        <v>5.6284200000000003E-3</v>
      </c>
      <c r="L952">
        <v>0.26976</v>
      </c>
      <c r="M952" s="49"/>
      <c r="N952" s="50"/>
      <c r="O952" s="50"/>
      <c r="P952" s="40"/>
    </row>
    <row r="953" spans="1:16" x14ac:dyDescent="0.3">
      <c r="A953" s="67"/>
      <c r="B953" s="43"/>
      <c r="C953" s="39"/>
      <c r="D953" s="39"/>
      <c r="E953" s="39"/>
      <c r="F953" s="39"/>
      <c r="G953" s="48"/>
      <c r="H953" s="8" t="s">
        <v>13</v>
      </c>
      <c r="I953" s="8">
        <v>3.0486900000000002E-3</v>
      </c>
      <c r="J953" s="8">
        <v>2.8865100000000001E-3</v>
      </c>
      <c r="K953" s="8">
        <v>-5.9276999999999995E-4</v>
      </c>
      <c r="L953" s="8">
        <v>1.5096E-2</v>
      </c>
      <c r="M953" s="49"/>
      <c r="N953" s="50"/>
      <c r="O953" s="50"/>
      <c r="P953" s="40"/>
    </row>
    <row r="954" spans="1:16" x14ac:dyDescent="0.3">
      <c r="A954" s="67"/>
      <c r="B954" s="45" t="s">
        <v>19</v>
      </c>
      <c r="C954" s="46" t="s">
        <v>11</v>
      </c>
      <c r="D954" s="46" t="s">
        <v>18</v>
      </c>
      <c r="E954" s="46" t="s">
        <v>17</v>
      </c>
      <c r="F954" s="69" t="s">
        <v>16</v>
      </c>
      <c r="G954" s="47" t="s">
        <v>4</v>
      </c>
      <c r="H954" t="s">
        <v>15</v>
      </c>
      <c r="I954">
        <v>0.22459200000000001</v>
      </c>
      <c r="J954">
        <v>4.9116300000000002E-2</v>
      </c>
      <c r="K954">
        <v>3.2272799999999997E-2</v>
      </c>
      <c r="L954">
        <v>0.308861</v>
      </c>
      <c r="M954" s="75">
        <f>(I954-I955)*100/(I954+I955)</f>
        <v>31.745603435127936</v>
      </c>
      <c r="N954" s="50">
        <f t="shared" ref="N954" si="265">(I954-I955)/J954</f>
        <v>2.2036676215431541</v>
      </c>
      <c r="O954" s="50">
        <f>I954/J956</f>
        <v>67.114711674371492</v>
      </c>
      <c r="P954" s="40">
        <f>J956/I956</f>
        <v>0.70301424771956655</v>
      </c>
    </row>
    <row r="955" spans="1:16" x14ac:dyDescent="0.3">
      <c r="A955" s="67"/>
      <c r="B955" s="43"/>
      <c r="C955" s="39"/>
      <c r="D955" s="39"/>
      <c r="E955" s="39"/>
      <c r="F955" s="70"/>
      <c r="G955" s="47"/>
      <c r="H955" t="s">
        <v>14</v>
      </c>
      <c r="I955">
        <v>0.116356</v>
      </c>
      <c r="J955">
        <v>3.97338E-2</v>
      </c>
      <c r="K955">
        <v>1.50723E-2</v>
      </c>
      <c r="L955">
        <v>0.25770599999999999</v>
      </c>
      <c r="M955" s="75"/>
      <c r="N955" s="50"/>
      <c r="O955" s="50"/>
      <c r="P955" s="40"/>
    </row>
    <row r="956" spans="1:16" x14ac:dyDescent="0.3">
      <c r="A956" s="67"/>
      <c r="B956" s="43"/>
      <c r="C956" s="39"/>
      <c r="D956" s="39"/>
      <c r="E956" s="39"/>
      <c r="F956" s="71"/>
      <c r="G956" s="48"/>
      <c r="H956" s="8" t="s">
        <v>13</v>
      </c>
      <c r="I956" s="8">
        <v>4.76006E-3</v>
      </c>
      <c r="J956" s="8">
        <v>3.3463899999999999E-3</v>
      </c>
      <c r="K956" s="8">
        <v>8.59767E-5</v>
      </c>
      <c r="L956" s="8">
        <v>1.5738100000000001E-2</v>
      </c>
      <c r="M956" s="75"/>
      <c r="N956" s="50"/>
      <c r="O956" s="50"/>
      <c r="P956" s="40"/>
    </row>
    <row r="957" spans="1:16" x14ac:dyDescent="0.3">
      <c r="A957" s="67"/>
      <c r="B957" s="45" t="s">
        <v>19</v>
      </c>
      <c r="C957" s="46" t="s">
        <v>11</v>
      </c>
      <c r="D957" s="46" t="s">
        <v>18</v>
      </c>
      <c r="E957" s="46" t="s">
        <v>17</v>
      </c>
      <c r="F957" s="69" t="s">
        <v>16</v>
      </c>
      <c r="G957" s="47" t="s">
        <v>3</v>
      </c>
      <c r="H957" t="s">
        <v>15</v>
      </c>
      <c r="I957">
        <v>0.23867099999999999</v>
      </c>
      <c r="J957">
        <v>5.4171400000000001E-2</v>
      </c>
      <c r="K957">
        <v>2.94244E-2</v>
      </c>
      <c r="L957">
        <v>0.35240899999999997</v>
      </c>
      <c r="M957" s="75">
        <f>(I957-I958)*100/(I957+I958)</f>
        <v>31.799443912163525</v>
      </c>
      <c r="N957" s="50">
        <f t="shared" ref="N957" si="266">(I957-I958)/J957</f>
        <v>2.12601114241094</v>
      </c>
      <c r="O957" s="50">
        <f>I957/J959</f>
        <v>80.502094590492376</v>
      </c>
      <c r="P957" s="40">
        <f>J959/I959</f>
        <v>0.95099982678650485</v>
      </c>
    </row>
    <row r="958" spans="1:16" x14ac:dyDescent="0.3">
      <c r="A958" s="67"/>
      <c r="B958" s="43"/>
      <c r="C958" s="39"/>
      <c r="D958" s="39"/>
      <c r="E958" s="39"/>
      <c r="F958" s="70"/>
      <c r="G958" s="47"/>
      <c r="H958" t="s">
        <v>14</v>
      </c>
      <c r="I958">
        <v>0.123502</v>
      </c>
      <c r="J958">
        <v>4.4319299999999999E-2</v>
      </c>
      <c r="K958">
        <v>7.7019300000000001E-3</v>
      </c>
      <c r="L958">
        <v>0.29129699999999997</v>
      </c>
      <c r="M958" s="75"/>
      <c r="N958" s="50"/>
      <c r="O958" s="50"/>
      <c r="P958" s="40"/>
    </row>
    <row r="959" spans="1:16" x14ac:dyDescent="0.3">
      <c r="A959" s="67"/>
      <c r="B959" s="43"/>
      <c r="C959" s="39"/>
      <c r="D959" s="39"/>
      <c r="E959" s="39"/>
      <c r="F959" s="71"/>
      <c r="G959" s="48"/>
      <c r="H959" s="8" t="s">
        <v>13</v>
      </c>
      <c r="I959" s="8">
        <v>3.1175399999999998E-3</v>
      </c>
      <c r="J959" s="8">
        <v>2.9647800000000002E-3</v>
      </c>
      <c r="K959" s="8">
        <v>-7.3870299999999995E-4</v>
      </c>
      <c r="L959" s="8">
        <v>1.38361E-2</v>
      </c>
      <c r="M959" s="75"/>
      <c r="N959" s="50"/>
      <c r="O959" s="50"/>
      <c r="P959" s="40"/>
    </row>
    <row r="960" spans="1:16" x14ac:dyDescent="0.3">
      <c r="A960" s="67"/>
      <c r="B960" s="45" t="s">
        <v>19</v>
      </c>
      <c r="C960" s="46" t="s">
        <v>11</v>
      </c>
      <c r="D960" s="46" t="s">
        <v>18</v>
      </c>
      <c r="E960" s="46" t="s">
        <v>17</v>
      </c>
      <c r="F960" s="69" t="s">
        <v>16</v>
      </c>
      <c r="G960" s="47" t="s">
        <v>2</v>
      </c>
      <c r="H960" t="s">
        <v>15</v>
      </c>
      <c r="I960">
        <v>0.29347499999999999</v>
      </c>
      <c r="J960">
        <v>6.7722099999999993E-2</v>
      </c>
      <c r="K960">
        <v>5.8686099999999998E-2</v>
      </c>
      <c r="L960">
        <v>0.46353699999999998</v>
      </c>
      <c r="M960" s="75">
        <f>(I960-I961)*100/(I960+I961)</f>
        <v>40.476127793906109</v>
      </c>
      <c r="N960" s="50">
        <f t="shared" ref="N960" si="267">(I960-I961)/J960</f>
        <v>2.4972793224073082</v>
      </c>
      <c r="O960" s="50">
        <f>I960/J962</f>
        <v>94.964664310954063</v>
      </c>
      <c r="P960" s="40">
        <f>J962/I962</f>
        <v>0.49900775228846717</v>
      </c>
    </row>
    <row r="961" spans="1:16" x14ac:dyDescent="0.3">
      <c r="A961" s="67"/>
      <c r="B961" s="43"/>
      <c r="C961" s="39"/>
      <c r="D961" s="39"/>
      <c r="E961" s="39"/>
      <c r="F961" s="70"/>
      <c r="G961" s="47"/>
      <c r="H961" t="s">
        <v>14</v>
      </c>
      <c r="I961">
        <v>0.12435400000000001</v>
      </c>
      <c r="J961">
        <v>7.0142099999999999E-2</v>
      </c>
      <c r="K961">
        <v>8.2477799999999997E-3</v>
      </c>
      <c r="L961">
        <v>0.32744200000000001</v>
      </c>
      <c r="M961" s="75"/>
      <c r="N961" s="50"/>
      <c r="O961" s="50"/>
      <c r="P961" s="40"/>
    </row>
    <row r="962" spans="1:16" ht="15" thickBot="1" x14ac:dyDescent="0.35">
      <c r="A962" s="68"/>
      <c r="B962" s="54"/>
      <c r="C962" s="55"/>
      <c r="D962" s="55"/>
      <c r="E962" s="55"/>
      <c r="F962" s="76"/>
      <c r="G962" s="63"/>
      <c r="H962" s="5" t="s">
        <v>13</v>
      </c>
      <c r="I962" s="5">
        <v>6.1930099999999997E-3</v>
      </c>
      <c r="J962" s="5">
        <v>3.0903599999999999E-3</v>
      </c>
      <c r="K962" s="5">
        <v>8.64959E-4</v>
      </c>
      <c r="L962" s="5">
        <v>1.5696700000000001E-2</v>
      </c>
      <c r="M962" s="78"/>
      <c r="N962" s="65"/>
      <c r="O962" s="65"/>
      <c r="P962" s="83"/>
    </row>
    <row r="963" spans="1:16" ht="15" thickBot="1" x14ac:dyDescent="0.35"/>
    <row r="964" spans="1:16" x14ac:dyDescent="0.3">
      <c r="A964" s="84">
        <v>4</v>
      </c>
      <c r="B964" s="57" t="s">
        <v>19</v>
      </c>
      <c r="C964" s="58" t="s">
        <v>11</v>
      </c>
      <c r="D964" s="58" t="s">
        <v>21</v>
      </c>
      <c r="E964" s="58" t="s">
        <v>17</v>
      </c>
      <c r="F964" s="59" t="s">
        <v>16</v>
      </c>
      <c r="G964" s="60" t="s">
        <v>10</v>
      </c>
      <c r="H964" s="10" t="s">
        <v>15</v>
      </c>
      <c r="I964" s="10">
        <v>7.8183100000000005E-2</v>
      </c>
      <c r="J964" s="10">
        <v>2.76356E-2</v>
      </c>
      <c r="K964" s="10">
        <v>2.7254400000000002E-2</v>
      </c>
      <c r="L964" s="10">
        <v>0.14194899999999999</v>
      </c>
      <c r="M964" s="77">
        <f>(I964-I965)*100/(I964+I965)</f>
        <v>28.401296443648469</v>
      </c>
      <c r="N964" s="62">
        <f>(I964-I965)/J964</f>
        <v>1.2515342529201465</v>
      </c>
      <c r="O964" s="62">
        <f>I964/J966</f>
        <v>21.490504476323725</v>
      </c>
      <c r="P964" s="96">
        <f>J966/I966</f>
        <v>0.39881190550055523</v>
      </c>
    </row>
    <row r="965" spans="1:16" x14ac:dyDescent="0.3">
      <c r="A965" s="85"/>
      <c r="B965" s="43"/>
      <c r="C965" s="39"/>
      <c r="D965" s="39"/>
      <c r="E965" s="39"/>
      <c r="F965" s="44"/>
      <c r="G965" s="47"/>
      <c r="H965" t="s">
        <v>14</v>
      </c>
      <c r="I965">
        <v>4.3596200000000002E-2</v>
      </c>
      <c r="J965">
        <v>1.4231499999999999E-2</v>
      </c>
      <c r="K965">
        <v>2.29357E-2</v>
      </c>
      <c r="L965">
        <v>0.123654</v>
      </c>
      <c r="M965" s="75"/>
      <c r="N965" s="50"/>
      <c r="O965" s="50"/>
      <c r="P965" s="40"/>
    </row>
    <row r="966" spans="1:16" x14ac:dyDescent="0.3">
      <c r="A966" s="85"/>
      <c r="B966" s="43"/>
      <c r="C966" s="39"/>
      <c r="D966" s="39"/>
      <c r="E966" s="39"/>
      <c r="F966" s="39"/>
      <c r="G966" s="47"/>
      <c r="H966" s="8" t="s">
        <v>13</v>
      </c>
      <c r="I966">
        <v>9.1221700000000006E-3</v>
      </c>
      <c r="J966">
        <v>3.63803E-3</v>
      </c>
      <c r="K966">
        <v>2.3523400000000001E-3</v>
      </c>
      <c r="L966">
        <v>1.7505799999999998E-2</v>
      </c>
      <c r="M966" s="75"/>
      <c r="N966" s="50"/>
      <c r="O966" s="50"/>
      <c r="P966" s="40"/>
    </row>
    <row r="967" spans="1:16" x14ac:dyDescent="0.3">
      <c r="A967" s="85"/>
      <c r="B967" s="45" t="s">
        <v>19</v>
      </c>
      <c r="C967" s="46" t="s">
        <v>11</v>
      </c>
      <c r="D967" s="46" t="s">
        <v>21</v>
      </c>
      <c r="E967" s="46" t="s">
        <v>17</v>
      </c>
      <c r="F967" s="69" t="s">
        <v>16</v>
      </c>
      <c r="G967" s="72" t="s">
        <v>9</v>
      </c>
      <c r="H967" t="s">
        <v>15</v>
      </c>
      <c r="I967" s="15">
        <v>0.10539900000000001</v>
      </c>
      <c r="J967" s="15">
        <v>3.3261400000000003E-2</v>
      </c>
      <c r="K967" s="15">
        <v>3.2368399999999999E-2</v>
      </c>
      <c r="L967" s="15">
        <v>0.17612700000000001</v>
      </c>
      <c r="M967" s="75">
        <f>(I967-I968)*100/(I967+I968)</f>
        <v>30.356380906443061</v>
      </c>
      <c r="N967" s="50">
        <f t="shared" ref="N967" si="268">(I967-I968)/J967</f>
        <v>1.4758548948631147</v>
      </c>
      <c r="O967" s="50">
        <f>I967/J969</f>
        <v>30.514789969977102</v>
      </c>
      <c r="P967" s="40">
        <f>J969/I969</f>
        <v>0.47912216260604684</v>
      </c>
    </row>
    <row r="968" spans="1:16" x14ac:dyDescent="0.3">
      <c r="A968" s="85"/>
      <c r="B968" s="43"/>
      <c r="C968" s="39"/>
      <c r="D968" s="39"/>
      <c r="E968" s="39"/>
      <c r="F968" s="70"/>
      <c r="G968" s="47"/>
      <c r="H968" t="s">
        <v>14</v>
      </c>
      <c r="I968">
        <v>5.6309999999999999E-2</v>
      </c>
      <c r="J968">
        <v>1.7984099999999999E-2</v>
      </c>
      <c r="K968">
        <v>2.4609499999999999E-2</v>
      </c>
      <c r="L968">
        <v>0.15412799999999999</v>
      </c>
      <c r="M968" s="75"/>
      <c r="N968" s="50"/>
      <c r="O968" s="50"/>
      <c r="P968" s="40"/>
    </row>
    <row r="969" spans="1:16" x14ac:dyDescent="0.3">
      <c r="A969" s="85"/>
      <c r="B969" s="43"/>
      <c r="C969" s="39"/>
      <c r="D969" s="39"/>
      <c r="E969" s="39"/>
      <c r="F969" s="71"/>
      <c r="G969" s="47"/>
      <c r="H969" s="8" t="s">
        <v>13</v>
      </c>
      <c r="I969">
        <v>7.2090799999999997E-3</v>
      </c>
      <c r="J969">
        <v>3.4540299999999999E-3</v>
      </c>
      <c r="K969">
        <v>1.9825300000000001E-3</v>
      </c>
      <c r="L969">
        <v>1.6208500000000001E-2</v>
      </c>
      <c r="M969" s="75"/>
      <c r="N969" s="50"/>
      <c r="O969" s="50"/>
      <c r="P969" s="40"/>
    </row>
    <row r="970" spans="1:16" x14ac:dyDescent="0.3">
      <c r="A970" s="85"/>
      <c r="B970" s="45" t="s">
        <v>19</v>
      </c>
      <c r="C970" s="46" t="s">
        <v>11</v>
      </c>
      <c r="D970" s="46" t="s">
        <v>21</v>
      </c>
      <c r="E970" s="46" t="s">
        <v>17</v>
      </c>
      <c r="F970" s="69" t="s">
        <v>16</v>
      </c>
      <c r="G970" s="72" t="s">
        <v>8</v>
      </c>
      <c r="H970" s="15" t="s">
        <v>15</v>
      </c>
      <c r="I970" s="15">
        <v>0.120131</v>
      </c>
      <c r="J970" s="15">
        <v>3.2212999999999999E-2</v>
      </c>
      <c r="K970" s="15">
        <v>3.66924E-2</v>
      </c>
      <c r="L970" s="14">
        <v>0.18424099999999999</v>
      </c>
      <c r="M970" s="75">
        <f>(I970-I971)*100/(I970+I971)</f>
        <v>30.922981352921301</v>
      </c>
      <c r="N970" s="50">
        <f t="shared" ref="N970" si="269">(I970-I971)/J970</f>
        <v>1.7616490236860898</v>
      </c>
      <c r="O970" s="50">
        <f>I970/J972</f>
        <v>38.769569384784695</v>
      </c>
      <c r="P970" s="40">
        <f>J972/I972</f>
        <v>0.54375346581217576</v>
      </c>
    </row>
    <row r="971" spans="1:16" x14ac:dyDescent="0.3">
      <c r="A971" s="85"/>
      <c r="B971" s="43"/>
      <c r="C971" s="39"/>
      <c r="D971" s="39"/>
      <c r="E971" s="39"/>
      <c r="F971" s="70"/>
      <c r="G971" s="47"/>
      <c r="H971" t="s">
        <v>14</v>
      </c>
      <c r="I971">
        <v>6.3382999999999995E-2</v>
      </c>
      <c r="J971">
        <v>2.0094899999999999E-2</v>
      </c>
      <c r="K971">
        <v>2.3212E-2</v>
      </c>
      <c r="L971" s="13">
        <v>0.16150400000000001</v>
      </c>
      <c r="M971" s="75"/>
      <c r="N971" s="50"/>
      <c r="O971" s="50"/>
      <c r="P971" s="40"/>
    </row>
    <row r="972" spans="1:16" x14ac:dyDescent="0.3">
      <c r="A972" s="85"/>
      <c r="B972" s="43"/>
      <c r="C972" s="39"/>
      <c r="D972" s="39"/>
      <c r="E972" s="39"/>
      <c r="F972" s="71"/>
      <c r="G972" s="48"/>
      <c r="H972" s="8" t="s">
        <v>13</v>
      </c>
      <c r="I972" s="8">
        <v>5.6985200000000003E-3</v>
      </c>
      <c r="J972" s="8">
        <v>3.09859E-3</v>
      </c>
      <c r="K972" s="8">
        <v>1.5081700000000001E-3</v>
      </c>
      <c r="L972" s="16">
        <v>1.47064E-2</v>
      </c>
      <c r="M972" s="75"/>
      <c r="N972" s="50"/>
      <c r="O972" s="50"/>
      <c r="P972" s="40"/>
    </row>
    <row r="973" spans="1:16" x14ac:dyDescent="0.3">
      <c r="A973" s="85"/>
      <c r="B973" s="45" t="s">
        <v>19</v>
      </c>
      <c r="C973" s="46" t="s">
        <v>11</v>
      </c>
      <c r="D973" s="46" t="s">
        <v>21</v>
      </c>
      <c r="E973" s="46" t="s">
        <v>17</v>
      </c>
      <c r="F973" s="51" t="s">
        <v>16</v>
      </c>
      <c r="G973" s="47" t="s">
        <v>42</v>
      </c>
      <c r="H973" t="s">
        <v>15</v>
      </c>
      <c r="I973">
        <v>0.147783</v>
      </c>
      <c r="J973">
        <v>3.23979E-2</v>
      </c>
      <c r="K973">
        <v>3.3785200000000001E-2</v>
      </c>
      <c r="L973">
        <v>0.19925100000000001</v>
      </c>
      <c r="M973" s="49">
        <f>(I973-I974)*100/(I973+I974)</f>
        <v>32.643769670537985</v>
      </c>
      <c r="N973" s="50">
        <f t="shared" ref="N973" si="270">(I973-I974)/J973</f>
        <v>2.2451794715089557</v>
      </c>
      <c r="O973" s="50">
        <f>I973/J975</f>
        <v>65.392733403247007</v>
      </c>
      <c r="P973" s="40">
        <f>J975/I975</f>
        <v>0.79724061537593172</v>
      </c>
    </row>
    <row r="974" spans="1:16" x14ac:dyDescent="0.3">
      <c r="A974" s="85"/>
      <c r="B974" s="43"/>
      <c r="C974" s="39"/>
      <c r="D974" s="39"/>
      <c r="E974" s="39"/>
      <c r="F974" s="44"/>
      <c r="G974" s="47"/>
      <c r="H974" t="s">
        <v>14</v>
      </c>
      <c r="I974">
        <v>7.5043899999999997E-2</v>
      </c>
      <c r="J974">
        <v>2.6956500000000001E-2</v>
      </c>
      <c r="K974">
        <v>1.33148E-2</v>
      </c>
      <c r="L974">
        <v>0.17693600000000001</v>
      </c>
      <c r="M974" s="49"/>
      <c r="N974" s="50"/>
      <c r="O974" s="50"/>
      <c r="P974" s="40"/>
    </row>
    <row r="975" spans="1:16" x14ac:dyDescent="0.3">
      <c r="A975" s="85"/>
      <c r="B975" s="43"/>
      <c r="C975" s="39"/>
      <c r="D975" s="39"/>
      <c r="E975" s="39"/>
      <c r="F975" s="39"/>
      <c r="G975" s="48"/>
      <c r="H975" s="8" t="s">
        <v>13</v>
      </c>
      <c r="I975" s="8">
        <v>2.83469E-3</v>
      </c>
      <c r="J975" s="8">
        <v>2.2599299999999998E-3</v>
      </c>
      <c r="K975" s="8">
        <v>3.78525E-4</v>
      </c>
      <c r="L975" s="8">
        <v>1.14933E-2</v>
      </c>
      <c r="M975" s="49"/>
      <c r="N975" s="50"/>
      <c r="O975" s="50"/>
      <c r="P975" s="40"/>
    </row>
    <row r="976" spans="1:16" x14ac:dyDescent="0.3">
      <c r="A976" s="85"/>
      <c r="B976" s="45" t="s">
        <v>19</v>
      </c>
      <c r="C976" s="46" t="s">
        <v>11</v>
      </c>
      <c r="D976" s="46" t="s">
        <v>21</v>
      </c>
      <c r="E976" s="46" t="s">
        <v>17</v>
      </c>
      <c r="F976" s="51" t="s">
        <v>16</v>
      </c>
      <c r="G976" s="47" t="s">
        <v>43</v>
      </c>
      <c r="H976" t="s">
        <v>15</v>
      </c>
      <c r="I976">
        <v>0.16548399999999999</v>
      </c>
      <c r="J976">
        <v>4.0494500000000003E-2</v>
      </c>
      <c r="K976">
        <v>3.0797399999999999E-2</v>
      </c>
      <c r="L976">
        <v>0.25201000000000001</v>
      </c>
      <c r="M976" s="49">
        <f>(I976-I977)*100/(I976+I977)</f>
        <v>33.565730580348763</v>
      </c>
      <c r="N976" s="50">
        <f t="shared" ref="N976" si="271">(I976-I977)/J976</f>
        <v>2.0539554754349352</v>
      </c>
      <c r="O976" s="50">
        <f>I976/J978</f>
        <v>99.52488061873774</v>
      </c>
      <c r="P976" s="40">
        <f>J978/I978</f>
        <v>1.2367620478567125</v>
      </c>
    </row>
    <row r="977" spans="1:16" x14ac:dyDescent="0.3">
      <c r="A977" s="85"/>
      <c r="B977" s="43"/>
      <c r="C977" s="39"/>
      <c r="D977" s="39"/>
      <c r="E977" s="39"/>
      <c r="F977" s="44"/>
      <c r="G977" s="47"/>
      <c r="H977" t="s">
        <v>14</v>
      </c>
      <c r="I977">
        <v>8.2310099999999997E-2</v>
      </c>
      <c r="J977">
        <v>3.3405999999999998E-2</v>
      </c>
      <c r="K977">
        <v>3.3185300000000001E-3</v>
      </c>
      <c r="L977">
        <v>0.21557599999999999</v>
      </c>
      <c r="M977" s="49"/>
      <c r="N977" s="50"/>
      <c r="O977" s="50"/>
      <c r="P977" s="40"/>
    </row>
    <row r="978" spans="1:16" x14ac:dyDescent="0.3">
      <c r="A978" s="85"/>
      <c r="B978" s="43"/>
      <c r="C978" s="39"/>
      <c r="D978" s="39"/>
      <c r="E978" s="39"/>
      <c r="F978" s="39"/>
      <c r="G978" s="48"/>
      <c r="H978" s="8" t="s">
        <v>13</v>
      </c>
      <c r="I978" s="8">
        <v>1.34443E-3</v>
      </c>
      <c r="J978" s="8">
        <v>1.66274E-3</v>
      </c>
      <c r="K978" s="8">
        <v>-1.2226299999999999E-3</v>
      </c>
      <c r="L978" s="8">
        <v>9.3641799999999997E-3</v>
      </c>
      <c r="M978" s="49"/>
      <c r="N978" s="50"/>
      <c r="O978" s="50"/>
      <c r="P978" s="40"/>
    </row>
    <row r="979" spans="1:16" x14ac:dyDescent="0.3">
      <c r="A979" s="85"/>
      <c r="B979" s="45" t="s">
        <v>19</v>
      </c>
      <c r="C979" s="46" t="s">
        <v>11</v>
      </c>
      <c r="D979" s="46" t="s">
        <v>21</v>
      </c>
      <c r="E979" s="46" t="s">
        <v>17</v>
      </c>
      <c r="F979" s="69" t="s">
        <v>16</v>
      </c>
      <c r="G979" s="72" t="s">
        <v>7</v>
      </c>
      <c r="H979" t="s">
        <v>15</v>
      </c>
      <c r="I979" s="15">
        <v>0.123141</v>
      </c>
      <c r="J979" s="15">
        <v>3.3717999999999998E-2</v>
      </c>
      <c r="K979" s="15">
        <v>3.6379700000000001E-2</v>
      </c>
      <c r="L979" s="15">
        <v>0.19203600000000001</v>
      </c>
      <c r="M979" s="75">
        <f>(I979-I980)*100/(I979+I980)</f>
        <v>31.001342556047994</v>
      </c>
      <c r="N979" s="50">
        <f t="shared" ref="N979" si="272">(I979-I980)/J979</f>
        <v>1.7285248235363901</v>
      </c>
      <c r="O979" s="50">
        <f>I979/J981</f>
        <v>38.650659133709979</v>
      </c>
      <c r="P979" s="40">
        <f>J981/I981</f>
        <v>0.54083508603963071</v>
      </c>
    </row>
    <row r="980" spans="1:16" x14ac:dyDescent="0.3">
      <c r="A980" s="85"/>
      <c r="B980" s="43"/>
      <c r="C980" s="39"/>
      <c r="D980" s="39"/>
      <c r="E980" s="39"/>
      <c r="F980" s="70"/>
      <c r="G980" s="47"/>
      <c r="H980" t="s">
        <v>14</v>
      </c>
      <c r="I980">
        <v>6.4858600000000002E-2</v>
      </c>
      <c r="J980">
        <v>2.0734099999999998E-2</v>
      </c>
      <c r="K980">
        <v>2.3533499999999999E-2</v>
      </c>
      <c r="L980">
        <v>0.169095</v>
      </c>
      <c r="M980" s="75"/>
      <c r="N980" s="50"/>
      <c r="O980" s="50"/>
      <c r="P980" s="40"/>
    </row>
    <row r="981" spans="1:16" x14ac:dyDescent="0.3">
      <c r="A981" s="85"/>
      <c r="B981" s="43"/>
      <c r="C981" s="39"/>
      <c r="D981" s="39"/>
      <c r="E981" s="39"/>
      <c r="F981" s="71"/>
      <c r="G981" s="47"/>
      <c r="H981" s="8" t="s">
        <v>13</v>
      </c>
      <c r="I981">
        <v>5.8908900000000002E-3</v>
      </c>
      <c r="J981">
        <v>3.186E-3</v>
      </c>
      <c r="K981">
        <v>1.54134E-3</v>
      </c>
      <c r="L981">
        <v>1.51208E-2</v>
      </c>
      <c r="M981" s="75"/>
      <c r="N981" s="50"/>
      <c r="O981" s="50"/>
      <c r="P981" s="40"/>
    </row>
    <row r="982" spans="1:16" x14ac:dyDescent="0.3">
      <c r="A982" s="85"/>
      <c r="B982" s="45" t="s">
        <v>19</v>
      </c>
      <c r="C982" s="46" t="s">
        <v>11</v>
      </c>
      <c r="D982" s="46" t="s">
        <v>21</v>
      </c>
      <c r="E982" s="46" t="s">
        <v>17</v>
      </c>
      <c r="F982" s="69" t="s">
        <v>16</v>
      </c>
      <c r="G982" s="72" t="s">
        <v>6</v>
      </c>
      <c r="H982" t="s">
        <v>15</v>
      </c>
      <c r="I982" s="15">
        <v>0.14091500000000001</v>
      </c>
      <c r="J982" s="15">
        <v>3.2152500000000001E-2</v>
      </c>
      <c r="K982" s="15">
        <v>3.7357300000000003E-2</v>
      </c>
      <c r="L982" s="15">
        <v>0.19866300000000001</v>
      </c>
      <c r="M982" s="75">
        <f>(I982-I983)*100/(I982+I983)</f>
        <v>31.909227280492573</v>
      </c>
      <c r="N982" s="50">
        <f t="shared" ref="N982" si="273">(I982-I983)/J982</f>
        <v>2.1203794417230388</v>
      </c>
      <c r="O982" s="50">
        <f>I982/J984</f>
        <v>52.966006134231428</v>
      </c>
      <c r="P982" s="40">
        <f>J984/I984</f>
        <v>0.66508674566271686</v>
      </c>
    </row>
    <row r="983" spans="1:16" x14ac:dyDescent="0.3">
      <c r="A983" s="85"/>
      <c r="B983" s="43"/>
      <c r="C983" s="39"/>
      <c r="D983" s="39"/>
      <c r="E983" s="39"/>
      <c r="F983" s="70"/>
      <c r="G983" s="47"/>
      <c r="H983" t="s">
        <v>14</v>
      </c>
      <c r="I983">
        <v>7.2739499999999999E-2</v>
      </c>
      <c r="J983">
        <v>2.4360699999999999E-2</v>
      </c>
      <c r="K983">
        <v>1.86582E-2</v>
      </c>
      <c r="L983">
        <v>0.17397299999999999</v>
      </c>
      <c r="M983" s="75"/>
      <c r="N983" s="50"/>
      <c r="O983" s="50"/>
      <c r="P983" s="40"/>
    </row>
    <row r="984" spans="1:16" x14ac:dyDescent="0.3">
      <c r="A984" s="85"/>
      <c r="B984" s="43"/>
      <c r="C984" s="39"/>
      <c r="D984" s="39"/>
      <c r="E984" s="39"/>
      <c r="F984" s="71"/>
      <c r="G984" s="47"/>
      <c r="H984" s="8" t="s">
        <v>13</v>
      </c>
      <c r="I984">
        <v>4.0001999999999998E-3</v>
      </c>
      <c r="J984">
        <v>2.6604799999999998E-3</v>
      </c>
      <c r="K984">
        <v>8.25E-4</v>
      </c>
      <c r="L984">
        <v>1.30647E-2</v>
      </c>
      <c r="M984" s="75"/>
      <c r="N984" s="50"/>
      <c r="O984" s="50"/>
      <c r="P984" s="40"/>
    </row>
    <row r="985" spans="1:16" x14ac:dyDescent="0.3">
      <c r="A985" s="85"/>
      <c r="B985" s="45" t="s">
        <v>19</v>
      </c>
      <c r="C985" s="46" t="s">
        <v>11</v>
      </c>
      <c r="D985" s="46" t="s">
        <v>21</v>
      </c>
      <c r="E985" s="46" t="s">
        <v>17</v>
      </c>
      <c r="F985" s="69" t="s">
        <v>16</v>
      </c>
      <c r="G985" s="73" t="s">
        <v>5</v>
      </c>
      <c r="H985" s="15" t="s">
        <v>15</v>
      </c>
      <c r="I985" s="15">
        <v>0.15126400000000001</v>
      </c>
      <c r="J985" s="15">
        <v>3.3144399999999997E-2</v>
      </c>
      <c r="K985" s="15">
        <v>3.5239800000000002E-2</v>
      </c>
      <c r="L985" s="14">
        <v>0.20264099999999999</v>
      </c>
      <c r="M985" s="75">
        <f>(I985-I986)*100/(I985+I986)</f>
        <v>32.583745729226379</v>
      </c>
      <c r="N985" s="50">
        <f t="shared" ref="N985" si="274">(I985-I986)/J985</f>
        <v>2.2431904032053684</v>
      </c>
      <c r="O985" s="50">
        <f>I985/J987</f>
        <v>64.664566242449382</v>
      </c>
      <c r="P985" s="40">
        <f>J987/I987</f>
        <v>0.79450384479526126</v>
      </c>
    </row>
    <row r="986" spans="1:16" x14ac:dyDescent="0.3">
      <c r="A986" s="85"/>
      <c r="B986" s="43"/>
      <c r="C986" s="39"/>
      <c r="D986" s="39"/>
      <c r="E986" s="39"/>
      <c r="F986" s="70"/>
      <c r="G986" s="52"/>
      <c r="H986" t="s">
        <v>14</v>
      </c>
      <c r="I986">
        <v>7.6914800000000005E-2</v>
      </c>
      <c r="J986">
        <v>2.7227600000000001E-2</v>
      </c>
      <c r="K986">
        <v>1.38849E-2</v>
      </c>
      <c r="L986" s="13">
        <v>0.17623900000000001</v>
      </c>
      <c r="M986" s="75"/>
      <c r="N986" s="50"/>
      <c r="O986" s="50"/>
      <c r="P986" s="40"/>
    </row>
    <row r="987" spans="1:16" x14ac:dyDescent="0.3">
      <c r="A987" s="85"/>
      <c r="B987" s="43"/>
      <c r="C987" s="39"/>
      <c r="D987" s="39"/>
      <c r="E987" s="39"/>
      <c r="F987" s="71"/>
      <c r="G987" s="53"/>
      <c r="H987" s="8" t="s">
        <v>13</v>
      </c>
      <c r="I987" s="8">
        <v>2.9442399999999999E-3</v>
      </c>
      <c r="J987" s="8">
        <v>2.33921E-3</v>
      </c>
      <c r="K987" s="8">
        <v>3.9468100000000002E-4</v>
      </c>
      <c r="L987" s="16">
        <v>1.18923E-2</v>
      </c>
      <c r="M987" s="75"/>
      <c r="N987" s="50"/>
      <c r="O987" s="50"/>
      <c r="P987" s="40"/>
    </row>
    <row r="988" spans="1:16" x14ac:dyDescent="0.3">
      <c r="A988" s="85"/>
      <c r="B988" s="45" t="s">
        <v>19</v>
      </c>
      <c r="C988" s="46" t="s">
        <v>11</v>
      </c>
      <c r="D988" s="46" t="s">
        <v>21</v>
      </c>
      <c r="E988" s="46" t="s">
        <v>17</v>
      </c>
      <c r="F988" s="51" t="s">
        <v>16</v>
      </c>
      <c r="G988" s="47" t="s">
        <v>44</v>
      </c>
      <c r="H988" t="s">
        <v>15</v>
      </c>
      <c r="I988">
        <v>0.16283700000000001</v>
      </c>
      <c r="J988">
        <v>3.7087700000000001E-2</v>
      </c>
      <c r="K988">
        <v>3.31078E-2</v>
      </c>
      <c r="L988">
        <v>0.23361299999999999</v>
      </c>
      <c r="M988" s="49">
        <f>(I988-I989)*100/(I988+I989)</f>
        <v>33.211223522309034</v>
      </c>
      <c r="N988" s="50">
        <f t="shared" ref="N988" si="275">(I988-I989)/J988</f>
        <v>2.1892595119136535</v>
      </c>
      <c r="O988" s="50">
        <f>I988/J990</f>
        <v>83.262770363552704</v>
      </c>
      <c r="P988" s="40">
        <f>J990/I990</f>
        <v>1.0382887904946962</v>
      </c>
    </row>
    <row r="989" spans="1:16" x14ac:dyDescent="0.3">
      <c r="A989" s="85"/>
      <c r="B989" s="43"/>
      <c r="C989" s="39"/>
      <c r="D989" s="39"/>
      <c r="E989" s="39"/>
      <c r="F989" s="44"/>
      <c r="G989" s="47"/>
      <c r="H989" t="s">
        <v>14</v>
      </c>
      <c r="I989">
        <v>8.1642400000000004E-2</v>
      </c>
      <c r="J989">
        <v>3.1078999999999999E-2</v>
      </c>
      <c r="K989">
        <v>7.3792399999999996E-3</v>
      </c>
      <c r="L989">
        <v>0.20058100000000001</v>
      </c>
      <c r="M989" s="49"/>
      <c r="N989" s="50"/>
      <c r="O989" s="50"/>
      <c r="P989" s="40"/>
    </row>
    <row r="990" spans="1:16" x14ac:dyDescent="0.3">
      <c r="A990" s="85"/>
      <c r="B990" s="43"/>
      <c r="C990" s="39"/>
      <c r="D990" s="39"/>
      <c r="E990" s="39"/>
      <c r="F990" s="39"/>
      <c r="G990" s="48"/>
      <c r="H990" s="8" t="s">
        <v>13</v>
      </c>
      <c r="I990" s="8">
        <v>1.8835799999999999E-3</v>
      </c>
      <c r="J990" s="8">
        <v>1.9556999999999999E-3</v>
      </c>
      <c r="K990" s="8">
        <v>-2.4455400000000002E-4</v>
      </c>
      <c r="L990" s="8">
        <v>1.05121E-2</v>
      </c>
      <c r="M990" s="49"/>
      <c r="N990" s="50"/>
      <c r="O990" s="50"/>
      <c r="P990" s="40"/>
    </row>
    <row r="991" spans="1:16" x14ac:dyDescent="0.3">
      <c r="A991" s="85"/>
      <c r="B991" s="45" t="s">
        <v>19</v>
      </c>
      <c r="C991" s="46" t="s">
        <v>11</v>
      </c>
      <c r="D991" s="46" t="s">
        <v>21</v>
      </c>
      <c r="E991" s="46" t="s">
        <v>17</v>
      </c>
      <c r="F991" s="69" t="s">
        <v>16</v>
      </c>
      <c r="G991" s="72" t="s">
        <v>4</v>
      </c>
      <c r="H991" t="s">
        <v>15</v>
      </c>
      <c r="I991" s="15">
        <v>0.16262699999999999</v>
      </c>
      <c r="J991" s="15">
        <v>3.6898E-2</v>
      </c>
      <c r="K991" s="15">
        <v>3.7757199999999998E-2</v>
      </c>
      <c r="L991" s="15">
        <v>0.221442</v>
      </c>
      <c r="M991" s="75">
        <f>(I991-I992)*100/(I991+I992)</f>
        <v>31.177623812610076</v>
      </c>
      <c r="N991" s="50">
        <f t="shared" ref="N991" si="276">(I991-I992)/J991</f>
        <v>2.095091874898368</v>
      </c>
      <c r="O991" s="50">
        <f>I991/J993</f>
        <v>66.687033042736587</v>
      </c>
      <c r="P991" s="40">
        <f>J993/I993</f>
        <v>0.77882103461270691</v>
      </c>
    </row>
    <row r="992" spans="1:16" x14ac:dyDescent="0.3">
      <c r="A992" s="85"/>
      <c r="B992" s="43"/>
      <c r="C992" s="39"/>
      <c r="D992" s="39"/>
      <c r="E992" s="39"/>
      <c r="F992" s="70"/>
      <c r="G992" s="47"/>
      <c r="H992" t="s">
        <v>14</v>
      </c>
      <c r="I992">
        <v>8.5322300000000004E-2</v>
      </c>
      <c r="J992">
        <v>2.9502E-2</v>
      </c>
      <c r="K992">
        <v>1.5554200000000001E-2</v>
      </c>
      <c r="L992">
        <v>0.19727700000000001</v>
      </c>
      <c r="M992" s="75"/>
      <c r="N992" s="50"/>
      <c r="O992" s="50"/>
      <c r="P992" s="40"/>
    </row>
    <row r="993" spans="1:25" x14ac:dyDescent="0.3">
      <c r="A993" s="85"/>
      <c r="B993" s="43"/>
      <c r="C993" s="39"/>
      <c r="D993" s="39"/>
      <c r="E993" s="39"/>
      <c r="F993" s="71"/>
      <c r="G993" s="47"/>
      <c r="H993" s="8" t="s">
        <v>13</v>
      </c>
      <c r="I993">
        <v>3.1312200000000001E-3</v>
      </c>
      <c r="J993">
        <v>2.43866E-3</v>
      </c>
      <c r="K993">
        <v>3.86795E-4</v>
      </c>
      <c r="L993">
        <v>1.2885300000000001E-2</v>
      </c>
      <c r="M993" s="75"/>
      <c r="N993" s="50"/>
      <c r="O993" s="50"/>
      <c r="P993" s="40"/>
    </row>
    <row r="994" spans="1:25" x14ac:dyDescent="0.3">
      <c r="A994" s="85"/>
      <c r="B994" s="45" t="s">
        <v>19</v>
      </c>
      <c r="C994" s="46" t="s">
        <v>11</v>
      </c>
      <c r="D994" s="46" t="s">
        <v>21</v>
      </c>
      <c r="E994" s="46" t="s">
        <v>17</v>
      </c>
      <c r="F994" s="69" t="s">
        <v>16</v>
      </c>
      <c r="G994" s="72" t="s">
        <v>3</v>
      </c>
      <c r="H994" t="s">
        <v>15</v>
      </c>
      <c r="I994" s="15">
        <v>0.174653</v>
      </c>
      <c r="J994" s="15">
        <v>4.0015799999999997E-2</v>
      </c>
      <c r="K994" s="15">
        <v>3.5868900000000002E-2</v>
      </c>
      <c r="L994" s="15">
        <v>0.25237799999999999</v>
      </c>
      <c r="M994" s="75">
        <f>(I994-I995)*100/(I994+I995)</f>
        <v>31.590675267443189</v>
      </c>
      <c r="N994" s="50">
        <f t="shared" ref="N994" si="277">(I994-I995)/J994</f>
        <v>2.0955997381034495</v>
      </c>
      <c r="O994" s="50">
        <f>I994/J996</f>
        <v>87.215736015260617</v>
      </c>
      <c r="P994" s="40">
        <f>J996/I996</f>
        <v>1.0383440752052018</v>
      </c>
    </row>
    <row r="995" spans="1:25" x14ac:dyDescent="0.3">
      <c r="A995" s="85"/>
      <c r="B995" s="43"/>
      <c r="C995" s="39"/>
      <c r="D995" s="39"/>
      <c r="E995" s="39"/>
      <c r="F995" s="70"/>
      <c r="G995" s="47"/>
      <c r="H995" t="s">
        <v>14</v>
      </c>
      <c r="I995">
        <v>9.0795899999999999E-2</v>
      </c>
      <c r="J995">
        <v>3.3581E-2</v>
      </c>
      <c r="K995">
        <v>9.3539199999999999E-3</v>
      </c>
      <c r="L995">
        <v>0.21603800000000001</v>
      </c>
      <c r="M995" s="75"/>
      <c r="N995" s="50"/>
      <c r="O995" s="50"/>
      <c r="P995" s="40"/>
      <c r="Y995" s="1"/>
    </row>
    <row r="996" spans="1:25" x14ac:dyDescent="0.3">
      <c r="A996" s="85"/>
      <c r="B996" s="43"/>
      <c r="C996" s="39"/>
      <c r="D996" s="39"/>
      <c r="E996" s="39"/>
      <c r="F996" s="71"/>
      <c r="G996" s="47"/>
      <c r="H996" s="8" t="s">
        <v>13</v>
      </c>
      <c r="I996">
        <v>1.92859E-3</v>
      </c>
      <c r="J996">
        <v>2.0025400000000001E-3</v>
      </c>
      <c r="K996">
        <v>-6.0322999999999996E-4</v>
      </c>
      <c r="L996">
        <v>1.1156900000000001E-2</v>
      </c>
      <c r="M996" s="75"/>
      <c r="N996" s="50"/>
      <c r="O996" s="50"/>
      <c r="P996" s="40"/>
    </row>
    <row r="997" spans="1:25" x14ac:dyDescent="0.3">
      <c r="A997" s="85"/>
      <c r="B997" s="45" t="s">
        <v>19</v>
      </c>
      <c r="C997" s="46" t="s">
        <v>11</v>
      </c>
      <c r="D997" s="46" t="s">
        <v>21</v>
      </c>
      <c r="E997" s="46" t="s">
        <v>17</v>
      </c>
      <c r="F997" s="69" t="s">
        <v>16</v>
      </c>
      <c r="G997" s="72" t="s">
        <v>2</v>
      </c>
      <c r="H997" t="s">
        <v>15</v>
      </c>
      <c r="I997" s="15">
        <v>0.21333299999999999</v>
      </c>
      <c r="J997" s="15">
        <v>5.0440499999999999E-2</v>
      </c>
      <c r="K997" s="15">
        <v>7.1311799999999995E-2</v>
      </c>
      <c r="L997" s="15">
        <v>0.32860099999999998</v>
      </c>
      <c r="M997" s="75">
        <f>(I997-I998)*100/(I997+I998)</f>
        <v>35.488664979406749</v>
      </c>
      <c r="N997" s="50">
        <f t="shared" ref="N997" si="278">(I997-I998)/J997</f>
        <v>2.2156203844133184</v>
      </c>
      <c r="O997" s="50">
        <f>I997/J999</f>
        <v>74.985237258347979</v>
      </c>
      <c r="P997" s="40">
        <f>J999/I999</f>
        <v>0.6698704289289843</v>
      </c>
    </row>
    <row r="998" spans="1:25" x14ac:dyDescent="0.3">
      <c r="A998" s="85"/>
      <c r="B998" s="43"/>
      <c r="C998" s="39"/>
      <c r="D998" s="39"/>
      <c r="E998" s="39"/>
      <c r="F998" s="70"/>
      <c r="G998" s="47"/>
      <c r="H998" t="s">
        <v>14</v>
      </c>
      <c r="I998">
        <v>0.101576</v>
      </c>
      <c r="J998">
        <v>5.6463800000000001E-2</v>
      </c>
      <c r="K998">
        <v>6.5782499999999999E-3</v>
      </c>
      <c r="L998">
        <v>0.29246299999999997</v>
      </c>
      <c r="M998" s="75"/>
      <c r="N998" s="50"/>
      <c r="O998" s="50"/>
      <c r="P998" s="40"/>
    </row>
    <row r="999" spans="1:25" ht="15" thickBot="1" x14ac:dyDescent="0.35">
      <c r="A999" s="86"/>
      <c r="B999" s="43"/>
      <c r="C999" s="39"/>
      <c r="D999" s="39"/>
      <c r="E999" s="39"/>
      <c r="F999" s="71"/>
      <c r="G999" s="63"/>
      <c r="H999" t="s">
        <v>13</v>
      </c>
      <c r="I999" s="5">
        <v>4.2470900000000002E-3</v>
      </c>
      <c r="J999" s="5">
        <v>2.8449999999999999E-3</v>
      </c>
      <c r="K999" s="5">
        <v>4.2337100000000002E-4</v>
      </c>
      <c r="L999" s="5">
        <v>1.7503100000000001E-2</v>
      </c>
      <c r="M999" s="78"/>
      <c r="N999" s="65"/>
      <c r="O999" s="65"/>
      <c r="P999" s="83"/>
    </row>
    <row r="1000" spans="1:25" x14ac:dyDescent="0.3">
      <c r="A1000" s="84">
        <v>4</v>
      </c>
      <c r="B1000" s="57" t="s">
        <v>19</v>
      </c>
      <c r="C1000" s="58" t="s">
        <v>11</v>
      </c>
      <c r="D1000" s="58" t="s">
        <v>18</v>
      </c>
      <c r="E1000" s="58" t="s">
        <v>17</v>
      </c>
      <c r="F1000" s="59" t="s">
        <v>16</v>
      </c>
      <c r="G1000" s="60" t="s">
        <v>10</v>
      </c>
      <c r="H1000" s="10" t="s">
        <v>15</v>
      </c>
      <c r="I1000" s="10">
        <v>0.12087100000000001</v>
      </c>
      <c r="J1000" s="10">
        <v>3.9310600000000001E-2</v>
      </c>
      <c r="K1000" s="10">
        <v>4.0170200000000003E-2</v>
      </c>
      <c r="L1000" s="10">
        <v>0.20300499999999999</v>
      </c>
      <c r="M1000" s="75">
        <f>(I1000-I1001)*100/(I1000+I1001)</f>
        <v>30.551808236134047</v>
      </c>
      <c r="N1000" s="50">
        <f t="shared" ref="N1000" si="279">(I1000-I1001)/J1000</f>
        <v>1.4391182022151785</v>
      </c>
      <c r="O1000" s="50">
        <f>I1000/J1002</f>
        <v>21.607257776188774</v>
      </c>
      <c r="P1000" s="40">
        <f>J1002/I1002</f>
        <v>0.44367247232004059</v>
      </c>
    </row>
    <row r="1001" spans="1:25" x14ac:dyDescent="0.3">
      <c r="A1001" s="85"/>
      <c r="B1001" s="43"/>
      <c r="C1001" s="39"/>
      <c r="D1001" s="39"/>
      <c r="E1001" s="39"/>
      <c r="F1001" s="44"/>
      <c r="G1001" s="47"/>
      <c r="H1001" t="s">
        <v>14</v>
      </c>
      <c r="I1001">
        <v>6.4298400000000006E-2</v>
      </c>
      <c r="J1001">
        <v>2.0064800000000001E-2</v>
      </c>
      <c r="K1001">
        <v>3.3714099999999997E-2</v>
      </c>
      <c r="L1001">
        <v>0.17380200000000001</v>
      </c>
      <c r="M1001" s="75"/>
      <c r="N1001" s="50"/>
      <c r="O1001" s="50"/>
      <c r="P1001" s="40"/>
    </row>
    <row r="1002" spans="1:25" x14ac:dyDescent="0.3">
      <c r="A1002" s="85"/>
      <c r="B1002" s="43"/>
      <c r="C1002" s="39"/>
      <c r="D1002" s="39"/>
      <c r="E1002" s="39"/>
      <c r="F1002" s="39"/>
      <c r="G1002" s="47"/>
      <c r="H1002" s="8" t="s">
        <v>13</v>
      </c>
      <c r="I1002">
        <v>1.2608400000000001E-2</v>
      </c>
      <c r="J1002">
        <v>5.594E-3</v>
      </c>
      <c r="K1002">
        <v>3.4509100000000002E-3</v>
      </c>
      <c r="L1002">
        <v>2.42402E-2</v>
      </c>
      <c r="M1002" s="75"/>
      <c r="N1002" s="50"/>
      <c r="O1002" s="50"/>
      <c r="P1002" s="40"/>
    </row>
    <row r="1003" spans="1:25" x14ac:dyDescent="0.3">
      <c r="A1003" s="85"/>
      <c r="B1003" s="45" t="s">
        <v>19</v>
      </c>
      <c r="C1003" s="46" t="s">
        <v>11</v>
      </c>
      <c r="D1003" s="46" t="s">
        <v>18</v>
      </c>
      <c r="E1003" s="46" t="s">
        <v>17</v>
      </c>
      <c r="F1003" s="51" t="s">
        <v>16</v>
      </c>
      <c r="G1003" s="72" t="s">
        <v>9</v>
      </c>
      <c r="H1003" t="s">
        <v>15</v>
      </c>
      <c r="I1003" s="15">
        <v>0.14891299999999999</v>
      </c>
      <c r="J1003" s="15">
        <v>4.0994599999999999E-2</v>
      </c>
      <c r="K1003" s="15">
        <v>4.5034900000000003E-2</v>
      </c>
      <c r="L1003" s="15">
        <v>0.23230899999999999</v>
      </c>
      <c r="M1003" s="75">
        <f>(I1003-I1004)*100/(I1003+I1004)</f>
        <v>31.705830768802148</v>
      </c>
      <c r="N1003" s="50">
        <f t="shared" ref="N1003" si="280">(I1003-I1004)/J1003</f>
        <v>1.7489205895410613</v>
      </c>
      <c r="O1003" s="50">
        <f>I1003/J1005</f>
        <v>29.480542362949219</v>
      </c>
      <c r="P1003" s="40">
        <f>J1005/I1005</f>
        <v>0.51280533674984952</v>
      </c>
    </row>
    <row r="1004" spans="1:25" x14ac:dyDescent="0.3">
      <c r="A1004" s="85"/>
      <c r="B1004" s="43"/>
      <c r="C1004" s="39"/>
      <c r="D1004" s="39"/>
      <c r="E1004" s="39"/>
      <c r="F1004" s="44"/>
      <c r="G1004" s="47"/>
      <c r="H1004" t="s">
        <v>14</v>
      </c>
      <c r="I1004">
        <v>7.7216699999999999E-2</v>
      </c>
      <c r="J1004">
        <v>2.3545199999999999E-2</v>
      </c>
      <c r="K1004">
        <v>2.8377699999999999E-2</v>
      </c>
      <c r="L1004">
        <v>0.195155</v>
      </c>
      <c r="M1004" s="75"/>
      <c r="N1004" s="50"/>
      <c r="O1004" s="50"/>
      <c r="P1004" s="40"/>
    </row>
    <row r="1005" spans="1:25" x14ac:dyDescent="0.3">
      <c r="A1005" s="85"/>
      <c r="B1005" s="43"/>
      <c r="C1005" s="39"/>
      <c r="D1005" s="39"/>
      <c r="E1005" s="39"/>
      <c r="F1005" s="39"/>
      <c r="G1005" s="47"/>
      <c r="H1005" s="8" t="s">
        <v>13</v>
      </c>
      <c r="I1005">
        <v>9.85019E-3</v>
      </c>
      <c r="J1005">
        <v>5.0512300000000003E-3</v>
      </c>
      <c r="K1005">
        <v>2.8138099999999999E-3</v>
      </c>
      <c r="L1005">
        <v>2.3079200000000001E-2</v>
      </c>
      <c r="M1005" s="75"/>
      <c r="N1005" s="50"/>
      <c r="O1005" s="50"/>
      <c r="P1005" s="40"/>
    </row>
    <row r="1006" spans="1:25" x14ac:dyDescent="0.3">
      <c r="A1006" s="85"/>
      <c r="B1006" s="45" t="s">
        <v>19</v>
      </c>
      <c r="C1006" s="46" t="s">
        <v>11</v>
      </c>
      <c r="D1006" s="46" t="s">
        <v>18</v>
      </c>
      <c r="E1006" s="46" t="s">
        <v>17</v>
      </c>
      <c r="F1006" s="51" t="s">
        <v>16</v>
      </c>
      <c r="G1006" s="72" t="s">
        <v>8</v>
      </c>
      <c r="H1006" s="15" t="s">
        <v>15</v>
      </c>
      <c r="I1006" s="15">
        <v>0.16528300000000001</v>
      </c>
      <c r="J1006" s="15">
        <v>3.9302200000000002E-2</v>
      </c>
      <c r="K1006" s="15">
        <v>4.9606200000000003E-2</v>
      </c>
      <c r="L1006" s="14">
        <v>0.241338</v>
      </c>
      <c r="M1006" s="75">
        <f>(I1006-I1007)*100/(I1006+I1007)</f>
        <v>32.495153168687374</v>
      </c>
      <c r="N1006" s="50">
        <f t="shared" ref="N1006" si="281">(I1006-I1007)/J1006</f>
        <v>2.0628132776282246</v>
      </c>
      <c r="O1006" s="50">
        <f>I1006/J1008</f>
        <v>37.451622843987643</v>
      </c>
      <c r="P1006" s="40">
        <f>J1008/I1008</f>
        <v>0.55907745202241255</v>
      </c>
    </row>
    <row r="1007" spans="1:25" x14ac:dyDescent="0.3">
      <c r="A1007" s="85"/>
      <c r="B1007" s="43"/>
      <c r="C1007" s="39"/>
      <c r="D1007" s="39"/>
      <c r="E1007" s="39"/>
      <c r="F1007" s="44"/>
      <c r="G1007" s="47"/>
      <c r="H1007" t="s">
        <v>14</v>
      </c>
      <c r="I1007">
        <v>8.4209900000000004E-2</v>
      </c>
      <c r="J1007">
        <v>2.59163E-2</v>
      </c>
      <c r="K1007">
        <v>2.3121599999999999E-2</v>
      </c>
      <c r="L1007" s="13">
        <v>0.19883000000000001</v>
      </c>
      <c r="M1007" s="75"/>
      <c r="N1007" s="50"/>
      <c r="O1007" s="50"/>
      <c r="P1007" s="40"/>
    </row>
    <row r="1008" spans="1:25" x14ac:dyDescent="0.3">
      <c r="A1008" s="85"/>
      <c r="B1008" s="43"/>
      <c r="C1008" s="39"/>
      <c r="D1008" s="39"/>
      <c r="E1008" s="39"/>
      <c r="F1008" s="81"/>
      <c r="G1008" s="48"/>
      <c r="H1008" s="8" t="s">
        <v>13</v>
      </c>
      <c r="I1008" s="8">
        <v>7.8937899999999995E-3</v>
      </c>
      <c r="J1008" s="8">
        <v>4.4132399999999997E-3</v>
      </c>
      <c r="K1008" s="8">
        <v>2.1512900000000001E-3</v>
      </c>
      <c r="L1008" s="16">
        <v>2.12065E-2</v>
      </c>
      <c r="M1008" s="75"/>
      <c r="N1008" s="50"/>
      <c r="O1008" s="50"/>
      <c r="P1008" s="40"/>
    </row>
    <row r="1009" spans="1:16" x14ac:dyDescent="0.3">
      <c r="A1009" s="85"/>
      <c r="B1009" s="45" t="s">
        <v>19</v>
      </c>
      <c r="C1009" s="46" t="s">
        <v>11</v>
      </c>
      <c r="D1009" s="46" t="s">
        <v>18</v>
      </c>
      <c r="E1009" s="46" t="s">
        <v>17</v>
      </c>
      <c r="F1009" s="51" t="s">
        <v>16</v>
      </c>
      <c r="G1009" s="47" t="s">
        <v>42</v>
      </c>
      <c r="H1009" t="s">
        <v>15</v>
      </c>
      <c r="I1009">
        <v>0.198322</v>
      </c>
      <c r="J1009">
        <v>4.2579499999999999E-2</v>
      </c>
      <c r="K1009">
        <v>4.5440800000000003E-2</v>
      </c>
      <c r="L1009">
        <v>0.27599299999999999</v>
      </c>
      <c r="M1009" s="49">
        <f>(I1009-I1010)*100/(I1009+I1010)</f>
        <v>34.728933106658765</v>
      </c>
      <c r="N1009" s="50">
        <f t="shared" ref="N1009" si="282">(I1009-I1010)/J1009</f>
        <v>2.4012141993212697</v>
      </c>
      <c r="O1009" s="50">
        <f>I1009/J1011</f>
        <v>65.958048284050435</v>
      </c>
      <c r="P1009" s="40">
        <f>J1011/I1011</f>
        <v>0.73855672939228778</v>
      </c>
    </row>
    <row r="1010" spans="1:16" x14ac:dyDescent="0.3">
      <c r="A1010" s="85"/>
      <c r="B1010" s="43"/>
      <c r="C1010" s="39"/>
      <c r="D1010" s="39"/>
      <c r="E1010" s="39"/>
      <c r="F1010" s="44"/>
      <c r="G1010" s="47"/>
      <c r="H1010" t="s">
        <v>14</v>
      </c>
      <c r="I1010">
        <v>9.6079499999999998E-2</v>
      </c>
      <c r="J1010">
        <v>3.34693E-2</v>
      </c>
      <c r="K1010">
        <v>1.2497899999999999E-2</v>
      </c>
      <c r="L1010">
        <v>0.22786100000000001</v>
      </c>
      <c r="M1010" s="49"/>
      <c r="N1010" s="50"/>
      <c r="O1010" s="50"/>
      <c r="P1010" s="40"/>
    </row>
    <row r="1011" spans="1:16" x14ac:dyDescent="0.3">
      <c r="A1011" s="85"/>
      <c r="B1011" s="43"/>
      <c r="C1011" s="39"/>
      <c r="D1011" s="39"/>
      <c r="E1011" s="39"/>
      <c r="F1011" s="39"/>
      <c r="G1011" s="48"/>
      <c r="H1011" s="8" t="s">
        <v>13</v>
      </c>
      <c r="I1011" s="8">
        <v>4.0711699999999998E-3</v>
      </c>
      <c r="J1011" s="8">
        <v>3.0067900000000001E-3</v>
      </c>
      <c r="K1011" s="8">
        <v>1.6935100000000001E-4</v>
      </c>
      <c r="L1011" s="8">
        <v>1.73998E-2</v>
      </c>
      <c r="M1011" s="49"/>
      <c r="N1011" s="50"/>
      <c r="O1011" s="50"/>
      <c r="P1011" s="40"/>
    </row>
    <row r="1012" spans="1:16" x14ac:dyDescent="0.3">
      <c r="A1012" s="85"/>
      <c r="B1012" s="45" t="s">
        <v>19</v>
      </c>
      <c r="C1012" s="46" t="s">
        <v>11</v>
      </c>
      <c r="D1012" s="46" t="s">
        <v>18</v>
      </c>
      <c r="E1012" s="46" t="s">
        <v>17</v>
      </c>
      <c r="F1012" s="51" t="s">
        <v>16</v>
      </c>
      <c r="G1012" s="47" t="s">
        <v>43</v>
      </c>
      <c r="H1012" t="s">
        <v>15</v>
      </c>
      <c r="I1012">
        <v>0.21985499999999999</v>
      </c>
      <c r="J1012">
        <v>5.3840899999999997E-2</v>
      </c>
      <c r="K1012">
        <v>4.3427E-2</v>
      </c>
      <c r="L1012">
        <v>0.34011599999999997</v>
      </c>
      <c r="M1012" s="49">
        <f>(I1012-I1013)*100/(I1012+I1013)</f>
        <v>35.528911354950068</v>
      </c>
      <c r="N1012" s="50">
        <f t="shared" ref="N1012" si="283">(I1012-I1013)/J1012</f>
        <v>2.1409374657555875</v>
      </c>
      <c r="O1012" s="50">
        <f>I1012/J1014</f>
        <v>96.316951573192213</v>
      </c>
      <c r="P1012" s="40">
        <f>J1014/I1014</f>
        <v>1.0865117784536882</v>
      </c>
    </row>
    <row r="1013" spans="1:16" x14ac:dyDescent="0.3">
      <c r="A1013" s="85"/>
      <c r="B1013" s="43"/>
      <c r="C1013" s="39"/>
      <c r="D1013" s="39"/>
      <c r="E1013" s="39"/>
      <c r="F1013" s="44"/>
      <c r="G1013" s="47"/>
      <c r="H1013" t="s">
        <v>14</v>
      </c>
      <c r="I1013">
        <v>0.104585</v>
      </c>
      <c r="J1013">
        <v>4.0970699999999999E-2</v>
      </c>
      <c r="K1013">
        <v>3.5098299999999998E-3</v>
      </c>
      <c r="L1013">
        <v>0.27419199999999999</v>
      </c>
      <c r="M1013" s="49"/>
      <c r="N1013" s="50"/>
      <c r="O1013" s="50"/>
      <c r="P1013" s="40"/>
    </row>
    <row r="1014" spans="1:16" x14ac:dyDescent="0.3">
      <c r="A1014" s="85"/>
      <c r="B1014" s="43"/>
      <c r="C1014" s="39"/>
      <c r="D1014" s="39"/>
      <c r="E1014" s="39"/>
      <c r="F1014" s="39"/>
      <c r="G1014" s="48"/>
      <c r="H1014" s="8" t="s">
        <v>13</v>
      </c>
      <c r="I1014" s="8">
        <v>2.1008699999999999E-3</v>
      </c>
      <c r="J1014" s="8">
        <v>2.28262E-3</v>
      </c>
      <c r="K1014" s="8">
        <v>-7.2192000000000003E-4</v>
      </c>
      <c r="L1014" s="8">
        <v>1.6233600000000001E-2</v>
      </c>
      <c r="M1014" s="49"/>
      <c r="N1014" s="50"/>
      <c r="O1014" s="50"/>
      <c r="P1014" s="40"/>
    </row>
    <row r="1015" spans="1:16" x14ac:dyDescent="0.3">
      <c r="A1015" s="85"/>
      <c r="B1015" s="45" t="s">
        <v>19</v>
      </c>
      <c r="C1015" s="46" t="s">
        <v>11</v>
      </c>
      <c r="D1015" s="46" t="s">
        <v>18</v>
      </c>
      <c r="E1015" s="46" t="s">
        <v>17</v>
      </c>
      <c r="F1015" s="69" t="s">
        <v>16</v>
      </c>
      <c r="G1015" s="72" t="s">
        <v>7</v>
      </c>
      <c r="H1015" t="s">
        <v>15</v>
      </c>
      <c r="I1015" s="15">
        <v>0.17388200000000001</v>
      </c>
      <c r="J1015" s="15">
        <v>4.1132000000000002E-2</v>
      </c>
      <c r="K1015" s="15">
        <v>5.0327700000000003E-2</v>
      </c>
      <c r="L1015" s="15">
        <v>0.25650099999999998</v>
      </c>
      <c r="M1015" s="75">
        <f>(I1015-I1016)*100/(I1015+I1016)</f>
        <v>32.296812260215738</v>
      </c>
      <c r="N1015" s="50">
        <f t="shared" ref="N1015" si="284">(I1015-I1016)/J1015</f>
        <v>2.0640255761937181</v>
      </c>
      <c r="O1015" s="50">
        <f>I1015/J1017</f>
        <v>36.982636141667307</v>
      </c>
      <c r="P1015" s="40">
        <f>J1017/I1017</f>
        <v>0.56276953681859476</v>
      </c>
    </row>
    <row r="1016" spans="1:16" x14ac:dyDescent="0.3">
      <c r="A1016" s="85"/>
      <c r="B1016" s="43"/>
      <c r="C1016" s="39"/>
      <c r="D1016" s="39"/>
      <c r="E1016" s="39"/>
      <c r="F1016" s="70"/>
      <c r="G1016" s="47"/>
      <c r="H1016" t="s">
        <v>14</v>
      </c>
      <c r="I1016">
        <v>8.8984499999999994E-2</v>
      </c>
      <c r="J1016">
        <v>2.7942000000000002E-2</v>
      </c>
      <c r="K1016">
        <v>2.3803499999999998E-2</v>
      </c>
      <c r="L1016">
        <v>0.21384400000000001</v>
      </c>
      <c r="M1016" s="75"/>
      <c r="N1016" s="50"/>
      <c r="O1016" s="50"/>
      <c r="P1016" s="40"/>
    </row>
    <row r="1017" spans="1:16" x14ac:dyDescent="0.3">
      <c r="A1017" s="85"/>
      <c r="B1017" s="43"/>
      <c r="C1017" s="39"/>
      <c r="D1017" s="39"/>
      <c r="E1017" s="39"/>
      <c r="F1017" s="71"/>
      <c r="G1017" s="47"/>
      <c r="H1017" s="8" t="s">
        <v>13</v>
      </c>
      <c r="I1017">
        <v>8.3546100000000002E-3</v>
      </c>
      <c r="J1017">
        <v>4.7017200000000004E-3</v>
      </c>
      <c r="K1017">
        <v>2.2540099999999999E-3</v>
      </c>
      <c r="L1017">
        <v>2.2900899999999998E-2</v>
      </c>
      <c r="M1017" s="75"/>
      <c r="N1017" s="50"/>
      <c r="O1017" s="50"/>
      <c r="P1017" s="40"/>
    </row>
    <row r="1018" spans="1:16" x14ac:dyDescent="0.3">
      <c r="A1018" s="85"/>
      <c r="B1018" s="45" t="s">
        <v>19</v>
      </c>
      <c r="C1018" s="46" t="s">
        <v>11</v>
      </c>
      <c r="D1018" s="46" t="s">
        <v>18</v>
      </c>
      <c r="E1018" s="46" t="s">
        <v>17</v>
      </c>
      <c r="F1018" s="69" t="s">
        <v>16</v>
      </c>
      <c r="G1018" s="72" t="s">
        <v>6</v>
      </c>
      <c r="H1018" t="s">
        <v>15</v>
      </c>
      <c r="I1018" s="15">
        <v>0.19583300000000001</v>
      </c>
      <c r="J1018" s="15">
        <v>4.0914699999999998E-2</v>
      </c>
      <c r="K1018" s="15">
        <v>5.0126999999999998E-2</v>
      </c>
      <c r="L1018" s="15">
        <v>0.26468999999999998</v>
      </c>
      <c r="M1018" s="75">
        <f>(I1018-I1019)*100/(I1018+I1019)</f>
        <v>33.600443713411885</v>
      </c>
      <c r="N1018" s="50">
        <f t="shared" ref="N1018" si="285">(I1018-I1019)/J1018</f>
        <v>2.4075405661046032</v>
      </c>
      <c r="O1018" s="50">
        <f>I1018/J1020</f>
        <v>52.357284938187107</v>
      </c>
      <c r="P1018" s="40">
        <f>J1020/I1020</f>
        <v>0.64823457844960408</v>
      </c>
    </row>
    <row r="1019" spans="1:16" x14ac:dyDescent="0.3">
      <c r="A1019" s="85"/>
      <c r="B1019" s="43"/>
      <c r="C1019" s="39"/>
      <c r="D1019" s="39"/>
      <c r="E1019" s="39"/>
      <c r="F1019" s="70"/>
      <c r="G1019" s="47"/>
      <c r="H1019" t="s">
        <v>14</v>
      </c>
      <c r="I1019">
        <v>9.7329200000000005E-2</v>
      </c>
      <c r="J1019">
        <v>3.1863299999999997E-2</v>
      </c>
      <c r="K1019">
        <v>1.6867900000000002E-2</v>
      </c>
      <c r="L1019">
        <v>0.21531</v>
      </c>
      <c r="M1019" s="75"/>
      <c r="N1019" s="50"/>
      <c r="O1019" s="50"/>
      <c r="P1019" s="40"/>
    </row>
    <row r="1020" spans="1:16" x14ac:dyDescent="0.3">
      <c r="A1020" s="85"/>
      <c r="B1020" s="43"/>
      <c r="C1020" s="39"/>
      <c r="D1020" s="39"/>
      <c r="E1020" s="39"/>
      <c r="F1020" s="71"/>
      <c r="G1020" s="47"/>
      <c r="H1020" s="8" t="s">
        <v>13</v>
      </c>
      <c r="I1020">
        <v>5.7700099999999999E-3</v>
      </c>
      <c r="J1020">
        <v>3.7403200000000001E-3</v>
      </c>
      <c r="K1020">
        <v>1.0333499999999999E-3</v>
      </c>
      <c r="L1020">
        <v>1.9565599999999999E-2</v>
      </c>
      <c r="M1020" s="75"/>
      <c r="N1020" s="50"/>
      <c r="O1020" s="50"/>
      <c r="P1020" s="40"/>
    </row>
    <row r="1021" spans="1:16" x14ac:dyDescent="0.3">
      <c r="A1021" s="85"/>
      <c r="B1021" s="45" t="s">
        <v>19</v>
      </c>
      <c r="C1021" s="46" t="s">
        <v>11</v>
      </c>
      <c r="D1021" s="46" t="s">
        <v>18</v>
      </c>
      <c r="E1021" s="46" t="s">
        <v>17</v>
      </c>
      <c r="F1021" s="69" t="s">
        <v>16</v>
      </c>
      <c r="G1021" s="73" t="s">
        <v>5</v>
      </c>
      <c r="H1021" s="15" t="s">
        <v>15</v>
      </c>
      <c r="I1021" s="15">
        <v>0.208984</v>
      </c>
      <c r="J1021" s="15">
        <v>4.3758999999999999E-2</v>
      </c>
      <c r="K1021" s="15">
        <v>4.7779000000000002E-2</v>
      </c>
      <c r="L1021" s="14">
        <v>0.28688000000000002</v>
      </c>
      <c r="M1021" s="75">
        <f>(I1021-I1022)*100/(I1021+I1022)</f>
        <v>34.341723369856943</v>
      </c>
      <c r="N1021" s="50">
        <f t="shared" ref="N1021" si="286">(I1021-I1022)/J1021</f>
        <v>2.4416691423478603</v>
      </c>
      <c r="O1021" s="50">
        <f>I1021/J1023</f>
        <v>65.268135155984055</v>
      </c>
      <c r="P1021" s="40">
        <f>J1023/I1023</f>
        <v>0.74225277017942426</v>
      </c>
    </row>
    <row r="1022" spans="1:16" x14ac:dyDescent="0.3">
      <c r="A1022" s="85"/>
      <c r="B1022" s="43"/>
      <c r="C1022" s="39"/>
      <c r="D1022" s="39"/>
      <c r="E1022" s="39"/>
      <c r="F1022" s="70"/>
      <c r="G1022" s="52"/>
      <c r="H1022" t="s">
        <v>14</v>
      </c>
      <c r="I1022">
        <v>0.10213899999999999</v>
      </c>
      <c r="J1022">
        <v>3.5023800000000001E-2</v>
      </c>
      <c r="K1022">
        <v>1.2688E-2</v>
      </c>
      <c r="L1022" s="13">
        <v>0.23345199999999999</v>
      </c>
      <c r="M1022" s="75"/>
      <c r="N1022" s="50"/>
      <c r="O1022" s="50"/>
      <c r="P1022" s="40"/>
    </row>
    <row r="1023" spans="1:16" x14ac:dyDescent="0.3">
      <c r="A1023" s="85"/>
      <c r="B1023" s="43"/>
      <c r="C1023" s="39"/>
      <c r="D1023" s="39"/>
      <c r="E1023" s="39"/>
      <c r="F1023" s="71"/>
      <c r="G1023" s="53"/>
      <c r="H1023" s="8" t="s">
        <v>13</v>
      </c>
      <c r="I1023" s="8">
        <v>4.3137999999999996E-3</v>
      </c>
      <c r="J1023" s="8">
        <v>3.20193E-3</v>
      </c>
      <c r="K1023" s="8">
        <v>1.7077999999999999E-4</v>
      </c>
      <c r="L1023" s="16">
        <v>1.8290299999999999E-2</v>
      </c>
      <c r="M1023" s="75"/>
      <c r="N1023" s="50"/>
      <c r="O1023" s="50"/>
      <c r="P1023" s="40"/>
    </row>
    <row r="1024" spans="1:16" x14ac:dyDescent="0.3">
      <c r="A1024" s="85"/>
      <c r="B1024" s="45" t="s">
        <v>19</v>
      </c>
      <c r="C1024" s="46" t="s">
        <v>11</v>
      </c>
      <c r="D1024" s="46" t="s">
        <v>18</v>
      </c>
      <c r="E1024" s="46" t="s">
        <v>17</v>
      </c>
      <c r="F1024" s="51" t="s">
        <v>16</v>
      </c>
      <c r="G1024" s="47" t="s">
        <v>44</v>
      </c>
      <c r="H1024" t="s">
        <v>15</v>
      </c>
      <c r="I1024">
        <v>0.22362499999999999</v>
      </c>
      <c r="J1024">
        <v>5.0116599999999997E-2</v>
      </c>
      <c r="K1024">
        <v>4.5409499999999998E-2</v>
      </c>
      <c r="L1024">
        <v>0.33036300000000002</v>
      </c>
      <c r="M1024" s="49">
        <f>(I1024-I1025)*100/(I1024+I1025)</f>
        <v>34.861309202531686</v>
      </c>
      <c r="N1024" s="50">
        <f t="shared" ref="N1024" si="287">(I1024-I1025)/J1024</f>
        <v>2.3068803550121117</v>
      </c>
      <c r="O1024" s="50">
        <f>I1024/J1026</f>
        <v>83.704208323819714</v>
      </c>
      <c r="P1024" s="40">
        <f>J1026/I1026</f>
        <v>0.93223881638634942</v>
      </c>
    </row>
    <row r="1025" spans="1:16" x14ac:dyDescent="0.3">
      <c r="A1025" s="85"/>
      <c r="B1025" s="43"/>
      <c r="C1025" s="39"/>
      <c r="D1025" s="39"/>
      <c r="E1025" s="39"/>
      <c r="F1025" s="44"/>
      <c r="G1025" s="47"/>
      <c r="H1025" t="s">
        <v>14</v>
      </c>
      <c r="I1025">
        <v>0.108012</v>
      </c>
      <c r="J1025">
        <v>3.9461099999999999E-2</v>
      </c>
      <c r="K1025">
        <v>7.6704099999999999E-3</v>
      </c>
      <c r="L1025">
        <v>0.26338499999999998</v>
      </c>
      <c r="M1025" s="49"/>
      <c r="N1025" s="50"/>
      <c r="O1025" s="50"/>
      <c r="P1025" s="40"/>
    </row>
    <row r="1026" spans="1:16" x14ac:dyDescent="0.3">
      <c r="A1026" s="85"/>
      <c r="B1026" s="43"/>
      <c r="C1026" s="39"/>
      <c r="D1026" s="39"/>
      <c r="E1026" s="39"/>
      <c r="F1026" s="39"/>
      <c r="G1026" s="48"/>
      <c r="H1026" s="8" t="s">
        <v>13</v>
      </c>
      <c r="I1026" s="8">
        <v>2.8657999999999999E-3</v>
      </c>
      <c r="J1026" s="8">
        <v>2.67161E-3</v>
      </c>
      <c r="K1026" s="8">
        <v>-5.3197400000000005E-4</v>
      </c>
      <c r="L1026" s="8">
        <v>1.72759E-2</v>
      </c>
      <c r="M1026" s="49"/>
      <c r="N1026" s="50"/>
      <c r="O1026" s="50"/>
      <c r="P1026" s="40"/>
    </row>
    <row r="1027" spans="1:16" x14ac:dyDescent="0.3">
      <c r="A1027" s="85"/>
      <c r="B1027" s="45" t="s">
        <v>19</v>
      </c>
      <c r="C1027" s="46" t="s">
        <v>11</v>
      </c>
      <c r="D1027" s="46" t="s">
        <v>18</v>
      </c>
      <c r="E1027" s="46" t="s">
        <v>17</v>
      </c>
      <c r="F1027" s="69" t="s">
        <v>16</v>
      </c>
      <c r="G1027" s="72" t="s">
        <v>4</v>
      </c>
      <c r="H1027" t="s">
        <v>15</v>
      </c>
      <c r="I1027" s="15">
        <v>0.22085399999999999</v>
      </c>
      <c r="J1027" s="15">
        <v>4.5983799999999998E-2</v>
      </c>
      <c r="K1027" s="15">
        <v>4.9208500000000002E-2</v>
      </c>
      <c r="L1027" s="15">
        <v>0.30117300000000002</v>
      </c>
      <c r="M1027" s="75">
        <f>(I1027-I1028)*100/(I1027+I1028)</f>
        <v>32.185768964887764</v>
      </c>
      <c r="N1027" s="50">
        <f t="shared" ref="N1027" si="288">(I1027-I1028)/J1027</f>
        <v>2.3388889130519877</v>
      </c>
      <c r="O1027" s="50">
        <f>I1027/J1029</f>
        <v>69.187248599676707</v>
      </c>
      <c r="P1027" s="40">
        <f>J1029/I1029</f>
        <v>0.68689398732134332</v>
      </c>
    </row>
    <row r="1028" spans="1:16" x14ac:dyDescent="0.3">
      <c r="A1028" s="85"/>
      <c r="B1028" s="43"/>
      <c r="C1028" s="39"/>
      <c r="D1028" s="39"/>
      <c r="E1028" s="39"/>
      <c r="F1028" s="70"/>
      <c r="G1028" s="47"/>
      <c r="H1028" t="s">
        <v>14</v>
      </c>
      <c r="I1028">
        <v>0.113303</v>
      </c>
      <c r="J1028">
        <v>3.7650799999999998E-2</v>
      </c>
      <c r="K1028">
        <v>1.2225099999999999E-2</v>
      </c>
      <c r="L1028">
        <v>0.248949</v>
      </c>
      <c r="M1028" s="75"/>
      <c r="N1028" s="50"/>
      <c r="O1028" s="50"/>
      <c r="P1028" s="40"/>
    </row>
    <row r="1029" spans="1:16" x14ac:dyDescent="0.3">
      <c r="A1029" s="85"/>
      <c r="B1029" s="43"/>
      <c r="C1029" s="39"/>
      <c r="D1029" s="39"/>
      <c r="E1029" s="39"/>
      <c r="F1029" s="71"/>
      <c r="G1029" s="47"/>
      <c r="H1029" s="8" t="s">
        <v>13</v>
      </c>
      <c r="I1029">
        <v>4.6471799999999999E-3</v>
      </c>
      <c r="J1029">
        <v>3.1921200000000001E-3</v>
      </c>
      <c r="K1029">
        <v>7.6778600000000004E-5</v>
      </c>
      <c r="L1029">
        <v>1.7765300000000001E-2</v>
      </c>
      <c r="M1029" s="75"/>
      <c r="N1029" s="50"/>
      <c r="O1029" s="50"/>
      <c r="P1029" s="40"/>
    </row>
    <row r="1030" spans="1:16" x14ac:dyDescent="0.3">
      <c r="A1030" s="85"/>
      <c r="B1030" s="45" t="s">
        <v>19</v>
      </c>
      <c r="C1030" s="46" t="s">
        <v>11</v>
      </c>
      <c r="D1030" s="46" t="s">
        <v>18</v>
      </c>
      <c r="E1030" s="46" t="s">
        <v>17</v>
      </c>
      <c r="F1030" s="69" t="s">
        <v>16</v>
      </c>
      <c r="G1030" s="72" t="s">
        <v>3</v>
      </c>
      <c r="H1030" t="s">
        <v>15</v>
      </c>
      <c r="I1030" s="15">
        <v>0.235565</v>
      </c>
      <c r="J1030" s="15">
        <v>5.1369900000000003E-2</v>
      </c>
      <c r="K1030" s="15">
        <v>4.8074100000000002E-2</v>
      </c>
      <c r="L1030" s="15">
        <v>0.34952</v>
      </c>
      <c r="M1030" s="75">
        <f>(I1030-I1031)*100/(I1030+I1031)</f>
        <v>32.423582320286698</v>
      </c>
      <c r="N1030" s="50">
        <f t="shared" ref="N1030" si="289">(I1030-I1031)/J1030</f>
        <v>2.2455757165188173</v>
      </c>
      <c r="O1030" s="50">
        <f>I1030/J1032</f>
        <v>86.086362274245531</v>
      </c>
      <c r="P1030" s="40">
        <f>J1032/I1032</f>
        <v>0.9263774396127088</v>
      </c>
    </row>
    <row r="1031" spans="1:16" x14ac:dyDescent="0.3">
      <c r="A1031" s="85"/>
      <c r="B1031" s="43"/>
      <c r="C1031" s="39"/>
      <c r="D1031" s="39"/>
      <c r="E1031" s="39"/>
      <c r="F1031" s="70"/>
      <c r="G1031" s="47"/>
      <c r="H1031" t="s">
        <v>14</v>
      </c>
      <c r="I1031">
        <v>0.12021</v>
      </c>
      <c r="J1031">
        <v>4.2318099999999997E-2</v>
      </c>
      <c r="K1031">
        <v>7.4875100000000002E-3</v>
      </c>
      <c r="L1031">
        <v>0.28006500000000001</v>
      </c>
      <c r="M1031" s="75"/>
      <c r="N1031" s="50"/>
      <c r="O1031" s="50"/>
      <c r="P1031" s="40"/>
    </row>
    <row r="1032" spans="1:16" x14ac:dyDescent="0.3">
      <c r="A1032" s="85"/>
      <c r="B1032" s="43"/>
      <c r="C1032" s="39"/>
      <c r="D1032" s="39"/>
      <c r="E1032" s="39"/>
      <c r="F1032" s="71"/>
      <c r="G1032" s="47"/>
      <c r="H1032" s="8" t="s">
        <v>13</v>
      </c>
      <c r="I1032">
        <v>2.9538500000000001E-3</v>
      </c>
      <c r="J1032">
        <v>2.7363800000000001E-3</v>
      </c>
      <c r="K1032">
        <v>-6.8167300000000004E-4</v>
      </c>
      <c r="L1032">
        <v>1.5614299999999999E-2</v>
      </c>
      <c r="M1032" s="75"/>
      <c r="N1032" s="50"/>
      <c r="O1032" s="50"/>
      <c r="P1032" s="40"/>
    </row>
    <row r="1033" spans="1:16" x14ac:dyDescent="0.3">
      <c r="A1033" s="85"/>
      <c r="B1033" s="45" t="s">
        <v>19</v>
      </c>
      <c r="C1033" s="46" t="s">
        <v>11</v>
      </c>
      <c r="D1033" s="46" t="s">
        <v>18</v>
      </c>
      <c r="E1033" s="46" t="s">
        <v>17</v>
      </c>
      <c r="F1033" s="69" t="s">
        <v>16</v>
      </c>
      <c r="G1033" s="72" t="s">
        <v>2</v>
      </c>
      <c r="H1033" t="s">
        <v>15</v>
      </c>
      <c r="I1033" s="15">
        <v>0.29182200000000003</v>
      </c>
      <c r="J1033" s="15">
        <v>6.3818899999999998E-2</v>
      </c>
      <c r="K1033" s="15">
        <v>8.9506299999999997E-2</v>
      </c>
      <c r="L1033" s="15">
        <v>0.453957</v>
      </c>
      <c r="M1033" s="75">
        <f>(I1033-I1034)*100/(I1033+I1034)</f>
        <v>40.034454132336492</v>
      </c>
      <c r="N1033" s="50">
        <f t="shared" ref="N1033" si="290">(I1033-I1034)/J1033</f>
        <v>2.6145546225334502</v>
      </c>
      <c r="O1033" s="50">
        <f>I1033/J1035</f>
        <v>101.1711112035612</v>
      </c>
      <c r="P1033" s="40">
        <f>J1035/I1035</f>
        <v>0.47324381792408249</v>
      </c>
    </row>
    <row r="1034" spans="1:16" x14ac:dyDescent="0.3">
      <c r="A1034" s="85"/>
      <c r="B1034" s="43"/>
      <c r="C1034" s="39"/>
      <c r="D1034" s="39"/>
      <c r="E1034" s="39"/>
      <c r="F1034" s="70"/>
      <c r="G1034" s="47"/>
      <c r="H1034" t="s">
        <v>14</v>
      </c>
      <c r="I1034">
        <v>0.12496400000000001</v>
      </c>
      <c r="J1034">
        <v>6.9575300000000007E-2</v>
      </c>
      <c r="K1034">
        <v>1.11529E-2</v>
      </c>
      <c r="L1034">
        <v>0.34462199999999998</v>
      </c>
      <c r="M1034" s="75"/>
      <c r="N1034" s="50"/>
      <c r="O1034" s="50"/>
      <c r="P1034" s="40"/>
    </row>
    <row r="1035" spans="1:16" ht="15" thickBot="1" x14ac:dyDescent="0.35">
      <c r="A1035" s="86"/>
      <c r="B1035" s="54"/>
      <c r="C1035" s="55"/>
      <c r="D1035" s="55"/>
      <c r="E1035" s="55"/>
      <c r="F1035" s="76"/>
      <c r="G1035" s="63"/>
      <c r="H1035" s="5" t="s">
        <v>13</v>
      </c>
      <c r="I1035" s="5">
        <v>6.0950400000000004E-3</v>
      </c>
      <c r="J1035" s="5">
        <v>2.8844399999999998E-3</v>
      </c>
      <c r="K1035" s="5">
        <v>1.2670699999999999E-3</v>
      </c>
      <c r="L1035" s="5">
        <v>1.5131E-2</v>
      </c>
      <c r="M1035" s="78"/>
      <c r="N1035" s="65"/>
      <c r="O1035" s="65"/>
      <c r="P1035" s="83"/>
    </row>
    <row r="1036" spans="1:16" ht="15" thickBot="1" x14ac:dyDescent="0.35"/>
    <row r="1037" spans="1:16" x14ac:dyDescent="0.3">
      <c r="A1037" s="84">
        <v>3</v>
      </c>
      <c r="B1037" s="57" t="s">
        <v>19</v>
      </c>
      <c r="C1037" s="58" t="s">
        <v>11</v>
      </c>
      <c r="D1037" s="58" t="s">
        <v>21</v>
      </c>
      <c r="E1037" s="58" t="s">
        <v>17</v>
      </c>
      <c r="F1037" s="59" t="s">
        <v>16</v>
      </c>
      <c r="G1037" s="60" t="s">
        <v>10</v>
      </c>
      <c r="H1037" s="10" t="s">
        <v>15</v>
      </c>
      <c r="I1037" s="10">
        <v>6.8876499999999993E-2</v>
      </c>
      <c r="J1037" s="10">
        <v>2.31366E-2</v>
      </c>
      <c r="K1037" s="10">
        <v>2.7166099999999999E-2</v>
      </c>
      <c r="L1037" s="10">
        <v>0.12160799999999999</v>
      </c>
      <c r="M1037" s="87">
        <f>(I1037-I1038)*100/(I1037+I1038)</f>
        <v>28.532706312661244</v>
      </c>
      <c r="N1037" s="62">
        <f>(I1037-I1038)/J1037</f>
        <v>1.3216937665862745</v>
      </c>
      <c r="O1037" s="62">
        <f>I1037/J1039</f>
        <v>23.394040466138392</v>
      </c>
      <c r="P1037" s="96">
        <f>J1039/I1039</f>
        <v>0.34951683365781855</v>
      </c>
    </row>
    <row r="1038" spans="1:16" x14ac:dyDescent="0.3">
      <c r="A1038" s="85"/>
      <c r="B1038" s="43"/>
      <c r="C1038" s="39"/>
      <c r="D1038" s="39"/>
      <c r="E1038" s="39"/>
      <c r="F1038" s="44"/>
      <c r="G1038" s="47"/>
      <c r="H1038" t="s">
        <v>14</v>
      </c>
      <c r="I1038">
        <v>3.8296999999999998E-2</v>
      </c>
      <c r="J1038">
        <v>1.21355E-2</v>
      </c>
      <c r="K1038">
        <v>1.99259E-2</v>
      </c>
      <c r="L1038">
        <v>9.47992E-2</v>
      </c>
      <c r="M1038" s="88"/>
      <c r="N1038" s="50"/>
      <c r="O1038" s="50"/>
      <c r="P1038" s="40"/>
    </row>
    <row r="1039" spans="1:16" x14ac:dyDescent="0.3">
      <c r="A1039" s="85"/>
      <c r="B1039" s="43"/>
      <c r="C1039" s="39"/>
      <c r="D1039" s="39"/>
      <c r="E1039" s="39"/>
      <c r="F1039" s="39"/>
      <c r="G1039" s="47"/>
      <c r="H1039" s="8" t="s">
        <v>13</v>
      </c>
      <c r="I1039" s="8">
        <v>8.4235999999999998E-3</v>
      </c>
      <c r="J1039" s="8">
        <v>2.9441900000000002E-3</v>
      </c>
      <c r="K1039">
        <v>2.0694300000000001E-3</v>
      </c>
      <c r="L1039">
        <v>1.58833E-2</v>
      </c>
      <c r="M1039" s="88"/>
      <c r="N1039" s="50"/>
      <c r="O1039" s="50"/>
      <c r="P1039" s="40"/>
    </row>
    <row r="1040" spans="1:16" x14ac:dyDescent="0.3">
      <c r="A1040" s="85"/>
      <c r="B1040" s="45" t="s">
        <v>19</v>
      </c>
      <c r="C1040" s="46" t="s">
        <v>11</v>
      </c>
      <c r="D1040" s="46" t="s">
        <v>21</v>
      </c>
      <c r="E1040" s="46" t="s">
        <v>17</v>
      </c>
      <c r="F1040" s="69" t="s">
        <v>16</v>
      </c>
      <c r="G1040" s="72" t="s">
        <v>9</v>
      </c>
      <c r="H1040" t="s">
        <v>15</v>
      </c>
      <c r="I1040">
        <v>9.3818499999999999E-2</v>
      </c>
      <c r="J1040">
        <v>2.8646899999999999E-2</v>
      </c>
      <c r="K1040" s="15">
        <v>2.5625800000000001E-2</v>
      </c>
      <c r="L1040" s="15">
        <v>0.15412000000000001</v>
      </c>
      <c r="M1040" s="88">
        <f>(I1040-I1041)*100/(I1040+I1041)</f>
        <v>30.60340657329019</v>
      </c>
      <c r="N1040" s="50">
        <f t="shared" ref="N1040" si="291">(I1040-I1041)/J1040</f>
        <v>1.5348152854235537</v>
      </c>
      <c r="O1040" s="50">
        <f>I1040/J1042</f>
        <v>32.477758161110529</v>
      </c>
      <c r="P1040" s="40">
        <f>J1042/I1042</f>
        <v>0.43708380806260527</v>
      </c>
    </row>
    <row r="1041" spans="1:16" x14ac:dyDescent="0.3">
      <c r="A1041" s="85"/>
      <c r="B1041" s="43"/>
      <c r="C1041" s="39"/>
      <c r="D1041" s="39"/>
      <c r="E1041" s="39"/>
      <c r="F1041" s="70"/>
      <c r="G1041" s="47"/>
      <c r="H1041" t="s">
        <v>14</v>
      </c>
      <c r="I1041">
        <v>4.9850800000000001E-2</v>
      </c>
      <c r="J1041">
        <v>1.54285E-2</v>
      </c>
      <c r="K1041">
        <v>2.16481E-2</v>
      </c>
      <c r="L1041">
        <v>0.117816</v>
      </c>
      <c r="M1041" s="88"/>
      <c r="N1041" s="50"/>
      <c r="O1041" s="50"/>
      <c r="P1041" s="40"/>
    </row>
    <row r="1042" spans="1:16" x14ac:dyDescent="0.3">
      <c r="A1042" s="85"/>
      <c r="B1042" s="43"/>
      <c r="C1042" s="39"/>
      <c r="D1042" s="39"/>
      <c r="E1042" s="39"/>
      <c r="F1042" s="71"/>
      <c r="G1042" s="47"/>
      <c r="H1042" s="8" t="s">
        <v>13</v>
      </c>
      <c r="I1042" s="8">
        <v>6.6090300000000001E-3</v>
      </c>
      <c r="J1042" s="8">
        <v>2.8887000000000001E-3</v>
      </c>
      <c r="K1042">
        <v>1.6054800000000001E-3</v>
      </c>
      <c r="L1042">
        <v>1.50993E-2</v>
      </c>
      <c r="M1042" s="88"/>
      <c r="N1042" s="50"/>
      <c r="O1042" s="50"/>
      <c r="P1042" s="40"/>
    </row>
    <row r="1043" spans="1:16" x14ac:dyDescent="0.3">
      <c r="A1043" s="85"/>
      <c r="B1043" s="45" t="s">
        <v>19</v>
      </c>
      <c r="C1043" s="46" t="s">
        <v>11</v>
      </c>
      <c r="D1043" s="46" t="s">
        <v>21</v>
      </c>
      <c r="E1043" s="46" t="s">
        <v>17</v>
      </c>
      <c r="F1043" s="69" t="s">
        <v>16</v>
      </c>
      <c r="G1043" s="72" t="s">
        <v>8</v>
      </c>
      <c r="H1043" s="15" t="s">
        <v>15</v>
      </c>
      <c r="I1043" s="15">
        <v>0.107756</v>
      </c>
      <c r="J1043" s="15">
        <v>2.79493E-2</v>
      </c>
      <c r="K1043" s="15">
        <v>2.2107999999999999E-2</v>
      </c>
      <c r="L1043" s="14">
        <v>0.160826</v>
      </c>
      <c r="M1043" s="88">
        <f>(I1043-I1044)*100/(I1043+I1044)</f>
        <v>31.137725279633351</v>
      </c>
      <c r="N1043" s="50">
        <f t="shared" ref="N1043" si="292">(I1043-I1044)/J1043</f>
        <v>1.8308794853538373</v>
      </c>
      <c r="O1043" s="50">
        <f>I1043/J1045</f>
        <v>40.728575694237087</v>
      </c>
      <c r="P1043" s="40">
        <f>J1045/I1045</f>
        <v>0.50673518364939119</v>
      </c>
    </row>
    <row r="1044" spans="1:16" x14ac:dyDescent="0.3">
      <c r="A1044" s="85"/>
      <c r="B1044" s="43"/>
      <c r="C1044" s="39"/>
      <c r="D1044" s="39"/>
      <c r="E1044" s="39"/>
      <c r="F1044" s="70"/>
      <c r="G1044" s="47"/>
      <c r="H1044" t="s">
        <v>14</v>
      </c>
      <c r="I1044">
        <v>5.6584200000000001E-2</v>
      </c>
      <c r="J1044">
        <v>1.7041299999999999E-2</v>
      </c>
      <c r="K1044">
        <v>2.0793200000000001E-2</v>
      </c>
      <c r="L1044" s="13">
        <v>0.123859</v>
      </c>
      <c r="M1044" s="88"/>
      <c r="N1044" s="50"/>
      <c r="O1044" s="50"/>
      <c r="P1044" s="40"/>
    </row>
    <row r="1045" spans="1:16" x14ac:dyDescent="0.3">
      <c r="A1045" s="85"/>
      <c r="B1045" s="43"/>
      <c r="C1045" s="39"/>
      <c r="D1045" s="39"/>
      <c r="E1045" s="39"/>
      <c r="F1045" s="71"/>
      <c r="G1045" s="48"/>
      <c r="H1045" s="8" t="s">
        <v>13</v>
      </c>
      <c r="I1045" s="8">
        <v>5.2210900000000003E-3</v>
      </c>
      <c r="J1045" s="8">
        <v>2.6457099999999999E-3</v>
      </c>
      <c r="K1045" s="8">
        <v>1.2530900000000001E-3</v>
      </c>
      <c r="L1045" s="16">
        <v>1.3800700000000001E-2</v>
      </c>
      <c r="M1045" s="88"/>
      <c r="N1045" s="50"/>
      <c r="O1045" s="50"/>
      <c r="P1045" s="40"/>
    </row>
    <row r="1046" spans="1:16" x14ac:dyDescent="0.3">
      <c r="A1046" s="85"/>
      <c r="B1046" s="45" t="s">
        <v>19</v>
      </c>
      <c r="C1046" s="46" t="s">
        <v>11</v>
      </c>
      <c r="D1046" s="46" t="s">
        <v>21</v>
      </c>
      <c r="E1046" s="46" t="s">
        <v>17</v>
      </c>
      <c r="F1046" s="51" t="s">
        <v>16</v>
      </c>
      <c r="G1046" s="47" t="s">
        <v>42</v>
      </c>
      <c r="H1046" t="s">
        <v>15</v>
      </c>
      <c r="I1046">
        <v>0.13499</v>
      </c>
      <c r="J1046">
        <v>2.8584700000000001E-2</v>
      </c>
      <c r="K1046">
        <v>1.42264E-2</v>
      </c>
      <c r="L1046">
        <v>0.18436</v>
      </c>
      <c r="M1046" s="49">
        <f>(I1046-I1047)*100/(I1046+I1047)</f>
        <v>32.799995277872604</v>
      </c>
      <c r="N1046" s="50">
        <f t="shared" ref="N1046" si="293">(I1046-I1047)/J1046</f>
        <v>2.3327794239575717</v>
      </c>
      <c r="O1046" s="50">
        <f>I1046/J1048</f>
        <v>66.044659282163693</v>
      </c>
      <c r="P1046" s="40">
        <f>J1048/I1048</f>
        <v>0.76574828224398495</v>
      </c>
    </row>
    <row r="1047" spans="1:16" x14ac:dyDescent="0.3">
      <c r="A1047" s="85"/>
      <c r="B1047" s="43"/>
      <c r="C1047" s="39"/>
      <c r="D1047" s="39"/>
      <c r="E1047" s="39"/>
      <c r="F1047" s="44"/>
      <c r="G1047" s="47"/>
      <c r="H1047" t="s">
        <v>14</v>
      </c>
      <c r="I1047">
        <v>6.8308199999999999E-2</v>
      </c>
      <c r="J1047">
        <v>2.2481299999999999E-2</v>
      </c>
      <c r="K1047">
        <v>1.49695E-2</v>
      </c>
      <c r="L1047">
        <v>0.163108</v>
      </c>
      <c r="M1047" s="49"/>
      <c r="N1047" s="50"/>
      <c r="O1047" s="50"/>
      <c r="P1047" s="40"/>
    </row>
    <row r="1048" spans="1:16" x14ac:dyDescent="0.3">
      <c r="A1048" s="85"/>
      <c r="B1048" s="43"/>
      <c r="C1048" s="39"/>
      <c r="D1048" s="39"/>
      <c r="E1048" s="39"/>
      <c r="F1048" s="39"/>
      <c r="G1048" s="48"/>
      <c r="H1048" s="8" t="s">
        <v>13</v>
      </c>
      <c r="I1048" s="8">
        <v>2.6691800000000002E-3</v>
      </c>
      <c r="J1048" s="8">
        <v>2.0439199999999999E-3</v>
      </c>
      <c r="K1048" s="8">
        <v>3.6640199999999999E-4</v>
      </c>
      <c r="L1048" s="8">
        <v>1.1043000000000001E-2</v>
      </c>
      <c r="M1048" s="49"/>
      <c r="N1048" s="50"/>
      <c r="O1048" s="50"/>
      <c r="P1048" s="40"/>
    </row>
    <row r="1049" spans="1:16" x14ac:dyDescent="0.3">
      <c r="A1049" s="85"/>
      <c r="B1049" s="45" t="s">
        <v>19</v>
      </c>
      <c r="C1049" s="46" t="s">
        <v>11</v>
      </c>
      <c r="D1049" s="46" t="s">
        <v>21</v>
      </c>
      <c r="E1049" s="46" t="s">
        <v>17</v>
      </c>
      <c r="F1049" s="51" t="s">
        <v>16</v>
      </c>
      <c r="G1049" s="47" t="s">
        <v>43</v>
      </c>
      <c r="H1049" t="s">
        <v>15</v>
      </c>
      <c r="I1049">
        <v>0.153083</v>
      </c>
      <c r="J1049">
        <v>3.72252E-2</v>
      </c>
      <c r="K1049">
        <v>8.1503600000000006E-3</v>
      </c>
      <c r="L1049">
        <v>0.23174500000000001</v>
      </c>
      <c r="M1049" s="49">
        <f>(I1049-I1050)*100/(I1049+I1050)</f>
        <v>33.799133049652326</v>
      </c>
      <c r="N1049" s="50">
        <f t="shared" ref="N1049" si="294">(I1049-I1050)/J1049</f>
        <v>2.07764901195964</v>
      </c>
      <c r="O1049" s="50">
        <f>I1049/J1051</f>
        <v>95.2850153742733</v>
      </c>
      <c r="P1049" s="40">
        <f>J1051/I1051</f>
        <v>1.1847410881524416</v>
      </c>
    </row>
    <row r="1050" spans="1:16" x14ac:dyDescent="0.3">
      <c r="A1050" s="85"/>
      <c r="B1050" s="43"/>
      <c r="C1050" s="39"/>
      <c r="D1050" s="39"/>
      <c r="E1050" s="39"/>
      <c r="F1050" s="44"/>
      <c r="G1050" s="47"/>
      <c r="H1050" t="s">
        <v>14</v>
      </c>
      <c r="I1050">
        <v>7.5742100000000007E-2</v>
      </c>
      <c r="J1050">
        <v>2.79831E-2</v>
      </c>
      <c r="K1050">
        <v>9.0982500000000004E-3</v>
      </c>
      <c r="L1050">
        <v>0.20754800000000001</v>
      </c>
      <c r="M1050" s="49"/>
      <c r="N1050" s="50"/>
      <c r="O1050" s="50"/>
      <c r="P1050" s="40"/>
    </row>
    <row r="1051" spans="1:16" x14ac:dyDescent="0.3">
      <c r="A1051" s="85"/>
      <c r="B1051" s="43"/>
      <c r="C1051" s="39"/>
      <c r="D1051" s="39"/>
      <c r="E1051" s="39"/>
      <c r="F1051" s="39"/>
      <c r="G1051" s="48"/>
      <c r="H1051" s="8" t="s">
        <v>13</v>
      </c>
      <c r="I1051" s="8">
        <v>1.3560600000000001E-3</v>
      </c>
      <c r="J1051" s="8">
        <v>1.60658E-3</v>
      </c>
      <c r="K1051" s="8">
        <v>-2.5688000000000002E-4</v>
      </c>
      <c r="L1051" s="8">
        <v>9.7524399999999994E-3</v>
      </c>
      <c r="M1051" s="49"/>
      <c r="N1051" s="50"/>
      <c r="O1051" s="50"/>
      <c r="P1051" s="40"/>
    </row>
    <row r="1052" spans="1:16" x14ac:dyDescent="0.3">
      <c r="A1052" s="85"/>
      <c r="B1052" s="45" t="s">
        <v>19</v>
      </c>
      <c r="C1052" s="46" t="s">
        <v>11</v>
      </c>
      <c r="D1052" s="46" t="s">
        <v>21</v>
      </c>
      <c r="E1052" s="46" t="s">
        <v>17</v>
      </c>
      <c r="F1052" s="69" t="s">
        <v>16</v>
      </c>
      <c r="G1052" s="72" t="s">
        <v>7</v>
      </c>
      <c r="H1052" t="s">
        <v>15</v>
      </c>
      <c r="I1052">
        <v>0.11042</v>
      </c>
      <c r="J1052">
        <v>2.9226599999999998E-2</v>
      </c>
      <c r="K1052" s="15">
        <v>2.2364100000000001E-2</v>
      </c>
      <c r="L1052" s="15">
        <v>0.167822</v>
      </c>
      <c r="M1052" s="88">
        <f>(I1052-I1053)*100/(I1052+I1053)</f>
        <v>31.272272269297186</v>
      </c>
      <c r="N1052" s="50">
        <f t="shared" ref="N1052" si="295">(I1052-I1053)/J1052</f>
        <v>1.8000554289585518</v>
      </c>
      <c r="O1052" s="50">
        <f>I1052/J1054</f>
        <v>40.719393154923246</v>
      </c>
      <c r="P1052" s="40">
        <f>J1054/I1054</f>
        <v>0.50390884139599623</v>
      </c>
    </row>
    <row r="1053" spans="1:16" x14ac:dyDescent="0.3">
      <c r="A1053" s="85"/>
      <c r="B1053" s="43"/>
      <c r="C1053" s="39"/>
      <c r="D1053" s="39"/>
      <c r="E1053" s="39"/>
      <c r="F1053" s="70"/>
      <c r="G1053" s="47"/>
      <c r="H1053" t="s">
        <v>14</v>
      </c>
      <c r="I1053">
        <v>5.7810500000000001E-2</v>
      </c>
      <c r="J1053">
        <v>1.76638E-2</v>
      </c>
      <c r="K1053">
        <v>2.1113099999999999E-2</v>
      </c>
      <c r="L1053">
        <v>0.129416</v>
      </c>
      <c r="M1053" s="88"/>
      <c r="N1053" s="50"/>
      <c r="O1053" s="50"/>
      <c r="P1053" s="40"/>
    </row>
    <row r="1054" spans="1:16" x14ac:dyDescent="0.3">
      <c r="A1054" s="85"/>
      <c r="B1054" s="43"/>
      <c r="C1054" s="39"/>
      <c r="D1054" s="39"/>
      <c r="E1054" s="39"/>
      <c r="F1054" s="71"/>
      <c r="G1054" s="47"/>
      <c r="H1054" s="8" t="s">
        <v>13</v>
      </c>
      <c r="I1054" s="8">
        <v>5.3813899999999998E-3</v>
      </c>
      <c r="J1054" s="8">
        <v>2.7117299999999999E-3</v>
      </c>
      <c r="K1054">
        <v>1.3058600000000001E-3</v>
      </c>
      <c r="L1054">
        <v>1.41602E-2</v>
      </c>
      <c r="M1054" s="88"/>
      <c r="N1054" s="50"/>
      <c r="O1054" s="50"/>
      <c r="P1054" s="40"/>
    </row>
    <row r="1055" spans="1:16" x14ac:dyDescent="0.3">
      <c r="A1055" s="85"/>
      <c r="B1055" s="45" t="s">
        <v>19</v>
      </c>
      <c r="C1055" s="46" t="s">
        <v>11</v>
      </c>
      <c r="D1055" s="46" t="s">
        <v>21</v>
      </c>
      <c r="E1055" s="46" t="s">
        <v>17</v>
      </c>
      <c r="F1055" s="69" t="s">
        <v>16</v>
      </c>
      <c r="G1055" s="72" t="s">
        <v>6</v>
      </c>
      <c r="H1055" t="s">
        <v>15</v>
      </c>
      <c r="I1055">
        <v>0.12776199999999999</v>
      </c>
      <c r="J1055">
        <v>2.7910600000000001E-2</v>
      </c>
      <c r="K1055" s="15">
        <v>1.74558E-2</v>
      </c>
      <c r="L1055" s="15">
        <v>0.172348</v>
      </c>
      <c r="M1055" s="88">
        <f>(I1055-I1056)*100/(I1055+I1056)</f>
        <v>32.13869795361979</v>
      </c>
      <c r="N1055" s="50">
        <f t="shared" ref="N1055" si="296">(I1055-I1056)/J1055</f>
        <v>2.2266952340687762</v>
      </c>
      <c r="O1055" s="50">
        <f>I1055/J1057</f>
        <v>54.689827577350471</v>
      </c>
      <c r="P1055" s="40">
        <f>J1057/I1057</f>
        <v>0.63281017211769242</v>
      </c>
    </row>
    <row r="1056" spans="1:16" x14ac:dyDescent="0.3">
      <c r="A1056" s="85"/>
      <c r="B1056" s="43"/>
      <c r="C1056" s="39"/>
      <c r="D1056" s="39"/>
      <c r="E1056" s="39"/>
      <c r="F1056" s="70"/>
      <c r="G1056" s="47"/>
      <c r="H1056" t="s">
        <v>14</v>
      </c>
      <c r="I1056">
        <v>6.5613599999999994E-2</v>
      </c>
      <c r="J1056">
        <v>2.04487E-2</v>
      </c>
      <c r="K1056">
        <v>1.7927200000000001E-2</v>
      </c>
      <c r="L1056">
        <v>0.14110200000000001</v>
      </c>
      <c r="M1056" s="88"/>
      <c r="N1056" s="50"/>
      <c r="O1056" s="50"/>
      <c r="P1056" s="40"/>
    </row>
    <row r="1057" spans="1:16" x14ac:dyDescent="0.3">
      <c r="A1057" s="85"/>
      <c r="B1057" s="43"/>
      <c r="C1057" s="39"/>
      <c r="D1057" s="39"/>
      <c r="E1057" s="39"/>
      <c r="F1057" s="71"/>
      <c r="G1057" s="47"/>
      <c r="H1057" s="8" t="s">
        <v>13</v>
      </c>
      <c r="I1057" s="8">
        <v>3.6916599999999998E-3</v>
      </c>
      <c r="J1057" s="8">
        <v>2.3361200000000001E-3</v>
      </c>
      <c r="K1057">
        <v>6.9709700000000004E-4</v>
      </c>
      <c r="L1057">
        <v>1.23999E-2</v>
      </c>
      <c r="M1057" s="88"/>
      <c r="N1057" s="50"/>
      <c r="O1057" s="50"/>
      <c r="P1057" s="40"/>
    </row>
    <row r="1058" spans="1:16" x14ac:dyDescent="0.3">
      <c r="A1058" s="85"/>
      <c r="B1058" s="45" t="s">
        <v>19</v>
      </c>
      <c r="C1058" s="46" t="s">
        <v>11</v>
      </c>
      <c r="D1058" s="46" t="s">
        <v>21</v>
      </c>
      <c r="E1058" s="46" t="s">
        <v>17</v>
      </c>
      <c r="F1058" s="69" t="s">
        <v>16</v>
      </c>
      <c r="G1058" s="73" t="s">
        <v>5</v>
      </c>
      <c r="H1058" s="15" t="s">
        <v>15</v>
      </c>
      <c r="I1058" s="15">
        <v>0.13812099999999999</v>
      </c>
      <c r="J1058" s="15">
        <v>2.91054E-2</v>
      </c>
      <c r="K1058" s="15">
        <v>1.43748E-2</v>
      </c>
      <c r="L1058" s="14">
        <v>0.18770999999999999</v>
      </c>
      <c r="M1058" s="88">
        <f>(I1058-I1059)*100/(I1058+I1059)</f>
        <v>32.817018764162555</v>
      </c>
      <c r="N1058" s="50">
        <f t="shared" ref="N1058" si="297">(I1058-I1059)/J1058</f>
        <v>2.3451009091096497</v>
      </c>
      <c r="O1058" s="50">
        <f>I1058/J1060</f>
        <v>65.627524208645738</v>
      </c>
      <c r="P1058" s="40">
        <f>J1060/I1060</f>
        <v>0.76229214280798729</v>
      </c>
    </row>
    <row r="1059" spans="1:16" x14ac:dyDescent="0.3">
      <c r="A1059" s="85"/>
      <c r="B1059" s="43"/>
      <c r="C1059" s="39"/>
      <c r="D1059" s="39"/>
      <c r="E1059" s="39"/>
      <c r="F1059" s="70"/>
      <c r="G1059" s="52"/>
      <c r="H1059" t="s">
        <v>14</v>
      </c>
      <c r="I1059">
        <v>6.9865899999999995E-2</v>
      </c>
      <c r="J1059">
        <v>2.2766999999999999E-2</v>
      </c>
      <c r="K1059">
        <v>1.51675E-2</v>
      </c>
      <c r="L1059" s="13">
        <v>0.162825</v>
      </c>
      <c r="M1059" s="88"/>
      <c r="N1059" s="50"/>
      <c r="O1059" s="50"/>
      <c r="P1059" s="40"/>
    </row>
    <row r="1060" spans="1:16" x14ac:dyDescent="0.3">
      <c r="A1060" s="85"/>
      <c r="B1060" s="43"/>
      <c r="C1060" s="39"/>
      <c r="D1060" s="39"/>
      <c r="E1060" s="39"/>
      <c r="F1060" s="71"/>
      <c r="G1060" s="53"/>
      <c r="H1060" s="8" t="s">
        <v>13</v>
      </c>
      <c r="I1060" s="8">
        <v>2.7609100000000001E-3</v>
      </c>
      <c r="J1060" s="8">
        <v>2.1046200000000002E-3</v>
      </c>
      <c r="K1060" s="8">
        <v>3.6032600000000001E-4</v>
      </c>
      <c r="L1060" s="16">
        <v>1.13934E-2</v>
      </c>
      <c r="M1060" s="88"/>
      <c r="N1060" s="50"/>
      <c r="O1060" s="50"/>
      <c r="P1060" s="40"/>
    </row>
    <row r="1061" spans="1:16" x14ac:dyDescent="0.3">
      <c r="A1061" s="85"/>
      <c r="B1061" s="45" t="s">
        <v>19</v>
      </c>
      <c r="C1061" s="46" t="s">
        <v>11</v>
      </c>
      <c r="D1061" s="46" t="s">
        <v>21</v>
      </c>
      <c r="E1061" s="46" t="s">
        <v>17</v>
      </c>
      <c r="F1061" s="51" t="s">
        <v>16</v>
      </c>
      <c r="G1061" s="47" t="s">
        <v>44</v>
      </c>
      <c r="H1061" t="s">
        <v>15</v>
      </c>
      <c r="I1061">
        <v>0.14988799999999999</v>
      </c>
      <c r="J1061">
        <v>3.3414399999999997E-2</v>
      </c>
      <c r="K1061">
        <v>1.05903E-2</v>
      </c>
      <c r="L1061">
        <v>0.21138999999999999</v>
      </c>
      <c r="M1061" s="49">
        <f>(I1061-I1062)*100/(I1061+I1062)</f>
        <v>33.483956375126176</v>
      </c>
      <c r="N1061" s="50">
        <f t="shared" ref="N1061" si="298">(I1061-I1062)/J1061</f>
        <v>2.250457886420226</v>
      </c>
      <c r="O1061" s="50">
        <f>I1061/J1063</f>
        <v>82.176790188435106</v>
      </c>
      <c r="P1061" s="40">
        <f>J1063/I1063</f>
        <v>0.99815578928934956</v>
      </c>
    </row>
    <row r="1062" spans="1:16" x14ac:dyDescent="0.3">
      <c r="A1062" s="85"/>
      <c r="B1062" s="43"/>
      <c r="C1062" s="39"/>
      <c r="D1062" s="39"/>
      <c r="E1062" s="39"/>
      <c r="F1062" s="44"/>
      <c r="G1062" s="47"/>
      <c r="H1062" t="s">
        <v>14</v>
      </c>
      <c r="I1062">
        <v>7.4690300000000001E-2</v>
      </c>
      <c r="J1062">
        <v>2.5986599999999999E-2</v>
      </c>
      <c r="K1062">
        <v>1.16376E-2</v>
      </c>
      <c r="L1062">
        <v>0.189412</v>
      </c>
      <c r="M1062" s="49"/>
      <c r="N1062" s="50"/>
      <c r="O1062" s="50"/>
      <c r="P1062" s="40"/>
    </row>
    <row r="1063" spans="1:16" x14ac:dyDescent="0.3">
      <c r="A1063" s="85"/>
      <c r="B1063" s="43"/>
      <c r="C1063" s="39"/>
      <c r="D1063" s="39"/>
      <c r="E1063" s="39"/>
      <c r="F1063" s="39"/>
      <c r="G1063" s="48"/>
      <c r="H1063" s="8" t="s">
        <v>13</v>
      </c>
      <c r="I1063" s="8">
        <v>1.82734E-3</v>
      </c>
      <c r="J1063" s="8">
        <v>1.8239700000000001E-3</v>
      </c>
      <c r="K1063" s="8">
        <v>-1.0573699999999999E-4</v>
      </c>
      <c r="L1063" s="8">
        <v>1.04566E-2</v>
      </c>
      <c r="M1063" s="49"/>
      <c r="N1063" s="50"/>
      <c r="O1063" s="50"/>
      <c r="P1063" s="40"/>
    </row>
    <row r="1064" spans="1:16" x14ac:dyDescent="0.3">
      <c r="A1064" s="85"/>
      <c r="B1064" s="45" t="s">
        <v>19</v>
      </c>
      <c r="C1064" s="46" t="s">
        <v>11</v>
      </c>
      <c r="D1064" s="46" t="s">
        <v>21</v>
      </c>
      <c r="E1064" s="46" t="s">
        <v>17</v>
      </c>
      <c r="F1064" s="69" t="s">
        <v>16</v>
      </c>
      <c r="G1064" s="72" t="s">
        <v>4</v>
      </c>
      <c r="H1064" t="s">
        <v>15</v>
      </c>
      <c r="I1064">
        <v>0.148256</v>
      </c>
      <c r="J1064">
        <v>3.2108999999999999E-2</v>
      </c>
      <c r="K1064" s="15">
        <v>1.47026E-2</v>
      </c>
      <c r="L1064" s="15">
        <v>0.20024900000000001</v>
      </c>
      <c r="M1064" s="88">
        <f>(I1064-I1065)*100/(I1064+I1065)</f>
        <v>31.054100832878088</v>
      </c>
      <c r="N1064" s="50">
        <f t="shared" ref="N1064" si="299">(I1064-I1065)/J1064</f>
        <v>2.188183998255941</v>
      </c>
      <c r="O1064" s="50">
        <f>I1064/J1066</f>
        <v>69.89416118614902</v>
      </c>
      <c r="P1064" s="40">
        <f>J1066/I1066</f>
        <v>0.7185613528730258</v>
      </c>
    </row>
    <row r="1065" spans="1:16" x14ac:dyDescent="0.3">
      <c r="A1065" s="85"/>
      <c r="B1065" s="43"/>
      <c r="C1065" s="39"/>
      <c r="D1065" s="39"/>
      <c r="E1065" s="39"/>
      <c r="F1065" s="70"/>
      <c r="G1065" s="47"/>
      <c r="H1065" t="s">
        <v>14</v>
      </c>
      <c r="I1065">
        <v>7.7995599999999998E-2</v>
      </c>
      <c r="J1065">
        <v>2.4634900000000001E-2</v>
      </c>
      <c r="K1065">
        <v>1.73198E-2</v>
      </c>
      <c r="L1065">
        <v>0.173731</v>
      </c>
      <c r="M1065" s="88"/>
      <c r="N1065" s="50"/>
      <c r="O1065" s="50"/>
      <c r="P1065" s="40"/>
    </row>
    <row r="1066" spans="1:16" x14ac:dyDescent="0.3">
      <c r="A1066" s="85"/>
      <c r="B1066" s="43"/>
      <c r="C1066" s="39"/>
      <c r="D1066" s="39"/>
      <c r="E1066" s="39"/>
      <c r="F1066" s="71"/>
      <c r="G1066" s="47"/>
      <c r="H1066" s="8" t="s">
        <v>13</v>
      </c>
      <c r="I1066" s="8">
        <v>2.9519400000000001E-3</v>
      </c>
      <c r="J1066" s="8">
        <v>2.12115E-3</v>
      </c>
      <c r="K1066">
        <v>3.8822500000000002E-4</v>
      </c>
      <c r="L1066">
        <v>1.23336E-2</v>
      </c>
      <c r="M1066" s="88"/>
      <c r="N1066" s="50"/>
      <c r="O1066" s="50"/>
      <c r="P1066" s="40"/>
    </row>
    <row r="1067" spans="1:16" x14ac:dyDescent="0.3">
      <c r="A1067" s="85"/>
      <c r="B1067" s="45" t="s">
        <v>19</v>
      </c>
      <c r="C1067" s="46" t="s">
        <v>11</v>
      </c>
      <c r="D1067" s="46" t="s">
        <v>21</v>
      </c>
      <c r="E1067" s="46" t="s">
        <v>17</v>
      </c>
      <c r="F1067" s="69" t="s">
        <v>16</v>
      </c>
      <c r="G1067" s="72" t="s">
        <v>3</v>
      </c>
      <c r="H1067" t="s">
        <v>15</v>
      </c>
      <c r="I1067">
        <v>0.16053300000000001</v>
      </c>
      <c r="J1067">
        <v>3.5441500000000001E-2</v>
      </c>
      <c r="K1067" s="15">
        <v>1.08381E-2</v>
      </c>
      <c r="L1067" s="15">
        <v>0.22865199999999999</v>
      </c>
      <c r="M1067" s="88">
        <f>(I1067-I1068)*100/(I1067+I1068)</f>
        <v>31.550406431779329</v>
      </c>
      <c r="N1067" s="50">
        <f t="shared" ref="N1067" si="300">(I1067-I1068)/J1067</f>
        <v>2.172676100052199</v>
      </c>
      <c r="O1067" s="50">
        <f>I1067/J1069</f>
        <v>87.635793909881983</v>
      </c>
      <c r="P1067" s="40">
        <f>J1069/I1069</f>
        <v>0.96209538915645576</v>
      </c>
    </row>
    <row r="1068" spans="1:16" x14ac:dyDescent="0.3">
      <c r="A1068" s="85"/>
      <c r="B1068" s="43"/>
      <c r="C1068" s="39"/>
      <c r="D1068" s="39"/>
      <c r="E1068" s="39"/>
      <c r="F1068" s="70"/>
      <c r="G1068" s="47"/>
      <c r="H1068" t="s">
        <v>14</v>
      </c>
      <c r="I1068">
        <v>8.3530099999999996E-2</v>
      </c>
      <c r="J1068">
        <v>2.7937300000000002E-2</v>
      </c>
      <c r="K1068">
        <v>1.3750800000000001E-2</v>
      </c>
      <c r="L1068">
        <v>0.20285</v>
      </c>
      <c r="M1068" s="88"/>
      <c r="N1068" s="50"/>
      <c r="O1068" s="50"/>
      <c r="P1068" s="40"/>
    </row>
    <row r="1069" spans="1:16" x14ac:dyDescent="0.3">
      <c r="A1069" s="85"/>
      <c r="B1069" s="43"/>
      <c r="C1069" s="39"/>
      <c r="D1069" s="39"/>
      <c r="E1069" s="39"/>
      <c r="F1069" s="71"/>
      <c r="G1069" s="47"/>
      <c r="H1069" s="8" t="s">
        <v>13</v>
      </c>
      <c r="I1069" s="8">
        <v>1.9039899999999999E-3</v>
      </c>
      <c r="J1069" s="8">
        <v>1.8318200000000001E-3</v>
      </c>
      <c r="K1069">
        <v>-1.3411200000000001E-4</v>
      </c>
      <c r="L1069">
        <v>1.11696E-2</v>
      </c>
      <c r="M1069" s="88"/>
      <c r="N1069" s="50"/>
      <c r="O1069" s="50"/>
      <c r="P1069" s="40"/>
    </row>
    <row r="1070" spans="1:16" x14ac:dyDescent="0.3">
      <c r="A1070" s="85"/>
      <c r="B1070" s="45" t="s">
        <v>19</v>
      </c>
      <c r="C1070" s="46" t="s">
        <v>11</v>
      </c>
      <c r="D1070" s="46" t="s">
        <v>21</v>
      </c>
      <c r="E1070" s="46" t="s">
        <v>17</v>
      </c>
      <c r="F1070" s="69" t="s">
        <v>16</v>
      </c>
      <c r="G1070" s="72" t="s">
        <v>2</v>
      </c>
      <c r="H1070" t="s">
        <v>15</v>
      </c>
      <c r="I1070">
        <v>0.19969999999999999</v>
      </c>
      <c r="J1070">
        <v>4.5279399999999997E-2</v>
      </c>
      <c r="K1070" s="15">
        <v>2.98053E-2</v>
      </c>
      <c r="L1070" s="15">
        <v>0.32223600000000002</v>
      </c>
      <c r="M1070" s="88">
        <f>(I1070-I1071)*100/(I1070+I1071)</f>
        <v>35.253980493490772</v>
      </c>
      <c r="N1070" s="50">
        <f t="shared" ref="N1070" si="301">(I1070-I1071)/J1070</f>
        <v>2.2991404479741337</v>
      </c>
      <c r="O1070" s="50">
        <f>I1070/J1072</f>
        <v>77.562133211118919</v>
      </c>
      <c r="P1070" s="40">
        <f>J1072/I1072</f>
        <v>0.60678640362557412</v>
      </c>
    </row>
    <row r="1071" spans="1:16" x14ac:dyDescent="0.3">
      <c r="A1071" s="85"/>
      <c r="B1071" s="43"/>
      <c r="C1071" s="39"/>
      <c r="D1071" s="39"/>
      <c r="E1071" s="39"/>
      <c r="F1071" s="70"/>
      <c r="G1071" s="47"/>
      <c r="H1071" t="s">
        <v>14</v>
      </c>
      <c r="I1071">
        <v>9.5596299999999995E-2</v>
      </c>
      <c r="J1071">
        <v>5.3802000000000003E-2</v>
      </c>
      <c r="K1071">
        <v>9.1033299999999998E-3</v>
      </c>
      <c r="L1071">
        <v>0.27596399999999999</v>
      </c>
      <c r="M1071" s="88"/>
      <c r="N1071" s="50"/>
      <c r="O1071" s="50"/>
      <c r="P1071" s="40"/>
    </row>
    <row r="1072" spans="1:16" ht="15" thickBot="1" x14ac:dyDescent="0.35">
      <c r="A1072" s="86"/>
      <c r="B1072" s="43"/>
      <c r="C1072" s="39"/>
      <c r="D1072" s="39"/>
      <c r="E1072" s="39"/>
      <c r="F1072" s="71"/>
      <c r="G1072" s="63"/>
      <c r="H1072" t="s">
        <v>13</v>
      </c>
      <c r="I1072" s="5">
        <v>4.24319E-3</v>
      </c>
      <c r="J1072" s="5">
        <v>2.57471E-3</v>
      </c>
      <c r="K1072" s="5">
        <v>5.9747800000000003E-4</v>
      </c>
      <c r="L1072" s="5">
        <v>1.5277300000000001E-2</v>
      </c>
      <c r="M1072" s="89"/>
      <c r="N1072" s="65"/>
      <c r="O1072" s="65"/>
      <c r="P1072" s="83"/>
    </row>
    <row r="1073" spans="1:16" x14ac:dyDescent="0.3">
      <c r="A1073" s="84">
        <v>3</v>
      </c>
      <c r="B1073" s="57" t="s">
        <v>19</v>
      </c>
      <c r="C1073" s="58" t="s">
        <v>11</v>
      </c>
      <c r="D1073" s="58" t="s">
        <v>18</v>
      </c>
      <c r="E1073" s="58" t="s">
        <v>17</v>
      </c>
      <c r="F1073" s="59" t="s">
        <v>16</v>
      </c>
      <c r="G1073" s="60" t="s">
        <v>10</v>
      </c>
      <c r="H1073" s="10" t="s">
        <v>15</v>
      </c>
      <c r="I1073" s="10">
        <v>0.107575</v>
      </c>
      <c r="J1073" s="10">
        <v>3.3622300000000001E-2</v>
      </c>
      <c r="K1073" s="10">
        <v>3.4007000000000003E-2</v>
      </c>
      <c r="L1073" s="10">
        <v>0.17608699999999999</v>
      </c>
      <c r="M1073" s="88">
        <f>(I1073-I1074)*100/(I1073+I1074)</f>
        <v>30.514091457529691</v>
      </c>
      <c r="N1073" s="50">
        <f t="shared" ref="N1073" si="302">(I1073-I1074)/J1073</f>
        <v>1.4960874181718682</v>
      </c>
      <c r="O1073" s="50">
        <f>I1073/J1075</f>
        <v>23.155223405125469</v>
      </c>
      <c r="P1073" s="40">
        <f>J1075/I1075</f>
        <v>0.39248620838226228</v>
      </c>
    </row>
    <row r="1074" spans="1:16" x14ac:dyDescent="0.3">
      <c r="A1074" s="85"/>
      <c r="B1074" s="43"/>
      <c r="C1074" s="39"/>
      <c r="D1074" s="39"/>
      <c r="E1074" s="39"/>
      <c r="F1074" s="44"/>
      <c r="G1074" s="47"/>
      <c r="H1074" t="s">
        <v>14</v>
      </c>
      <c r="I1074">
        <v>5.72731E-2</v>
      </c>
      <c r="J1074">
        <v>1.6997000000000002E-2</v>
      </c>
      <c r="K1074">
        <v>3.1302099999999999E-2</v>
      </c>
      <c r="L1074">
        <v>0.133266</v>
      </c>
      <c r="M1074" s="88"/>
      <c r="N1074" s="50"/>
      <c r="O1074" s="50"/>
      <c r="P1074" s="40"/>
    </row>
    <row r="1075" spans="1:16" x14ac:dyDescent="0.3">
      <c r="A1075" s="85"/>
      <c r="B1075" s="43"/>
      <c r="C1075" s="39"/>
      <c r="D1075" s="39"/>
      <c r="E1075" s="39"/>
      <c r="F1075" s="39"/>
      <c r="G1075" s="47"/>
      <c r="H1075" s="8" t="s">
        <v>13</v>
      </c>
      <c r="I1075" s="8">
        <v>1.1836899999999999E-2</v>
      </c>
      <c r="J1075" s="8">
        <v>4.6458200000000002E-3</v>
      </c>
      <c r="K1075">
        <v>3.1694399999999999E-3</v>
      </c>
      <c r="L1075">
        <v>2.0779499999999999E-2</v>
      </c>
      <c r="M1075" s="88"/>
      <c r="N1075" s="50"/>
      <c r="O1075" s="50"/>
      <c r="P1075" s="40"/>
    </row>
    <row r="1076" spans="1:16" x14ac:dyDescent="0.3">
      <c r="A1076" s="85"/>
      <c r="B1076" s="45" t="s">
        <v>19</v>
      </c>
      <c r="C1076" s="46" t="s">
        <v>11</v>
      </c>
      <c r="D1076" s="46" t="s">
        <v>18</v>
      </c>
      <c r="E1076" s="46" t="s">
        <v>17</v>
      </c>
      <c r="F1076" s="51" t="s">
        <v>16</v>
      </c>
      <c r="G1076" s="72" t="s">
        <v>9</v>
      </c>
      <c r="H1076" t="s">
        <v>15</v>
      </c>
      <c r="I1076">
        <v>0.13375100000000001</v>
      </c>
      <c r="J1076">
        <v>3.5885899999999998E-2</v>
      </c>
      <c r="K1076" s="15">
        <v>2.8922199999999999E-2</v>
      </c>
      <c r="L1076" s="15">
        <v>0.20008500000000001</v>
      </c>
      <c r="M1076" s="88">
        <f>(I1076-I1077)*100/(I1076+I1077)</f>
        <v>31.815941971853203</v>
      </c>
      <c r="N1076" s="50">
        <f t="shared" ref="N1076" si="303">(I1076-I1077)/J1076</f>
        <v>1.7992024722801996</v>
      </c>
      <c r="O1076" s="50">
        <f>I1076/J1078</f>
        <v>31.501583899572527</v>
      </c>
      <c r="P1076" s="40">
        <f>J1078/I1078</f>
        <v>0.45665840292977261</v>
      </c>
    </row>
    <row r="1077" spans="1:16" x14ac:dyDescent="0.3">
      <c r="A1077" s="85"/>
      <c r="B1077" s="43"/>
      <c r="C1077" s="39"/>
      <c r="D1077" s="39"/>
      <c r="E1077" s="39"/>
      <c r="F1077" s="44"/>
      <c r="G1077" s="47"/>
      <c r="H1077" t="s">
        <v>14</v>
      </c>
      <c r="I1077">
        <v>6.9184999999999997E-2</v>
      </c>
      <c r="J1077">
        <v>2.0012599999999998E-2</v>
      </c>
      <c r="K1077">
        <v>3.1620000000000002E-2</v>
      </c>
      <c r="L1077">
        <v>0.15215699999999999</v>
      </c>
      <c r="M1077" s="88"/>
      <c r="N1077" s="50"/>
      <c r="O1077" s="50"/>
      <c r="P1077" s="40"/>
    </row>
    <row r="1078" spans="1:16" x14ac:dyDescent="0.3">
      <c r="A1078" s="85"/>
      <c r="B1078" s="43"/>
      <c r="C1078" s="39"/>
      <c r="D1078" s="39"/>
      <c r="E1078" s="39"/>
      <c r="F1078" s="39"/>
      <c r="G1078" s="47"/>
      <c r="H1078" s="8" t="s">
        <v>13</v>
      </c>
      <c r="I1078" s="8">
        <v>9.2976499999999993E-3</v>
      </c>
      <c r="J1078" s="8">
        <v>4.2458499999999998E-3</v>
      </c>
      <c r="K1078">
        <v>2.6550300000000001E-3</v>
      </c>
      <c r="L1078">
        <v>1.94282E-2</v>
      </c>
      <c r="M1078" s="88"/>
      <c r="N1078" s="50"/>
      <c r="O1078" s="50"/>
      <c r="P1078" s="40"/>
    </row>
    <row r="1079" spans="1:16" x14ac:dyDescent="0.3">
      <c r="A1079" s="85"/>
      <c r="B1079" s="45" t="s">
        <v>19</v>
      </c>
      <c r="C1079" s="46" t="s">
        <v>11</v>
      </c>
      <c r="D1079" s="46" t="s">
        <v>18</v>
      </c>
      <c r="E1079" s="46" t="s">
        <v>17</v>
      </c>
      <c r="F1079" s="51" t="s">
        <v>16</v>
      </c>
      <c r="G1079" s="72" t="s">
        <v>8</v>
      </c>
      <c r="H1079" s="15" t="s">
        <v>15</v>
      </c>
      <c r="I1079" s="15">
        <v>0.14946400000000001</v>
      </c>
      <c r="J1079" s="15">
        <v>3.4670899999999998E-2</v>
      </c>
      <c r="K1079" s="15">
        <v>2.4246E-2</v>
      </c>
      <c r="L1079" s="14">
        <v>0.209039</v>
      </c>
      <c r="M1079" s="88">
        <f>(I1079-I1080)*100/(I1079+I1080)</f>
        <v>32.62547217610517</v>
      </c>
      <c r="N1079" s="50">
        <f t="shared" ref="N1079" si="304">(I1079-I1080)/J1079</f>
        <v>2.1209544603687824</v>
      </c>
      <c r="O1079" s="50">
        <f>I1079/J1081</f>
        <v>39.911239522445136</v>
      </c>
      <c r="P1079" s="40">
        <f>J1081/I1081</f>
        <v>0.49681407828492213</v>
      </c>
    </row>
    <row r="1080" spans="1:16" x14ac:dyDescent="0.3">
      <c r="A1080" s="85"/>
      <c r="B1080" s="43"/>
      <c r="C1080" s="39"/>
      <c r="D1080" s="39"/>
      <c r="E1080" s="39"/>
      <c r="F1080" s="44"/>
      <c r="G1080" s="47"/>
      <c r="H1080" t="s">
        <v>14</v>
      </c>
      <c r="I1080">
        <v>7.5928599999999999E-2</v>
      </c>
      <c r="J1080">
        <v>2.18906E-2</v>
      </c>
      <c r="K1080">
        <v>2.94547E-2</v>
      </c>
      <c r="L1080" s="13">
        <v>0.157307</v>
      </c>
      <c r="M1080" s="88"/>
      <c r="N1080" s="50"/>
      <c r="O1080" s="50"/>
      <c r="P1080" s="40"/>
    </row>
    <row r="1081" spans="1:16" x14ac:dyDescent="0.3">
      <c r="A1081" s="85"/>
      <c r="B1081" s="43"/>
      <c r="C1081" s="39"/>
      <c r="D1081" s="39"/>
      <c r="E1081" s="39"/>
      <c r="F1081" s="81"/>
      <c r="G1081" s="48"/>
      <c r="H1081" s="8" t="s">
        <v>13</v>
      </c>
      <c r="I1081" s="8">
        <v>7.5378499999999996E-3</v>
      </c>
      <c r="J1081" s="8">
        <v>3.7449100000000002E-3</v>
      </c>
      <c r="K1081" s="8">
        <v>2.0812600000000001E-3</v>
      </c>
      <c r="L1081" s="16">
        <v>1.7777399999999999E-2</v>
      </c>
      <c r="M1081" s="88"/>
      <c r="N1081" s="50"/>
      <c r="O1081" s="50"/>
      <c r="P1081" s="40"/>
    </row>
    <row r="1082" spans="1:16" x14ac:dyDescent="0.3">
      <c r="A1082" s="85"/>
      <c r="B1082" s="45" t="s">
        <v>19</v>
      </c>
      <c r="C1082" s="46" t="s">
        <v>11</v>
      </c>
      <c r="D1082" s="46" t="s">
        <v>18</v>
      </c>
      <c r="E1082" s="46" t="s">
        <v>17</v>
      </c>
      <c r="F1082" s="51" t="s">
        <v>16</v>
      </c>
      <c r="G1082" s="47" t="s">
        <v>42</v>
      </c>
      <c r="H1082" t="s">
        <v>15</v>
      </c>
      <c r="I1082">
        <v>0.18243599999999999</v>
      </c>
      <c r="J1082">
        <v>3.8910399999999998E-2</v>
      </c>
      <c r="K1082">
        <v>1.4336700000000001E-2</v>
      </c>
      <c r="L1082">
        <v>0.25752700000000001</v>
      </c>
      <c r="M1082" s="49">
        <f>(I1082-I1083)*100/(I1082+I1083)</f>
        <v>34.92305024189281</v>
      </c>
      <c r="N1082" s="50">
        <f t="shared" ref="N1082" si="305">(I1082-I1083)/J1082</f>
        <v>2.4271737119124963</v>
      </c>
      <c r="O1082" s="50">
        <f>I1082/J1084</f>
        <v>66.428048660595621</v>
      </c>
      <c r="P1082" s="40">
        <f>J1084/I1084</f>
        <v>0.66297885078226282</v>
      </c>
    </row>
    <row r="1083" spans="1:16" x14ac:dyDescent="0.3">
      <c r="A1083" s="85"/>
      <c r="B1083" s="43"/>
      <c r="C1083" s="39"/>
      <c r="D1083" s="39"/>
      <c r="E1083" s="39"/>
      <c r="F1083" s="44"/>
      <c r="G1083" s="47"/>
      <c r="H1083" t="s">
        <v>14</v>
      </c>
      <c r="I1083">
        <v>8.7993699999999994E-2</v>
      </c>
      <c r="J1083">
        <v>2.8219899999999999E-2</v>
      </c>
      <c r="K1083">
        <v>2.0988099999999999E-2</v>
      </c>
      <c r="L1083">
        <v>0.21637700000000001</v>
      </c>
      <c r="M1083" s="49"/>
      <c r="N1083" s="50"/>
      <c r="O1083" s="50"/>
      <c r="P1083" s="40"/>
    </row>
    <row r="1084" spans="1:16" x14ac:dyDescent="0.3">
      <c r="A1084" s="85"/>
      <c r="B1084" s="43"/>
      <c r="C1084" s="39"/>
      <c r="D1084" s="39"/>
      <c r="E1084" s="39"/>
      <c r="F1084" s="39"/>
      <c r="G1084" s="48"/>
      <c r="H1084" s="8" t="s">
        <v>13</v>
      </c>
      <c r="I1084" s="8">
        <v>4.1424699999999997E-3</v>
      </c>
      <c r="J1084" s="8">
        <v>2.7463700000000001E-3</v>
      </c>
      <c r="K1084" s="8">
        <v>2.2050600000000001E-4</v>
      </c>
      <c r="L1084" s="8">
        <v>1.3905600000000001E-2</v>
      </c>
      <c r="M1084" s="49"/>
      <c r="N1084" s="50"/>
      <c r="O1084" s="50"/>
      <c r="P1084" s="40"/>
    </row>
    <row r="1085" spans="1:16" x14ac:dyDescent="0.3">
      <c r="A1085" s="85"/>
      <c r="B1085" s="45" t="s">
        <v>19</v>
      </c>
      <c r="C1085" s="46" t="s">
        <v>11</v>
      </c>
      <c r="D1085" s="46" t="s">
        <v>18</v>
      </c>
      <c r="E1085" s="46" t="s">
        <v>17</v>
      </c>
      <c r="F1085" s="51" t="s">
        <v>16</v>
      </c>
      <c r="G1085" s="47" t="s">
        <v>43</v>
      </c>
      <c r="H1085" t="s">
        <v>15</v>
      </c>
      <c r="I1085">
        <v>0.20471500000000001</v>
      </c>
      <c r="J1085">
        <v>5.0815800000000001E-2</v>
      </c>
      <c r="K1085">
        <v>6.97038E-3</v>
      </c>
      <c r="L1085">
        <v>0.30595600000000001</v>
      </c>
      <c r="M1085" s="49">
        <f>(I1085-I1086)*100/(I1085+I1086)</f>
        <v>35.707746574575125</v>
      </c>
      <c r="N1085" s="50">
        <f t="shared" ref="N1085" si="306">(I1085-I1086)/J1085</f>
        <v>2.1200138539588083</v>
      </c>
      <c r="O1085" s="50">
        <f>I1085/J1087</f>
        <v>82.34913151564399</v>
      </c>
      <c r="P1085" s="40">
        <f>J1087/I1087</f>
        <v>0.98306291200860485</v>
      </c>
    </row>
    <row r="1086" spans="1:16" x14ac:dyDescent="0.3">
      <c r="A1086" s="85"/>
      <c r="B1086" s="43"/>
      <c r="C1086" s="39"/>
      <c r="D1086" s="39"/>
      <c r="E1086" s="39"/>
      <c r="F1086" s="44"/>
      <c r="G1086" s="47"/>
      <c r="H1086" t="s">
        <v>14</v>
      </c>
      <c r="I1086">
        <v>9.6984799999999996E-2</v>
      </c>
      <c r="J1086">
        <v>3.5160900000000002E-2</v>
      </c>
      <c r="K1086">
        <v>9.4642700000000003E-3</v>
      </c>
      <c r="L1086">
        <v>0.26888699999999999</v>
      </c>
      <c r="M1086" s="49"/>
      <c r="N1086" s="50"/>
      <c r="O1086" s="50"/>
      <c r="P1086" s="40"/>
    </row>
    <row r="1087" spans="1:16" x14ac:dyDescent="0.3">
      <c r="A1087" s="85"/>
      <c r="B1087" s="43"/>
      <c r="C1087" s="39"/>
      <c r="D1087" s="39"/>
      <c r="E1087" s="39"/>
      <c r="F1087" s="39"/>
      <c r="G1087" s="48"/>
      <c r="H1087" s="8" t="s">
        <v>13</v>
      </c>
      <c r="I1087" s="8">
        <v>2.5287700000000001E-3</v>
      </c>
      <c r="J1087" s="8">
        <v>2.4859399999999999E-3</v>
      </c>
      <c r="K1087" s="8">
        <v>-7.4405200000000004E-4</v>
      </c>
      <c r="L1087" s="8">
        <v>1.33031E-2</v>
      </c>
      <c r="M1087" s="49"/>
      <c r="N1087" s="50"/>
      <c r="O1087" s="50"/>
      <c r="P1087" s="40"/>
    </row>
    <row r="1088" spans="1:16" x14ac:dyDescent="0.3">
      <c r="A1088" s="85"/>
      <c r="B1088" s="45" t="s">
        <v>19</v>
      </c>
      <c r="C1088" s="46" t="s">
        <v>11</v>
      </c>
      <c r="D1088" s="46" t="s">
        <v>18</v>
      </c>
      <c r="E1088" s="46" t="s">
        <v>17</v>
      </c>
      <c r="F1088" s="69" t="s">
        <v>16</v>
      </c>
      <c r="G1088" s="72" t="s">
        <v>7</v>
      </c>
      <c r="H1088" t="s">
        <v>15</v>
      </c>
      <c r="I1088">
        <v>0.15684500000000001</v>
      </c>
      <c r="J1088">
        <v>3.62327E-2</v>
      </c>
      <c r="K1088" s="15">
        <v>2.5248900000000001E-2</v>
      </c>
      <c r="L1088" s="15">
        <v>0.22078700000000001</v>
      </c>
      <c r="M1088" s="88">
        <f>(I1088-I1089)*100/(I1088+I1089)</f>
        <v>32.347313711104071</v>
      </c>
      <c r="N1088" s="50">
        <f t="shared" ref="N1088" si="307">(I1088-I1089)/J1088</f>
        <v>2.1160360668677742</v>
      </c>
      <c r="O1088" s="50">
        <f>I1088/J1090</f>
        <v>39.470770314819944</v>
      </c>
      <c r="P1088" s="40">
        <f>J1090/I1090</f>
        <v>0.50180139338062124</v>
      </c>
    </row>
    <row r="1089" spans="1:16" x14ac:dyDescent="0.3">
      <c r="A1089" s="85"/>
      <c r="B1089" s="43"/>
      <c r="C1089" s="39"/>
      <c r="D1089" s="39"/>
      <c r="E1089" s="39"/>
      <c r="F1089" s="70"/>
      <c r="G1089" s="47"/>
      <c r="H1089" t="s">
        <v>14</v>
      </c>
      <c r="I1089">
        <v>8.0175300000000005E-2</v>
      </c>
      <c r="J1089">
        <v>2.3763800000000002E-2</v>
      </c>
      <c r="K1089">
        <v>3.25692E-2</v>
      </c>
      <c r="L1089">
        <v>0.17116500000000001</v>
      </c>
      <c r="M1089" s="88"/>
      <c r="N1089" s="50"/>
      <c r="O1089" s="50"/>
      <c r="P1089" s="40"/>
    </row>
    <row r="1090" spans="1:16" x14ac:dyDescent="0.3">
      <c r="A1090" s="85"/>
      <c r="B1090" s="43"/>
      <c r="C1090" s="39"/>
      <c r="D1090" s="39"/>
      <c r="E1090" s="39"/>
      <c r="F1090" s="71"/>
      <c r="G1090" s="47"/>
      <c r="H1090" s="8" t="s">
        <v>13</v>
      </c>
      <c r="I1090" s="8">
        <v>7.9188699999999997E-3</v>
      </c>
      <c r="J1090" s="8">
        <v>3.9737000000000001E-3</v>
      </c>
      <c r="K1090">
        <v>2.13861E-3</v>
      </c>
      <c r="L1090">
        <v>1.8984999999999998E-2</v>
      </c>
      <c r="M1090" s="88"/>
      <c r="N1090" s="50"/>
      <c r="O1090" s="50"/>
      <c r="P1090" s="40"/>
    </row>
    <row r="1091" spans="1:16" x14ac:dyDescent="0.3">
      <c r="A1091" s="85"/>
      <c r="B1091" s="45" t="s">
        <v>19</v>
      </c>
      <c r="C1091" s="46" t="s">
        <v>11</v>
      </c>
      <c r="D1091" s="46" t="s">
        <v>18</v>
      </c>
      <c r="E1091" s="46" t="s">
        <v>17</v>
      </c>
      <c r="F1091" s="69" t="s">
        <v>16</v>
      </c>
      <c r="G1091" s="72" t="s">
        <v>6</v>
      </c>
      <c r="H1091" t="s">
        <v>15</v>
      </c>
      <c r="I1091">
        <v>0.17857000000000001</v>
      </c>
      <c r="J1091">
        <v>3.6430999999999998E-2</v>
      </c>
      <c r="K1091" s="15">
        <v>1.8910900000000001E-2</v>
      </c>
      <c r="L1091" s="15">
        <v>0.24379300000000001</v>
      </c>
      <c r="M1091" s="88">
        <f>(I1091-I1092)*100/(I1091+I1092)</f>
        <v>33.763205343037413</v>
      </c>
      <c r="N1091" s="50">
        <f t="shared" ref="N1091" si="308">(I1091-I1092)/J1091</f>
        <v>2.4744256265268594</v>
      </c>
      <c r="O1091" s="50">
        <f>I1091/J1093</f>
        <v>54.692524915925986</v>
      </c>
      <c r="P1091" s="40">
        <f>J1093/I1093</f>
        <v>0.57949926696887188</v>
      </c>
    </row>
    <row r="1092" spans="1:16" x14ac:dyDescent="0.3">
      <c r="A1092" s="85"/>
      <c r="B1092" s="43"/>
      <c r="C1092" s="39"/>
      <c r="D1092" s="39"/>
      <c r="E1092" s="39"/>
      <c r="F1092" s="70"/>
      <c r="G1092" s="47"/>
      <c r="H1092" t="s">
        <v>14</v>
      </c>
      <c r="I1092">
        <v>8.8424199999999994E-2</v>
      </c>
      <c r="J1092">
        <v>2.6887299999999999E-2</v>
      </c>
      <c r="K1092">
        <v>2.6359199999999999E-2</v>
      </c>
      <c r="L1092">
        <v>0.19347300000000001</v>
      </c>
      <c r="M1092" s="88"/>
      <c r="N1092" s="50"/>
      <c r="O1092" s="50"/>
      <c r="P1092" s="40"/>
    </row>
    <row r="1093" spans="1:16" x14ac:dyDescent="0.3">
      <c r="A1093" s="85"/>
      <c r="B1093" s="43"/>
      <c r="C1093" s="39"/>
      <c r="D1093" s="39"/>
      <c r="E1093" s="39"/>
      <c r="F1093" s="71"/>
      <c r="G1093" s="47"/>
      <c r="H1093" s="8" t="s">
        <v>13</v>
      </c>
      <c r="I1093" s="8">
        <v>5.6341400000000002E-3</v>
      </c>
      <c r="J1093" s="8">
        <v>3.2649799999999998E-3</v>
      </c>
      <c r="K1093">
        <v>9.4121099999999996E-4</v>
      </c>
      <c r="L1093">
        <v>1.6214099999999999E-2</v>
      </c>
      <c r="M1093" s="88"/>
      <c r="N1093" s="50"/>
      <c r="O1093" s="50"/>
      <c r="P1093" s="40"/>
    </row>
    <row r="1094" spans="1:16" x14ac:dyDescent="0.3">
      <c r="A1094" s="85"/>
      <c r="B1094" s="45" t="s">
        <v>19</v>
      </c>
      <c r="C1094" s="46" t="s">
        <v>11</v>
      </c>
      <c r="D1094" s="46" t="s">
        <v>18</v>
      </c>
      <c r="E1094" s="46" t="s">
        <v>17</v>
      </c>
      <c r="F1094" s="69" t="s">
        <v>16</v>
      </c>
      <c r="G1094" s="73" t="s">
        <v>5</v>
      </c>
      <c r="H1094" s="15" t="s">
        <v>15</v>
      </c>
      <c r="I1094" s="15">
        <v>0.19196199999999999</v>
      </c>
      <c r="J1094" s="15">
        <v>3.9718000000000003E-2</v>
      </c>
      <c r="K1094" s="15">
        <v>1.49785E-2</v>
      </c>
      <c r="L1094" s="14">
        <v>0.26787300000000003</v>
      </c>
      <c r="M1094" s="88">
        <f>(I1094-I1095)*100/(I1094+I1095)</f>
        <v>34.590036122142195</v>
      </c>
      <c r="N1094" s="50">
        <f t="shared" ref="N1094" si="309">(I1094-I1095)/J1094</f>
        <v>2.4842539906339693</v>
      </c>
      <c r="O1094" s="50">
        <f>I1094/J1096</f>
        <v>65.969496814279722</v>
      </c>
      <c r="P1094" s="40">
        <f>J1096/I1096</f>
        <v>0.66787394707245973</v>
      </c>
    </row>
    <row r="1095" spans="1:16" x14ac:dyDescent="0.3">
      <c r="A1095" s="85"/>
      <c r="B1095" s="43"/>
      <c r="C1095" s="39"/>
      <c r="D1095" s="39"/>
      <c r="E1095" s="39"/>
      <c r="F1095" s="70"/>
      <c r="G1095" s="52"/>
      <c r="H1095" t="s">
        <v>14</v>
      </c>
      <c r="I1095">
        <v>9.3292399999999998E-2</v>
      </c>
      <c r="J1095">
        <v>2.9576700000000001E-2</v>
      </c>
      <c r="K1095">
        <v>2.2241299999999999E-2</v>
      </c>
      <c r="L1095" s="13">
        <v>0.22209400000000001</v>
      </c>
      <c r="M1095" s="88"/>
      <c r="N1095" s="50"/>
      <c r="O1095" s="50"/>
      <c r="P1095" s="40"/>
    </row>
    <row r="1096" spans="1:16" x14ac:dyDescent="0.3">
      <c r="A1096" s="85"/>
      <c r="B1096" s="43"/>
      <c r="C1096" s="39"/>
      <c r="D1096" s="39"/>
      <c r="E1096" s="39"/>
      <c r="F1096" s="71"/>
      <c r="G1096" s="53"/>
      <c r="H1096" s="8" t="s">
        <v>13</v>
      </c>
      <c r="I1096" s="8">
        <v>4.3569000000000004E-3</v>
      </c>
      <c r="J1096" s="8">
        <v>2.9098599999999998E-3</v>
      </c>
      <c r="K1096" s="8">
        <v>1.8799100000000001E-4</v>
      </c>
      <c r="L1096" s="16">
        <v>1.45562E-2</v>
      </c>
      <c r="M1096" s="88"/>
      <c r="N1096" s="50"/>
      <c r="O1096" s="50"/>
      <c r="P1096" s="40"/>
    </row>
    <row r="1097" spans="1:16" x14ac:dyDescent="0.3">
      <c r="A1097" s="85"/>
      <c r="B1097" s="45" t="s">
        <v>19</v>
      </c>
      <c r="C1097" s="46" t="s">
        <v>11</v>
      </c>
      <c r="D1097" s="46" t="s">
        <v>18</v>
      </c>
      <c r="E1097" s="46" t="s">
        <v>17</v>
      </c>
      <c r="F1097" s="51" t="s">
        <v>16</v>
      </c>
      <c r="G1097" s="47" t="s">
        <v>44</v>
      </c>
      <c r="H1097" t="s">
        <v>15</v>
      </c>
      <c r="I1097">
        <v>0.20713799999999999</v>
      </c>
      <c r="J1097">
        <v>4.6642999999999997E-2</v>
      </c>
      <c r="K1097">
        <v>1.02416E-2</v>
      </c>
      <c r="L1097">
        <v>0.29589700000000002</v>
      </c>
      <c r="M1097" s="49">
        <f>(I1097-I1098)*100/(I1097+I1098)</f>
        <v>35.173425511962705</v>
      </c>
      <c r="N1097" s="50">
        <f t="shared" ref="N1097" si="310">(I1097-I1098)/J1097</f>
        <v>2.3111420791973072</v>
      </c>
      <c r="O1097" s="50">
        <f>I1097/J1099</f>
        <v>78.529184295527955</v>
      </c>
      <c r="P1097" s="40">
        <f>J1099/I1099</f>
        <v>0.84341725767565601</v>
      </c>
    </row>
    <row r="1098" spans="1:16" x14ac:dyDescent="0.3">
      <c r="A1098" s="85"/>
      <c r="B1098" s="43"/>
      <c r="C1098" s="39"/>
      <c r="D1098" s="39"/>
      <c r="E1098" s="39"/>
      <c r="F1098" s="44"/>
      <c r="G1098" s="47"/>
      <c r="H1098" t="s">
        <v>14</v>
      </c>
      <c r="I1098">
        <v>9.9339399999999994E-2</v>
      </c>
      <c r="J1098">
        <v>3.3552600000000002E-2</v>
      </c>
      <c r="K1098">
        <v>1.50323E-2</v>
      </c>
      <c r="L1098">
        <v>0.25594499999999998</v>
      </c>
      <c r="M1098" s="49"/>
      <c r="N1098" s="50"/>
      <c r="O1098" s="50"/>
      <c r="P1098" s="40"/>
    </row>
    <row r="1099" spans="1:16" x14ac:dyDescent="0.3">
      <c r="A1099" s="85"/>
      <c r="B1099" s="43"/>
      <c r="C1099" s="39"/>
      <c r="D1099" s="39"/>
      <c r="E1099" s="39"/>
      <c r="F1099" s="39"/>
      <c r="G1099" s="48"/>
      <c r="H1099" s="8" t="s">
        <v>13</v>
      </c>
      <c r="I1099" s="8">
        <v>3.1274200000000001E-3</v>
      </c>
      <c r="J1099" s="8">
        <v>2.6377200000000001E-3</v>
      </c>
      <c r="K1099" s="8">
        <v>-4.13306E-4</v>
      </c>
      <c r="L1099" s="8">
        <v>1.39384E-2</v>
      </c>
      <c r="M1099" s="49"/>
      <c r="N1099" s="50"/>
      <c r="O1099" s="50"/>
      <c r="P1099" s="40"/>
    </row>
    <row r="1100" spans="1:16" x14ac:dyDescent="0.3">
      <c r="A1100" s="85"/>
      <c r="B1100" s="45" t="s">
        <v>19</v>
      </c>
      <c r="C1100" s="46" t="s">
        <v>11</v>
      </c>
      <c r="D1100" s="46" t="s">
        <v>18</v>
      </c>
      <c r="E1100" s="46" t="s">
        <v>17</v>
      </c>
      <c r="F1100" s="69" t="s">
        <v>16</v>
      </c>
      <c r="G1100" s="72" t="s">
        <v>4</v>
      </c>
      <c r="H1100" t="s">
        <v>15</v>
      </c>
      <c r="I1100">
        <v>0.201931</v>
      </c>
      <c r="J1100">
        <v>4.0767900000000003E-2</v>
      </c>
      <c r="K1100" s="15">
        <v>1.4981899999999999E-2</v>
      </c>
      <c r="L1100" s="15">
        <v>0.27364500000000003</v>
      </c>
      <c r="M1100" s="88">
        <f>(I1100-I1101)*100/(I1100+I1101)</f>
        <v>31.865986214642781</v>
      </c>
      <c r="N1100" s="50">
        <f t="shared" ref="N1100" si="311">(I1100-I1101)/J1100</f>
        <v>2.3939177637307782</v>
      </c>
      <c r="O1100" s="50">
        <f>I1100/J1102</f>
        <v>69.339436373063748</v>
      </c>
      <c r="P1100" s="40">
        <f>J1102/I1102</f>
        <v>0.60468472284513541</v>
      </c>
    </row>
    <row r="1101" spans="1:16" x14ac:dyDescent="0.3">
      <c r="A1101" s="85"/>
      <c r="B1101" s="43"/>
      <c r="C1101" s="39"/>
      <c r="D1101" s="39"/>
      <c r="E1101" s="39"/>
      <c r="F1101" s="70"/>
      <c r="G1101" s="47"/>
      <c r="H1101" t="s">
        <v>14</v>
      </c>
      <c r="I1101">
        <v>0.104336</v>
      </c>
      <c r="J1101">
        <v>3.1351900000000002E-2</v>
      </c>
      <c r="K1101">
        <v>2.29661E-2</v>
      </c>
      <c r="L1101">
        <v>0.23288600000000001</v>
      </c>
      <c r="M1101" s="88"/>
      <c r="N1101" s="50"/>
      <c r="O1101" s="50"/>
      <c r="P1101" s="40"/>
    </row>
    <row r="1102" spans="1:16" x14ac:dyDescent="0.3">
      <c r="A1102" s="85"/>
      <c r="B1102" s="43"/>
      <c r="C1102" s="39"/>
      <c r="D1102" s="39"/>
      <c r="E1102" s="39"/>
      <c r="F1102" s="71"/>
      <c r="G1102" s="47"/>
      <c r="H1102" s="8" t="s">
        <v>13</v>
      </c>
      <c r="I1102" s="8">
        <v>4.8160800000000004E-3</v>
      </c>
      <c r="J1102" s="8">
        <v>2.9122100000000001E-3</v>
      </c>
      <c r="K1102">
        <v>1.8053700000000001E-4</v>
      </c>
      <c r="L1102">
        <v>1.54477E-2</v>
      </c>
      <c r="M1102" s="88"/>
      <c r="N1102" s="50"/>
      <c r="O1102" s="50"/>
      <c r="P1102" s="40"/>
    </row>
    <row r="1103" spans="1:16" x14ac:dyDescent="0.3">
      <c r="A1103" s="85"/>
      <c r="B1103" s="45" t="s">
        <v>19</v>
      </c>
      <c r="C1103" s="46" t="s">
        <v>11</v>
      </c>
      <c r="D1103" s="46" t="s">
        <v>18</v>
      </c>
      <c r="E1103" s="46" t="s">
        <v>17</v>
      </c>
      <c r="F1103" s="69" t="s">
        <v>16</v>
      </c>
      <c r="G1103" s="72" t="s">
        <v>3</v>
      </c>
      <c r="H1103" t="s">
        <v>15</v>
      </c>
      <c r="I1103">
        <v>0.21738399999999999</v>
      </c>
      <c r="J1103">
        <v>4.6247700000000003E-2</v>
      </c>
      <c r="K1103" s="15">
        <v>1.0460300000000001E-2</v>
      </c>
      <c r="L1103" s="15">
        <v>0.31442500000000001</v>
      </c>
      <c r="M1103" s="88">
        <f>(I1103-I1104)*100/(I1103+I1104)</f>
        <v>32.284231216264729</v>
      </c>
      <c r="N1103" s="50">
        <f t="shared" ref="N1103" si="312">(I1103-I1104)/J1103</f>
        <v>2.2942978785972055</v>
      </c>
      <c r="O1103" s="50">
        <f>I1103/J1105</f>
        <v>77.113870166725789</v>
      </c>
      <c r="P1103" s="40">
        <f>J1105/I1105</f>
        <v>0.83006245343965046</v>
      </c>
    </row>
    <row r="1104" spans="1:16" x14ac:dyDescent="0.3">
      <c r="A1104" s="85"/>
      <c r="B1104" s="43"/>
      <c r="C1104" s="39"/>
      <c r="D1104" s="39"/>
      <c r="E1104" s="39"/>
      <c r="F1104" s="70"/>
      <c r="G1104" s="47"/>
      <c r="H1104" t="s">
        <v>14</v>
      </c>
      <c r="I1104">
        <v>0.111278</v>
      </c>
      <c r="J1104">
        <v>3.52863E-2</v>
      </c>
      <c r="K1104">
        <v>1.7308500000000001E-2</v>
      </c>
      <c r="L1104">
        <v>0.26800400000000002</v>
      </c>
      <c r="M1104" s="88"/>
      <c r="N1104" s="50"/>
      <c r="O1104" s="50"/>
      <c r="P1104" s="40"/>
    </row>
    <row r="1105" spans="1:16" x14ac:dyDescent="0.3">
      <c r="A1105" s="85"/>
      <c r="B1105" s="43"/>
      <c r="C1105" s="39"/>
      <c r="D1105" s="39"/>
      <c r="E1105" s="39"/>
      <c r="F1105" s="71"/>
      <c r="G1105" s="47"/>
      <c r="H1105" s="8" t="s">
        <v>13</v>
      </c>
      <c r="I1105" s="8">
        <v>3.3961299999999998E-3</v>
      </c>
      <c r="J1105" s="8">
        <v>2.8189999999999999E-3</v>
      </c>
      <c r="K1105">
        <v>-4.3532299999999999E-4</v>
      </c>
      <c r="L1105">
        <v>1.5343600000000001E-2</v>
      </c>
      <c r="M1105" s="88"/>
      <c r="N1105" s="50"/>
      <c r="O1105" s="50"/>
      <c r="P1105" s="40"/>
    </row>
    <row r="1106" spans="1:16" x14ac:dyDescent="0.3">
      <c r="A1106" s="85"/>
      <c r="B1106" s="45" t="s">
        <v>19</v>
      </c>
      <c r="C1106" s="46" t="s">
        <v>11</v>
      </c>
      <c r="D1106" s="46" t="s">
        <v>18</v>
      </c>
      <c r="E1106" s="46" t="s">
        <v>17</v>
      </c>
      <c r="F1106" s="69" t="s">
        <v>16</v>
      </c>
      <c r="G1106" s="72" t="s">
        <v>2</v>
      </c>
      <c r="H1106" t="s">
        <v>15</v>
      </c>
      <c r="I1106">
        <v>0.27508300000000002</v>
      </c>
      <c r="J1106">
        <v>6.0762200000000002E-2</v>
      </c>
      <c r="K1106" s="15">
        <v>3.4371199999999998E-2</v>
      </c>
      <c r="L1106" s="15">
        <v>0.42608299999999999</v>
      </c>
      <c r="M1106" s="88">
        <f>(I1106-I1107)*100/(I1106+I1107)</f>
        <v>39.637103835816006</v>
      </c>
      <c r="N1106" s="50">
        <f t="shared" ref="N1106" si="313">(I1106-I1107)/J1106</f>
        <v>2.5701669788124852</v>
      </c>
      <c r="O1106" s="50">
        <f>I1106/J1108</f>
        <v>92.063816115342917</v>
      </c>
      <c r="P1106" s="40">
        <f>J1108/I1108</f>
        <v>0.43683178680919932</v>
      </c>
    </row>
    <row r="1107" spans="1:16" x14ac:dyDescent="0.3">
      <c r="A1107" s="85"/>
      <c r="B1107" s="43"/>
      <c r="C1107" s="39"/>
      <c r="D1107" s="39"/>
      <c r="E1107" s="39"/>
      <c r="F1107" s="70"/>
      <c r="G1107" s="47"/>
      <c r="H1107" t="s">
        <v>14</v>
      </c>
      <c r="I1107">
        <v>0.11891400000000001</v>
      </c>
      <c r="J1107">
        <v>6.6139699999999996E-2</v>
      </c>
      <c r="K1107">
        <v>1.6751499999999999E-2</v>
      </c>
      <c r="L1107">
        <v>0.32200000000000001</v>
      </c>
      <c r="M1107" s="88"/>
      <c r="N1107" s="50"/>
      <c r="O1107" s="50"/>
      <c r="P1107" s="40"/>
    </row>
    <row r="1108" spans="1:16" ht="15" thickBot="1" x14ac:dyDescent="0.35">
      <c r="A1108" s="86"/>
      <c r="B1108" s="54"/>
      <c r="C1108" s="55"/>
      <c r="D1108" s="55"/>
      <c r="E1108" s="55"/>
      <c r="F1108" s="76"/>
      <c r="G1108" s="63"/>
      <c r="H1108" s="5" t="s">
        <v>13</v>
      </c>
      <c r="I1108" s="5">
        <v>6.8400700000000002E-3</v>
      </c>
      <c r="J1108" s="5">
        <v>2.98796E-3</v>
      </c>
      <c r="K1108" s="5">
        <v>1.1646E-3</v>
      </c>
      <c r="L1108" s="5">
        <v>1.5567599999999999E-2</v>
      </c>
      <c r="M1108" s="89"/>
      <c r="N1108" s="65"/>
      <c r="O1108" s="65"/>
      <c r="P1108" s="83"/>
    </row>
    <row r="1109" spans="1:16" ht="15" thickBot="1" x14ac:dyDescent="0.35"/>
    <row r="1110" spans="1:16" x14ac:dyDescent="0.3">
      <c r="A1110" s="84">
        <v>2</v>
      </c>
      <c r="B1110" s="57" t="s">
        <v>19</v>
      </c>
      <c r="C1110" s="58" t="s">
        <v>11</v>
      </c>
      <c r="D1110" s="58" t="s">
        <v>21</v>
      </c>
      <c r="E1110" s="58" t="s">
        <v>17</v>
      </c>
      <c r="F1110" s="59" t="s">
        <v>16</v>
      </c>
      <c r="G1110" s="60" t="s">
        <v>10</v>
      </c>
      <c r="H1110" s="10" t="s">
        <v>15</v>
      </c>
      <c r="I1110" s="10">
        <v>5.4985199999999998E-2</v>
      </c>
      <c r="J1110" s="10">
        <v>1.7495699999999999E-2</v>
      </c>
      <c r="K1110" s="10">
        <v>2.30326E-2</v>
      </c>
      <c r="L1110" s="10">
        <v>9.1906699999999994E-2</v>
      </c>
      <c r="M1110" s="77">
        <f>(I1110-I1111)*100/(I1110+I1111)</f>
        <v>26.502652094239938</v>
      </c>
      <c r="N1110" s="62">
        <f>(I1110-I1111)/J1110</f>
        <v>1.3168435672765308</v>
      </c>
      <c r="O1110" s="62">
        <f>I1110/J1112</f>
        <v>19.817271616551515</v>
      </c>
      <c r="P1110" s="96">
        <f>J1112/I1112</f>
        <v>0.31411082255394973</v>
      </c>
    </row>
    <row r="1111" spans="1:16" x14ac:dyDescent="0.3">
      <c r="A1111" s="85"/>
      <c r="B1111" s="43"/>
      <c r="C1111" s="39"/>
      <c r="D1111" s="39"/>
      <c r="E1111" s="39"/>
      <c r="F1111" s="44"/>
      <c r="G1111" s="47"/>
      <c r="H1111" t="s">
        <v>14</v>
      </c>
      <c r="I1111">
        <v>3.1946099999999998E-2</v>
      </c>
      <c r="J1111">
        <v>9.6557499999999994E-3</v>
      </c>
      <c r="K1111">
        <v>1.8396099999999999E-2</v>
      </c>
      <c r="L1111">
        <v>7.2076899999999999E-2</v>
      </c>
      <c r="M1111" s="75"/>
      <c r="N1111" s="50"/>
      <c r="O1111" s="50"/>
      <c r="P1111" s="40"/>
    </row>
    <row r="1112" spans="1:16" x14ac:dyDescent="0.3">
      <c r="A1112" s="85"/>
      <c r="B1112" s="43"/>
      <c r="C1112" s="39"/>
      <c r="D1112" s="39"/>
      <c r="E1112" s="39"/>
      <c r="F1112" s="39"/>
      <c r="G1112" s="47"/>
      <c r="H1112" s="8" t="s">
        <v>13</v>
      </c>
      <c r="I1112">
        <v>8.8332199999999993E-3</v>
      </c>
      <c r="J1112">
        <v>2.7746099999999998E-3</v>
      </c>
      <c r="K1112">
        <v>2.26647E-3</v>
      </c>
      <c r="L1112">
        <v>1.5693200000000001E-2</v>
      </c>
      <c r="M1112" s="75"/>
      <c r="N1112" s="50"/>
      <c r="O1112" s="50"/>
      <c r="P1112" s="40"/>
    </row>
    <row r="1113" spans="1:16" x14ac:dyDescent="0.3">
      <c r="A1113" s="85"/>
      <c r="B1113" s="45" t="s">
        <v>19</v>
      </c>
      <c r="C1113" s="46" t="s">
        <v>11</v>
      </c>
      <c r="D1113" s="46" t="s">
        <v>21</v>
      </c>
      <c r="E1113" s="46" t="s">
        <v>17</v>
      </c>
      <c r="F1113" s="69" t="s">
        <v>16</v>
      </c>
      <c r="G1113" s="72" t="s">
        <v>9</v>
      </c>
      <c r="H1113" t="s">
        <v>15</v>
      </c>
      <c r="I1113" s="15">
        <v>7.5976000000000002E-2</v>
      </c>
      <c r="J1113" s="15">
        <v>2.3227100000000001E-2</v>
      </c>
      <c r="K1113" s="15">
        <v>2.7592599999999998E-2</v>
      </c>
      <c r="L1113" s="15">
        <v>0.119917</v>
      </c>
      <c r="M1113" s="75">
        <f>(I1113-I1114)*100/(I1113+I1114)</f>
        <v>29.105492115280047</v>
      </c>
      <c r="N1113" s="50">
        <f>(I1113-I1114)/J1113</f>
        <v>1.4748289713309024</v>
      </c>
      <c r="O1113" s="50">
        <f>I1113/J1115</f>
        <v>25.541156102398602</v>
      </c>
      <c r="P1113" s="40">
        <f>J1115/I1115</f>
        <v>0.40751756299113356</v>
      </c>
    </row>
    <row r="1114" spans="1:16" x14ac:dyDescent="0.3">
      <c r="A1114" s="85"/>
      <c r="B1114" s="43"/>
      <c r="C1114" s="39"/>
      <c r="D1114" s="39"/>
      <c r="E1114" s="39"/>
      <c r="F1114" s="70"/>
      <c r="G1114" s="47"/>
      <c r="H1114" t="s">
        <v>14</v>
      </c>
      <c r="I1114">
        <v>4.172E-2</v>
      </c>
      <c r="J1114">
        <v>1.26269E-2</v>
      </c>
      <c r="K1114">
        <v>2.23964E-2</v>
      </c>
      <c r="L1114">
        <v>9.2369300000000001E-2</v>
      </c>
      <c r="M1114" s="75"/>
      <c r="N1114" s="50"/>
      <c r="O1114" s="50"/>
      <c r="P1114" s="40"/>
    </row>
    <row r="1115" spans="1:16" x14ac:dyDescent="0.3">
      <c r="A1115" s="85"/>
      <c r="B1115" s="43"/>
      <c r="C1115" s="39"/>
      <c r="D1115" s="39"/>
      <c r="E1115" s="39"/>
      <c r="F1115" s="71"/>
      <c r="G1115" s="47"/>
      <c r="H1115" s="8" t="s">
        <v>13</v>
      </c>
      <c r="I1115">
        <v>7.2994399999999999E-3</v>
      </c>
      <c r="J1115">
        <v>2.9746500000000001E-3</v>
      </c>
      <c r="K1115">
        <v>1.8115099999999999E-3</v>
      </c>
      <c r="L1115">
        <v>1.5156899999999999E-2</v>
      </c>
      <c r="M1115" s="75"/>
      <c r="N1115" s="50"/>
      <c r="O1115" s="50"/>
      <c r="P1115" s="40"/>
    </row>
    <row r="1116" spans="1:16" x14ac:dyDescent="0.3">
      <c r="A1116" s="85"/>
      <c r="B1116" s="45" t="s">
        <v>19</v>
      </c>
      <c r="C1116" s="46" t="s">
        <v>11</v>
      </c>
      <c r="D1116" s="46" t="s">
        <v>21</v>
      </c>
      <c r="E1116" s="46" t="s">
        <v>17</v>
      </c>
      <c r="F1116" s="69" t="s">
        <v>16</v>
      </c>
      <c r="G1116" s="72" t="s">
        <v>8</v>
      </c>
      <c r="H1116" s="15" t="s">
        <v>15</v>
      </c>
      <c r="I1116" s="15">
        <v>8.8430800000000004E-2</v>
      </c>
      <c r="J1116" s="15">
        <v>2.3651100000000001E-2</v>
      </c>
      <c r="K1116" s="15">
        <v>3.04093E-2</v>
      </c>
      <c r="L1116" s="14">
        <v>0.13053300000000001</v>
      </c>
      <c r="M1116" s="75">
        <f>(I1116-I1117)*100/(I1116+I1117)</f>
        <v>29.905740965036827</v>
      </c>
      <c r="N1116" s="50">
        <f t="shared" ref="N1116" si="314">(I1116-I1117)/J1116</f>
        <v>1.7215055536528956</v>
      </c>
      <c r="O1116" s="50">
        <f>I1116/J1118</f>
        <v>30.527380496207847</v>
      </c>
      <c r="P1116" s="40">
        <f>J1118/I1118</f>
        <v>0.48306873895207281</v>
      </c>
    </row>
    <row r="1117" spans="1:16" x14ac:dyDescent="0.3">
      <c r="A1117" s="85"/>
      <c r="B1117" s="43"/>
      <c r="C1117" s="39"/>
      <c r="D1117" s="39"/>
      <c r="E1117" s="39"/>
      <c r="F1117" s="70"/>
      <c r="G1117" s="47"/>
      <c r="H1117" t="s">
        <v>14</v>
      </c>
      <c r="I1117">
        <v>4.7715300000000002E-2</v>
      </c>
      <c r="J1117">
        <v>1.4212499999999999E-2</v>
      </c>
      <c r="K1117">
        <v>2.4098999999999999E-2</v>
      </c>
      <c r="L1117" s="13">
        <v>9.8615300000000003E-2</v>
      </c>
      <c r="M1117" s="75"/>
      <c r="N1117" s="50"/>
      <c r="O1117" s="50"/>
      <c r="P1117" s="40"/>
    </row>
    <row r="1118" spans="1:16" x14ac:dyDescent="0.3">
      <c r="A1118" s="85"/>
      <c r="B1118" s="43"/>
      <c r="C1118" s="39"/>
      <c r="D1118" s="39"/>
      <c r="E1118" s="39"/>
      <c r="F1118" s="71"/>
      <c r="G1118" s="48"/>
      <c r="H1118" s="8" t="s">
        <v>13</v>
      </c>
      <c r="I1118" s="8">
        <v>5.9966000000000004E-3</v>
      </c>
      <c r="J1118" s="8">
        <v>2.8967699999999999E-3</v>
      </c>
      <c r="K1118" s="8">
        <v>1.4975399999999999E-3</v>
      </c>
      <c r="L1118" s="16">
        <v>1.4558400000000001E-2</v>
      </c>
      <c r="M1118" s="75"/>
      <c r="N1118" s="50"/>
      <c r="O1118" s="50"/>
      <c r="P1118" s="40"/>
    </row>
    <row r="1119" spans="1:16" x14ac:dyDescent="0.3">
      <c r="A1119" s="85"/>
      <c r="B1119" s="45" t="s">
        <v>19</v>
      </c>
      <c r="C1119" s="46" t="s">
        <v>11</v>
      </c>
      <c r="D1119" s="46" t="s">
        <v>21</v>
      </c>
      <c r="E1119" s="46" t="s">
        <v>17</v>
      </c>
      <c r="F1119" s="51" t="s">
        <v>16</v>
      </c>
      <c r="G1119" s="47" t="s">
        <v>42</v>
      </c>
      <c r="H1119" t="s">
        <v>15</v>
      </c>
      <c r="I1119">
        <v>0.114713</v>
      </c>
      <c r="J1119">
        <v>2.49232E-2</v>
      </c>
      <c r="K1119">
        <v>2.5986599999999999E-2</v>
      </c>
      <c r="L1119">
        <v>0.178976</v>
      </c>
      <c r="M1119" s="49">
        <f>(I1119-I1120)*100/(I1119+I1120)</f>
        <v>32.104794330847582</v>
      </c>
      <c r="N1119" s="50">
        <f t="shared" ref="N1119" si="315">(I1119-I1120)/J1119</f>
        <v>2.2371244462990303</v>
      </c>
      <c r="O1119" s="50">
        <f>I1119/J1121</f>
        <v>46.580932812487305</v>
      </c>
      <c r="P1119" s="40">
        <f>J1121/I1121</f>
        <v>0.72043624151256924</v>
      </c>
    </row>
    <row r="1120" spans="1:16" x14ac:dyDescent="0.3">
      <c r="A1120" s="85"/>
      <c r="B1120" s="43"/>
      <c r="C1120" s="39"/>
      <c r="D1120" s="39"/>
      <c r="E1120" s="39"/>
      <c r="F1120" s="44"/>
      <c r="G1120" s="47"/>
      <c r="H1120" t="s">
        <v>14</v>
      </c>
      <c r="I1120">
        <v>5.8956700000000001E-2</v>
      </c>
      <c r="J1120">
        <v>1.9506200000000001E-2</v>
      </c>
      <c r="K1120">
        <v>1.7601200000000001E-2</v>
      </c>
      <c r="L1120">
        <v>0.13550799999999999</v>
      </c>
      <c r="M1120" s="49"/>
      <c r="N1120" s="50"/>
      <c r="O1120" s="50"/>
      <c r="P1120" s="40"/>
    </row>
    <row r="1121" spans="1:16" x14ac:dyDescent="0.3">
      <c r="A1121" s="85"/>
      <c r="B1121" s="43"/>
      <c r="C1121" s="39"/>
      <c r="D1121" s="39"/>
      <c r="E1121" s="39"/>
      <c r="F1121" s="39"/>
      <c r="G1121" s="48"/>
      <c r="H1121" s="8" t="s">
        <v>13</v>
      </c>
      <c r="I1121" s="8">
        <v>3.41829E-3</v>
      </c>
      <c r="J1121" s="8">
        <v>2.4626600000000002E-3</v>
      </c>
      <c r="K1121" s="8">
        <v>5.0341299999999997E-4</v>
      </c>
      <c r="L1121" s="8">
        <v>1.2109200000000001E-2</v>
      </c>
      <c r="M1121" s="49"/>
      <c r="N1121" s="50"/>
      <c r="O1121" s="50"/>
      <c r="P1121" s="40"/>
    </row>
    <row r="1122" spans="1:16" x14ac:dyDescent="0.3">
      <c r="A1122" s="85"/>
      <c r="B1122" s="45" t="s">
        <v>19</v>
      </c>
      <c r="C1122" s="46" t="s">
        <v>11</v>
      </c>
      <c r="D1122" s="46" t="s">
        <v>21</v>
      </c>
      <c r="E1122" s="46" t="s">
        <v>17</v>
      </c>
      <c r="F1122" s="51" t="s">
        <v>16</v>
      </c>
      <c r="G1122" s="47" t="s">
        <v>43</v>
      </c>
      <c r="H1122" t="s">
        <v>15</v>
      </c>
      <c r="I1122">
        <v>0.13302</v>
      </c>
      <c r="J1122">
        <v>3.2961400000000002E-2</v>
      </c>
      <c r="K1122">
        <v>2.20203E-2</v>
      </c>
      <c r="L1122">
        <v>0.21295600000000001</v>
      </c>
      <c r="M1122" s="49">
        <f>(I1122-I1123)*100/(I1122+I1123)</f>
        <v>33.383001839506214</v>
      </c>
      <c r="N1122" s="50">
        <f t="shared" ref="N1122" si="316">(I1122-I1123)/J1122</f>
        <v>2.0200689291110208</v>
      </c>
      <c r="O1122" s="50">
        <f>I1122/J1124</f>
        <v>64.2779482471188</v>
      </c>
      <c r="P1122" s="40">
        <f>J1124/I1124</f>
        <v>1.0475310672977145</v>
      </c>
    </row>
    <row r="1123" spans="1:16" x14ac:dyDescent="0.3">
      <c r="A1123" s="85"/>
      <c r="B1123" s="43"/>
      <c r="C1123" s="39"/>
      <c r="D1123" s="39"/>
      <c r="E1123" s="39"/>
      <c r="F1123" s="44"/>
      <c r="G1123" s="47"/>
      <c r="H1123" t="s">
        <v>14</v>
      </c>
      <c r="I1123">
        <v>6.64357E-2</v>
      </c>
      <c r="J1123">
        <v>2.4889499999999998E-2</v>
      </c>
      <c r="K1123">
        <v>8.7808599999999997E-3</v>
      </c>
      <c r="L1123">
        <v>0.185806</v>
      </c>
      <c r="M1123" s="49"/>
      <c r="N1123" s="50"/>
      <c r="O1123" s="50"/>
      <c r="P1123" s="40"/>
    </row>
    <row r="1124" spans="1:16" x14ac:dyDescent="0.3">
      <c r="A1124" s="85"/>
      <c r="B1124" s="43"/>
      <c r="C1124" s="39"/>
      <c r="D1124" s="39"/>
      <c r="E1124" s="39"/>
      <c r="F1124" s="39"/>
      <c r="G1124" s="48"/>
      <c r="H1124" s="8" t="s">
        <v>13</v>
      </c>
      <c r="I1124" s="8">
        <v>1.97555E-3</v>
      </c>
      <c r="J1124" s="8">
        <v>2.06945E-3</v>
      </c>
      <c r="K1124" s="8">
        <v>-2.7700199999999999E-4</v>
      </c>
      <c r="L1124" s="8">
        <v>1.05842E-2</v>
      </c>
      <c r="M1124" s="49"/>
      <c r="N1124" s="50"/>
      <c r="O1124" s="50"/>
      <c r="P1124" s="40"/>
    </row>
    <row r="1125" spans="1:16" x14ac:dyDescent="0.3">
      <c r="A1125" s="85"/>
      <c r="B1125" s="45" t="s">
        <v>19</v>
      </c>
      <c r="C1125" s="46" t="s">
        <v>11</v>
      </c>
      <c r="D1125" s="46" t="s">
        <v>21</v>
      </c>
      <c r="E1125" s="46" t="s">
        <v>17</v>
      </c>
      <c r="F1125" s="69" t="s">
        <v>16</v>
      </c>
      <c r="G1125" s="72" t="s">
        <v>7</v>
      </c>
      <c r="H1125" t="s">
        <v>15</v>
      </c>
      <c r="I1125" s="15">
        <v>9.0606300000000001E-2</v>
      </c>
      <c r="J1125" s="15">
        <v>2.47123E-2</v>
      </c>
      <c r="K1125" s="15">
        <v>3.0092299999999999E-2</v>
      </c>
      <c r="L1125" s="15">
        <v>0.13366</v>
      </c>
      <c r="M1125" s="75">
        <f>(I1125-I1126)*100/(I1125+I1126)</f>
        <v>30.066442678924027</v>
      </c>
      <c r="N1125" s="50">
        <f t="shared" ref="N1125" si="317">(I1125-I1126)/J1125</f>
        <v>1.6950870619084426</v>
      </c>
      <c r="O1125" s="50">
        <f>I1125/J1127</f>
        <v>30.631865066888448</v>
      </c>
      <c r="P1125" s="40">
        <f>J1127/I1127</f>
        <v>0.47983823216895749</v>
      </c>
    </row>
    <row r="1126" spans="1:16" x14ac:dyDescent="0.3">
      <c r="A1126" s="85"/>
      <c r="B1126" s="43"/>
      <c r="C1126" s="39"/>
      <c r="D1126" s="39"/>
      <c r="E1126" s="39"/>
      <c r="F1126" s="70"/>
      <c r="G1126" s="47"/>
      <c r="H1126" t="s">
        <v>14</v>
      </c>
      <c r="I1126">
        <v>4.8716799999999998E-2</v>
      </c>
      <c r="J1126">
        <v>1.4827999999999999E-2</v>
      </c>
      <c r="K1126">
        <v>2.4597500000000001E-2</v>
      </c>
      <c r="L1126">
        <v>0.10359</v>
      </c>
      <c r="M1126" s="75"/>
      <c r="N1126" s="50"/>
      <c r="O1126" s="50"/>
      <c r="P1126" s="40"/>
    </row>
    <row r="1127" spans="1:16" x14ac:dyDescent="0.3">
      <c r="A1127" s="85"/>
      <c r="B1127" s="43"/>
      <c r="C1127" s="39"/>
      <c r="D1127" s="39"/>
      <c r="E1127" s="39"/>
      <c r="F1127" s="71"/>
      <c r="G1127" s="47"/>
      <c r="H1127" s="8" t="s">
        <v>13</v>
      </c>
      <c r="I1127">
        <v>6.1643899999999996E-3</v>
      </c>
      <c r="J1127">
        <v>2.9579099999999998E-3</v>
      </c>
      <c r="K1127">
        <v>1.4965600000000001E-3</v>
      </c>
      <c r="L1127">
        <v>1.5063500000000001E-2</v>
      </c>
      <c r="M1127" s="75"/>
      <c r="N1127" s="50"/>
      <c r="O1127" s="50"/>
      <c r="P1127" s="40"/>
    </row>
    <row r="1128" spans="1:16" x14ac:dyDescent="0.3">
      <c r="A1128" s="85"/>
      <c r="B1128" s="45" t="s">
        <v>19</v>
      </c>
      <c r="C1128" s="46" t="s">
        <v>11</v>
      </c>
      <c r="D1128" s="46" t="s">
        <v>21</v>
      </c>
      <c r="E1128" s="46" t="s">
        <v>17</v>
      </c>
      <c r="F1128" s="69" t="s">
        <v>16</v>
      </c>
      <c r="G1128" s="72" t="s">
        <v>6</v>
      </c>
      <c r="H1128" t="s">
        <v>15</v>
      </c>
      <c r="I1128" s="15">
        <v>0.107039</v>
      </c>
      <c r="J1128" s="15">
        <v>2.4233500000000002E-2</v>
      </c>
      <c r="K1128" s="15">
        <v>2.8808500000000001E-2</v>
      </c>
      <c r="L1128" s="15">
        <v>0.16248299999999999</v>
      </c>
      <c r="M1128" s="75">
        <f>(I1128-I1129)*100/(I1128+I1129)</f>
        <v>31.278610916070562</v>
      </c>
      <c r="N1128" s="50">
        <f t="shared" ref="N1128" si="318">(I1128-I1129)/J1128</f>
        <v>2.10479295190542</v>
      </c>
      <c r="O1128" s="50">
        <f>I1128/J1130</f>
        <v>39.413867890137965</v>
      </c>
      <c r="P1128" s="40">
        <f>J1130/I1130</f>
        <v>0.60466674830507539</v>
      </c>
    </row>
    <row r="1129" spans="1:16" x14ac:dyDescent="0.3">
      <c r="A1129" s="85"/>
      <c r="B1129" s="43"/>
      <c r="C1129" s="39"/>
      <c r="D1129" s="39"/>
      <c r="E1129" s="39"/>
      <c r="F1129" s="70"/>
      <c r="G1129" s="47"/>
      <c r="H1129" t="s">
        <v>14</v>
      </c>
      <c r="I1129">
        <v>5.6032499999999999E-2</v>
      </c>
      <c r="J1129">
        <v>1.7524600000000001E-2</v>
      </c>
      <c r="K1129">
        <v>2.17485E-2</v>
      </c>
      <c r="L1129">
        <v>0.11358600000000001</v>
      </c>
      <c r="M1129" s="75"/>
      <c r="N1129" s="50"/>
      <c r="O1129" s="50"/>
      <c r="P1129" s="40"/>
    </row>
    <row r="1130" spans="1:16" x14ac:dyDescent="0.3">
      <c r="A1130" s="85"/>
      <c r="B1130" s="43"/>
      <c r="C1130" s="39"/>
      <c r="D1130" s="39"/>
      <c r="E1130" s="39"/>
      <c r="F1130" s="71"/>
      <c r="G1130" s="47"/>
      <c r="H1130" s="8" t="s">
        <v>13</v>
      </c>
      <c r="I1130">
        <v>4.4913499999999999E-3</v>
      </c>
      <c r="J1130">
        <v>2.7157700000000002E-3</v>
      </c>
      <c r="K1130">
        <v>9.0630500000000004E-4</v>
      </c>
      <c r="L1130">
        <v>1.36594E-2</v>
      </c>
      <c r="M1130" s="75"/>
      <c r="N1130" s="50"/>
      <c r="O1130" s="50"/>
      <c r="P1130" s="40"/>
    </row>
    <row r="1131" spans="1:16" x14ac:dyDescent="0.3">
      <c r="A1131" s="85"/>
      <c r="B1131" s="45" t="s">
        <v>19</v>
      </c>
      <c r="C1131" s="46" t="s">
        <v>11</v>
      </c>
      <c r="D1131" s="46" t="s">
        <v>21</v>
      </c>
      <c r="E1131" s="46" t="s">
        <v>17</v>
      </c>
      <c r="F1131" s="69" t="s">
        <v>16</v>
      </c>
      <c r="G1131" s="73" t="s">
        <v>5</v>
      </c>
      <c r="H1131" s="15" t="s">
        <v>15</v>
      </c>
      <c r="I1131" s="15">
        <v>0.117378</v>
      </c>
      <c r="J1131" s="15">
        <v>2.5336999999999998E-2</v>
      </c>
      <c r="K1131" s="15">
        <v>2.6828000000000001E-2</v>
      </c>
      <c r="L1131" s="14">
        <v>0.18108199999999999</v>
      </c>
      <c r="M1131" s="75">
        <f>(I1131-I1132)*100/(I1131+I1132)</f>
        <v>32.205881110669964</v>
      </c>
      <c r="N1131" s="50">
        <f t="shared" ref="N1131" si="319">(I1131-I1132)/J1131</f>
        <v>2.257074633934562</v>
      </c>
      <c r="O1131" s="50">
        <f>I1131/J1133</f>
        <v>46.375219770450997</v>
      </c>
      <c r="P1131" s="40">
        <f>J1133/I1133</f>
        <v>0.71793468086434109</v>
      </c>
    </row>
    <row r="1132" spans="1:16" x14ac:dyDescent="0.3">
      <c r="A1132" s="85"/>
      <c r="B1132" s="43"/>
      <c r="C1132" s="39"/>
      <c r="D1132" s="39"/>
      <c r="E1132" s="39"/>
      <c r="F1132" s="70"/>
      <c r="G1132" s="52"/>
      <c r="H1132" t="s">
        <v>14</v>
      </c>
      <c r="I1132">
        <v>6.0190500000000001E-2</v>
      </c>
      <c r="J1132">
        <v>1.9795699999999999E-2</v>
      </c>
      <c r="K1132">
        <v>1.80997E-2</v>
      </c>
      <c r="L1132" s="13">
        <v>0.136375</v>
      </c>
      <c r="M1132" s="75"/>
      <c r="N1132" s="50"/>
      <c r="O1132" s="50"/>
      <c r="P1132" s="40"/>
    </row>
    <row r="1133" spans="1:16" x14ac:dyDescent="0.3">
      <c r="A1133" s="85"/>
      <c r="B1133" s="43"/>
      <c r="C1133" s="39"/>
      <c r="D1133" s="39"/>
      <c r="E1133" s="39"/>
      <c r="F1133" s="71"/>
      <c r="G1133" s="53"/>
      <c r="H1133" s="8" t="s">
        <v>13</v>
      </c>
      <c r="I1133" s="8">
        <v>3.5254599999999998E-3</v>
      </c>
      <c r="J1133" s="8">
        <v>2.53105E-3</v>
      </c>
      <c r="K1133" s="8">
        <v>5.1648999999999998E-4</v>
      </c>
      <c r="L1133" s="16">
        <v>1.25541E-2</v>
      </c>
      <c r="M1133" s="75"/>
      <c r="N1133" s="50"/>
      <c r="O1133" s="50"/>
      <c r="P1133" s="40"/>
    </row>
    <row r="1134" spans="1:16" x14ac:dyDescent="0.3">
      <c r="A1134" s="85"/>
      <c r="B1134" s="45" t="s">
        <v>19</v>
      </c>
      <c r="C1134" s="46" t="s">
        <v>11</v>
      </c>
      <c r="D1134" s="46" t="s">
        <v>21</v>
      </c>
      <c r="E1134" s="46" t="s">
        <v>17</v>
      </c>
      <c r="F1134" s="51" t="s">
        <v>16</v>
      </c>
      <c r="G1134" s="47" t="s">
        <v>44</v>
      </c>
      <c r="H1134" t="s">
        <v>15</v>
      </c>
      <c r="I1134">
        <v>0.129325</v>
      </c>
      <c r="J1134">
        <v>2.9341300000000001E-2</v>
      </c>
      <c r="K1134">
        <v>2.4447400000000001E-2</v>
      </c>
      <c r="L1134">
        <v>0.20269200000000001</v>
      </c>
      <c r="M1134" s="49">
        <f>(I1134-I1135)*100/(I1134+I1135)</f>
        <v>33.121217767063342</v>
      </c>
      <c r="N1134" s="50">
        <f t="shared" ref="N1134" si="320">(I1134-I1135)/J1134</f>
        <v>2.1932702368334049</v>
      </c>
      <c r="O1134" s="50">
        <f>I1134/J1136</f>
        <v>56.48415866665502</v>
      </c>
      <c r="P1134" s="40">
        <f>J1136/I1136</f>
        <v>0.90910101607696614</v>
      </c>
    </row>
    <row r="1135" spans="1:16" x14ac:dyDescent="0.3">
      <c r="A1135" s="85"/>
      <c r="B1135" s="43"/>
      <c r="C1135" s="39"/>
      <c r="D1135" s="39"/>
      <c r="E1135" s="39"/>
      <c r="F1135" s="44"/>
      <c r="G1135" s="47"/>
      <c r="H1135" t="s">
        <v>14</v>
      </c>
      <c r="I1135">
        <v>6.4971600000000004E-2</v>
      </c>
      <c r="J1135">
        <v>2.2934300000000001E-2</v>
      </c>
      <c r="K1135">
        <v>1.2696499999999999E-2</v>
      </c>
      <c r="L1135">
        <v>0.16697999999999999</v>
      </c>
      <c r="M1135" s="49"/>
      <c r="N1135" s="50"/>
      <c r="O1135" s="50"/>
      <c r="P1135" s="40"/>
    </row>
    <row r="1136" spans="1:16" x14ac:dyDescent="0.3">
      <c r="A1136" s="85"/>
      <c r="B1136" s="43"/>
      <c r="C1136" s="39"/>
      <c r="D1136" s="39"/>
      <c r="E1136" s="39"/>
      <c r="F1136" s="39"/>
      <c r="G1136" s="48"/>
      <c r="H1136" s="8" t="s">
        <v>13</v>
      </c>
      <c r="I1136" s="8">
        <v>2.5185099999999998E-3</v>
      </c>
      <c r="J1136" s="8">
        <v>2.2895799999999998E-3</v>
      </c>
      <c r="K1136" s="8">
        <v>-5.3821199999999999E-5</v>
      </c>
      <c r="L1136" s="8">
        <v>1.1442300000000001E-2</v>
      </c>
      <c r="M1136" s="49"/>
      <c r="N1136" s="50"/>
      <c r="O1136" s="50"/>
      <c r="P1136" s="40"/>
    </row>
    <row r="1137" spans="1:33" x14ac:dyDescent="0.3">
      <c r="A1137" s="85"/>
      <c r="B1137" s="45" t="s">
        <v>19</v>
      </c>
      <c r="C1137" s="46" t="s">
        <v>11</v>
      </c>
      <c r="D1137" s="46" t="s">
        <v>21</v>
      </c>
      <c r="E1137" s="46" t="s">
        <v>17</v>
      </c>
      <c r="F1137" s="69" t="s">
        <v>16</v>
      </c>
      <c r="G1137" s="72" t="s">
        <v>4</v>
      </c>
      <c r="H1137" t="s">
        <v>15</v>
      </c>
      <c r="I1137" s="15">
        <v>0.125613</v>
      </c>
      <c r="J1137" s="15">
        <v>2.8299600000000001E-2</v>
      </c>
      <c r="K1137" s="15">
        <v>2.7413E-2</v>
      </c>
      <c r="L1137" s="15">
        <v>0.190857</v>
      </c>
      <c r="M1137" s="75">
        <f>(I1137-I1138)*100/(I1137+I1138)</f>
        <v>30.187057159780299</v>
      </c>
      <c r="N1137" s="50">
        <f t="shared" ref="N1137" si="321">(I1137-I1138)/J1137</f>
        <v>2.0584354549180905</v>
      </c>
      <c r="O1137" s="50">
        <f>I1137/J1139</f>
        <v>48.074354450436104</v>
      </c>
      <c r="P1137" s="40">
        <f>J1139/I1139</f>
        <v>0.70860724203766379</v>
      </c>
    </row>
    <row r="1138" spans="1:33" x14ac:dyDescent="0.3">
      <c r="A1138" s="85"/>
      <c r="B1138" s="43"/>
      <c r="C1138" s="39"/>
      <c r="D1138" s="39"/>
      <c r="E1138" s="39"/>
      <c r="F1138" s="70"/>
      <c r="G1138" s="47"/>
      <c r="H1138" t="s">
        <v>14</v>
      </c>
      <c r="I1138">
        <v>6.7360100000000006E-2</v>
      </c>
      <c r="J1138">
        <v>2.09552E-2</v>
      </c>
      <c r="K1138">
        <v>2.0786700000000002E-2</v>
      </c>
      <c r="L1138">
        <v>0.14130200000000001</v>
      </c>
      <c r="M1138" s="75"/>
      <c r="N1138" s="50"/>
      <c r="O1138" s="50"/>
      <c r="P1138" s="40"/>
    </row>
    <row r="1139" spans="1:33" x14ac:dyDescent="0.3">
      <c r="A1139" s="85"/>
      <c r="B1139" s="43"/>
      <c r="C1139" s="39"/>
      <c r="D1139" s="39"/>
      <c r="E1139" s="39"/>
      <c r="F1139" s="71"/>
      <c r="G1139" s="47"/>
      <c r="H1139" s="8" t="s">
        <v>13</v>
      </c>
      <c r="I1139">
        <v>3.6873600000000002E-3</v>
      </c>
      <c r="J1139">
        <v>2.6128900000000001E-3</v>
      </c>
      <c r="K1139">
        <v>5.4031700000000001E-4</v>
      </c>
      <c r="L1139">
        <v>1.3554500000000001E-2</v>
      </c>
      <c r="M1139" s="75"/>
      <c r="N1139" s="50"/>
      <c r="O1139" s="50"/>
      <c r="P1139" s="40"/>
    </row>
    <row r="1140" spans="1:33" x14ac:dyDescent="0.3">
      <c r="A1140" s="85"/>
      <c r="B1140" s="45" t="s">
        <v>19</v>
      </c>
      <c r="C1140" s="46" t="s">
        <v>11</v>
      </c>
      <c r="D1140" s="46" t="s">
        <v>21</v>
      </c>
      <c r="E1140" s="46" t="s">
        <v>17</v>
      </c>
      <c r="F1140" s="69" t="s">
        <v>16</v>
      </c>
      <c r="G1140" s="72" t="s">
        <v>3</v>
      </c>
      <c r="H1140" t="s">
        <v>15</v>
      </c>
      <c r="I1140" s="15">
        <v>0.13810800000000001</v>
      </c>
      <c r="J1140" s="15">
        <v>3.1043399999999999E-2</v>
      </c>
      <c r="K1140" s="15">
        <v>2.32073E-2</v>
      </c>
      <c r="L1140" s="15">
        <v>0.213641</v>
      </c>
      <c r="M1140" s="75">
        <f>(I1140-I1141)*100/(I1140+I1141)</f>
        <v>30.976524695136842</v>
      </c>
      <c r="N1140" s="50">
        <f t="shared" ref="N1140" si="322">(I1140-I1141)/J1140</f>
        <v>2.104353904533653</v>
      </c>
      <c r="O1140" s="50">
        <f>I1140/J1142</f>
        <v>58.936641446147156</v>
      </c>
      <c r="P1140" s="40">
        <f>J1142/I1142</f>
        <v>0.91359319443578069</v>
      </c>
    </row>
    <row r="1141" spans="1:33" x14ac:dyDescent="0.3">
      <c r="A1141" s="85"/>
      <c r="B1141" s="43"/>
      <c r="C1141" s="39"/>
      <c r="D1141" s="39"/>
      <c r="E1141" s="39"/>
      <c r="F1141" s="70"/>
      <c r="G1141" s="47"/>
      <c r="H1141" t="s">
        <v>14</v>
      </c>
      <c r="I1141">
        <v>7.2781700000000005E-2</v>
      </c>
      <c r="J1141">
        <v>2.3941400000000002E-2</v>
      </c>
      <c r="K1141">
        <v>1.55698E-2</v>
      </c>
      <c r="L1141">
        <v>0.172901</v>
      </c>
      <c r="M1141" s="75"/>
      <c r="N1141" s="50"/>
      <c r="O1141" s="50"/>
      <c r="P1141" s="40"/>
    </row>
    <row r="1142" spans="1:33" x14ac:dyDescent="0.3">
      <c r="A1142" s="85"/>
      <c r="B1142" s="43"/>
      <c r="C1142" s="39"/>
      <c r="D1142" s="39"/>
      <c r="E1142" s="39"/>
      <c r="F1142" s="71"/>
      <c r="G1142" s="47"/>
      <c r="H1142" s="8" t="s">
        <v>13</v>
      </c>
      <c r="I1142">
        <v>2.5649599999999998E-3</v>
      </c>
      <c r="J1142">
        <v>2.3433299999999998E-3</v>
      </c>
      <c r="K1142">
        <v>-7.2009700000000003E-5</v>
      </c>
      <c r="L1142">
        <v>1.2512499999999999E-2</v>
      </c>
      <c r="M1142" s="75"/>
      <c r="N1142" s="50"/>
      <c r="O1142" s="50"/>
      <c r="P1142" s="40"/>
    </row>
    <row r="1143" spans="1:33" x14ac:dyDescent="0.3">
      <c r="A1143" s="85"/>
      <c r="B1143" s="45" t="s">
        <v>19</v>
      </c>
      <c r="C1143" s="46" t="s">
        <v>11</v>
      </c>
      <c r="D1143" s="46" t="s">
        <v>21</v>
      </c>
      <c r="E1143" s="46" t="s">
        <v>17</v>
      </c>
      <c r="F1143" s="69" t="s">
        <v>16</v>
      </c>
      <c r="G1143" s="72" t="s">
        <v>2</v>
      </c>
      <c r="H1143" t="s">
        <v>15</v>
      </c>
      <c r="I1143" s="15">
        <v>0.174511</v>
      </c>
      <c r="J1143" s="15">
        <v>3.8753099999999999E-2</v>
      </c>
      <c r="K1143" s="15">
        <v>4.54397E-2</v>
      </c>
      <c r="L1143" s="15">
        <v>0.271594</v>
      </c>
      <c r="M1143" s="75">
        <f>(I1143-I1144)*100/(I1143+I1144)</f>
        <v>35.02486776908102</v>
      </c>
      <c r="N1143" s="50">
        <f t="shared" ref="N1143" si="323">(I1143-I1144)/J1143</f>
        <v>2.3361950398806806</v>
      </c>
      <c r="O1143" s="50">
        <f>I1143/J1145</f>
        <v>52.296244796926558</v>
      </c>
      <c r="P1143" s="40">
        <f>J1145/I1145</f>
        <v>0.62581251336216426</v>
      </c>
    </row>
    <row r="1144" spans="1:33" x14ac:dyDescent="0.3">
      <c r="A1144" s="85"/>
      <c r="B1144" s="43"/>
      <c r="C1144" s="39"/>
      <c r="D1144" s="39"/>
      <c r="E1144" s="39"/>
      <c r="F1144" s="70"/>
      <c r="G1144" s="47"/>
      <c r="H1144" t="s">
        <v>14</v>
      </c>
      <c r="I1144">
        <v>8.3976200000000001E-2</v>
      </c>
      <c r="J1144">
        <v>4.94058E-2</v>
      </c>
      <c r="K1144">
        <v>9.3287500000000002E-3</v>
      </c>
      <c r="L1144">
        <v>0.223492</v>
      </c>
      <c r="M1144" s="75"/>
      <c r="N1144" s="50"/>
      <c r="O1144" s="50"/>
      <c r="P1144" s="40"/>
      <c r="AG1144" s="1"/>
    </row>
    <row r="1145" spans="1:33" ht="15" thickBot="1" x14ac:dyDescent="0.35">
      <c r="A1145" s="86"/>
      <c r="B1145" s="43"/>
      <c r="C1145" s="39"/>
      <c r="D1145" s="39"/>
      <c r="E1145" s="39"/>
      <c r="F1145" s="71"/>
      <c r="G1145" s="63"/>
      <c r="H1145" t="s">
        <v>13</v>
      </c>
      <c r="I1145" s="5">
        <v>5.3322200000000004E-3</v>
      </c>
      <c r="J1145" s="5">
        <v>3.3369699999999999E-3</v>
      </c>
      <c r="K1145" s="5">
        <v>8.6380599999999995E-4</v>
      </c>
      <c r="L1145" s="5">
        <v>1.9109299999999999E-2</v>
      </c>
      <c r="M1145" s="75"/>
      <c r="N1145" s="50"/>
      <c r="O1145" s="50"/>
      <c r="P1145" s="40"/>
    </row>
    <row r="1146" spans="1:33" x14ac:dyDescent="0.3">
      <c r="A1146" s="84">
        <v>2</v>
      </c>
      <c r="B1146" s="57" t="s">
        <v>19</v>
      </c>
      <c r="C1146" s="58" t="s">
        <v>11</v>
      </c>
      <c r="D1146" s="58" t="s">
        <v>18</v>
      </c>
      <c r="E1146" s="58" t="s">
        <v>17</v>
      </c>
      <c r="F1146" s="59" t="s">
        <v>16</v>
      </c>
      <c r="G1146" s="60" t="s">
        <v>10</v>
      </c>
      <c r="H1146" s="10" t="s">
        <v>15</v>
      </c>
      <c r="I1146" s="10">
        <v>8.9688000000000004E-2</v>
      </c>
      <c r="J1146" s="10">
        <v>2.7141100000000001E-2</v>
      </c>
      <c r="K1146" s="10">
        <v>3.7787899999999999E-2</v>
      </c>
      <c r="L1146" s="10">
        <v>0.1411</v>
      </c>
      <c r="M1146" s="77">
        <f>(I1146-I1147)*100/(I1146+I1147)</f>
        <v>28.933853258818669</v>
      </c>
      <c r="N1146" s="62">
        <f t="shared" ref="N1146" si="324">(I1146-I1147)/J1146</f>
        <v>1.4831196966961546</v>
      </c>
      <c r="O1146" s="62">
        <f>I1146/J1148</f>
        <v>20.293927977463259</v>
      </c>
      <c r="P1146" s="96">
        <f>J1148/I1148</f>
        <v>0.35077227125531779</v>
      </c>
    </row>
    <row r="1147" spans="1:33" x14ac:dyDescent="0.3">
      <c r="A1147" s="85"/>
      <c r="B1147" s="43"/>
      <c r="C1147" s="39"/>
      <c r="D1147" s="39"/>
      <c r="E1147" s="39"/>
      <c r="F1147" s="44"/>
      <c r="G1147" s="47"/>
      <c r="H1147" t="s">
        <v>14</v>
      </c>
      <c r="I1147">
        <v>4.9434499999999999E-2</v>
      </c>
      <c r="J1147">
        <v>1.44878E-2</v>
      </c>
      <c r="K1147">
        <v>2.8373200000000001E-2</v>
      </c>
      <c r="L1147">
        <v>0.112806</v>
      </c>
      <c r="M1147" s="75"/>
      <c r="N1147" s="50"/>
      <c r="O1147" s="50"/>
      <c r="P1147" s="40"/>
    </row>
    <row r="1148" spans="1:33" x14ac:dyDescent="0.3">
      <c r="A1148" s="85"/>
      <c r="B1148" s="43"/>
      <c r="C1148" s="39"/>
      <c r="D1148" s="39"/>
      <c r="E1148" s="39"/>
      <c r="F1148" s="39"/>
      <c r="G1148" s="47"/>
      <c r="H1148" s="8" t="s">
        <v>13</v>
      </c>
      <c r="I1148">
        <v>1.25992E-2</v>
      </c>
      <c r="J1148">
        <v>4.4194500000000001E-3</v>
      </c>
      <c r="K1148">
        <v>3.5057700000000001E-3</v>
      </c>
      <c r="L1148">
        <v>2.2315999999999999E-2</v>
      </c>
      <c r="M1148" s="75"/>
      <c r="N1148" s="50"/>
      <c r="O1148" s="50"/>
      <c r="P1148" s="40"/>
    </row>
    <row r="1149" spans="1:33" x14ac:dyDescent="0.3">
      <c r="A1149" s="85"/>
      <c r="B1149" s="45" t="s">
        <v>19</v>
      </c>
      <c r="C1149" s="46" t="s">
        <v>11</v>
      </c>
      <c r="D1149" s="46" t="s">
        <v>18</v>
      </c>
      <c r="E1149" s="46" t="s">
        <v>17</v>
      </c>
      <c r="F1149" s="51" t="s">
        <v>16</v>
      </c>
      <c r="G1149" s="72" t="s">
        <v>9</v>
      </c>
      <c r="H1149" t="s">
        <v>15</v>
      </c>
      <c r="I1149" s="15">
        <v>0.112846</v>
      </c>
      <c r="J1149" s="15">
        <v>3.0335399999999998E-2</v>
      </c>
      <c r="K1149" s="15">
        <v>3.7373900000000002E-2</v>
      </c>
      <c r="L1149" s="15">
        <v>0.16939799999999999</v>
      </c>
      <c r="M1149" s="75">
        <f>(I1149-I1150)*100/(I1149+I1150)</f>
        <v>30.626712112714536</v>
      </c>
      <c r="N1149" s="50">
        <f t="shared" ref="N1149" si="325">(I1149-I1150)/J1149</f>
        <v>1.7443547802237651</v>
      </c>
      <c r="O1149" s="50">
        <f>I1149/J1151</f>
        <v>25.565415574500282</v>
      </c>
      <c r="P1149" s="40">
        <f>J1151/I1151</f>
        <v>0.42588597396833366</v>
      </c>
    </row>
    <row r="1150" spans="1:33" x14ac:dyDescent="0.3">
      <c r="A1150" s="85"/>
      <c r="B1150" s="43"/>
      <c r="C1150" s="39"/>
      <c r="D1150" s="39"/>
      <c r="E1150" s="39"/>
      <c r="F1150" s="44"/>
      <c r="G1150" s="47"/>
      <c r="H1150" t="s">
        <v>14</v>
      </c>
      <c r="I1150">
        <v>5.9930299999999999E-2</v>
      </c>
      <c r="J1150">
        <v>1.7664900000000001E-2</v>
      </c>
      <c r="K1150">
        <v>3.1117300000000001E-2</v>
      </c>
      <c r="L1150">
        <v>0.132025</v>
      </c>
      <c r="M1150" s="75"/>
      <c r="N1150" s="50"/>
      <c r="O1150" s="50"/>
      <c r="P1150" s="40"/>
    </row>
    <row r="1151" spans="1:33" x14ac:dyDescent="0.3">
      <c r="A1151" s="85"/>
      <c r="B1151" s="43"/>
      <c r="C1151" s="39"/>
      <c r="D1151" s="39"/>
      <c r="E1151" s="39"/>
      <c r="F1151" s="39"/>
      <c r="G1151" s="47"/>
      <c r="H1151" s="8" t="s">
        <v>13</v>
      </c>
      <c r="I1151">
        <v>1.03643E-2</v>
      </c>
      <c r="J1151">
        <v>4.4140100000000003E-3</v>
      </c>
      <c r="K1151">
        <v>2.7452499999999999E-3</v>
      </c>
      <c r="L1151">
        <v>2.18882E-2</v>
      </c>
      <c r="M1151" s="75"/>
      <c r="N1151" s="50"/>
      <c r="O1151" s="50"/>
      <c r="P1151" s="40"/>
    </row>
    <row r="1152" spans="1:33" x14ac:dyDescent="0.3">
      <c r="A1152" s="85"/>
      <c r="B1152" s="45" t="s">
        <v>19</v>
      </c>
      <c r="C1152" s="46" t="s">
        <v>11</v>
      </c>
      <c r="D1152" s="46" t="s">
        <v>18</v>
      </c>
      <c r="E1152" s="46" t="s">
        <v>17</v>
      </c>
      <c r="F1152" s="51" t="s">
        <v>16</v>
      </c>
      <c r="G1152" s="72" t="s">
        <v>8</v>
      </c>
      <c r="H1152" s="15" t="s">
        <v>15</v>
      </c>
      <c r="I1152" s="15">
        <v>0.12742400000000001</v>
      </c>
      <c r="J1152" s="15">
        <v>2.9753399999999999E-2</v>
      </c>
      <c r="K1152" s="15">
        <v>3.3392100000000001E-2</v>
      </c>
      <c r="L1152" s="14">
        <v>0.18160200000000001</v>
      </c>
      <c r="M1152" s="75">
        <f>(I1152-I1153)*100/(I1152+I1153)</f>
        <v>31.652616206236203</v>
      </c>
      <c r="N1152" s="50">
        <f t="shared" ref="N1152" si="326">(I1152-I1153)/J1152</f>
        <v>2.0593243125155447</v>
      </c>
      <c r="O1152" s="50">
        <f>I1152/J1154</f>
        <v>30.748589547448642</v>
      </c>
      <c r="P1152" s="40">
        <f>J1154/I1154</f>
        <v>0.47495790884011779</v>
      </c>
    </row>
    <row r="1153" spans="1:34" x14ac:dyDescent="0.3">
      <c r="A1153" s="85"/>
      <c r="B1153" s="43"/>
      <c r="C1153" s="39"/>
      <c r="D1153" s="39"/>
      <c r="E1153" s="39"/>
      <c r="F1153" s="44"/>
      <c r="G1153" s="47"/>
      <c r="H1153" t="s">
        <v>14</v>
      </c>
      <c r="I1153">
        <v>6.6152100000000005E-2</v>
      </c>
      <c r="J1153">
        <v>1.9670300000000002E-2</v>
      </c>
      <c r="K1153">
        <v>2.9153100000000001E-2</v>
      </c>
      <c r="L1153" s="13">
        <v>0.13800200000000001</v>
      </c>
      <c r="M1153" s="75"/>
      <c r="N1153" s="50"/>
      <c r="O1153" s="50"/>
      <c r="P1153" s="40"/>
    </row>
    <row r="1154" spans="1:34" x14ac:dyDescent="0.3">
      <c r="A1154" s="85"/>
      <c r="B1154" s="43"/>
      <c r="C1154" s="39"/>
      <c r="D1154" s="39"/>
      <c r="E1154" s="39"/>
      <c r="F1154" s="81"/>
      <c r="G1154" s="48"/>
      <c r="H1154" s="8" t="s">
        <v>13</v>
      </c>
      <c r="I1154" s="8">
        <v>8.7251099999999995E-3</v>
      </c>
      <c r="J1154" s="8">
        <v>4.1440599999999998E-3</v>
      </c>
      <c r="K1154" s="8">
        <v>2.0536299999999999E-3</v>
      </c>
      <c r="L1154" s="16">
        <v>2.08261E-2</v>
      </c>
      <c r="M1154" s="75"/>
      <c r="N1154" s="50"/>
      <c r="O1154" s="50"/>
      <c r="P1154" s="40"/>
      <c r="AH1154" s="1"/>
    </row>
    <row r="1155" spans="1:34" x14ac:dyDescent="0.3">
      <c r="A1155" s="85"/>
      <c r="B1155" s="45" t="s">
        <v>19</v>
      </c>
      <c r="C1155" s="46" t="s">
        <v>11</v>
      </c>
      <c r="D1155" s="46" t="s">
        <v>18</v>
      </c>
      <c r="E1155" s="46" t="s">
        <v>17</v>
      </c>
      <c r="F1155" s="51" t="s">
        <v>16</v>
      </c>
      <c r="G1155" s="47" t="s">
        <v>42</v>
      </c>
      <c r="H1155" t="s">
        <v>15</v>
      </c>
      <c r="I1155">
        <v>0.15998100000000001</v>
      </c>
      <c r="J1155">
        <v>3.2457300000000001E-2</v>
      </c>
      <c r="K1155">
        <v>2.4164999999999999E-2</v>
      </c>
      <c r="L1155">
        <v>0.23680200000000001</v>
      </c>
      <c r="M1155" s="49">
        <f>(I1155-I1156)*100/(I1155+I1156)</f>
        <v>34.556994178036689</v>
      </c>
      <c r="N1155" s="50">
        <f t="shared" ref="N1155" si="327">(I1155-I1156)/J1155</f>
        <v>2.5317201369183517</v>
      </c>
      <c r="O1155" s="50">
        <f>I1155/J1157</f>
        <v>45.592011330960368</v>
      </c>
      <c r="P1155" s="40">
        <f>J1157/I1157</f>
        <v>0.64881441049649802</v>
      </c>
    </row>
    <row r="1156" spans="1:34" x14ac:dyDescent="0.3">
      <c r="A1156" s="85"/>
      <c r="B1156" s="43"/>
      <c r="C1156" s="39"/>
      <c r="D1156" s="39"/>
      <c r="E1156" s="39"/>
      <c r="F1156" s="44"/>
      <c r="G1156" s="47"/>
      <c r="H1156" t="s">
        <v>14</v>
      </c>
      <c r="I1156">
        <v>7.7808199999999994E-2</v>
      </c>
      <c r="J1156">
        <v>2.5817900000000001E-2</v>
      </c>
      <c r="K1156">
        <v>1.8187200000000001E-2</v>
      </c>
      <c r="L1156">
        <v>0.16666</v>
      </c>
      <c r="M1156" s="49"/>
      <c r="N1156" s="50"/>
      <c r="O1156" s="50"/>
      <c r="P1156" s="40"/>
    </row>
    <row r="1157" spans="1:34" x14ac:dyDescent="0.3">
      <c r="A1157" s="85"/>
      <c r="B1157" s="43"/>
      <c r="C1157" s="39"/>
      <c r="D1157" s="39"/>
      <c r="E1157" s="39"/>
      <c r="F1157" s="39"/>
      <c r="G1157" s="48"/>
      <c r="H1157" s="8" t="s">
        <v>13</v>
      </c>
      <c r="I1157" s="8">
        <v>5.4082799999999997E-3</v>
      </c>
      <c r="J1157" s="8">
        <v>3.5089700000000001E-3</v>
      </c>
      <c r="K1157" s="8">
        <v>2.9542099999999998E-4</v>
      </c>
      <c r="L1157" s="8">
        <v>1.7937499999999999E-2</v>
      </c>
      <c r="M1157" s="49"/>
      <c r="N1157" s="50"/>
      <c r="O1157" s="50"/>
      <c r="P1157" s="40"/>
    </row>
    <row r="1158" spans="1:34" x14ac:dyDescent="0.3">
      <c r="A1158" s="85"/>
      <c r="B1158" s="45" t="s">
        <v>19</v>
      </c>
      <c r="C1158" s="46" t="s">
        <v>11</v>
      </c>
      <c r="D1158" s="46" t="s">
        <v>18</v>
      </c>
      <c r="E1158" s="46" t="s">
        <v>17</v>
      </c>
      <c r="F1158" s="51" t="s">
        <v>16</v>
      </c>
      <c r="G1158" s="47" t="s">
        <v>43</v>
      </c>
      <c r="H1158" t="s">
        <v>15</v>
      </c>
      <c r="I1158">
        <v>0.18270600000000001</v>
      </c>
      <c r="J1158">
        <v>4.2557400000000002E-2</v>
      </c>
      <c r="K1158">
        <v>1.60409E-2</v>
      </c>
      <c r="L1158">
        <v>0.27958699999999997</v>
      </c>
      <c r="M1158" s="49">
        <f>(I1158-I1159)*100/(I1158+I1159)</f>
        <v>35.62525308273797</v>
      </c>
      <c r="N1158" s="50">
        <f t="shared" ref="N1158" si="328">(I1158-I1159)/J1158</f>
        <v>2.2554079901497741</v>
      </c>
      <c r="O1158" s="50">
        <f>I1158/J1160</f>
        <v>51.119013578129504</v>
      </c>
      <c r="P1158" s="40">
        <f>J1160/I1160</f>
        <v>0.93293013980391948</v>
      </c>
    </row>
    <row r="1159" spans="1:34" x14ac:dyDescent="0.3">
      <c r="A1159" s="85"/>
      <c r="B1159" s="43"/>
      <c r="C1159" s="39"/>
      <c r="D1159" s="39"/>
      <c r="E1159" s="39"/>
      <c r="F1159" s="44"/>
      <c r="G1159" s="47"/>
      <c r="H1159" t="s">
        <v>14</v>
      </c>
      <c r="I1159">
        <v>8.6721699999999999E-2</v>
      </c>
      <c r="J1159">
        <v>3.20463E-2</v>
      </c>
      <c r="K1159">
        <v>7.7609000000000003E-3</v>
      </c>
      <c r="L1159">
        <v>0.22007699999999999</v>
      </c>
      <c r="M1159" s="49"/>
      <c r="N1159" s="50"/>
      <c r="O1159" s="50"/>
      <c r="P1159" s="40"/>
    </row>
    <row r="1160" spans="1:34" x14ac:dyDescent="0.3">
      <c r="A1160" s="85"/>
      <c r="B1160" s="43"/>
      <c r="C1160" s="39"/>
      <c r="D1160" s="39"/>
      <c r="E1160" s="39"/>
      <c r="F1160" s="39"/>
      <c r="G1160" s="48"/>
      <c r="H1160" s="8" t="s">
        <v>13</v>
      </c>
      <c r="I1160" s="8">
        <v>3.8310800000000002E-3</v>
      </c>
      <c r="J1160" s="8">
        <v>3.57413E-3</v>
      </c>
      <c r="K1160" s="8">
        <v>-6.3498500000000002E-4</v>
      </c>
      <c r="L1160" s="8">
        <v>1.8745499999999998E-2</v>
      </c>
      <c r="M1160" s="49"/>
      <c r="N1160" s="50"/>
      <c r="O1160" s="50"/>
      <c r="P1160" s="40"/>
    </row>
    <row r="1161" spans="1:34" x14ac:dyDescent="0.3">
      <c r="A1161" s="85"/>
      <c r="B1161" s="45" t="s">
        <v>19</v>
      </c>
      <c r="C1161" s="46" t="s">
        <v>11</v>
      </c>
      <c r="D1161" s="46" t="s">
        <v>18</v>
      </c>
      <c r="E1161" s="46" t="s">
        <v>17</v>
      </c>
      <c r="F1161" s="69" t="s">
        <v>16</v>
      </c>
      <c r="G1161" s="72" t="s">
        <v>7</v>
      </c>
      <c r="H1161" t="s">
        <v>15</v>
      </c>
      <c r="I1161" s="15">
        <v>0.13301499999999999</v>
      </c>
      <c r="J1161" s="15">
        <v>3.1341399999999998E-2</v>
      </c>
      <c r="K1161" s="15">
        <v>3.4839799999999997E-2</v>
      </c>
      <c r="L1161" s="15">
        <v>0.18931899999999999</v>
      </c>
      <c r="M1161" s="75">
        <f>(I1161-I1162)*100/(I1161+I1162)</f>
        <v>31.286482175675054</v>
      </c>
      <c r="N1161" s="50">
        <f t="shared" ref="N1161" si="329">(I1161-I1162)/J1161</f>
        <v>2.0227813690517973</v>
      </c>
      <c r="O1161" s="50">
        <f>I1161/J1163</f>
        <v>30.317431012829893</v>
      </c>
      <c r="P1161" s="40">
        <f>J1163/I1163</f>
        <v>0.48011805401288438</v>
      </c>
    </row>
    <row r="1162" spans="1:34" x14ac:dyDescent="0.3">
      <c r="A1162" s="85"/>
      <c r="B1162" s="43"/>
      <c r="C1162" s="39"/>
      <c r="D1162" s="39"/>
      <c r="E1162" s="39"/>
      <c r="F1162" s="70"/>
      <c r="G1162" s="47"/>
      <c r="H1162" t="s">
        <v>14</v>
      </c>
      <c r="I1162">
        <v>6.9618200000000005E-2</v>
      </c>
      <c r="J1162">
        <v>2.1094000000000002E-2</v>
      </c>
      <c r="K1162">
        <v>3.0590200000000001E-2</v>
      </c>
      <c r="L1162">
        <v>0.14987400000000001</v>
      </c>
      <c r="M1162" s="75"/>
      <c r="N1162" s="50"/>
      <c r="O1162" s="50"/>
      <c r="P1162" s="40"/>
    </row>
    <row r="1163" spans="1:34" x14ac:dyDescent="0.3">
      <c r="A1163" s="85"/>
      <c r="B1163" s="43"/>
      <c r="C1163" s="39"/>
      <c r="D1163" s="39"/>
      <c r="E1163" s="39"/>
      <c r="F1163" s="71"/>
      <c r="G1163" s="47"/>
      <c r="H1163" s="8" t="s">
        <v>13</v>
      </c>
      <c r="I1163">
        <v>9.1381899999999992E-3</v>
      </c>
      <c r="J1163">
        <v>4.3874099999999996E-3</v>
      </c>
      <c r="K1163">
        <v>2.1264600000000002E-3</v>
      </c>
      <c r="L1163">
        <v>2.1939899999999998E-2</v>
      </c>
      <c r="M1163" s="75"/>
      <c r="N1163" s="50"/>
      <c r="O1163" s="50"/>
      <c r="P1163" s="40"/>
    </row>
    <row r="1164" spans="1:34" x14ac:dyDescent="0.3">
      <c r="A1164" s="85"/>
      <c r="B1164" s="45" t="s">
        <v>19</v>
      </c>
      <c r="C1164" s="46" t="s">
        <v>11</v>
      </c>
      <c r="D1164" s="46" t="s">
        <v>18</v>
      </c>
      <c r="E1164" s="46" t="s">
        <v>17</v>
      </c>
      <c r="F1164" s="69" t="s">
        <v>16</v>
      </c>
      <c r="G1164" s="72" t="s">
        <v>6</v>
      </c>
      <c r="H1164" t="s">
        <v>15</v>
      </c>
      <c r="I1164" s="15">
        <v>0.15387000000000001</v>
      </c>
      <c r="J1164" s="15">
        <v>3.0612E-2</v>
      </c>
      <c r="K1164" s="15">
        <v>2.9184000000000002E-2</v>
      </c>
      <c r="L1164" s="15">
        <v>0.220363</v>
      </c>
      <c r="M1164" s="75">
        <f>(I1164-I1165)*100/(I1164+I1165)</f>
        <v>33.040282145349131</v>
      </c>
      <c r="N1164" s="50">
        <f t="shared" ref="N1164" si="330">(I1164-I1165)/J1164</f>
        <v>2.4966222396445841</v>
      </c>
      <c r="O1164" s="50">
        <f>I1164/J1166</f>
        <v>39.13892831524808</v>
      </c>
      <c r="P1164" s="40">
        <f>J1166/I1166</f>
        <v>0.56590720652249016</v>
      </c>
    </row>
    <row r="1165" spans="1:34" x14ac:dyDescent="0.3">
      <c r="A1165" s="85"/>
      <c r="B1165" s="43"/>
      <c r="C1165" s="39"/>
      <c r="D1165" s="39"/>
      <c r="E1165" s="39"/>
      <c r="F1165" s="70"/>
      <c r="G1165" s="47"/>
      <c r="H1165" t="s">
        <v>14</v>
      </c>
      <c r="I1165">
        <v>7.7443399999999996E-2</v>
      </c>
      <c r="J1165">
        <v>2.4391300000000001E-2</v>
      </c>
      <c r="K1165">
        <v>2.55867E-2</v>
      </c>
      <c r="L1165">
        <v>0.15353600000000001</v>
      </c>
      <c r="M1165" s="75"/>
      <c r="N1165" s="50"/>
      <c r="O1165" s="50"/>
      <c r="P1165" s="40"/>
    </row>
    <row r="1166" spans="1:34" x14ac:dyDescent="0.3">
      <c r="A1166" s="85"/>
      <c r="B1166" s="43"/>
      <c r="C1166" s="39"/>
      <c r="D1166" s="39"/>
      <c r="E1166" s="39"/>
      <c r="F1166" s="71"/>
      <c r="G1166" s="47"/>
      <c r="H1166" s="8" t="s">
        <v>13</v>
      </c>
      <c r="I1166">
        <v>6.9470399999999998E-3</v>
      </c>
      <c r="J1166">
        <v>3.9313799999999999E-3</v>
      </c>
      <c r="K1166">
        <v>1.07059E-3</v>
      </c>
      <c r="L1166">
        <v>1.9995800000000001E-2</v>
      </c>
      <c r="M1166" s="75"/>
      <c r="N1166" s="50"/>
      <c r="O1166" s="50"/>
      <c r="P1166" s="40"/>
    </row>
    <row r="1167" spans="1:34" x14ac:dyDescent="0.3">
      <c r="A1167" s="85"/>
      <c r="B1167" s="45" t="s">
        <v>19</v>
      </c>
      <c r="C1167" s="46" t="s">
        <v>11</v>
      </c>
      <c r="D1167" s="46" t="s">
        <v>18</v>
      </c>
      <c r="E1167" s="46" t="s">
        <v>17</v>
      </c>
      <c r="F1167" s="69" t="s">
        <v>16</v>
      </c>
      <c r="G1167" s="73" t="s">
        <v>5</v>
      </c>
      <c r="H1167" s="15" t="s">
        <v>15</v>
      </c>
      <c r="I1167" s="15">
        <v>0.167292</v>
      </c>
      <c r="J1167" s="15">
        <v>3.2777599999999997E-2</v>
      </c>
      <c r="K1167" s="15">
        <v>2.54221E-2</v>
      </c>
      <c r="L1167" s="14">
        <v>0.24482499999999999</v>
      </c>
      <c r="M1167" s="75">
        <f>(I1167-I1168)*100/(I1167+I1168)</f>
        <v>34.157079550211471</v>
      </c>
      <c r="N1167" s="50">
        <f t="shared" ref="N1167" si="331">(I1167-I1168)/J1167</f>
        <v>2.5989334179439618</v>
      </c>
      <c r="O1167" s="50">
        <f>I1167/J1169</f>
        <v>44.982455196891678</v>
      </c>
      <c r="P1167" s="40">
        <f>J1169/I1169</f>
        <v>0.65328897328384394</v>
      </c>
    </row>
    <row r="1168" spans="1:34" x14ac:dyDescent="0.3">
      <c r="A1168" s="85"/>
      <c r="B1168" s="43"/>
      <c r="C1168" s="39"/>
      <c r="D1168" s="39"/>
      <c r="E1168" s="39"/>
      <c r="F1168" s="70"/>
      <c r="G1168" s="52"/>
      <c r="H1168" t="s">
        <v>14</v>
      </c>
      <c r="I1168">
        <v>8.2105200000000003E-2</v>
      </c>
      <c r="J1168">
        <v>2.7066099999999999E-2</v>
      </c>
      <c r="K1168">
        <v>2.01286E-2</v>
      </c>
      <c r="L1168" s="13">
        <v>0.174232</v>
      </c>
      <c r="M1168" s="75"/>
      <c r="N1168" s="50"/>
      <c r="O1168" s="50"/>
      <c r="P1168" s="40"/>
    </row>
    <row r="1169" spans="1:16" x14ac:dyDescent="0.3">
      <c r="A1169" s="85"/>
      <c r="B1169" s="43"/>
      <c r="C1169" s="39"/>
      <c r="D1169" s="39"/>
      <c r="E1169" s="39"/>
      <c r="F1169" s="71"/>
      <c r="G1169" s="53"/>
      <c r="H1169" s="8" t="s">
        <v>13</v>
      </c>
      <c r="I1169" s="8">
        <v>5.6928100000000004E-3</v>
      </c>
      <c r="J1169" s="8">
        <v>3.7190499999999998E-3</v>
      </c>
      <c r="K1169" s="8">
        <v>2.5436600000000001E-4</v>
      </c>
      <c r="L1169" s="16">
        <v>1.8870899999999999E-2</v>
      </c>
      <c r="M1169" s="75"/>
      <c r="N1169" s="50"/>
      <c r="O1169" s="50"/>
      <c r="P1169" s="40"/>
    </row>
    <row r="1170" spans="1:16" x14ac:dyDescent="0.3">
      <c r="A1170" s="85"/>
      <c r="B1170" s="45" t="s">
        <v>19</v>
      </c>
      <c r="C1170" s="46" t="s">
        <v>11</v>
      </c>
      <c r="D1170" s="46" t="s">
        <v>18</v>
      </c>
      <c r="E1170" s="46" t="s">
        <v>17</v>
      </c>
      <c r="F1170" s="51" t="s">
        <v>16</v>
      </c>
      <c r="G1170" s="47" t="s">
        <v>44</v>
      </c>
      <c r="H1170" t="s">
        <v>15</v>
      </c>
      <c r="I1170">
        <v>0.182726</v>
      </c>
      <c r="J1170">
        <v>3.8483700000000003E-2</v>
      </c>
      <c r="K1170">
        <v>2.04732E-2</v>
      </c>
      <c r="L1170">
        <v>0.27362900000000001</v>
      </c>
      <c r="M1170" s="49">
        <f>(I1170-I1171)*100/(I1170+I1171)</f>
        <v>35.032615306396181</v>
      </c>
      <c r="N1170" s="50">
        <f t="shared" ref="N1170" si="332">(I1170-I1171)/J1170</f>
        <v>2.4636976174328349</v>
      </c>
      <c r="O1170" s="50">
        <f>I1170/J1172</f>
        <v>50.07975443308576</v>
      </c>
      <c r="P1170" s="40">
        <f>J1172/I1172</f>
        <v>0.81181985862626727</v>
      </c>
    </row>
    <row r="1171" spans="1:16" x14ac:dyDescent="0.3">
      <c r="A1171" s="85"/>
      <c r="B1171" s="43"/>
      <c r="C1171" s="39"/>
      <c r="D1171" s="39"/>
      <c r="E1171" s="39"/>
      <c r="F1171" s="44"/>
      <c r="G1171" s="47"/>
      <c r="H1171" t="s">
        <v>14</v>
      </c>
      <c r="I1171">
        <v>8.79138E-2</v>
      </c>
      <c r="J1171">
        <v>3.0797399999999999E-2</v>
      </c>
      <c r="K1171">
        <v>1.29236E-2</v>
      </c>
      <c r="L1171">
        <v>0.20897299999999999</v>
      </c>
      <c r="M1171" s="49"/>
      <c r="N1171" s="50"/>
      <c r="O1171" s="50"/>
      <c r="P1171" s="40"/>
    </row>
    <row r="1172" spans="1:16" x14ac:dyDescent="0.3">
      <c r="A1172" s="85"/>
      <c r="B1172" s="43"/>
      <c r="C1172" s="39"/>
      <c r="D1172" s="39"/>
      <c r="E1172" s="39"/>
      <c r="F1172" s="39"/>
      <c r="G1172" s="48"/>
      <c r="H1172" s="8" t="s">
        <v>13</v>
      </c>
      <c r="I1172" s="8">
        <v>4.4944700000000004E-3</v>
      </c>
      <c r="J1172" s="8">
        <v>3.6486999999999999E-3</v>
      </c>
      <c r="K1172" s="8">
        <v>-4.1520100000000002E-4</v>
      </c>
      <c r="L1172" s="8">
        <v>1.9145800000000001E-2</v>
      </c>
      <c r="M1172" s="49"/>
      <c r="N1172" s="50"/>
      <c r="O1172" s="50"/>
      <c r="P1172" s="40"/>
    </row>
    <row r="1173" spans="1:16" x14ac:dyDescent="0.3">
      <c r="A1173" s="85"/>
      <c r="B1173" s="45" t="s">
        <v>19</v>
      </c>
      <c r="C1173" s="46" t="s">
        <v>11</v>
      </c>
      <c r="D1173" s="46" t="s">
        <v>18</v>
      </c>
      <c r="E1173" s="46" t="s">
        <v>17</v>
      </c>
      <c r="F1173" s="69" t="s">
        <v>16</v>
      </c>
      <c r="G1173" s="72" t="s">
        <v>4</v>
      </c>
      <c r="H1173" t="s">
        <v>15</v>
      </c>
      <c r="I1173" s="15">
        <v>0.17463100000000001</v>
      </c>
      <c r="J1173" s="15">
        <v>3.4140700000000003E-2</v>
      </c>
      <c r="K1173" s="15">
        <v>2.62481E-2</v>
      </c>
      <c r="L1173" s="15">
        <v>0.248504</v>
      </c>
      <c r="M1173" s="75">
        <f>(I1173-I1174)*100/(I1173+I1174)</f>
        <v>30.417995384649856</v>
      </c>
      <c r="N1173" s="50">
        <f t="shared" ref="N1173" si="333">(I1173-I1174)/J1173</f>
        <v>2.3860084884024051</v>
      </c>
      <c r="O1173" s="50">
        <f>I1173/J1175</f>
        <v>47.123570825271671</v>
      </c>
      <c r="P1173" s="40">
        <f>J1175/I1175</f>
        <v>0.61326142394489958</v>
      </c>
    </row>
    <row r="1174" spans="1:16" x14ac:dyDescent="0.3">
      <c r="A1174" s="85"/>
      <c r="B1174" s="43"/>
      <c r="C1174" s="39"/>
      <c r="D1174" s="39"/>
      <c r="E1174" s="39"/>
      <c r="F1174" s="70"/>
      <c r="G1174" s="47"/>
      <c r="H1174" t="s">
        <v>14</v>
      </c>
      <c r="I1174">
        <v>9.3171000000000004E-2</v>
      </c>
      <c r="J1174">
        <v>2.8183099999999999E-2</v>
      </c>
      <c r="K1174">
        <v>2.3988499999999999E-2</v>
      </c>
      <c r="L1174">
        <v>0.18158299999999999</v>
      </c>
      <c r="M1174" s="75"/>
      <c r="N1174" s="50"/>
      <c r="O1174" s="50"/>
      <c r="P1174" s="40"/>
    </row>
    <row r="1175" spans="1:16" x14ac:dyDescent="0.3">
      <c r="A1175" s="85"/>
      <c r="B1175" s="43"/>
      <c r="C1175" s="39"/>
      <c r="D1175" s="39"/>
      <c r="E1175" s="39"/>
      <c r="F1175" s="71"/>
      <c r="G1175" s="47"/>
      <c r="H1175" s="8" t="s">
        <v>13</v>
      </c>
      <c r="I1175">
        <v>6.0427900000000001E-3</v>
      </c>
      <c r="J1175">
        <v>3.7058099999999999E-3</v>
      </c>
      <c r="K1175">
        <v>2.62725E-4</v>
      </c>
      <c r="L1175">
        <v>2.0479299999999999E-2</v>
      </c>
      <c r="M1175" s="75"/>
      <c r="N1175" s="50"/>
      <c r="O1175" s="50"/>
      <c r="P1175" s="40"/>
    </row>
    <row r="1176" spans="1:16" x14ac:dyDescent="0.3">
      <c r="A1176" s="85"/>
      <c r="B1176" s="45" t="s">
        <v>19</v>
      </c>
      <c r="C1176" s="46" t="s">
        <v>11</v>
      </c>
      <c r="D1176" s="46" t="s">
        <v>18</v>
      </c>
      <c r="E1176" s="46" t="s">
        <v>17</v>
      </c>
      <c r="F1176" s="69" t="s">
        <v>16</v>
      </c>
      <c r="G1176" s="72" t="s">
        <v>3</v>
      </c>
      <c r="H1176" t="s">
        <v>15</v>
      </c>
      <c r="I1176" s="15">
        <v>0.190389</v>
      </c>
      <c r="J1176" s="15">
        <v>3.7670299999999997E-2</v>
      </c>
      <c r="K1176" s="15">
        <v>2.1512099999999999E-2</v>
      </c>
      <c r="L1176" s="15">
        <v>0.27514</v>
      </c>
      <c r="M1176" s="75">
        <f>(I1176-I1177)*100/(I1176+I1177)</f>
        <v>31.179088404242346</v>
      </c>
      <c r="N1176" s="50">
        <f t="shared" ref="N1176" si="334">(I1176-I1177)/J1176</f>
        <v>2.4025452412112465</v>
      </c>
      <c r="O1176" s="50">
        <f>I1176/J1178</f>
        <v>49.306841460540589</v>
      </c>
      <c r="P1176" s="40">
        <f>J1178/I1178</f>
        <v>0.825087395403301</v>
      </c>
    </row>
    <row r="1177" spans="1:16" x14ac:dyDescent="0.3">
      <c r="A1177" s="85"/>
      <c r="B1177" s="43"/>
      <c r="C1177" s="39"/>
      <c r="D1177" s="39"/>
      <c r="E1177" s="39"/>
      <c r="F1177" s="70"/>
      <c r="G1177" s="47"/>
      <c r="H1177" t="s">
        <v>14</v>
      </c>
      <c r="I1177">
        <v>9.9884399999999998E-2</v>
      </c>
      <c r="J1177">
        <v>3.1580200000000003E-2</v>
      </c>
      <c r="K1177">
        <v>1.6663399999999998E-2</v>
      </c>
      <c r="L1177">
        <v>0.21828400000000001</v>
      </c>
      <c r="M1177" s="75"/>
      <c r="N1177" s="50"/>
      <c r="O1177" s="50"/>
      <c r="P1177" s="40"/>
    </row>
    <row r="1178" spans="1:16" x14ac:dyDescent="0.3">
      <c r="A1178" s="85"/>
      <c r="B1178" s="43"/>
      <c r="C1178" s="39"/>
      <c r="D1178" s="39"/>
      <c r="E1178" s="39"/>
      <c r="F1178" s="71"/>
      <c r="G1178" s="47"/>
      <c r="H1178" s="8" t="s">
        <v>13</v>
      </c>
      <c r="I1178">
        <v>4.67988E-3</v>
      </c>
      <c r="J1178">
        <v>3.8613100000000002E-3</v>
      </c>
      <c r="K1178">
        <v>-4.6662199999999998E-4</v>
      </c>
      <c r="L1178">
        <v>2.1530899999999999E-2</v>
      </c>
      <c r="M1178" s="75"/>
      <c r="N1178" s="50"/>
      <c r="O1178" s="50"/>
      <c r="P1178" s="40"/>
    </row>
    <row r="1179" spans="1:16" x14ac:dyDescent="0.3">
      <c r="A1179" s="85"/>
      <c r="B1179" s="45" t="s">
        <v>19</v>
      </c>
      <c r="C1179" s="46" t="s">
        <v>11</v>
      </c>
      <c r="D1179" s="46" t="s">
        <v>18</v>
      </c>
      <c r="E1179" s="46" t="s">
        <v>17</v>
      </c>
      <c r="F1179" s="69" t="s">
        <v>16</v>
      </c>
      <c r="G1179" s="72" t="s">
        <v>2</v>
      </c>
      <c r="H1179" t="s">
        <v>15</v>
      </c>
      <c r="I1179" s="15">
        <v>0.247838</v>
      </c>
      <c r="J1179" s="15">
        <v>5.4331499999999998E-2</v>
      </c>
      <c r="K1179" s="15">
        <v>5.7901599999999998E-2</v>
      </c>
      <c r="L1179" s="15">
        <v>0.38309700000000002</v>
      </c>
      <c r="M1179" s="75">
        <f>(I1179-I1180)*100/(I1179+I1180)</f>
        <v>39.051252559822707</v>
      </c>
      <c r="N1179" s="50">
        <f t="shared" ref="N1179" si="335">(I1179-I1180)/J1179</f>
        <v>2.5621600728858951</v>
      </c>
      <c r="O1179" s="50">
        <f>I1179/J1181</f>
        <v>58.803794374872467</v>
      </c>
      <c r="P1179" s="40">
        <f>J1181/I1181</f>
        <v>0.47351314427980312</v>
      </c>
    </row>
    <row r="1180" spans="1:16" x14ac:dyDescent="0.3">
      <c r="A1180" s="85"/>
      <c r="B1180" s="43"/>
      <c r="C1180" s="39"/>
      <c r="D1180" s="39"/>
      <c r="E1180" s="39"/>
      <c r="F1180" s="70"/>
      <c r="G1180" s="47"/>
      <c r="H1180" t="s">
        <v>14</v>
      </c>
      <c r="I1180">
        <v>0.10863200000000001</v>
      </c>
      <c r="J1180">
        <v>6.2637100000000001E-2</v>
      </c>
      <c r="K1180">
        <v>1.20357E-2</v>
      </c>
      <c r="L1180">
        <v>0.29785600000000001</v>
      </c>
      <c r="M1180" s="75"/>
      <c r="N1180" s="50"/>
      <c r="O1180" s="50"/>
      <c r="P1180" s="40"/>
    </row>
    <row r="1181" spans="1:16" ht="15" thickBot="1" x14ac:dyDescent="0.35">
      <c r="A1181" s="86"/>
      <c r="B1181" s="54"/>
      <c r="C1181" s="55"/>
      <c r="D1181" s="55"/>
      <c r="E1181" s="55"/>
      <c r="F1181" s="76"/>
      <c r="G1181" s="63"/>
      <c r="H1181" s="5" t="s">
        <v>13</v>
      </c>
      <c r="I1181" s="5">
        <v>8.9008300000000002E-3</v>
      </c>
      <c r="J1181" s="5">
        <v>4.2146600000000003E-3</v>
      </c>
      <c r="K1181" s="5">
        <v>1.5864200000000001E-3</v>
      </c>
      <c r="L1181" s="5">
        <v>2.45738E-2</v>
      </c>
      <c r="M1181" s="78"/>
      <c r="N1181" s="65"/>
      <c r="O1181" s="65"/>
      <c r="P1181" s="83"/>
    </row>
    <row r="1182" spans="1:16" ht="15" thickBot="1" x14ac:dyDescent="0.35">
      <c r="M1182" s="11"/>
    </row>
    <row r="1183" spans="1:16" x14ac:dyDescent="0.3">
      <c r="A1183" s="66">
        <v>1</v>
      </c>
      <c r="B1183" s="57" t="s">
        <v>19</v>
      </c>
      <c r="C1183" s="58" t="s">
        <v>11</v>
      </c>
      <c r="D1183" s="58" t="s">
        <v>21</v>
      </c>
      <c r="E1183" s="58" t="s">
        <v>17</v>
      </c>
      <c r="F1183" s="74" t="s">
        <v>16</v>
      </c>
      <c r="G1183" s="60" t="s">
        <v>10</v>
      </c>
      <c r="H1183" s="10" t="s">
        <v>15</v>
      </c>
      <c r="I1183" s="10">
        <v>3.9429600000000002E-2</v>
      </c>
      <c r="J1183" s="10">
        <v>1.2352699999999999E-2</v>
      </c>
      <c r="K1183" s="10">
        <v>1.8327800000000002E-2</v>
      </c>
      <c r="L1183" s="10">
        <v>6.1427599999999999E-2</v>
      </c>
      <c r="M1183" s="61">
        <f>(I1183-I1184)*100/(I1183+I1184)</f>
        <v>24.468603951910374</v>
      </c>
      <c r="N1183" s="62">
        <f>(I1183-I1184)/J1183</f>
        <v>1.2549887878763351</v>
      </c>
      <c r="O1183" s="62">
        <f>I1183/J1185</f>
        <v>15.681763947883358</v>
      </c>
      <c r="P1183" s="96">
        <f>J1185/I1185</f>
        <v>0.2764433410771831</v>
      </c>
    </row>
    <row r="1184" spans="1:16" x14ac:dyDescent="0.3">
      <c r="A1184" s="67"/>
      <c r="B1184" s="43"/>
      <c r="C1184" s="39"/>
      <c r="D1184" s="39"/>
      <c r="E1184" s="39"/>
      <c r="F1184" s="70"/>
      <c r="G1184" s="47"/>
      <c r="H1184" t="s">
        <v>14</v>
      </c>
      <c r="I1184">
        <v>2.39271E-2</v>
      </c>
      <c r="J1184">
        <v>7.3768599999999998E-3</v>
      </c>
      <c r="K1184">
        <v>1.2548500000000001E-2</v>
      </c>
      <c r="L1184">
        <v>5.3569899999999997E-2</v>
      </c>
      <c r="M1184" s="49"/>
      <c r="N1184" s="50"/>
      <c r="O1184" s="50"/>
      <c r="P1184" s="40"/>
    </row>
    <row r="1185" spans="1:16" x14ac:dyDescent="0.3">
      <c r="A1185" s="67"/>
      <c r="B1185" s="43"/>
      <c r="C1185" s="39"/>
      <c r="D1185" s="39"/>
      <c r="E1185" s="39"/>
      <c r="F1185" s="71"/>
      <c r="G1185" s="48"/>
      <c r="H1185" s="8" t="s">
        <v>13</v>
      </c>
      <c r="I1185" s="8">
        <v>9.0953900000000001E-3</v>
      </c>
      <c r="J1185" s="8">
        <v>2.5143600000000002E-3</v>
      </c>
      <c r="K1185" s="8">
        <v>2.84272E-3</v>
      </c>
      <c r="L1185" s="8">
        <v>1.6351999999999998E-2</v>
      </c>
      <c r="M1185" s="49"/>
      <c r="N1185" s="50"/>
      <c r="O1185" s="50"/>
      <c r="P1185" s="40"/>
    </row>
    <row r="1186" spans="1:16" x14ac:dyDescent="0.3">
      <c r="A1186" s="67"/>
      <c r="B1186" s="45" t="s">
        <v>19</v>
      </c>
      <c r="C1186" s="46" t="s">
        <v>11</v>
      </c>
      <c r="D1186" s="46" t="s">
        <v>21</v>
      </c>
      <c r="E1186" s="46" t="s">
        <v>17</v>
      </c>
      <c r="F1186" s="69" t="s">
        <v>16</v>
      </c>
      <c r="G1186" s="47" t="s">
        <v>9</v>
      </c>
      <c r="H1186" t="s">
        <v>15</v>
      </c>
      <c r="I1186">
        <v>5.4342399999999999E-2</v>
      </c>
      <c r="J1186">
        <v>1.79951E-2</v>
      </c>
      <c r="K1186">
        <v>2.1189300000000001E-2</v>
      </c>
      <c r="L1186">
        <v>8.5430900000000004E-2</v>
      </c>
      <c r="M1186" s="49">
        <f>(I1186-I1187)*100/(I1186+I1187)</f>
        <v>27.473202839754212</v>
      </c>
      <c r="N1186" s="50">
        <f>(I1186-I1187)/J1186</f>
        <v>1.3016821245783574</v>
      </c>
      <c r="O1186" s="50">
        <f>I1186/J1188</f>
        <v>18.244888366627499</v>
      </c>
      <c r="P1186" s="40">
        <f>J1188/I1188</f>
        <v>0.36446377265585611</v>
      </c>
    </row>
    <row r="1187" spans="1:16" x14ac:dyDescent="0.3">
      <c r="A1187" s="67"/>
      <c r="B1187" s="43"/>
      <c r="C1187" s="39"/>
      <c r="D1187" s="39"/>
      <c r="E1187" s="39"/>
      <c r="F1187" s="70"/>
      <c r="G1187" s="47"/>
      <c r="H1187" t="s">
        <v>14</v>
      </c>
      <c r="I1187">
        <v>3.0918500000000002E-2</v>
      </c>
      <c r="J1187">
        <v>9.9024899999999999E-3</v>
      </c>
      <c r="K1187">
        <v>1.43617E-2</v>
      </c>
      <c r="L1187">
        <v>7.0643499999999998E-2</v>
      </c>
      <c r="M1187" s="49"/>
      <c r="N1187" s="50"/>
      <c r="O1187" s="50"/>
      <c r="P1187" s="40"/>
    </row>
    <row r="1188" spans="1:16" x14ac:dyDescent="0.3">
      <c r="A1188" s="67"/>
      <c r="B1188" s="43"/>
      <c r="C1188" s="39"/>
      <c r="D1188" s="39"/>
      <c r="E1188" s="39"/>
      <c r="F1188" s="71"/>
      <c r="G1188" s="48"/>
      <c r="H1188" s="8" t="s">
        <v>13</v>
      </c>
      <c r="I1188" s="8">
        <v>8.1722800000000005E-3</v>
      </c>
      <c r="J1188" s="8">
        <v>2.9784999999999998E-3</v>
      </c>
      <c r="K1188" s="8">
        <v>2.3431599999999999E-3</v>
      </c>
      <c r="L1188" s="8">
        <v>1.7576700000000001E-2</v>
      </c>
      <c r="M1188" s="49"/>
      <c r="N1188" s="50"/>
      <c r="O1188" s="50"/>
      <c r="P1188" s="40"/>
    </row>
    <row r="1189" spans="1:16" x14ac:dyDescent="0.3">
      <c r="A1189" s="67"/>
      <c r="B1189" s="45" t="s">
        <v>19</v>
      </c>
      <c r="C1189" s="46" t="s">
        <v>11</v>
      </c>
      <c r="D1189" s="46" t="s">
        <v>21</v>
      </c>
      <c r="E1189" s="46" t="s">
        <v>17</v>
      </c>
      <c r="F1189" s="69" t="s">
        <v>16</v>
      </c>
      <c r="G1189" s="47" t="s">
        <v>8</v>
      </c>
      <c r="H1189" t="s">
        <v>15</v>
      </c>
      <c r="I1189">
        <v>6.3719399999999995E-2</v>
      </c>
      <c r="J1189">
        <v>2.01321E-2</v>
      </c>
      <c r="K1189">
        <v>2.0531899999999999E-2</v>
      </c>
      <c r="L1189">
        <v>0.10169499999999999</v>
      </c>
      <c r="M1189" s="49">
        <f>(I1189-I1190)*100/(I1189+I1190)</f>
        <v>28.550375093432912</v>
      </c>
      <c r="N1189" s="50">
        <f t="shared" ref="N1189" si="336">(I1189-I1190)/J1189</f>
        <v>1.4058891024781317</v>
      </c>
      <c r="O1189" s="50">
        <f>I1189/J1191</f>
        <v>20.198371942637603</v>
      </c>
      <c r="P1189" s="40">
        <f>J1191/I1191</f>
        <v>0.43961048371813027</v>
      </c>
    </row>
    <row r="1190" spans="1:16" x14ac:dyDescent="0.3">
      <c r="A1190" s="67"/>
      <c r="B1190" s="43"/>
      <c r="C1190" s="39"/>
      <c r="D1190" s="39"/>
      <c r="E1190" s="39"/>
      <c r="F1190" s="70"/>
      <c r="G1190" s="47"/>
      <c r="H1190" t="s">
        <v>14</v>
      </c>
      <c r="I1190">
        <v>3.54159E-2</v>
      </c>
      <c r="J1190">
        <v>1.12926E-2</v>
      </c>
      <c r="K1190">
        <v>1.53422E-2</v>
      </c>
      <c r="L1190">
        <v>7.8225199999999995E-2</v>
      </c>
      <c r="M1190" s="49"/>
      <c r="N1190" s="50"/>
      <c r="O1190" s="50"/>
      <c r="P1190" s="40"/>
    </row>
    <row r="1191" spans="1:16" x14ac:dyDescent="0.3">
      <c r="A1191" s="67"/>
      <c r="B1191" s="43"/>
      <c r="C1191" s="39"/>
      <c r="D1191" s="39"/>
      <c r="E1191" s="39"/>
      <c r="F1191" s="71"/>
      <c r="G1191" s="48"/>
      <c r="H1191" s="8" t="s">
        <v>13</v>
      </c>
      <c r="I1191" s="8">
        <v>7.1760799999999996E-3</v>
      </c>
      <c r="J1191" s="8">
        <v>3.15468E-3</v>
      </c>
      <c r="K1191" s="8">
        <v>1.80883E-3</v>
      </c>
      <c r="L1191" s="8">
        <v>1.7581599999999999E-2</v>
      </c>
      <c r="M1191" s="49"/>
      <c r="N1191" s="50"/>
      <c r="O1191" s="50"/>
      <c r="P1191" s="40"/>
    </row>
    <row r="1192" spans="1:16" x14ac:dyDescent="0.3">
      <c r="A1192" s="67"/>
      <c r="B1192" s="45" t="s">
        <v>19</v>
      </c>
      <c r="C1192" s="46" t="s">
        <v>11</v>
      </c>
      <c r="D1192" s="46" t="s">
        <v>21</v>
      </c>
      <c r="E1192" s="46" t="s">
        <v>17</v>
      </c>
      <c r="F1192" s="51" t="s">
        <v>16</v>
      </c>
      <c r="G1192" s="47" t="s">
        <v>42</v>
      </c>
      <c r="H1192" t="s">
        <v>15</v>
      </c>
      <c r="I1192">
        <v>8.5662699999999994E-2</v>
      </c>
      <c r="J1192">
        <v>2.39137E-2</v>
      </c>
      <c r="K1192">
        <v>1.6051699999999999E-2</v>
      </c>
      <c r="L1192">
        <v>0.14107</v>
      </c>
      <c r="M1192" s="49">
        <f>(I1192-I1193)*100/(I1192+I1193)</f>
        <v>31.27518033294357</v>
      </c>
      <c r="N1192" s="50">
        <f t="shared" ref="N1192" si="337">(I1192-I1193)/J1192</f>
        <v>1.7068375031885485</v>
      </c>
      <c r="O1192" s="50">
        <f>I1192/J1194</f>
        <v>26.531966822149126</v>
      </c>
      <c r="P1192" s="40">
        <f>J1194/I1194</f>
        <v>0.65900703776881497</v>
      </c>
    </row>
    <row r="1193" spans="1:16" x14ac:dyDescent="0.3">
      <c r="A1193" s="67"/>
      <c r="B1193" s="43"/>
      <c r="C1193" s="39"/>
      <c r="D1193" s="39"/>
      <c r="E1193" s="39"/>
      <c r="F1193" s="44"/>
      <c r="G1193" s="47"/>
      <c r="H1193" t="s">
        <v>14</v>
      </c>
      <c r="I1193">
        <v>4.4845900000000001E-2</v>
      </c>
      <c r="J1193">
        <v>1.5214E-2</v>
      </c>
      <c r="K1193">
        <v>1.3424999999999999E-2</v>
      </c>
      <c r="L1193">
        <v>9.4264000000000001E-2</v>
      </c>
      <c r="M1193" s="49"/>
      <c r="N1193" s="50"/>
      <c r="O1193" s="50"/>
      <c r="P1193" s="40"/>
    </row>
    <row r="1194" spans="1:16" x14ac:dyDescent="0.3">
      <c r="A1194" s="67"/>
      <c r="B1194" s="43"/>
      <c r="C1194" s="39"/>
      <c r="D1194" s="39"/>
      <c r="E1194" s="39"/>
      <c r="F1194" s="39"/>
      <c r="G1194" s="48"/>
      <c r="H1194" s="8" t="s">
        <v>13</v>
      </c>
      <c r="I1194" s="8">
        <v>4.8992799999999998E-3</v>
      </c>
      <c r="J1194" s="8">
        <v>3.22866E-3</v>
      </c>
      <c r="K1194" s="8">
        <v>7.2311000000000001E-4</v>
      </c>
      <c r="L1194" s="8">
        <v>1.7459100000000002E-2</v>
      </c>
      <c r="M1194" s="49"/>
      <c r="N1194" s="50"/>
      <c r="O1194" s="50"/>
      <c r="P1194" s="40"/>
    </row>
    <row r="1195" spans="1:16" x14ac:dyDescent="0.3">
      <c r="A1195" s="67"/>
      <c r="B1195" s="45" t="s">
        <v>19</v>
      </c>
      <c r="C1195" s="46" t="s">
        <v>11</v>
      </c>
      <c r="D1195" s="46" t="s">
        <v>21</v>
      </c>
      <c r="E1195" s="46" t="s">
        <v>17</v>
      </c>
      <c r="F1195" s="51" t="s">
        <v>16</v>
      </c>
      <c r="G1195" s="47" t="s">
        <v>43</v>
      </c>
      <c r="H1195" t="s">
        <v>15</v>
      </c>
      <c r="I1195">
        <v>0.10295</v>
      </c>
      <c r="J1195">
        <v>2.96762E-2</v>
      </c>
      <c r="K1195">
        <v>1.1366899999999999E-2</v>
      </c>
      <c r="L1195">
        <v>0.16833100000000001</v>
      </c>
      <c r="M1195" s="49">
        <f>(I1195-I1196)*100/(I1195+I1196)</f>
        <v>32.981729382503637</v>
      </c>
      <c r="N1195" s="50">
        <f t="shared" ref="N1195" si="338">(I1195-I1196)/J1195</f>
        <v>1.7207964631590298</v>
      </c>
      <c r="O1195" s="50">
        <f>I1195/J1197</f>
        <v>32.468863637080418</v>
      </c>
      <c r="P1195" s="40">
        <f>J1197/I1197</f>
        <v>0.94752743312056231</v>
      </c>
    </row>
    <row r="1196" spans="1:16" x14ac:dyDescent="0.3">
      <c r="A1196" s="67"/>
      <c r="B1196" s="43"/>
      <c r="C1196" s="39"/>
      <c r="D1196" s="39"/>
      <c r="E1196" s="39"/>
      <c r="F1196" s="44"/>
      <c r="G1196" s="47"/>
      <c r="H1196" t="s">
        <v>14</v>
      </c>
      <c r="I1196">
        <v>5.18833E-2</v>
      </c>
      <c r="J1196">
        <v>1.90682E-2</v>
      </c>
      <c r="K1196">
        <v>8.7571000000000003E-3</v>
      </c>
      <c r="L1196">
        <v>0.118711</v>
      </c>
      <c r="M1196" s="49"/>
      <c r="N1196" s="50"/>
      <c r="O1196" s="50"/>
      <c r="P1196" s="40"/>
    </row>
    <row r="1197" spans="1:16" x14ac:dyDescent="0.3">
      <c r="A1197" s="67"/>
      <c r="B1197" s="43"/>
      <c r="C1197" s="39"/>
      <c r="D1197" s="39"/>
      <c r="E1197" s="39"/>
      <c r="F1197" s="39"/>
      <c r="G1197" s="48"/>
      <c r="H1197" s="8" t="s">
        <v>13</v>
      </c>
      <c r="I1197" s="8">
        <v>3.3463199999999999E-3</v>
      </c>
      <c r="J1197" s="8">
        <v>3.1707300000000001E-3</v>
      </c>
      <c r="K1197" s="8">
        <v>-2.3969400000000001E-4</v>
      </c>
      <c r="L1197" s="8">
        <v>1.6910999999999999E-2</v>
      </c>
      <c r="M1197" s="49"/>
      <c r="N1197" s="50"/>
      <c r="O1197" s="50"/>
      <c r="P1197" s="40"/>
    </row>
    <row r="1198" spans="1:16" x14ac:dyDescent="0.3">
      <c r="A1198" s="67"/>
      <c r="B1198" s="45" t="s">
        <v>19</v>
      </c>
      <c r="C1198" s="46" t="s">
        <v>11</v>
      </c>
      <c r="D1198" s="46" t="s">
        <v>21</v>
      </c>
      <c r="E1198" s="46" t="s">
        <v>17</v>
      </c>
      <c r="F1198" s="69" t="s">
        <v>16</v>
      </c>
      <c r="G1198" s="47" t="s">
        <v>7</v>
      </c>
      <c r="H1198" t="s">
        <v>15</v>
      </c>
      <c r="I1198">
        <v>6.5378800000000001E-2</v>
      </c>
      <c r="J1198">
        <v>2.10668E-2</v>
      </c>
      <c r="K1198">
        <v>2.0924700000000001E-2</v>
      </c>
      <c r="L1198">
        <v>0.103771</v>
      </c>
      <c r="M1198" s="49">
        <f>(I1198-I1199)*100/(I1198+I1199)</f>
        <v>28.987122753091072</v>
      </c>
      <c r="N1198" s="50">
        <f t="shared" ref="N1198" si="339">(I1198-I1199)/J1198</f>
        <v>1.3948487667799572</v>
      </c>
      <c r="O1198" s="50">
        <f>I1198/J1200</f>
        <v>20.271741826660712</v>
      </c>
      <c r="P1198" s="40">
        <f>J1200/I1200</f>
        <v>0.43871364423483711</v>
      </c>
    </row>
    <row r="1199" spans="1:16" x14ac:dyDescent="0.3">
      <c r="A1199" s="67"/>
      <c r="B1199" s="43"/>
      <c r="C1199" s="39"/>
      <c r="D1199" s="39"/>
      <c r="E1199" s="39"/>
      <c r="F1199" s="70"/>
      <c r="G1199" s="47"/>
      <c r="H1199" t="s">
        <v>14</v>
      </c>
      <c r="I1199">
        <v>3.5993799999999999E-2</v>
      </c>
      <c r="J1199">
        <v>1.1766E-2</v>
      </c>
      <c r="K1199">
        <v>1.5558600000000001E-2</v>
      </c>
      <c r="L1199">
        <v>8.1520099999999998E-2</v>
      </c>
      <c r="M1199" s="49"/>
      <c r="N1199" s="50"/>
      <c r="O1199" s="50"/>
      <c r="P1199" s="40"/>
    </row>
    <row r="1200" spans="1:16" x14ac:dyDescent="0.3">
      <c r="A1200" s="67"/>
      <c r="B1200" s="43"/>
      <c r="C1200" s="39"/>
      <c r="D1200" s="39"/>
      <c r="E1200" s="39"/>
      <c r="F1200" s="71"/>
      <c r="G1200" s="48"/>
      <c r="H1200" s="8" t="s">
        <v>13</v>
      </c>
      <c r="I1200" s="8">
        <v>7.3513099999999998E-3</v>
      </c>
      <c r="J1200" s="8">
        <v>3.2251200000000002E-3</v>
      </c>
      <c r="K1200" s="8">
        <v>1.8995699999999999E-3</v>
      </c>
      <c r="L1200" s="8">
        <v>1.8178400000000001E-2</v>
      </c>
      <c r="M1200" s="49"/>
      <c r="N1200" s="50"/>
      <c r="O1200" s="50"/>
      <c r="P1200" s="40"/>
    </row>
    <row r="1201" spans="1:23" x14ac:dyDescent="0.3">
      <c r="A1201" s="67"/>
      <c r="B1201" s="45" t="s">
        <v>19</v>
      </c>
      <c r="C1201" s="46" t="s">
        <v>11</v>
      </c>
      <c r="D1201" s="46" t="s">
        <v>21</v>
      </c>
      <c r="E1201" s="46" t="s">
        <v>17</v>
      </c>
      <c r="F1201" s="69" t="s">
        <v>16</v>
      </c>
      <c r="G1201" s="47" t="s">
        <v>6</v>
      </c>
      <c r="H1201" t="s">
        <v>15</v>
      </c>
      <c r="I1201">
        <v>7.8614400000000001E-2</v>
      </c>
      <c r="J1201">
        <v>2.2976699999999999E-2</v>
      </c>
      <c r="K1201">
        <v>1.83491E-2</v>
      </c>
      <c r="L1201">
        <v>0.12887299999999999</v>
      </c>
      <c r="M1201" s="49">
        <f>(I1201-I1202)*100/(I1201+I1202)</f>
        <v>30.450236377001815</v>
      </c>
      <c r="N1201" s="50">
        <f t="shared" ref="N1201" si="340">(I1201-I1202)/J1201</f>
        <v>1.5973138005022478</v>
      </c>
      <c r="O1201" s="50">
        <f>I1201/J1203</f>
        <v>23.751363338358679</v>
      </c>
      <c r="P1201" s="40">
        <f>J1203/I1203</f>
        <v>0.5573922605785957</v>
      </c>
    </row>
    <row r="1202" spans="1:23" x14ac:dyDescent="0.3">
      <c r="A1202" s="67"/>
      <c r="B1202" s="43"/>
      <c r="C1202" s="39"/>
      <c r="D1202" s="39"/>
      <c r="E1202" s="39"/>
      <c r="F1202" s="70"/>
      <c r="G1202" s="47"/>
      <c r="H1202" t="s">
        <v>14</v>
      </c>
      <c r="I1202">
        <v>4.1913400000000003E-2</v>
      </c>
      <c r="J1202">
        <v>1.3871E-2</v>
      </c>
      <c r="K1202">
        <v>1.5654299999999999E-2</v>
      </c>
      <c r="L1202">
        <v>9.1122499999999995E-2</v>
      </c>
      <c r="M1202" s="49"/>
      <c r="N1202" s="50"/>
      <c r="O1202" s="50"/>
      <c r="P1202" s="40"/>
    </row>
    <row r="1203" spans="1:23" x14ac:dyDescent="0.3">
      <c r="A1203" s="67"/>
      <c r="B1203" s="43"/>
      <c r="C1203" s="39"/>
      <c r="D1203" s="39"/>
      <c r="E1203" s="39"/>
      <c r="F1203" s="71"/>
      <c r="G1203" s="48"/>
      <c r="H1203" s="8" t="s">
        <v>13</v>
      </c>
      <c r="I1203" s="8">
        <v>5.9381700000000004E-3</v>
      </c>
      <c r="J1203">
        <v>3.3098899999999998E-3</v>
      </c>
      <c r="K1203">
        <v>1.2126000000000001E-3</v>
      </c>
      <c r="L1203">
        <v>1.8065399999999999E-2</v>
      </c>
      <c r="M1203" s="49"/>
      <c r="N1203" s="50"/>
      <c r="O1203" s="50"/>
      <c r="P1203" s="40"/>
    </row>
    <row r="1204" spans="1:23" x14ac:dyDescent="0.3">
      <c r="A1204" s="67"/>
      <c r="B1204" s="45" t="s">
        <v>19</v>
      </c>
      <c r="C1204" s="46" t="s">
        <v>11</v>
      </c>
      <c r="D1204" s="46" t="s">
        <v>21</v>
      </c>
      <c r="E1204" s="46" t="s">
        <v>17</v>
      </c>
      <c r="F1204" s="69" t="s">
        <v>16</v>
      </c>
      <c r="G1204" s="73" t="s">
        <v>5</v>
      </c>
      <c r="H1204" s="15" t="s">
        <v>15</v>
      </c>
      <c r="I1204" s="15">
        <v>8.7679199999999999E-2</v>
      </c>
      <c r="J1204" s="15">
        <v>2.4395E-2</v>
      </c>
      <c r="K1204" s="15">
        <v>1.6432800000000001E-2</v>
      </c>
      <c r="L1204" s="14">
        <v>0.14355200000000001</v>
      </c>
      <c r="M1204" s="49">
        <f>(I1204-I1205)*100/(I1204+I1205)</f>
        <v>31.578734113388649</v>
      </c>
      <c r="N1204" s="50">
        <f t="shared" ref="N1204" si="341">(I1204-I1205)/J1204</f>
        <v>1.7251813896290222</v>
      </c>
      <c r="O1204" s="50">
        <f>I1204/J1206</f>
        <v>26.439819310170133</v>
      </c>
      <c r="P1204" s="40">
        <f>J1206/I1206</f>
        <v>0.65843338687612551</v>
      </c>
    </row>
    <row r="1205" spans="1:23" x14ac:dyDescent="0.3">
      <c r="A1205" s="67"/>
      <c r="B1205" s="43"/>
      <c r="C1205" s="39"/>
      <c r="D1205" s="39"/>
      <c r="E1205" s="39"/>
      <c r="F1205" s="70"/>
      <c r="G1205" s="52"/>
      <c r="H1205" t="s">
        <v>14</v>
      </c>
      <c r="I1205">
        <v>4.5593399999999999E-2</v>
      </c>
      <c r="J1205">
        <v>1.5549800000000001E-2</v>
      </c>
      <c r="K1205">
        <v>1.3591199999999999E-2</v>
      </c>
      <c r="L1205" s="13">
        <v>9.7746799999999995E-2</v>
      </c>
      <c r="M1205" s="49"/>
      <c r="N1205" s="50"/>
      <c r="O1205" s="50"/>
      <c r="P1205" s="40"/>
    </row>
    <row r="1206" spans="1:23" x14ac:dyDescent="0.3">
      <c r="A1206" s="67"/>
      <c r="B1206" s="43"/>
      <c r="C1206" s="39"/>
      <c r="D1206" s="39"/>
      <c r="E1206" s="39"/>
      <c r="F1206" s="71"/>
      <c r="G1206" s="53"/>
      <c r="H1206" s="8" t="s">
        <v>13</v>
      </c>
      <c r="I1206" s="8">
        <v>5.0364700000000004E-3</v>
      </c>
      <c r="J1206" s="8">
        <v>3.3161800000000002E-3</v>
      </c>
      <c r="K1206" s="8">
        <v>7.27537E-4</v>
      </c>
      <c r="L1206" s="16">
        <v>1.8028300000000001E-2</v>
      </c>
      <c r="M1206" s="49"/>
      <c r="N1206" s="50"/>
      <c r="O1206" s="50"/>
      <c r="P1206" s="40"/>
    </row>
    <row r="1207" spans="1:23" x14ac:dyDescent="0.3">
      <c r="A1207" s="67"/>
      <c r="B1207" s="45" t="s">
        <v>19</v>
      </c>
      <c r="C1207" s="46" t="s">
        <v>11</v>
      </c>
      <c r="D1207" s="46" t="s">
        <v>21</v>
      </c>
      <c r="E1207" s="46" t="s">
        <v>17</v>
      </c>
      <c r="F1207" s="51" t="s">
        <v>16</v>
      </c>
      <c r="G1207" s="47" t="s">
        <v>44</v>
      </c>
      <c r="H1207" t="s">
        <v>15</v>
      </c>
      <c r="I1207">
        <v>9.88454E-2</v>
      </c>
      <c r="J1207">
        <v>2.7254500000000001E-2</v>
      </c>
      <c r="K1207">
        <v>1.36981E-2</v>
      </c>
      <c r="L1207">
        <v>0.160774</v>
      </c>
      <c r="M1207" s="49">
        <f>(I1207-I1208)*100/(I1207+I1208)</f>
        <v>32.789165726844615</v>
      </c>
      <c r="N1207" s="50">
        <f t="shared" ref="N1207" si="342">(I1207-I1208)/J1207</f>
        <v>1.7910840411675135</v>
      </c>
      <c r="O1207" s="50">
        <f>I1207/J1209</f>
        <v>29.9570550101983</v>
      </c>
      <c r="P1207" s="40">
        <f>J1209/I1209</f>
        <v>0.82480383358788922</v>
      </c>
    </row>
    <row r="1208" spans="1:23" x14ac:dyDescent="0.3">
      <c r="A1208" s="67"/>
      <c r="B1208" s="43"/>
      <c r="C1208" s="39"/>
      <c r="D1208" s="39"/>
      <c r="E1208" s="39"/>
      <c r="F1208" s="44"/>
      <c r="G1208" s="47"/>
      <c r="H1208" t="s">
        <v>14</v>
      </c>
      <c r="I1208">
        <v>5.00303E-2</v>
      </c>
      <c r="J1208">
        <v>1.78374E-2</v>
      </c>
      <c r="K1208">
        <v>1.07394E-2</v>
      </c>
      <c r="L1208">
        <v>0.10619199999999999</v>
      </c>
      <c r="M1208" s="49"/>
      <c r="N1208" s="50"/>
      <c r="O1208" s="50"/>
      <c r="P1208" s="40"/>
    </row>
    <row r="1209" spans="1:23" x14ac:dyDescent="0.3">
      <c r="A1209" s="67"/>
      <c r="B1209" s="43"/>
      <c r="C1209" s="39"/>
      <c r="D1209" s="39"/>
      <c r="E1209" s="39"/>
      <c r="F1209" s="39"/>
      <c r="G1209" s="48"/>
      <c r="H1209" s="8" t="s">
        <v>13</v>
      </c>
      <c r="I1209" s="8">
        <v>4.0004300000000001E-3</v>
      </c>
      <c r="J1209" s="8">
        <v>3.2995699999999999E-3</v>
      </c>
      <c r="K1209" s="8">
        <v>1.12255E-4</v>
      </c>
      <c r="L1209" s="8">
        <v>1.7808899999999999E-2</v>
      </c>
      <c r="M1209" s="49"/>
      <c r="N1209" s="50"/>
      <c r="O1209" s="50"/>
      <c r="P1209" s="40"/>
    </row>
    <row r="1210" spans="1:23" x14ac:dyDescent="0.3">
      <c r="A1210" s="67"/>
      <c r="B1210" s="45" t="s">
        <v>19</v>
      </c>
      <c r="C1210" s="46" t="s">
        <v>11</v>
      </c>
      <c r="D1210" s="46" t="s">
        <v>21</v>
      </c>
      <c r="E1210" s="46" t="s">
        <v>17</v>
      </c>
      <c r="F1210" s="69" t="s">
        <v>16</v>
      </c>
      <c r="G1210" s="47" t="s">
        <v>4</v>
      </c>
      <c r="H1210" t="s">
        <v>15</v>
      </c>
      <c r="I1210">
        <v>9.3862699999999993E-2</v>
      </c>
      <c r="J1210" s="15">
        <v>2.7354199999999999E-2</v>
      </c>
      <c r="K1210" s="15">
        <v>1.65906E-2</v>
      </c>
      <c r="L1210" s="15">
        <v>0.15137</v>
      </c>
      <c r="M1210" s="49">
        <f>(I1210-I1211)*100/(I1210+I1211)</f>
        <v>29.367830429095761</v>
      </c>
      <c r="N1210" s="50">
        <f t="shared" ref="N1210" si="343">(I1210-I1211)/J1210</f>
        <v>1.5579179796886766</v>
      </c>
      <c r="O1210" s="50">
        <f>I1210/J1212</f>
        <v>26.975683497483853</v>
      </c>
      <c r="P1210" s="40">
        <f>J1212/I1212</f>
        <v>0.67575104920637086</v>
      </c>
      <c r="W1210" s="1"/>
    </row>
    <row r="1211" spans="1:23" x14ac:dyDescent="0.3">
      <c r="A1211" s="67"/>
      <c r="B1211" s="43"/>
      <c r="C1211" s="39"/>
      <c r="D1211" s="39"/>
      <c r="E1211" s="39"/>
      <c r="F1211" s="70"/>
      <c r="G1211" s="47"/>
      <c r="H1211" t="s">
        <v>14</v>
      </c>
      <c r="I1211">
        <v>5.1247099999999997E-2</v>
      </c>
      <c r="J1211">
        <v>1.6209899999999999E-2</v>
      </c>
      <c r="K1211">
        <v>1.50288E-2</v>
      </c>
      <c r="L1211">
        <v>0.112758</v>
      </c>
      <c r="M1211" s="49"/>
      <c r="N1211" s="50"/>
      <c r="O1211" s="50"/>
      <c r="P1211" s="40"/>
    </row>
    <row r="1212" spans="1:23" x14ac:dyDescent="0.3">
      <c r="A1212" s="67"/>
      <c r="B1212" s="43"/>
      <c r="C1212" s="39"/>
      <c r="D1212" s="39"/>
      <c r="E1212" s="39"/>
      <c r="F1212" s="71"/>
      <c r="G1212" s="48"/>
      <c r="H1212" s="8" t="s">
        <v>13</v>
      </c>
      <c r="I1212" s="8">
        <v>5.14913E-3</v>
      </c>
      <c r="J1212">
        <v>3.4795300000000002E-3</v>
      </c>
      <c r="K1212">
        <v>7.8050000000000005E-4</v>
      </c>
      <c r="L1212">
        <v>1.93733E-2</v>
      </c>
      <c r="M1212" s="49"/>
      <c r="N1212" s="50"/>
      <c r="O1212" s="50"/>
      <c r="P1212" s="40"/>
    </row>
    <row r="1213" spans="1:23" x14ac:dyDescent="0.3">
      <c r="A1213" s="67"/>
      <c r="B1213" s="45" t="s">
        <v>19</v>
      </c>
      <c r="C1213" s="46" t="s">
        <v>11</v>
      </c>
      <c r="D1213" s="46" t="s">
        <v>21</v>
      </c>
      <c r="E1213" s="46" t="s">
        <v>17</v>
      </c>
      <c r="F1213" s="69" t="s">
        <v>16</v>
      </c>
      <c r="G1213" s="47" t="s">
        <v>3</v>
      </c>
      <c r="H1213" t="s">
        <v>15</v>
      </c>
      <c r="I1213">
        <v>0.105421</v>
      </c>
      <c r="J1213" s="15">
        <v>2.9423299999999999E-2</v>
      </c>
      <c r="K1213" s="15">
        <v>1.3908200000000001E-2</v>
      </c>
      <c r="L1213" s="15">
        <v>0.169102</v>
      </c>
      <c r="M1213" s="49">
        <f>(I1213-I1214)*100/(I1213+I1214)</f>
        <v>30.354489873263546</v>
      </c>
      <c r="N1213" s="50">
        <f t="shared" ref="N1213" si="344">(I1213-I1214)/J1213</f>
        <v>1.668640159329511</v>
      </c>
      <c r="O1213" s="50">
        <f>I1213/J1215</f>
        <v>30.760275211690075</v>
      </c>
      <c r="P1213" s="40">
        <f>J1215/I1215</f>
        <v>0.85797041947468045</v>
      </c>
    </row>
    <row r="1214" spans="1:23" x14ac:dyDescent="0.3">
      <c r="A1214" s="67"/>
      <c r="B1214" s="43"/>
      <c r="C1214" s="39"/>
      <c r="D1214" s="39"/>
      <c r="E1214" s="39"/>
      <c r="F1214" s="70"/>
      <c r="G1214" s="47"/>
      <c r="H1214" t="s">
        <v>14</v>
      </c>
      <c r="I1214">
        <v>5.6324100000000002E-2</v>
      </c>
      <c r="J1214">
        <v>1.7935799999999998E-2</v>
      </c>
      <c r="K1214">
        <v>1.1849800000000001E-2</v>
      </c>
      <c r="L1214">
        <v>0.121394</v>
      </c>
      <c r="M1214" s="49"/>
      <c r="N1214" s="50"/>
      <c r="O1214" s="50"/>
      <c r="P1214" s="40"/>
    </row>
    <row r="1215" spans="1:23" x14ac:dyDescent="0.3">
      <c r="A1215" s="67"/>
      <c r="B1215" s="43"/>
      <c r="C1215" s="39"/>
      <c r="D1215" s="39"/>
      <c r="E1215" s="39"/>
      <c r="F1215" s="71"/>
      <c r="G1215" s="48"/>
      <c r="H1215" s="8" t="s">
        <v>13</v>
      </c>
      <c r="I1215" s="8">
        <v>3.9945199999999997E-3</v>
      </c>
      <c r="J1215">
        <v>3.4271800000000002E-3</v>
      </c>
      <c r="K1215">
        <v>1.12105E-4</v>
      </c>
      <c r="L1215">
        <v>1.8844099999999999E-2</v>
      </c>
      <c r="M1215" s="49"/>
      <c r="N1215" s="50"/>
      <c r="O1215" s="50"/>
      <c r="P1215" s="40"/>
    </row>
    <row r="1216" spans="1:23" x14ac:dyDescent="0.3">
      <c r="A1216" s="67"/>
      <c r="B1216" s="45" t="s">
        <v>19</v>
      </c>
      <c r="C1216" s="46" t="s">
        <v>11</v>
      </c>
      <c r="D1216" s="46" t="s">
        <v>21</v>
      </c>
      <c r="E1216" s="46" t="s">
        <v>17</v>
      </c>
      <c r="F1216" s="69" t="s">
        <v>16</v>
      </c>
      <c r="G1216" s="47" t="s">
        <v>2</v>
      </c>
      <c r="H1216" t="s">
        <v>15</v>
      </c>
      <c r="I1216">
        <v>0.138486</v>
      </c>
      <c r="J1216" s="15">
        <v>3.11636E-2</v>
      </c>
      <c r="K1216" s="15">
        <v>3.5920199999999999E-2</v>
      </c>
      <c r="L1216" s="15">
        <v>0.23382800000000001</v>
      </c>
      <c r="M1216" s="49">
        <f>(I1216-I1217)*100/(I1216+I1217)</f>
        <v>35.338103384332129</v>
      </c>
      <c r="N1216" s="50">
        <f t="shared" ref="N1216" si="345">(I1216-I1217)/J1216</f>
        <v>2.3206593589957514</v>
      </c>
      <c r="O1216" s="50">
        <f>I1216/J1218</f>
        <v>29.340813701956183</v>
      </c>
      <c r="P1216" s="40">
        <f>J1218/I1218</f>
        <v>0.64443549378080578</v>
      </c>
    </row>
    <row r="1217" spans="1:16" x14ac:dyDescent="0.3">
      <c r="A1217" s="67"/>
      <c r="B1217" s="43"/>
      <c r="C1217" s="39"/>
      <c r="D1217" s="39"/>
      <c r="E1217" s="39"/>
      <c r="F1217" s="70"/>
      <c r="G1217" s="47"/>
      <c r="H1217" t="s">
        <v>14</v>
      </c>
      <c r="I1217">
        <v>6.61659E-2</v>
      </c>
      <c r="J1217">
        <v>3.9821000000000002E-2</v>
      </c>
      <c r="K1217">
        <v>7.8359199999999997E-3</v>
      </c>
      <c r="L1217">
        <v>0.207675</v>
      </c>
      <c r="M1217" s="49"/>
      <c r="N1217" s="50"/>
      <c r="O1217" s="50"/>
      <c r="P1217" s="40"/>
    </row>
    <row r="1218" spans="1:16" ht="15" thickBot="1" x14ac:dyDescent="0.35">
      <c r="A1218" s="68"/>
      <c r="B1218" s="43"/>
      <c r="C1218" s="39"/>
      <c r="D1218" s="39"/>
      <c r="E1218" s="39"/>
      <c r="F1218" s="76"/>
      <c r="G1218" s="47"/>
      <c r="H1218" t="s">
        <v>13</v>
      </c>
      <c r="I1218">
        <v>7.3241000000000001E-3</v>
      </c>
      <c r="J1218">
        <v>4.7199099999999999E-3</v>
      </c>
      <c r="K1218">
        <v>1.1164300000000001E-3</v>
      </c>
      <c r="L1218">
        <v>2.8209600000000001E-2</v>
      </c>
      <c r="M1218" s="49"/>
      <c r="N1218" s="50"/>
      <c r="O1218" s="50"/>
      <c r="P1218" s="40"/>
    </row>
    <row r="1219" spans="1:16" x14ac:dyDescent="0.3">
      <c r="A1219" s="66">
        <v>1</v>
      </c>
      <c r="B1219" s="57" t="s">
        <v>19</v>
      </c>
      <c r="C1219" s="58" t="s">
        <v>11</v>
      </c>
      <c r="D1219" s="58" t="s">
        <v>18</v>
      </c>
      <c r="E1219" s="58" t="s">
        <v>17</v>
      </c>
      <c r="F1219" s="74" t="s">
        <v>16</v>
      </c>
      <c r="G1219" s="60" t="s">
        <v>10</v>
      </c>
      <c r="H1219" s="10" t="s">
        <v>15</v>
      </c>
      <c r="I1219" s="10">
        <v>6.5115400000000004E-2</v>
      </c>
      <c r="J1219" s="10">
        <v>1.9832499999999999E-2</v>
      </c>
      <c r="K1219" s="10">
        <v>2.63504E-2</v>
      </c>
      <c r="L1219" s="10">
        <v>9.6508700000000003E-2</v>
      </c>
      <c r="M1219" s="61">
        <f>(I1219-I1220)*100/(I1219+I1220)</f>
        <v>26.432391657435662</v>
      </c>
      <c r="N1219" s="62">
        <f t="shared" ref="N1219" si="346">(I1219-I1220)/J1219</f>
        <v>1.372822387495273</v>
      </c>
      <c r="O1219" s="62">
        <f>I1219/J1221</f>
        <v>16.370730726200804</v>
      </c>
      <c r="P1219" s="96">
        <f>J1221/I1221</f>
        <v>0.30323857008896915</v>
      </c>
    </row>
    <row r="1220" spans="1:16" x14ac:dyDescent="0.3">
      <c r="A1220" s="67"/>
      <c r="B1220" s="43"/>
      <c r="C1220" s="39"/>
      <c r="D1220" s="39"/>
      <c r="E1220" s="39"/>
      <c r="F1220" s="70"/>
      <c r="G1220" s="47"/>
      <c r="H1220" t="s">
        <v>14</v>
      </c>
      <c r="I1220">
        <v>3.7888900000000003E-2</v>
      </c>
      <c r="J1220">
        <v>1.06871E-2</v>
      </c>
      <c r="K1220">
        <v>2.1926000000000001E-2</v>
      </c>
      <c r="L1220">
        <v>8.1554799999999997E-2</v>
      </c>
      <c r="M1220" s="49"/>
      <c r="N1220" s="50"/>
      <c r="O1220" s="50"/>
      <c r="P1220" s="40"/>
    </row>
    <row r="1221" spans="1:16" x14ac:dyDescent="0.3">
      <c r="A1221" s="67"/>
      <c r="B1221" s="43"/>
      <c r="C1221" s="39"/>
      <c r="D1221" s="39"/>
      <c r="E1221" s="39"/>
      <c r="F1221" s="71"/>
      <c r="G1221" s="48"/>
      <c r="H1221" s="8" t="s">
        <v>13</v>
      </c>
      <c r="I1221" s="8">
        <v>1.3116900000000001E-2</v>
      </c>
      <c r="J1221">
        <v>3.9775499999999998E-3</v>
      </c>
      <c r="K1221">
        <v>3.8971399999999999E-3</v>
      </c>
      <c r="L1221">
        <v>2.2923300000000001E-2</v>
      </c>
      <c r="M1221" s="49"/>
      <c r="N1221" s="50"/>
      <c r="O1221" s="50"/>
      <c r="P1221" s="40"/>
    </row>
    <row r="1222" spans="1:16" x14ac:dyDescent="0.3">
      <c r="A1222" s="67"/>
      <c r="B1222" s="45" t="s">
        <v>19</v>
      </c>
      <c r="C1222" s="46" t="s">
        <v>11</v>
      </c>
      <c r="D1222" s="46" t="s">
        <v>18</v>
      </c>
      <c r="E1222" s="46" t="s">
        <v>17</v>
      </c>
      <c r="F1222" s="69" t="s">
        <v>16</v>
      </c>
      <c r="G1222" s="47" t="s">
        <v>9</v>
      </c>
      <c r="H1222" t="s">
        <v>15</v>
      </c>
      <c r="I1222">
        <v>8.2404599999999995E-2</v>
      </c>
      <c r="J1222" s="15">
        <v>2.5450500000000001E-2</v>
      </c>
      <c r="K1222" s="15">
        <v>2.3752599999999999E-2</v>
      </c>
      <c r="L1222" s="15">
        <v>0.129664</v>
      </c>
      <c r="M1222" s="49">
        <f>(I1222-I1223)*100/(I1222+I1223)</f>
        <v>28.643920548079929</v>
      </c>
      <c r="N1222" s="50">
        <f t="shared" ref="N1222" si="347">(I1222-I1223)/J1222</f>
        <v>1.4418773697962708</v>
      </c>
      <c r="O1222" s="50">
        <f>I1222/J1224</f>
        <v>18.574990081869657</v>
      </c>
      <c r="P1222" s="40">
        <f>J1224/I1224</f>
        <v>0.38330050112320718</v>
      </c>
    </row>
    <row r="1223" spans="1:16" x14ac:dyDescent="0.3">
      <c r="A1223" s="67"/>
      <c r="B1223" s="43"/>
      <c r="C1223" s="39"/>
      <c r="D1223" s="39"/>
      <c r="E1223" s="39"/>
      <c r="F1223" s="70"/>
      <c r="G1223" s="47"/>
      <c r="H1223" t="s">
        <v>14</v>
      </c>
      <c r="I1223">
        <v>4.5708100000000002E-2</v>
      </c>
      <c r="J1223">
        <v>1.3605600000000001E-2</v>
      </c>
      <c r="K1223">
        <v>2.2709300000000002E-2</v>
      </c>
      <c r="L1223">
        <v>0.10038</v>
      </c>
      <c r="M1223" s="49"/>
      <c r="N1223" s="50"/>
      <c r="O1223" s="50"/>
      <c r="P1223" s="40"/>
    </row>
    <row r="1224" spans="1:16" x14ac:dyDescent="0.3">
      <c r="A1224" s="67"/>
      <c r="B1224" s="43"/>
      <c r="C1224" s="39"/>
      <c r="D1224" s="39"/>
      <c r="E1224" s="39"/>
      <c r="F1224" s="71"/>
      <c r="G1224" s="48"/>
      <c r="H1224" s="8" t="s">
        <v>13</v>
      </c>
      <c r="I1224" s="8">
        <v>1.1573999999999999E-2</v>
      </c>
      <c r="J1224">
        <v>4.4363199999999997E-3</v>
      </c>
      <c r="K1224">
        <v>3.0350899999999998E-3</v>
      </c>
      <c r="L1224">
        <v>2.3000699999999999E-2</v>
      </c>
      <c r="M1224" s="49"/>
      <c r="N1224" s="50"/>
      <c r="O1224" s="50"/>
      <c r="P1224" s="40"/>
    </row>
    <row r="1225" spans="1:16" x14ac:dyDescent="0.3">
      <c r="A1225" s="67"/>
      <c r="B1225" s="45" t="s">
        <v>19</v>
      </c>
      <c r="C1225" s="46" t="s">
        <v>11</v>
      </c>
      <c r="D1225" s="46" t="s">
        <v>18</v>
      </c>
      <c r="E1225" s="46" t="s">
        <v>17</v>
      </c>
      <c r="F1225" s="69" t="s">
        <v>16</v>
      </c>
      <c r="G1225" s="72" t="s">
        <v>8</v>
      </c>
      <c r="H1225" s="15" t="s">
        <v>15</v>
      </c>
      <c r="I1225" s="15">
        <v>9.4020699999999999E-2</v>
      </c>
      <c r="J1225" s="15">
        <v>2.8058699999999999E-2</v>
      </c>
      <c r="K1225" s="15">
        <v>2.0955499999999998E-2</v>
      </c>
      <c r="L1225" s="14">
        <v>0.153812</v>
      </c>
      <c r="M1225" s="49">
        <f>(I1225-I1226)*100/(I1225+I1226)</f>
        <v>30.027534874972865</v>
      </c>
      <c r="N1225" s="50">
        <f t="shared" ref="N1225" si="348">(I1225-I1226)/J1225</f>
        <v>1.547641195066058</v>
      </c>
      <c r="O1225" s="50">
        <f>I1225/J1227</f>
        <v>20.830857444173407</v>
      </c>
      <c r="P1225" s="40">
        <f>J1227/I1227</f>
        <v>0.43890136818460285</v>
      </c>
    </row>
    <row r="1226" spans="1:16" x14ac:dyDescent="0.3">
      <c r="A1226" s="67"/>
      <c r="B1226" s="43"/>
      <c r="C1226" s="39"/>
      <c r="D1226" s="39"/>
      <c r="E1226" s="39"/>
      <c r="F1226" s="70"/>
      <c r="G1226" s="47"/>
      <c r="H1226" t="s">
        <v>14</v>
      </c>
      <c r="I1226">
        <v>5.0595899999999999E-2</v>
      </c>
      <c r="J1226">
        <v>1.5460399999999999E-2</v>
      </c>
      <c r="K1226">
        <v>1.92114E-2</v>
      </c>
      <c r="L1226" s="13">
        <v>0.110357</v>
      </c>
      <c r="M1226" s="49"/>
      <c r="N1226" s="50"/>
      <c r="O1226" s="50"/>
      <c r="P1226" s="40"/>
    </row>
    <row r="1227" spans="1:16" x14ac:dyDescent="0.3">
      <c r="A1227" s="67"/>
      <c r="B1227" s="43"/>
      <c r="C1227" s="39"/>
      <c r="D1227" s="39"/>
      <c r="E1227" s="39"/>
      <c r="F1227" s="71"/>
      <c r="G1227" s="48"/>
      <c r="H1227" s="8" t="s">
        <v>13</v>
      </c>
      <c r="I1227" s="8">
        <v>1.02837E-2</v>
      </c>
      <c r="J1227" s="8">
        <v>4.51353E-3</v>
      </c>
      <c r="K1227" s="8">
        <v>2.4868099999999999E-3</v>
      </c>
      <c r="L1227" s="16">
        <v>2.2585399999999999E-2</v>
      </c>
      <c r="M1227" s="49"/>
      <c r="N1227" s="50"/>
      <c r="O1227" s="50"/>
      <c r="P1227" s="40"/>
    </row>
    <row r="1228" spans="1:16" x14ac:dyDescent="0.3">
      <c r="A1228" s="67"/>
      <c r="B1228" s="45" t="s">
        <v>19</v>
      </c>
      <c r="C1228" s="46" t="s">
        <v>11</v>
      </c>
      <c r="D1228" s="46" t="s">
        <v>18</v>
      </c>
      <c r="E1228" s="46" t="s">
        <v>17</v>
      </c>
      <c r="F1228" s="51" t="s">
        <v>16</v>
      </c>
      <c r="G1228" s="47" t="s">
        <v>42</v>
      </c>
      <c r="H1228" t="s">
        <v>15</v>
      </c>
      <c r="I1228">
        <v>0.123017</v>
      </c>
      <c r="J1228">
        <v>3.4816300000000001E-2</v>
      </c>
      <c r="K1228">
        <v>1.3684399999999999E-2</v>
      </c>
      <c r="L1228">
        <v>0.20519599999999999</v>
      </c>
      <c r="M1228" s="49">
        <f>(I1228-I1229)*100/(I1228+I1229)</f>
        <v>33.915586055544431</v>
      </c>
      <c r="N1228" s="50">
        <f t="shared" ref="N1228" si="349">(I1228-I1229)/J1228</f>
        <v>1.7897019499487308</v>
      </c>
      <c r="O1228" s="50">
        <f>I1228/J1230</f>
        <v>27.597818503238372</v>
      </c>
      <c r="P1228" s="40">
        <f>J1230/I1230</f>
        <v>0.60725850947161919</v>
      </c>
    </row>
    <row r="1229" spans="1:16" x14ac:dyDescent="0.3">
      <c r="A1229" s="67"/>
      <c r="B1229" s="43"/>
      <c r="C1229" s="39"/>
      <c r="D1229" s="39"/>
      <c r="E1229" s="39"/>
      <c r="F1229" s="44"/>
      <c r="G1229" s="47"/>
      <c r="H1229" t="s">
        <v>14</v>
      </c>
      <c r="I1229">
        <v>6.0706200000000002E-2</v>
      </c>
      <c r="J1229">
        <v>2.0329E-2</v>
      </c>
      <c r="K1229">
        <v>1.1908E-2</v>
      </c>
      <c r="L1229">
        <v>0.129723</v>
      </c>
      <c r="M1229" s="49"/>
      <c r="N1229" s="50"/>
      <c r="O1229" s="50"/>
      <c r="P1229" s="40"/>
    </row>
    <row r="1230" spans="1:16" x14ac:dyDescent="0.3">
      <c r="A1230" s="67"/>
      <c r="B1230" s="43"/>
      <c r="C1230" s="39"/>
      <c r="D1230" s="39"/>
      <c r="E1230" s="39"/>
      <c r="F1230" s="39"/>
      <c r="G1230" s="48"/>
      <c r="H1230" s="8" t="s">
        <v>13</v>
      </c>
      <c r="I1230" s="8">
        <v>7.3403499999999998E-3</v>
      </c>
      <c r="J1230" s="8">
        <v>4.4574899999999997E-3</v>
      </c>
      <c r="K1230" s="8">
        <v>6.8932399999999995E-4</v>
      </c>
      <c r="L1230" s="8">
        <v>2.1680499999999998E-2</v>
      </c>
      <c r="M1230" s="49"/>
      <c r="N1230" s="50"/>
      <c r="O1230" s="50"/>
      <c r="P1230" s="40"/>
    </row>
    <row r="1231" spans="1:16" x14ac:dyDescent="0.3">
      <c r="A1231" s="67"/>
      <c r="B1231" s="45" t="s">
        <v>19</v>
      </c>
      <c r="C1231" s="46" t="s">
        <v>11</v>
      </c>
      <c r="D1231" s="46" t="s">
        <v>18</v>
      </c>
      <c r="E1231" s="46" t="s">
        <v>17</v>
      </c>
      <c r="F1231" s="51" t="s">
        <v>16</v>
      </c>
      <c r="G1231" s="47" t="s">
        <v>43</v>
      </c>
      <c r="H1231" t="s">
        <v>15</v>
      </c>
      <c r="I1231">
        <v>0.14564299999999999</v>
      </c>
      <c r="J1231">
        <v>4.3782399999999999E-2</v>
      </c>
      <c r="K1231">
        <v>6.91605E-3</v>
      </c>
      <c r="L1231">
        <v>0.24032300000000001</v>
      </c>
      <c r="M1231" s="49">
        <f>(I1231-I1232)*100/(I1231+I1232)</f>
        <v>35.695501988013682</v>
      </c>
      <c r="N1231" s="50">
        <f t="shared" ref="N1231" si="350">(I1231-I1232)/J1231</f>
        <v>1.7501210532085951</v>
      </c>
      <c r="O1231" s="50">
        <f>I1231/J1233</f>
        <v>29.649904623083046</v>
      </c>
      <c r="P1231" s="40">
        <f>J1233/I1233</f>
        <v>0.85657213506109409</v>
      </c>
    </row>
    <row r="1232" spans="1:16" x14ac:dyDescent="0.3">
      <c r="A1232" s="67"/>
      <c r="B1232" s="43"/>
      <c r="C1232" s="39"/>
      <c r="D1232" s="39"/>
      <c r="E1232" s="39"/>
      <c r="F1232" s="44"/>
      <c r="G1232" s="47"/>
      <c r="H1232" t="s">
        <v>14</v>
      </c>
      <c r="I1232">
        <v>6.9018499999999997E-2</v>
      </c>
      <c r="J1232">
        <v>2.4818E-2</v>
      </c>
      <c r="K1232">
        <v>6.2109299999999999E-3</v>
      </c>
      <c r="L1232">
        <v>0.14085900000000001</v>
      </c>
      <c r="M1232" s="49"/>
      <c r="N1232" s="50"/>
      <c r="O1232" s="50"/>
      <c r="P1232" s="40"/>
    </row>
    <row r="1233" spans="1:16" x14ac:dyDescent="0.3">
      <c r="A1233" s="67"/>
      <c r="B1233" s="43"/>
      <c r="C1233" s="39"/>
      <c r="D1233" s="39"/>
      <c r="E1233" s="39"/>
      <c r="F1233" s="39"/>
      <c r="G1233" s="48"/>
      <c r="H1233" s="8" t="s">
        <v>13</v>
      </c>
      <c r="I1233" s="8">
        <v>5.7345900000000003E-3</v>
      </c>
      <c r="J1233" s="8">
        <v>4.91209E-3</v>
      </c>
      <c r="K1233" s="8">
        <v>-5.3830399999999997E-4</v>
      </c>
      <c r="L1233" s="8">
        <v>2.1659600000000001E-2</v>
      </c>
      <c r="M1233" s="49"/>
      <c r="N1233" s="50"/>
      <c r="O1233" s="50"/>
      <c r="P1233" s="40"/>
    </row>
    <row r="1234" spans="1:16" x14ac:dyDescent="0.3">
      <c r="A1234" s="67"/>
      <c r="B1234" s="45" t="s">
        <v>19</v>
      </c>
      <c r="C1234" s="46" t="s">
        <v>11</v>
      </c>
      <c r="D1234" s="46" t="s">
        <v>18</v>
      </c>
      <c r="E1234" s="46" t="s">
        <v>17</v>
      </c>
      <c r="F1234" s="69" t="s">
        <v>16</v>
      </c>
      <c r="G1234" s="47" t="s">
        <v>7</v>
      </c>
      <c r="H1234" t="s">
        <v>15</v>
      </c>
      <c r="I1234">
        <v>9.7405199999999997E-2</v>
      </c>
      <c r="J1234" s="15">
        <v>2.9173999999999999E-2</v>
      </c>
      <c r="K1234" s="15">
        <v>2.1901E-2</v>
      </c>
      <c r="L1234" s="15">
        <v>0.15833900000000001</v>
      </c>
      <c r="M1234" s="49">
        <f>(I1234-I1235)*100/(I1234+I1235)</f>
        <v>29.686246602408389</v>
      </c>
      <c r="N1234" s="50">
        <f t="shared" ref="N1234" si="351">(I1234-I1235)/J1234</f>
        <v>1.5285425378761912</v>
      </c>
      <c r="O1234" s="50">
        <f>I1234/J1236</f>
        <v>20.760289008717152</v>
      </c>
      <c r="P1234" s="40">
        <f>J1236/I1236</f>
        <v>0.44031006296981012</v>
      </c>
    </row>
    <row r="1235" spans="1:16" x14ac:dyDescent="0.3">
      <c r="A1235" s="67"/>
      <c r="B1235" s="43"/>
      <c r="C1235" s="39"/>
      <c r="D1235" s="39"/>
      <c r="E1235" s="39"/>
      <c r="F1235" s="70"/>
      <c r="G1235" s="47"/>
      <c r="H1235" t="s">
        <v>14</v>
      </c>
      <c r="I1235">
        <v>5.2811499999999997E-2</v>
      </c>
      <c r="J1235">
        <v>1.6465799999999999E-2</v>
      </c>
      <c r="K1235">
        <v>1.9721099999999998E-2</v>
      </c>
      <c r="L1235">
        <v>0.117808</v>
      </c>
      <c r="M1235" s="49"/>
      <c r="N1235" s="50"/>
      <c r="O1235" s="50"/>
      <c r="P1235" s="40"/>
    </row>
    <row r="1236" spans="1:16" x14ac:dyDescent="0.3">
      <c r="A1236" s="67"/>
      <c r="B1236" s="43"/>
      <c r="C1236" s="39"/>
      <c r="D1236" s="39"/>
      <c r="E1236" s="39"/>
      <c r="F1236" s="71"/>
      <c r="G1236" s="48"/>
      <c r="H1236" s="8" t="s">
        <v>13</v>
      </c>
      <c r="I1236" s="8">
        <v>1.0655899999999999E-2</v>
      </c>
      <c r="J1236">
        <v>4.6918999999999997E-3</v>
      </c>
      <c r="K1236">
        <v>2.5180100000000002E-3</v>
      </c>
      <c r="L1236">
        <v>2.3200100000000001E-2</v>
      </c>
      <c r="M1236" s="49"/>
      <c r="N1236" s="50"/>
      <c r="O1236" s="50"/>
      <c r="P1236" s="40"/>
    </row>
    <row r="1237" spans="1:16" x14ac:dyDescent="0.3">
      <c r="A1237" s="67"/>
      <c r="B1237" s="45" t="s">
        <v>19</v>
      </c>
      <c r="C1237" s="46" t="s">
        <v>11</v>
      </c>
      <c r="D1237" s="46" t="s">
        <v>18</v>
      </c>
      <c r="E1237" s="46" t="s">
        <v>17</v>
      </c>
      <c r="F1237" s="69" t="s">
        <v>16</v>
      </c>
      <c r="G1237" s="47" t="s">
        <v>6</v>
      </c>
      <c r="H1237" t="s">
        <v>15</v>
      </c>
      <c r="I1237">
        <v>0.115012</v>
      </c>
      <c r="J1237" s="15">
        <v>3.2254100000000001E-2</v>
      </c>
      <c r="K1237" s="15">
        <v>1.76352E-2</v>
      </c>
      <c r="L1237" s="15">
        <v>0.19068399999999999</v>
      </c>
      <c r="M1237" s="49">
        <f>(I1237-I1238)*100/(I1237+I1238)</f>
        <v>31.899940823244997</v>
      </c>
      <c r="N1237" s="50">
        <f t="shared" ref="N1237" si="352">(I1237-I1238)/J1237</f>
        <v>1.7247791753606521</v>
      </c>
      <c r="O1237" s="50">
        <f>I1237/J1239</f>
        <v>24.763266343127079</v>
      </c>
      <c r="P1237" s="40">
        <f>J1239/I1239</f>
        <v>0.52721877639238268</v>
      </c>
    </row>
    <row r="1238" spans="1:16" x14ac:dyDescent="0.3">
      <c r="A1238" s="67"/>
      <c r="B1238" s="43"/>
      <c r="C1238" s="39"/>
      <c r="D1238" s="39"/>
      <c r="E1238" s="39"/>
      <c r="F1238" s="70"/>
      <c r="G1238" s="47"/>
      <c r="H1238" t="s">
        <v>14</v>
      </c>
      <c r="I1238">
        <v>5.9380799999999997E-2</v>
      </c>
      <c r="J1238">
        <v>1.9248700000000001E-2</v>
      </c>
      <c r="K1238">
        <v>1.50835E-2</v>
      </c>
      <c r="L1238">
        <v>0.13053999999999999</v>
      </c>
      <c r="M1238" s="49"/>
      <c r="N1238" s="50"/>
      <c r="O1238" s="50"/>
      <c r="P1238" s="40"/>
    </row>
    <row r="1239" spans="1:16" x14ac:dyDescent="0.3">
      <c r="A1239" s="67"/>
      <c r="B1239" s="43"/>
      <c r="C1239" s="39"/>
      <c r="D1239" s="39"/>
      <c r="E1239" s="39"/>
      <c r="F1239" s="71"/>
      <c r="G1239" s="48"/>
      <c r="H1239" s="8" t="s">
        <v>13</v>
      </c>
      <c r="I1239" s="8">
        <v>8.8093600000000005E-3</v>
      </c>
      <c r="J1239">
        <v>4.6444600000000004E-3</v>
      </c>
      <c r="K1239">
        <v>1.33442E-3</v>
      </c>
      <c r="L1239">
        <v>2.2504099999999999E-2</v>
      </c>
      <c r="M1239" s="49"/>
      <c r="N1239" s="50"/>
      <c r="O1239" s="50"/>
      <c r="P1239" s="40"/>
    </row>
    <row r="1240" spans="1:16" x14ac:dyDescent="0.3">
      <c r="A1240" s="67"/>
      <c r="B1240" s="45" t="s">
        <v>19</v>
      </c>
      <c r="C1240" s="46" t="s">
        <v>11</v>
      </c>
      <c r="D1240" s="46" t="s">
        <v>18</v>
      </c>
      <c r="E1240" s="46" t="s">
        <v>17</v>
      </c>
      <c r="F1240" s="69" t="s">
        <v>16</v>
      </c>
      <c r="G1240" s="73" t="s">
        <v>5</v>
      </c>
      <c r="H1240" s="15" t="s">
        <v>15</v>
      </c>
      <c r="I1240" s="15">
        <v>0.12739600000000001</v>
      </c>
      <c r="J1240" s="15">
        <v>3.51297E-2</v>
      </c>
      <c r="K1240" s="15">
        <v>1.4540000000000001E-2</v>
      </c>
      <c r="L1240" s="14">
        <v>0.21072399999999999</v>
      </c>
      <c r="M1240" s="49">
        <f>(I1240-I1241)*100/(I1240+I1241)</f>
        <v>33.443527209612427</v>
      </c>
      <c r="N1240" s="50">
        <f t="shared" ref="N1240" si="353">(I1240-I1241)/J1240</f>
        <v>1.8177154942968488</v>
      </c>
      <c r="O1240" s="50">
        <f>I1240/J1242</f>
        <v>27.402469741260081</v>
      </c>
      <c r="P1240" s="40">
        <f>J1242/I1242</f>
        <v>0.6062420211066587</v>
      </c>
    </row>
    <row r="1241" spans="1:16" x14ac:dyDescent="0.3">
      <c r="A1241" s="67"/>
      <c r="B1241" s="43"/>
      <c r="C1241" s="39"/>
      <c r="D1241" s="39"/>
      <c r="E1241" s="39"/>
      <c r="F1241" s="70"/>
      <c r="G1241" s="52"/>
      <c r="H1241" t="s">
        <v>14</v>
      </c>
      <c r="I1241">
        <v>6.3540200000000005E-2</v>
      </c>
      <c r="J1241">
        <v>2.1317599999999999E-2</v>
      </c>
      <c r="K1241">
        <v>1.2190599999999999E-2</v>
      </c>
      <c r="L1241" s="13">
        <v>0.13813300000000001</v>
      </c>
      <c r="M1241" s="49"/>
      <c r="N1241" s="50"/>
      <c r="O1241" s="50"/>
      <c r="P1241" s="40"/>
    </row>
    <row r="1242" spans="1:16" x14ac:dyDescent="0.3">
      <c r="A1242" s="67"/>
      <c r="B1242" s="43"/>
      <c r="C1242" s="39"/>
      <c r="D1242" s="39"/>
      <c r="E1242" s="39"/>
      <c r="F1242" s="71"/>
      <c r="G1242" s="53"/>
      <c r="H1242" s="8" t="s">
        <v>13</v>
      </c>
      <c r="I1242" s="8">
        <v>7.6686699999999998E-3</v>
      </c>
      <c r="J1242" s="8">
        <v>4.6490699999999999E-3</v>
      </c>
      <c r="K1242" s="8">
        <v>6.2998500000000001E-4</v>
      </c>
      <c r="L1242" s="16">
        <v>2.2194999999999999E-2</v>
      </c>
      <c r="M1242" s="49"/>
      <c r="N1242" s="50"/>
      <c r="O1242" s="50"/>
      <c r="P1242" s="40"/>
    </row>
    <row r="1243" spans="1:16" x14ac:dyDescent="0.3">
      <c r="A1243" s="67"/>
      <c r="B1243" s="45" t="s">
        <v>19</v>
      </c>
      <c r="C1243" s="46" t="s">
        <v>11</v>
      </c>
      <c r="D1243" s="46" t="s">
        <v>21</v>
      </c>
      <c r="E1243" s="46" t="s">
        <v>17</v>
      </c>
      <c r="F1243" s="51" t="s">
        <v>16</v>
      </c>
      <c r="G1243" s="47" t="s">
        <v>44</v>
      </c>
      <c r="H1243" t="s">
        <v>15</v>
      </c>
      <c r="I1243">
        <v>0.14249999999999999</v>
      </c>
      <c r="J1243">
        <v>4.0266999999999997E-2</v>
      </c>
      <c r="K1243">
        <v>1.0418200000000001E-2</v>
      </c>
      <c r="L1243">
        <v>0.233569</v>
      </c>
      <c r="M1243" s="49">
        <f>(I1243-I1244)*100/(I1243+I1244)</f>
        <v>34.858256874222192</v>
      </c>
      <c r="N1243" s="50">
        <f t="shared" ref="N1243" si="354">(I1243-I1244)/J1243</f>
        <v>1.8294633322571829</v>
      </c>
      <c r="O1243" s="50">
        <f>I1243/J1245</f>
        <v>29.396292972738802</v>
      </c>
      <c r="P1243" s="40">
        <f>J1245/I1245</f>
        <v>0.74322024543263487</v>
      </c>
    </row>
    <row r="1244" spans="1:16" x14ac:dyDescent="0.3">
      <c r="A1244" s="67"/>
      <c r="B1244" s="43"/>
      <c r="C1244" s="39"/>
      <c r="D1244" s="39"/>
      <c r="E1244" s="39"/>
      <c r="F1244" s="44"/>
      <c r="G1244" s="47"/>
      <c r="H1244" t="s">
        <v>14</v>
      </c>
      <c r="I1244">
        <v>6.8833000000000005E-2</v>
      </c>
      <c r="J1244">
        <v>2.40573E-2</v>
      </c>
      <c r="K1244">
        <v>8.5444300000000004E-3</v>
      </c>
      <c r="L1244">
        <v>0.146255</v>
      </c>
      <c r="M1244" s="49"/>
      <c r="N1244" s="50"/>
      <c r="O1244" s="50"/>
      <c r="P1244" s="40"/>
    </row>
    <row r="1245" spans="1:16" x14ac:dyDescent="0.3">
      <c r="A1245" s="67"/>
      <c r="B1245" s="43"/>
      <c r="C1245" s="39"/>
      <c r="D1245" s="39"/>
      <c r="E1245" s="39"/>
      <c r="F1245" s="39"/>
      <c r="G1245" s="48"/>
      <c r="H1245" s="8" t="s">
        <v>13</v>
      </c>
      <c r="I1245" s="8">
        <v>6.5223599999999996E-3</v>
      </c>
      <c r="J1245" s="8">
        <v>4.8475499999999999E-3</v>
      </c>
      <c r="K1245" s="8">
        <v>-1.59526E-4</v>
      </c>
      <c r="L1245" s="8">
        <v>2.21148E-2</v>
      </c>
      <c r="M1245" s="49"/>
      <c r="N1245" s="50"/>
      <c r="O1245" s="50"/>
      <c r="P1245" s="40"/>
    </row>
    <row r="1246" spans="1:16" x14ac:dyDescent="0.3">
      <c r="A1246" s="67"/>
      <c r="B1246" s="45" t="s">
        <v>19</v>
      </c>
      <c r="C1246" s="46" t="s">
        <v>11</v>
      </c>
      <c r="D1246" s="46" t="s">
        <v>18</v>
      </c>
      <c r="E1246" s="46" t="s">
        <v>17</v>
      </c>
      <c r="F1246" s="69" t="s">
        <v>16</v>
      </c>
      <c r="G1246" s="47" t="s">
        <v>4</v>
      </c>
      <c r="H1246" t="s">
        <v>15</v>
      </c>
      <c r="I1246">
        <v>0.13316800000000001</v>
      </c>
      <c r="J1246" s="15">
        <v>3.5361400000000001E-2</v>
      </c>
      <c r="K1246" s="15">
        <v>1.52455E-2</v>
      </c>
      <c r="L1246" s="15">
        <v>0.210868</v>
      </c>
      <c r="M1246" s="49">
        <f>(I1246-I1247)*100/(I1246+I1247)</f>
        <v>29.163605325884273</v>
      </c>
      <c r="N1246" s="50">
        <f t="shared" ref="N1246" si="355">(I1246-I1247)/J1246</f>
        <v>1.7005972614206453</v>
      </c>
      <c r="O1246" s="50">
        <f>I1246/J1248</f>
        <v>27.905124922205204</v>
      </c>
      <c r="P1246" s="40">
        <f>J1248/I1248</f>
        <v>0.60901597397608687</v>
      </c>
    </row>
    <row r="1247" spans="1:16" x14ac:dyDescent="0.3">
      <c r="A1247" s="67"/>
      <c r="B1247" s="43"/>
      <c r="C1247" s="39"/>
      <c r="D1247" s="39"/>
      <c r="E1247" s="39"/>
      <c r="F1247" s="70"/>
      <c r="G1247" s="47"/>
      <c r="H1247" t="s">
        <v>14</v>
      </c>
      <c r="I1247">
        <v>7.30325E-2</v>
      </c>
      <c r="J1247">
        <v>2.1312399999999999E-2</v>
      </c>
      <c r="K1247">
        <v>1.3386800000000001E-2</v>
      </c>
      <c r="L1247">
        <v>0.15860099999999999</v>
      </c>
      <c r="M1247" s="49"/>
      <c r="N1247" s="50"/>
      <c r="O1247" s="50"/>
      <c r="P1247" s="40"/>
    </row>
    <row r="1248" spans="1:16" x14ac:dyDescent="0.3">
      <c r="A1248" s="67"/>
      <c r="B1248" s="43"/>
      <c r="C1248" s="39"/>
      <c r="D1248" s="39"/>
      <c r="E1248" s="39"/>
      <c r="F1248" s="71"/>
      <c r="G1248" s="48"/>
      <c r="H1248" s="8" t="s">
        <v>13</v>
      </c>
      <c r="I1248" s="8">
        <v>7.83587E-3</v>
      </c>
      <c r="J1248">
        <v>4.7721700000000001E-3</v>
      </c>
      <c r="K1248">
        <v>6.2438499999999998E-4</v>
      </c>
      <c r="L1248">
        <v>2.33248E-2</v>
      </c>
      <c r="M1248" s="49"/>
      <c r="N1248" s="50"/>
      <c r="O1248" s="50"/>
      <c r="P1248" s="40"/>
    </row>
    <row r="1249" spans="1:16" x14ac:dyDescent="0.3">
      <c r="A1249" s="67"/>
      <c r="B1249" s="45" t="s">
        <v>19</v>
      </c>
      <c r="C1249" s="46" t="s">
        <v>11</v>
      </c>
      <c r="D1249" s="46" t="s">
        <v>18</v>
      </c>
      <c r="E1249" s="46" t="s">
        <v>17</v>
      </c>
      <c r="F1249" s="69" t="s">
        <v>16</v>
      </c>
      <c r="G1249" s="47" t="s">
        <v>3</v>
      </c>
      <c r="H1249" t="s">
        <v>15</v>
      </c>
      <c r="I1249">
        <v>0.148558</v>
      </c>
      <c r="J1249" s="15">
        <v>3.8903899999999998E-2</v>
      </c>
      <c r="K1249" s="15">
        <v>1.1311099999999999E-2</v>
      </c>
      <c r="L1249" s="15">
        <v>0.23363300000000001</v>
      </c>
      <c r="M1249" s="49">
        <f>(I1249-I1250)*100/(I1249+I1250)</f>
        <v>30.328496977954128</v>
      </c>
      <c r="N1249" s="50">
        <f t="shared" ref="N1249" si="356">(I1249-I1250)/J1249</f>
        <v>1.7772331308686273</v>
      </c>
      <c r="O1249" s="50">
        <f>I1249/J1251</f>
        <v>28.365108308591175</v>
      </c>
      <c r="P1249" s="40">
        <f>J1251/I1251</f>
        <v>0.79786448026495194</v>
      </c>
    </row>
    <row r="1250" spans="1:16" x14ac:dyDescent="0.3">
      <c r="A1250" s="67"/>
      <c r="B1250" s="43"/>
      <c r="C1250" s="39"/>
      <c r="D1250" s="39"/>
      <c r="E1250" s="39"/>
      <c r="F1250" s="70"/>
      <c r="G1250" s="47"/>
      <c r="H1250" t="s">
        <v>14</v>
      </c>
      <c r="I1250">
        <v>7.9416700000000007E-2</v>
      </c>
      <c r="J1250">
        <v>2.3189899999999999E-2</v>
      </c>
      <c r="K1250">
        <v>9.5010800000000003E-3</v>
      </c>
      <c r="L1250">
        <v>0.16780200000000001</v>
      </c>
      <c r="M1250" s="49"/>
      <c r="N1250" s="50"/>
      <c r="O1250" s="50"/>
      <c r="P1250" s="40"/>
    </row>
    <row r="1251" spans="1:16" x14ac:dyDescent="0.3">
      <c r="A1251" s="67"/>
      <c r="B1251" s="43"/>
      <c r="C1251" s="39"/>
      <c r="D1251" s="39"/>
      <c r="E1251" s="39"/>
      <c r="F1251" s="71"/>
      <c r="G1251" s="48"/>
      <c r="H1251" s="8" t="s">
        <v>13</v>
      </c>
      <c r="I1251" s="8">
        <v>6.56421E-3</v>
      </c>
      <c r="J1251">
        <v>5.23735E-3</v>
      </c>
      <c r="K1251">
        <v>-1.5339800000000001E-4</v>
      </c>
      <c r="L1251">
        <v>2.3239800000000001E-2</v>
      </c>
      <c r="M1251" s="49"/>
      <c r="N1251" s="50"/>
      <c r="O1251" s="50"/>
      <c r="P1251" s="40"/>
    </row>
    <row r="1252" spans="1:16" x14ac:dyDescent="0.3">
      <c r="A1252" s="67"/>
      <c r="B1252" s="45" t="s">
        <v>19</v>
      </c>
      <c r="C1252" s="46" t="s">
        <v>11</v>
      </c>
      <c r="D1252" s="46" t="s">
        <v>18</v>
      </c>
      <c r="E1252" s="46" t="s">
        <v>17</v>
      </c>
      <c r="F1252" s="69" t="s">
        <v>16</v>
      </c>
      <c r="G1252" s="47" t="s">
        <v>2</v>
      </c>
      <c r="H1252" t="s">
        <v>15</v>
      </c>
      <c r="I1252">
        <v>0.20246</v>
      </c>
      <c r="J1252" s="15">
        <v>4.2021599999999999E-2</v>
      </c>
      <c r="K1252" s="15">
        <v>4.3199399999999999E-2</v>
      </c>
      <c r="L1252" s="15">
        <v>0.304954</v>
      </c>
      <c r="M1252" s="49">
        <f>(I1252-I1253)*100/(I1252+I1253)</f>
        <v>39.248637844871823</v>
      </c>
      <c r="N1252" s="50">
        <f t="shared" ref="N1252" si="357">(I1252-I1253)/J1252</f>
        <v>2.7160031983551316</v>
      </c>
      <c r="O1252" s="50">
        <f>I1252/J1254</f>
        <v>30.865439732660107</v>
      </c>
      <c r="P1252" s="40">
        <f>J1254/I1254</f>
        <v>0.53175307040655018</v>
      </c>
    </row>
    <row r="1253" spans="1:16" x14ac:dyDescent="0.3">
      <c r="A1253" s="67"/>
      <c r="B1253" s="43"/>
      <c r="C1253" s="39"/>
      <c r="D1253" s="39"/>
      <c r="E1253" s="39"/>
      <c r="F1253" s="70"/>
      <c r="G1253" s="47"/>
      <c r="H1253" t="s">
        <v>14</v>
      </c>
      <c r="I1253">
        <v>8.8329199999999997E-2</v>
      </c>
      <c r="J1253">
        <v>4.9019E-2</v>
      </c>
      <c r="K1253">
        <v>1.5842700000000001E-2</v>
      </c>
      <c r="L1253">
        <v>0.263872</v>
      </c>
      <c r="M1253" s="49"/>
      <c r="N1253" s="50"/>
      <c r="O1253" s="50"/>
      <c r="P1253" s="40"/>
    </row>
    <row r="1254" spans="1:16" ht="15" thickBot="1" x14ac:dyDescent="0.35">
      <c r="A1254" s="68"/>
      <c r="B1254" s="54"/>
      <c r="C1254" s="55"/>
      <c r="D1254" s="55"/>
      <c r="E1254" s="55"/>
      <c r="F1254" s="76"/>
      <c r="G1254" s="63"/>
      <c r="H1254" s="5" t="s">
        <v>13</v>
      </c>
      <c r="I1254" s="5">
        <v>1.2335499999999999E-2</v>
      </c>
      <c r="J1254" s="5">
        <v>6.5594399999999997E-3</v>
      </c>
      <c r="K1254" s="5">
        <v>2.6279699999999999E-3</v>
      </c>
      <c r="L1254" s="5">
        <v>3.11788E-2</v>
      </c>
      <c r="M1254" s="64"/>
      <c r="N1254" s="65"/>
      <c r="O1254" s="65"/>
      <c r="P1254" s="83"/>
    </row>
    <row r="1262" spans="1:16" x14ac:dyDescent="0.3">
      <c r="C1262" s="33"/>
      <c r="D1262" s="33"/>
      <c r="E1262" s="33"/>
    </row>
    <row r="1263" spans="1:16" x14ac:dyDescent="0.3">
      <c r="C1263" s="35"/>
      <c r="D1263" s="34"/>
      <c r="E1263" s="34"/>
    </row>
    <row r="1264" spans="1:16" x14ac:dyDescent="0.3">
      <c r="C1264" s="35"/>
      <c r="D1264" s="34"/>
      <c r="E1264" s="34"/>
    </row>
    <row r="1265" spans="3:5" x14ac:dyDescent="0.3">
      <c r="C1265" s="35"/>
      <c r="D1265" s="34"/>
      <c r="E1265" s="34"/>
    </row>
    <row r="1266" spans="3:5" x14ac:dyDescent="0.3">
      <c r="C1266"/>
      <c r="D1266"/>
      <c r="E1266"/>
    </row>
  </sheetData>
  <mergeCells count="4124">
    <mergeCell ref="B1228:B1230"/>
    <mergeCell ref="C1228:C1230"/>
    <mergeCell ref="D1228:D1230"/>
    <mergeCell ref="E1228:E1230"/>
    <mergeCell ref="F1228:F1230"/>
    <mergeCell ref="G1228:G1230"/>
    <mergeCell ref="M1228:M1230"/>
    <mergeCell ref="N1228:N1230"/>
    <mergeCell ref="O1228:O1230"/>
    <mergeCell ref="P1228:P1230"/>
    <mergeCell ref="B1231:B1233"/>
    <mergeCell ref="C1231:C1233"/>
    <mergeCell ref="D1231:D1233"/>
    <mergeCell ref="E1231:E1233"/>
    <mergeCell ref="F1231:F1233"/>
    <mergeCell ref="G1231:G1233"/>
    <mergeCell ref="M1231:M1233"/>
    <mergeCell ref="N1231:N1233"/>
    <mergeCell ref="O1231:O1233"/>
    <mergeCell ref="P1231:P1233"/>
    <mergeCell ref="B1192:B1194"/>
    <mergeCell ref="C1192:C1194"/>
    <mergeCell ref="D1192:D1194"/>
    <mergeCell ref="E1192:E1194"/>
    <mergeCell ref="F1192:F1194"/>
    <mergeCell ref="G1192:G1194"/>
    <mergeCell ref="M1192:M1194"/>
    <mergeCell ref="N1192:N1194"/>
    <mergeCell ref="O1192:O1194"/>
    <mergeCell ref="P1192:P1194"/>
    <mergeCell ref="B1195:B1197"/>
    <mergeCell ref="C1195:C1197"/>
    <mergeCell ref="D1195:D1197"/>
    <mergeCell ref="E1195:E1197"/>
    <mergeCell ref="F1195:F1197"/>
    <mergeCell ref="G1195:G1197"/>
    <mergeCell ref="M1195:M1197"/>
    <mergeCell ref="N1195:N1197"/>
    <mergeCell ref="O1195:O1197"/>
    <mergeCell ref="P1195:P1197"/>
    <mergeCell ref="B1155:B1157"/>
    <mergeCell ref="C1155:C1157"/>
    <mergeCell ref="D1155:D1157"/>
    <mergeCell ref="E1155:E1157"/>
    <mergeCell ref="F1155:F1157"/>
    <mergeCell ref="G1155:G1157"/>
    <mergeCell ref="M1155:M1157"/>
    <mergeCell ref="N1155:N1157"/>
    <mergeCell ref="O1155:O1157"/>
    <mergeCell ref="P1155:P1157"/>
    <mergeCell ref="B1158:B1160"/>
    <mergeCell ref="C1158:C1160"/>
    <mergeCell ref="D1158:D1160"/>
    <mergeCell ref="E1158:E1160"/>
    <mergeCell ref="F1158:F1160"/>
    <mergeCell ref="G1158:G1160"/>
    <mergeCell ref="M1158:M1160"/>
    <mergeCell ref="N1158:N1160"/>
    <mergeCell ref="O1158:O1160"/>
    <mergeCell ref="P1158:P1160"/>
    <mergeCell ref="B1119:B1121"/>
    <mergeCell ref="C1119:C1121"/>
    <mergeCell ref="D1119:D1121"/>
    <mergeCell ref="E1119:E1121"/>
    <mergeCell ref="F1119:F1121"/>
    <mergeCell ref="G1119:G1121"/>
    <mergeCell ref="M1119:M1121"/>
    <mergeCell ref="N1119:N1121"/>
    <mergeCell ref="O1119:O1121"/>
    <mergeCell ref="P1119:P1121"/>
    <mergeCell ref="B1122:B1124"/>
    <mergeCell ref="C1122:C1124"/>
    <mergeCell ref="D1122:D1124"/>
    <mergeCell ref="E1122:E1124"/>
    <mergeCell ref="F1122:F1124"/>
    <mergeCell ref="G1122:G1124"/>
    <mergeCell ref="M1122:M1124"/>
    <mergeCell ref="N1122:N1124"/>
    <mergeCell ref="O1122:O1124"/>
    <mergeCell ref="P1122:P1124"/>
    <mergeCell ref="B1082:B1084"/>
    <mergeCell ref="C1082:C1084"/>
    <mergeCell ref="D1082:D1084"/>
    <mergeCell ref="E1082:E1084"/>
    <mergeCell ref="F1082:F1084"/>
    <mergeCell ref="G1082:G1084"/>
    <mergeCell ref="M1082:M1084"/>
    <mergeCell ref="N1082:N1084"/>
    <mergeCell ref="O1082:O1084"/>
    <mergeCell ref="P1082:P1084"/>
    <mergeCell ref="B1085:B1087"/>
    <mergeCell ref="C1085:C1087"/>
    <mergeCell ref="D1085:D1087"/>
    <mergeCell ref="E1085:E1087"/>
    <mergeCell ref="F1085:F1087"/>
    <mergeCell ref="G1085:G1087"/>
    <mergeCell ref="M1085:M1087"/>
    <mergeCell ref="N1085:N1087"/>
    <mergeCell ref="O1085:O1087"/>
    <mergeCell ref="P1085:P1087"/>
    <mergeCell ref="B1046:B1048"/>
    <mergeCell ref="C1046:C1048"/>
    <mergeCell ref="D1046:D1048"/>
    <mergeCell ref="E1046:E1048"/>
    <mergeCell ref="F1046:F1048"/>
    <mergeCell ref="G1046:G1048"/>
    <mergeCell ref="M1046:M1048"/>
    <mergeCell ref="N1046:N1048"/>
    <mergeCell ref="O1046:O1048"/>
    <mergeCell ref="P1046:P1048"/>
    <mergeCell ref="B1049:B1051"/>
    <mergeCell ref="C1049:C1051"/>
    <mergeCell ref="D1049:D1051"/>
    <mergeCell ref="E1049:E1051"/>
    <mergeCell ref="F1049:F1051"/>
    <mergeCell ref="G1049:G1051"/>
    <mergeCell ref="M1049:M1051"/>
    <mergeCell ref="N1049:N1051"/>
    <mergeCell ref="O1049:O1051"/>
    <mergeCell ref="P1049:P1051"/>
    <mergeCell ref="B1009:B1011"/>
    <mergeCell ref="C1009:C1011"/>
    <mergeCell ref="D1009:D1011"/>
    <mergeCell ref="E1009:E1011"/>
    <mergeCell ref="F1009:F1011"/>
    <mergeCell ref="G1009:G1011"/>
    <mergeCell ref="M1009:M1011"/>
    <mergeCell ref="N1009:N1011"/>
    <mergeCell ref="O1009:O1011"/>
    <mergeCell ref="P1009:P1011"/>
    <mergeCell ref="B1012:B1014"/>
    <mergeCell ref="C1012:C1014"/>
    <mergeCell ref="D1012:D1014"/>
    <mergeCell ref="E1012:E1014"/>
    <mergeCell ref="F1012:F1014"/>
    <mergeCell ref="G1012:G1014"/>
    <mergeCell ref="M1012:M1014"/>
    <mergeCell ref="N1012:N1014"/>
    <mergeCell ref="O1012:O1014"/>
    <mergeCell ref="P1012:P1014"/>
    <mergeCell ref="B973:B975"/>
    <mergeCell ref="C973:C975"/>
    <mergeCell ref="D973:D975"/>
    <mergeCell ref="E973:E975"/>
    <mergeCell ref="F973:F975"/>
    <mergeCell ref="G973:G975"/>
    <mergeCell ref="M973:M975"/>
    <mergeCell ref="N973:N975"/>
    <mergeCell ref="O973:O975"/>
    <mergeCell ref="P973:P975"/>
    <mergeCell ref="B976:B978"/>
    <mergeCell ref="C976:C978"/>
    <mergeCell ref="D976:D978"/>
    <mergeCell ref="E976:E978"/>
    <mergeCell ref="F976:F978"/>
    <mergeCell ref="G976:G978"/>
    <mergeCell ref="M976:M978"/>
    <mergeCell ref="N976:N978"/>
    <mergeCell ref="O976:O978"/>
    <mergeCell ref="P976:P978"/>
    <mergeCell ref="B936:B938"/>
    <mergeCell ref="C936:C938"/>
    <mergeCell ref="D936:D938"/>
    <mergeCell ref="E936:E938"/>
    <mergeCell ref="F936:F938"/>
    <mergeCell ref="G936:G938"/>
    <mergeCell ref="M936:M938"/>
    <mergeCell ref="N936:N938"/>
    <mergeCell ref="O936:O938"/>
    <mergeCell ref="P936:P938"/>
    <mergeCell ref="B939:B941"/>
    <mergeCell ref="C939:C941"/>
    <mergeCell ref="D939:D941"/>
    <mergeCell ref="E939:E941"/>
    <mergeCell ref="F939:F941"/>
    <mergeCell ref="G939:G941"/>
    <mergeCell ref="M939:M941"/>
    <mergeCell ref="N939:N941"/>
    <mergeCell ref="O939:O941"/>
    <mergeCell ref="P939:P941"/>
    <mergeCell ref="B900:B902"/>
    <mergeCell ref="C900:C902"/>
    <mergeCell ref="D900:D902"/>
    <mergeCell ref="E900:E902"/>
    <mergeCell ref="F900:F902"/>
    <mergeCell ref="G900:G902"/>
    <mergeCell ref="M900:M902"/>
    <mergeCell ref="N900:N902"/>
    <mergeCell ref="O900:O902"/>
    <mergeCell ref="P900:P902"/>
    <mergeCell ref="B903:B905"/>
    <mergeCell ref="C903:C905"/>
    <mergeCell ref="D903:D905"/>
    <mergeCell ref="E903:E905"/>
    <mergeCell ref="F903:F905"/>
    <mergeCell ref="G903:G905"/>
    <mergeCell ref="M903:M905"/>
    <mergeCell ref="N903:N905"/>
    <mergeCell ref="O903:O905"/>
    <mergeCell ref="P903:P905"/>
    <mergeCell ref="B863:B865"/>
    <mergeCell ref="C863:C865"/>
    <mergeCell ref="D863:D865"/>
    <mergeCell ref="E863:E865"/>
    <mergeCell ref="F863:F865"/>
    <mergeCell ref="G863:G865"/>
    <mergeCell ref="M863:M865"/>
    <mergeCell ref="N863:N865"/>
    <mergeCell ref="O863:O865"/>
    <mergeCell ref="P863:P865"/>
    <mergeCell ref="B866:B868"/>
    <mergeCell ref="C866:C868"/>
    <mergeCell ref="D866:D868"/>
    <mergeCell ref="E866:E868"/>
    <mergeCell ref="F866:F868"/>
    <mergeCell ref="G866:G868"/>
    <mergeCell ref="M866:M868"/>
    <mergeCell ref="N866:N868"/>
    <mergeCell ref="O866:O868"/>
    <mergeCell ref="P866:P868"/>
    <mergeCell ref="B827:B829"/>
    <mergeCell ref="C827:C829"/>
    <mergeCell ref="D827:D829"/>
    <mergeCell ref="E827:E829"/>
    <mergeCell ref="F827:F829"/>
    <mergeCell ref="G827:G829"/>
    <mergeCell ref="M827:M829"/>
    <mergeCell ref="N827:N829"/>
    <mergeCell ref="O827:O829"/>
    <mergeCell ref="P827:P829"/>
    <mergeCell ref="B830:B832"/>
    <mergeCell ref="C830:C832"/>
    <mergeCell ref="D830:D832"/>
    <mergeCell ref="E830:E832"/>
    <mergeCell ref="F830:F832"/>
    <mergeCell ref="G830:G832"/>
    <mergeCell ref="M830:M832"/>
    <mergeCell ref="N830:N832"/>
    <mergeCell ref="O830:O832"/>
    <mergeCell ref="P830:P832"/>
    <mergeCell ref="B790:B792"/>
    <mergeCell ref="C790:C792"/>
    <mergeCell ref="D790:D792"/>
    <mergeCell ref="E790:E792"/>
    <mergeCell ref="F790:F792"/>
    <mergeCell ref="G790:G792"/>
    <mergeCell ref="M790:M792"/>
    <mergeCell ref="N790:N792"/>
    <mergeCell ref="O790:O792"/>
    <mergeCell ref="P790:P792"/>
    <mergeCell ref="B793:B795"/>
    <mergeCell ref="C793:C795"/>
    <mergeCell ref="D793:D795"/>
    <mergeCell ref="E793:E795"/>
    <mergeCell ref="F793:F795"/>
    <mergeCell ref="G793:G795"/>
    <mergeCell ref="M793:M795"/>
    <mergeCell ref="N793:N795"/>
    <mergeCell ref="O793:O795"/>
    <mergeCell ref="P793:P795"/>
    <mergeCell ref="B754:B756"/>
    <mergeCell ref="C754:C756"/>
    <mergeCell ref="D754:D756"/>
    <mergeCell ref="E754:E756"/>
    <mergeCell ref="F754:F756"/>
    <mergeCell ref="G754:G756"/>
    <mergeCell ref="M754:M756"/>
    <mergeCell ref="N754:N756"/>
    <mergeCell ref="O754:O756"/>
    <mergeCell ref="P754:P756"/>
    <mergeCell ref="B757:B759"/>
    <mergeCell ref="C757:C759"/>
    <mergeCell ref="D757:D759"/>
    <mergeCell ref="E757:E759"/>
    <mergeCell ref="F757:F759"/>
    <mergeCell ref="G757:G759"/>
    <mergeCell ref="M757:M759"/>
    <mergeCell ref="N757:N759"/>
    <mergeCell ref="O757:O759"/>
    <mergeCell ref="P757:P759"/>
    <mergeCell ref="B717:B719"/>
    <mergeCell ref="C717:C719"/>
    <mergeCell ref="D717:D719"/>
    <mergeCell ref="E717:E719"/>
    <mergeCell ref="F717:F719"/>
    <mergeCell ref="G717:G719"/>
    <mergeCell ref="M717:M719"/>
    <mergeCell ref="N717:N719"/>
    <mergeCell ref="O717:O719"/>
    <mergeCell ref="P717:P719"/>
    <mergeCell ref="B720:B722"/>
    <mergeCell ref="C720:C722"/>
    <mergeCell ref="D720:D722"/>
    <mergeCell ref="E720:E722"/>
    <mergeCell ref="F720:F722"/>
    <mergeCell ref="G720:G722"/>
    <mergeCell ref="M720:M722"/>
    <mergeCell ref="N720:N722"/>
    <mergeCell ref="O720:O722"/>
    <mergeCell ref="P720:P722"/>
    <mergeCell ref="B681:B683"/>
    <mergeCell ref="C681:C683"/>
    <mergeCell ref="D681:D683"/>
    <mergeCell ref="E681:E683"/>
    <mergeCell ref="F681:F683"/>
    <mergeCell ref="G681:G683"/>
    <mergeCell ref="M681:M683"/>
    <mergeCell ref="N681:N683"/>
    <mergeCell ref="O681:O683"/>
    <mergeCell ref="P681:P683"/>
    <mergeCell ref="B684:B686"/>
    <mergeCell ref="C684:C686"/>
    <mergeCell ref="D684:D686"/>
    <mergeCell ref="E684:E686"/>
    <mergeCell ref="F684:F686"/>
    <mergeCell ref="G684:G686"/>
    <mergeCell ref="M684:M686"/>
    <mergeCell ref="N684:N686"/>
    <mergeCell ref="O684:O686"/>
    <mergeCell ref="P684:P686"/>
    <mergeCell ref="B611:B613"/>
    <mergeCell ref="C611:C613"/>
    <mergeCell ref="D611:D613"/>
    <mergeCell ref="E611:E613"/>
    <mergeCell ref="F611:F613"/>
    <mergeCell ref="G611:G613"/>
    <mergeCell ref="M611:M613"/>
    <mergeCell ref="N611:N613"/>
    <mergeCell ref="O611:O613"/>
    <mergeCell ref="P611:P613"/>
    <mergeCell ref="B596:B598"/>
    <mergeCell ref="C596:C598"/>
    <mergeCell ref="D596:D598"/>
    <mergeCell ref="E596:E598"/>
    <mergeCell ref="F596:F598"/>
    <mergeCell ref="G596:G598"/>
    <mergeCell ref="M596:M598"/>
    <mergeCell ref="N596:N598"/>
    <mergeCell ref="O596:O598"/>
    <mergeCell ref="P596:P598"/>
    <mergeCell ref="B599:B601"/>
    <mergeCell ref="C599:C601"/>
    <mergeCell ref="D599:D601"/>
    <mergeCell ref="E599:E601"/>
    <mergeCell ref="F599:F601"/>
    <mergeCell ref="G599:G601"/>
    <mergeCell ref="M599:M601"/>
    <mergeCell ref="N599:N601"/>
    <mergeCell ref="O599:O601"/>
    <mergeCell ref="P599:P601"/>
    <mergeCell ref="F602:F604"/>
    <mergeCell ref="G602:G604"/>
    <mergeCell ref="B635:B637"/>
    <mergeCell ref="C635:C637"/>
    <mergeCell ref="D635:D637"/>
    <mergeCell ref="E635:E637"/>
    <mergeCell ref="F635:F637"/>
    <mergeCell ref="G635:G637"/>
    <mergeCell ref="M635:M637"/>
    <mergeCell ref="N635:N637"/>
    <mergeCell ref="O635:O637"/>
    <mergeCell ref="P635:P637"/>
    <mergeCell ref="B647:B649"/>
    <mergeCell ref="C647:C649"/>
    <mergeCell ref="D647:D649"/>
    <mergeCell ref="E647:E649"/>
    <mergeCell ref="F647:F649"/>
    <mergeCell ref="G647:G649"/>
    <mergeCell ref="M647:M649"/>
    <mergeCell ref="N647:N649"/>
    <mergeCell ref="O647:O649"/>
    <mergeCell ref="P647:P649"/>
    <mergeCell ref="P641:P643"/>
    <mergeCell ref="P644:P646"/>
    <mergeCell ref="B644:B646"/>
    <mergeCell ref="C644:C646"/>
    <mergeCell ref="D644:D646"/>
    <mergeCell ref="E644:E646"/>
    <mergeCell ref="F644:F646"/>
    <mergeCell ref="G644:G646"/>
    <mergeCell ref="M644:M646"/>
    <mergeCell ref="N644:N646"/>
    <mergeCell ref="O644:O646"/>
    <mergeCell ref="B641:B643"/>
    <mergeCell ref="E561:E563"/>
    <mergeCell ref="F561:F563"/>
    <mergeCell ref="G561:G563"/>
    <mergeCell ref="B573:B575"/>
    <mergeCell ref="C573:C575"/>
    <mergeCell ref="D573:D575"/>
    <mergeCell ref="E573:E575"/>
    <mergeCell ref="F573:F575"/>
    <mergeCell ref="G573:G575"/>
    <mergeCell ref="M558:M560"/>
    <mergeCell ref="N558:N560"/>
    <mergeCell ref="O558:O560"/>
    <mergeCell ref="P558:P560"/>
    <mergeCell ref="M561:M563"/>
    <mergeCell ref="N561:N563"/>
    <mergeCell ref="O561:O563"/>
    <mergeCell ref="P561:P563"/>
    <mergeCell ref="M573:M575"/>
    <mergeCell ref="N573:N575"/>
    <mergeCell ref="O573:O575"/>
    <mergeCell ref="P573:P575"/>
    <mergeCell ref="B570:B572"/>
    <mergeCell ref="C570:C572"/>
    <mergeCell ref="D570:D572"/>
    <mergeCell ref="E570:E572"/>
    <mergeCell ref="F570:F572"/>
    <mergeCell ref="G570:G572"/>
    <mergeCell ref="M570:M572"/>
    <mergeCell ref="N570:N572"/>
    <mergeCell ref="O570:O572"/>
    <mergeCell ref="B558:B560"/>
    <mergeCell ref="C558:C560"/>
    <mergeCell ref="B348:B350"/>
    <mergeCell ref="C348:C350"/>
    <mergeCell ref="D348:D350"/>
    <mergeCell ref="B415:B417"/>
    <mergeCell ref="C415:C417"/>
    <mergeCell ref="D415:D417"/>
    <mergeCell ref="E415:E417"/>
    <mergeCell ref="F415:F417"/>
    <mergeCell ref="G415:G417"/>
    <mergeCell ref="M415:M417"/>
    <mergeCell ref="N415:N417"/>
    <mergeCell ref="O415:O417"/>
    <mergeCell ref="P415:P417"/>
    <mergeCell ref="B427:B429"/>
    <mergeCell ref="C427:C429"/>
    <mergeCell ref="D427:D429"/>
    <mergeCell ref="E427:E429"/>
    <mergeCell ref="F427:F429"/>
    <mergeCell ref="G427:G429"/>
    <mergeCell ref="M427:M429"/>
    <mergeCell ref="N427:N429"/>
    <mergeCell ref="O427:O429"/>
    <mergeCell ref="P427:P429"/>
    <mergeCell ref="B424:B426"/>
    <mergeCell ref="C424:C426"/>
    <mergeCell ref="D424:D426"/>
    <mergeCell ref="E424:E426"/>
    <mergeCell ref="F424:F426"/>
    <mergeCell ref="G424:G426"/>
    <mergeCell ref="M424:M426"/>
    <mergeCell ref="N424:N426"/>
    <mergeCell ref="O424:O426"/>
    <mergeCell ref="B354:B356"/>
    <mergeCell ref="C354:C356"/>
    <mergeCell ref="D354:D356"/>
    <mergeCell ref="E354:E356"/>
    <mergeCell ref="F354:F356"/>
    <mergeCell ref="G354:G356"/>
    <mergeCell ref="M354:M356"/>
    <mergeCell ref="N354:N356"/>
    <mergeCell ref="O354:O356"/>
    <mergeCell ref="P354:P356"/>
    <mergeCell ref="B351:B353"/>
    <mergeCell ref="C351:C353"/>
    <mergeCell ref="D351:D353"/>
    <mergeCell ref="E351:E353"/>
    <mergeCell ref="F351:F353"/>
    <mergeCell ref="G351:G353"/>
    <mergeCell ref="M351:M353"/>
    <mergeCell ref="N351:N353"/>
    <mergeCell ref="O351:O353"/>
    <mergeCell ref="B342:B344"/>
    <mergeCell ref="C342:C344"/>
    <mergeCell ref="D342:D344"/>
    <mergeCell ref="E342:E344"/>
    <mergeCell ref="F342:F344"/>
    <mergeCell ref="G342:G344"/>
    <mergeCell ref="M342:M344"/>
    <mergeCell ref="N342:N344"/>
    <mergeCell ref="O342:O344"/>
    <mergeCell ref="O172:O174"/>
    <mergeCell ref="C157:C159"/>
    <mergeCell ref="D157:D159"/>
    <mergeCell ref="E157:E159"/>
    <mergeCell ref="F157:F159"/>
    <mergeCell ref="G157:G159"/>
    <mergeCell ref="M157:M159"/>
    <mergeCell ref="N157:N159"/>
    <mergeCell ref="O157:O159"/>
    <mergeCell ref="B208:B210"/>
    <mergeCell ref="C208:C210"/>
    <mergeCell ref="D208:D210"/>
    <mergeCell ref="E208:E210"/>
    <mergeCell ref="F208:F210"/>
    <mergeCell ref="B160:B162"/>
    <mergeCell ref="C160:C162"/>
    <mergeCell ref="D160:D162"/>
    <mergeCell ref="E160:E162"/>
    <mergeCell ref="F160:F162"/>
    <mergeCell ref="G160:G162"/>
    <mergeCell ref="M160:M162"/>
    <mergeCell ref="N160:N162"/>
    <mergeCell ref="O160:O162"/>
    <mergeCell ref="P87:P89"/>
    <mergeCell ref="B99:B101"/>
    <mergeCell ref="C99:C101"/>
    <mergeCell ref="D99:D101"/>
    <mergeCell ref="E99:E101"/>
    <mergeCell ref="F99:F101"/>
    <mergeCell ref="G99:G101"/>
    <mergeCell ref="M99:M101"/>
    <mergeCell ref="N99:N101"/>
    <mergeCell ref="O99:O101"/>
    <mergeCell ref="P99:P101"/>
    <mergeCell ref="B157:B159"/>
    <mergeCell ref="B102:B104"/>
    <mergeCell ref="C102:C104"/>
    <mergeCell ref="D102:D104"/>
    <mergeCell ref="E102:E104"/>
    <mergeCell ref="F102:F104"/>
    <mergeCell ref="G102:G104"/>
    <mergeCell ref="M102:M104"/>
    <mergeCell ref="N102:N104"/>
    <mergeCell ref="O102:O104"/>
    <mergeCell ref="P154:P156"/>
    <mergeCell ref="N151:N153"/>
    <mergeCell ref="O151:O153"/>
    <mergeCell ref="B154:B156"/>
    <mergeCell ref="C154:C156"/>
    <mergeCell ref="D154:D156"/>
    <mergeCell ref="E154:E156"/>
    <mergeCell ref="F154:F156"/>
    <mergeCell ref="G154:G156"/>
    <mergeCell ref="M154:M156"/>
    <mergeCell ref="N154:N156"/>
    <mergeCell ref="O193:O195"/>
    <mergeCell ref="B175:B177"/>
    <mergeCell ref="C175:C177"/>
    <mergeCell ref="P172:P174"/>
    <mergeCell ref="P163:P165"/>
    <mergeCell ref="P166:P168"/>
    <mergeCell ref="P169:P171"/>
    <mergeCell ref="P175:P177"/>
    <mergeCell ref="P178:P180"/>
    <mergeCell ref="P181:P183"/>
    <mergeCell ref="P184:P186"/>
    <mergeCell ref="P187:P189"/>
    <mergeCell ref="P190:P192"/>
    <mergeCell ref="B84:B86"/>
    <mergeCell ref="C84:C86"/>
    <mergeCell ref="D84:D86"/>
    <mergeCell ref="E84:E86"/>
    <mergeCell ref="F84:F86"/>
    <mergeCell ref="G84:G86"/>
    <mergeCell ref="M84:M86"/>
    <mergeCell ref="N84:N86"/>
    <mergeCell ref="O84:O86"/>
    <mergeCell ref="P84:P86"/>
    <mergeCell ref="B87:B89"/>
    <mergeCell ref="C87:C89"/>
    <mergeCell ref="D87:D89"/>
    <mergeCell ref="E87:E89"/>
    <mergeCell ref="F87:F89"/>
    <mergeCell ref="G87:G89"/>
    <mergeCell ref="M87:M89"/>
    <mergeCell ref="N87:N89"/>
    <mergeCell ref="O87:O89"/>
    <mergeCell ref="G205:G207"/>
    <mergeCell ref="M205:M207"/>
    <mergeCell ref="N205:N207"/>
    <mergeCell ref="O205:O207"/>
    <mergeCell ref="B202:B204"/>
    <mergeCell ref="C202:C204"/>
    <mergeCell ref="D202:D204"/>
    <mergeCell ref="E202:E204"/>
    <mergeCell ref="F202:F204"/>
    <mergeCell ref="G202:G204"/>
    <mergeCell ref="M202:M204"/>
    <mergeCell ref="N202:N204"/>
    <mergeCell ref="O202:O204"/>
    <mergeCell ref="P160:P162"/>
    <mergeCell ref="B196:B198"/>
    <mergeCell ref="C196:C198"/>
    <mergeCell ref="D196:D198"/>
    <mergeCell ref="E196:E198"/>
    <mergeCell ref="F196:F198"/>
    <mergeCell ref="G196:G198"/>
    <mergeCell ref="M196:M198"/>
    <mergeCell ref="N196:N198"/>
    <mergeCell ref="O196:O198"/>
    <mergeCell ref="P196:P198"/>
    <mergeCell ref="B193:B195"/>
    <mergeCell ref="C193:C195"/>
    <mergeCell ref="D193:D195"/>
    <mergeCell ref="E193:E195"/>
    <mergeCell ref="F193:F195"/>
    <mergeCell ref="G193:G195"/>
    <mergeCell ref="M193:M195"/>
    <mergeCell ref="N193:N195"/>
    <mergeCell ref="B233:B235"/>
    <mergeCell ref="C233:C235"/>
    <mergeCell ref="D233:D235"/>
    <mergeCell ref="E233:E235"/>
    <mergeCell ref="F233:F235"/>
    <mergeCell ref="G233:G235"/>
    <mergeCell ref="M233:M235"/>
    <mergeCell ref="N233:N235"/>
    <mergeCell ref="O233:O235"/>
    <mergeCell ref="P233:P235"/>
    <mergeCell ref="B245:B247"/>
    <mergeCell ref="C245:C247"/>
    <mergeCell ref="D245:D247"/>
    <mergeCell ref="E245:E247"/>
    <mergeCell ref="F245:F247"/>
    <mergeCell ref="G245:G247"/>
    <mergeCell ref="M245:M247"/>
    <mergeCell ref="N245:N247"/>
    <mergeCell ref="B242:B244"/>
    <mergeCell ref="C242:C244"/>
    <mergeCell ref="D242:D244"/>
    <mergeCell ref="E242:E244"/>
    <mergeCell ref="F242:F244"/>
    <mergeCell ref="G242:G244"/>
    <mergeCell ref="M242:M244"/>
    <mergeCell ref="N242:N244"/>
    <mergeCell ref="O242:O244"/>
    <mergeCell ref="O239:O241"/>
    <mergeCell ref="O236:O238"/>
    <mergeCell ref="B239:B241"/>
    <mergeCell ref="C239:C241"/>
    <mergeCell ref="D239:D241"/>
    <mergeCell ref="O318:O320"/>
    <mergeCell ref="P318:P320"/>
    <mergeCell ref="B266:B268"/>
    <mergeCell ref="C266:C268"/>
    <mergeCell ref="D266:D268"/>
    <mergeCell ref="E266:E268"/>
    <mergeCell ref="F266:F268"/>
    <mergeCell ref="G266:G268"/>
    <mergeCell ref="M266:M268"/>
    <mergeCell ref="N266:N268"/>
    <mergeCell ref="O266:O268"/>
    <mergeCell ref="P266:P268"/>
    <mergeCell ref="B269:B271"/>
    <mergeCell ref="C269:C271"/>
    <mergeCell ref="D269:D271"/>
    <mergeCell ref="E269:E271"/>
    <mergeCell ref="F269:F271"/>
    <mergeCell ref="G269:G271"/>
    <mergeCell ref="M269:M271"/>
    <mergeCell ref="N269:N271"/>
    <mergeCell ref="O269:O271"/>
    <mergeCell ref="P269:P271"/>
    <mergeCell ref="B281:B283"/>
    <mergeCell ref="C281:C283"/>
    <mergeCell ref="M281:M283"/>
    <mergeCell ref="N281:N283"/>
    <mergeCell ref="O281:O283"/>
    <mergeCell ref="P281:P283"/>
    <mergeCell ref="B303:B305"/>
    <mergeCell ref="C303:C305"/>
    <mergeCell ref="D303:D305"/>
    <mergeCell ref="E303:E305"/>
    <mergeCell ref="F303:F305"/>
    <mergeCell ref="G303:G305"/>
    <mergeCell ref="M303:M305"/>
    <mergeCell ref="N303:N305"/>
    <mergeCell ref="O303:O305"/>
    <mergeCell ref="P303:P305"/>
    <mergeCell ref="B306:B308"/>
    <mergeCell ref="C306:C308"/>
    <mergeCell ref="D306:D308"/>
    <mergeCell ref="E306:E308"/>
    <mergeCell ref="F306:F308"/>
    <mergeCell ref="G306:G308"/>
    <mergeCell ref="M306:M308"/>
    <mergeCell ref="N306:N308"/>
    <mergeCell ref="O306:O308"/>
    <mergeCell ref="P306:P308"/>
    <mergeCell ref="D464:D466"/>
    <mergeCell ref="E464:E466"/>
    <mergeCell ref="F464:F466"/>
    <mergeCell ref="G464:G466"/>
    <mergeCell ref="M464:M466"/>
    <mergeCell ref="N464:N466"/>
    <mergeCell ref="O464:O466"/>
    <mergeCell ref="P464:P466"/>
    <mergeCell ref="B376:B378"/>
    <mergeCell ref="C376:C378"/>
    <mergeCell ref="D376:D378"/>
    <mergeCell ref="E376:E378"/>
    <mergeCell ref="F376:F378"/>
    <mergeCell ref="G376:G378"/>
    <mergeCell ref="M376:M378"/>
    <mergeCell ref="N376:N378"/>
    <mergeCell ref="O379:O381"/>
    <mergeCell ref="P379:P381"/>
    <mergeCell ref="B391:B393"/>
    <mergeCell ref="C391:C393"/>
    <mergeCell ref="D391:D393"/>
    <mergeCell ref="E391:E393"/>
    <mergeCell ref="B488:B490"/>
    <mergeCell ref="C488:C490"/>
    <mergeCell ref="D488:D490"/>
    <mergeCell ref="E488:E490"/>
    <mergeCell ref="F488:F490"/>
    <mergeCell ref="G488:G490"/>
    <mergeCell ref="M488:M490"/>
    <mergeCell ref="N488:N490"/>
    <mergeCell ref="O488:O490"/>
    <mergeCell ref="P488:P490"/>
    <mergeCell ref="B449:B451"/>
    <mergeCell ref="C449:C451"/>
    <mergeCell ref="D449:D451"/>
    <mergeCell ref="E449:E451"/>
    <mergeCell ref="F449:F451"/>
    <mergeCell ref="G449:G451"/>
    <mergeCell ref="M449:M451"/>
    <mergeCell ref="N449:N451"/>
    <mergeCell ref="O449:O451"/>
    <mergeCell ref="P449:P451"/>
    <mergeCell ref="B452:B454"/>
    <mergeCell ref="C452:C454"/>
    <mergeCell ref="D452:D454"/>
    <mergeCell ref="E452:E454"/>
    <mergeCell ref="F452:F454"/>
    <mergeCell ref="G452:G454"/>
    <mergeCell ref="M452:M454"/>
    <mergeCell ref="N452:N454"/>
    <mergeCell ref="O452:O454"/>
    <mergeCell ref="P452:P454"/>
    <mergeCell ref="B464:B466"/>
    <mergeCell ref="C464:C466"/>
    <mergeCell ref="E500:E502"/>
    <mergeCell ref="F500:F502"/>
    <mergeCell ref="G500:G502"/>
    <mergeCell ref="M500:M502"/>
    <mergeCell ref="N500:N502"/>
    <mergeCell ref="O500:O502"/>
    <mergeCell ref="P500:P502"/>
    <mergeCell ref="F482:F484"/>
    <mergeCell ref="G482:G484"/>
    <mergeCell ref="M482:M484"/>
    <mergeCell ref="N482:N484"/>
    <mergeCell ref="O482:O484"/>
    <mergeCell ref="B491:B493"/>
    <mergeCell ref="C491:C493"/>
    <mergeCell ref="D491:D493"/>
    <mergeCell ref="E491:E493"/>
    <mergeCell ref="F491:F493"/>
    <mergeCell ref="G491:G493"/>
    <mergeCell ref="M491:M493"/>
    <mergeCell ref="N491:N493"/>
    <mergeCell ref="O491:O493"/>
    <mergeCell ref="B494:B496"/>
    <mergeCell ref="C494:C496"/>
    <mergeCell ref="D494:D496"/>
    <mergeCell ref="E494:E496"/>
    <mergeCell ref="F494:F496"/>
    <mergeCell ref="F506:F508"/>
    <mergeCell ref="G506:G508"/>
    <mergeCell ref="M506:M508"/>
    <mergeCell ref="B537:B539"/>
    <mergeCell ref="C537:C539"/>
    <mergeCell ref="D537:D539"/>
    <mergeCell ref="E537:E539"/>
    <mergeCell ref="F537:F539"/>
    <mergeCell ref="G537:G539"/>
    <mergeCell ref="M537:M539"/>
    <mergeCell ref="N537:N539"/>
    <mergeCell ref="O537:O539"/>
    <mergeCell ref="P537:P539"/>
    <mergeCell ref="B522:B524"/>
    <mergeCell ref="C522:C524"/>
    <mergeCell ref="D522:D524"/>
    <mergeCell ref="E522:E524"/>
    <mergeCell ref="F522:F524"/>
    <mergeCell ref="G522:G524"/>
    <mergeCell ref="M522:M524"/>
    <mergeCell ref="N522:N524"/>
    <mergeCell ref="O522:O524"/>
    <mergeCell ref="B525:B527"/>
    <mergeCell ref="C525:C527"/>
    <mergeCell ref="D525:D527"/>
    <mergeCell ref="E525:E527"/>
    <mergeCell ref="F525:F527"/>
    <mergeCell ref="G525:G527"/>
    <mergeCell ref="P525:P527"/>
    <mergeCell ref="P531:P533"/>
    <mergeCell ref="P534:P536"/>
    <mergeCell ref="B531:B533"/>
    <mergeCell ref="P11:P13"/>
    <mergeCell ref="B14:B16"/>
    <mergeCell ref="C14:C16"/>
    <mergeCell ref="D14:D16"/>
    <mergeCell ref="E14:E16"/>
    <mergeCell ref="F14:F16"/>
    <mergeCell ref="G14:G16"/>
    <mergeCell ref="M14:M16"/>
    <mergeCell ref="N14:N16"/>
    <mergeCell ref="O14:O16"/>
    <mergeCell ref="P14:P16"/>
    <mergeCell ref="E50:E52"/>
    <mergeCell ref="F50:F52"/>
    <mergeCell ref="G50:G52"/>
    <mergeCell ref="M47:M49"/>
    <mergeCell ref="N47:N49"/>
    <mergeCell ref="O47:O49"/>
    <mergeCell ref="P47:P49"/>
    <mergeCell ref="M50:M52"/>
    <mergeCell ref="N50:N52"/>
    <mergeCell ref="O50:O52"/>
    <mergeCell ref="F44:F46"/>
    <mergeCell ref="G44:G46"/>
    <mergeCell ref="M44:M46"/>
    <mergeCell ref="N44:N46"/>
    <mergeCell ref="O44:O46"/>
    <mergeCell ref="B47:B49"/>
    <mergeCell ref="C47:C49"/>
    <mergeCell ref="D47:D49"/>
    <mergeCell ref="E47:E49"/>
    <mergeCell ref="F47:F49"/>
    <mergeCell ref="G47:G49"/>
    <mergeCell ref="P50:P52"/>
    <mergeCell ref="P370:P372"/>
    <mergeCell ref="P373:P375"/>
    <mergeCell ref="P382:P384"/>
    <mergeCell ref="P385:P387"/>
    <mergeCell ref="P388:P390"/>
    <mergeCell ref="B506:B508"/>
    <mergeCell ref="C506:C508"/>
    <mergeCell ref="D506:D508"/>
    <mergeCell ref="B1249:B1251"/>
    <mergeCell ref="C1249:C1251"/>
    <mergeCell ref="D1249:D1251"/>
    <mergeCell ref="E1249:E1251"/>
    <mergeCell ref="F1249:F1251"/>
    <mergeCell ref="G1249:G1251"/>
    <mergeCell ref="M1249:M1251"/>
    <mergeCell ref="N1249:N1251"/>
    <mergeCell ref="O1249:O1251"/>
    <mergeCell ref="P1249:P1251"/>
    <mergeCell ref="D1243:D1245"/>
    <mergeCell ref="E1243:E1245"/>
    <mergeCell ref="F1243:F1245"/>
    <mergeCell ref="G1243:G1245"/>
    <mergeCell ref="M1243:M1245"/>
    <mergeCell ref="N1243:N1245"/>
    <mergeCell ref="O1243:O1245"/>
    <mergeCell ref="P1243:P1245"/>
    <mergeCell ref="C1234:C1236"/>
    <mergeCell ref="D1234:D1236"/>
    <mergeCell ref="E1234:E1236"/>
    <mergeCell ref="F1234:F1236"/>
    <mergeCell ref="E506:E508"/>
    <mergeCell ref="B1252:B1254"/>
    <mergeCell ref="C1252:C1254"/>
    <mergeCell ref="D1252:D1254"/>
    <mergeCell ref="E1252:E1254"/>
    <mergeCell ref="F1252:F1254"/>
    <mergeCell ref="G1252:G1254"/>
    <mergeCell ref="M1252:M1254"/>
    <mergeCell ref="N1252:N1254"/>
    <mergeCell ref="O1252:O1254"/>
    <mergeCell ref="P1252:P1254"/>
    <mergeCell ref="B1240:B1242"/>
    <mergeCell ref="C1240:C1242"/>
    <mergeCell ref="D1240:D1242"/>
    <mergeCell ref="E1240:E1242"/>
    <mergeCell ref="F1240:F1242"/>
    <mergeCell ref="G1240:G1242"/>
    <mergeCell ref="M1240:M1242"/>
    <mergeCell ref="N1240:N1242"/>
    <mergeCell ref="O1240:O1242"/>
    <mergeCell ref="P1240:P1242"/>
    <mergeCell ref="B1246:B1248"/>
    <mergeCell ref="C1246:C1248"/>
    <mergeCell ref="D1246:D1248"/>
    <mergeCell ref="E1246:E1248"/>
    <mergeCell ref="F1246:F1248"/>
    <mergeCell ref="G1246:G1248"/>
    <mergeCell ref="M1246:M1248"/>
    <mergeCell ref="N1246:N1248"/>
    <mergeCell ref="O1246:O1248"/>
    <mergeCell ref="P1246:P1248"/>
    <mergeCell ref="B1243:B1245"/>
    <mergeCell ref="C1243:C1245"/>
    <mergeCell ref="G1234:G1236"/>
    <mergeCell ref="M1234:M1236"/>
    <mergeCell ref="N1234:N1236"/>
    <mergeCell ref="O1234:O1236"/>
    <mergeCell ref="P1234:P1236"/>
    <mergeCell ref="B1237:B1239"/>
    <mergeCell ref="C1237:C1239"/>
    <mergeCell ref="D1237:D1239"/>
    <mergeCell ref="E1237:E1239"/>
    <mergeCell ref="F1237:F1239"/>
    <mergeCell ref="G1237:G1239"/>
    <mergeCell ref="M1237:M1239"/>
    <mergeCell ref="N1237:N1239"/>
    <mergeCell ref="O1237:O1239"/>
    <mergeCell ref="P1237:P1239"/>
    <mergeCell ref="A1219:A1254"/>
    <mergeCell ref="B1219:B1221"/>
    <mergeCell ref="C1219:C1221"/>
    <mergeCell ref="D1219:D1221"/>
    <mergeCell ref="E1219:E1221"/>
    <mergeCell ref="F1219:F1221"/>
    <mergeCell ref="G1219:G1221"/>
    <mergeCell ref="M1219:M1221"/>
    <mergeCell ref="N1219:N1221"/>
    <mergeCell ref="O1219:O1221"/>
    <mergeCell ref="P1219:P1221"/>
    <mergeCell ref="B1222:B1224"/>
    <mergeCell ref="C1222:C1224"/>
    <mergeCell ref="D1222:D1224"/>
    <mergeCell ref="E1222:E1224"/>
    <mergeCell ref="F1222:F1224"/>
    <mergeCell ref="G1222:G1224"/>
    <mergeCell ref="M1222:M1224"/>
    <mergeCell ref="N1222:N1224"/>
    <mergeCell ref="O1222:O1224"/>
    <mergeCell ref="P1222:P1224"/>
    <mergeCell ref="B1225:B1227"/>
    <mergeCell ref="C1225:C1227"/>
    <mergeCell ref="D1225:D1227"/>
    <mergeCell ref="E1225:E1227"/>
    <mergeCell ref="F1225:F1227"/>
    <mergeCell ref="G1225:G1227"/>
    <mergeCell ref="M1225:M1227"/>
    <mergeCell ref="N1225:N1227"/>
    <mergeCell ref="O1225:O1227"/>
    <mergeCell ref="P1225:P1227"/>
    <mergeCell ref="B1234:B1236"/>
    <mergeCell ref="B1213:B1215"/>
    <mergeCell ref="C1213:C1215"/>
    <mergeCell ref="D1213:D1215"/>
    <mergeCell ref="E1213:E1215"/>
    <mergeCell ref="F1213:F1215"/>
    <mergeCell ref="G1213:G1215"/>
    <mergeCell ref="M1213:M1215"/>
    <mergeCell ref="N1213:N1215"/>
    <mergeCell ref="O1213:O1215"/>
    <mergeCell ref="P1213:P1215"/>
    <mergeCell ref="B1216:B1218"/>
    <mergeCell ref="C1216:C1218"/>
    <mergeCell ref="D1216:D1218"/>
    <mergeCell ref="E1216:E1218"/>
    <mergeCell ref="F1216:F1218"/>
    <mergeCell ref="G1216:G1218"/>
    <mergeCell ref="M1216:M1218"/>
    <mergeCell ref="N1216:N1218"/>
    <mergeCell ref="O1216:O1218"/>
    <mergeCell ref="P1216:P1218"/>
    <mergeCell ref="B1204:B1206"/>
    <mergeCell ref="C1204:C1206"/>
    <mergeCell ref="D1204:D1206"/>
    <mergeCell ref="E1204:E1206"/>
    <mergeCell ref="F1204:F1206"/>
    <mergeCell ref="G1204:G1206"/>
    <mergeCell ref="M1204:M1206"/>
    <mergeCell ref="N1204:N1206"/>
    <mergeCell ref="O1204:O1206"/>
    <mergeCell ref="P1204:P1206"/>
    <mergeCell ref="B1210:B1212"/>
    <mergeCell ref="C1210:C1212"/>
    <mergeCell ref="D1210:D1212"/>
    <mergeCell ref="E1210:E1212"/>
    <mergeCell ref="F1210:F1212"/>
    <mergeCell ref="G1210:G1212"/>
    <mergeCell ref="M1210:M1212"/>
    <mergeCell ref="N1210:N1212"/>
    <mergeCell ref="O1210:O1212"/>
    <mergeCell ref="P1210:P1212"/>
    <mergeCell ref="B1207:B1209"/>
    <mergeCell ref="C1207:C1209"/>
    <mergeCell ref="D1207:D1209"/>
    <mergeCell ref="E1207:E1209"/>
    <mergeCell ref="F1207:F1209"/>
    <mergeCell ref="G1207:G1209"/>
    <mergeCell ref="M1207:M1209"/>
    <mergeCell ref="N1207:N1209"/>
    <mergeCell ref="O1207:O1209"/>
    <mergeCell ref="P1207:P1209"/>
    <mergeCell ref="C1198:C1200"/>
    <mergeCell ref="D1198:D1200"/>
    <mergeCell ref="E1198:E1200"/>
    <mergeCell ref="F1198:F1200"/>
    <mergeCell ref="G1198:G1200"/>
    <mergeCell ref="M1198:M1200"/>
    <mergeCell ref="N1198:N1200"/>
    <mergeCell ref="O1198:O1200"/>
    <mergeCell ref="P1198:P1200"/>
    <mergeCell ref="B1201:B1203"/>
    <mergeCell ref="C1201:C1203"/>
    <mergeCell ref="D1201:D1203"/>
    <mergeCell ref="E1201:E1203"/>
    <mergeCell ref="F1201:F1203"/>
    <mergeCell ref="G1201:G1203"/>
    <mergeCell ref="M1201:M1203"/>
    <mergeCell ref="N1201:N1203"/>
    <mergeCell ref="O1201:O1203"/>
    <mergeCell ref="P1201:P1203"/>
    <mergeCell ref="A1183:A1218"/>
    <mergeCell ref="B1183:B1185"/>
    <mergeCell ref="C1183:C1185"/>
    <mergeCell ref="D1183:D1185"/>
    <mergeCell ref="E1183:E1185"/>
    <mergeCell ref="F1183:F1185"/>
    <mergeCell ref="G1183:G1185"/>
    <mergeCell ref="M1183:M1185"/>
    <mergeCell ref="N1183:N1185"/>
    <mergeCell ref="O1183:O1185"/>
    <mergeCell ref="P1183:P1185"/>
    <mergeCell ref="B1186:B1188"/>
    <mergeCell ref="C1186:C1188"/>
    <mergeCell ref="D1186:D1188"/>
    <mergeCell ref="E1186:E1188"/>
    <mergeCell ref="F1186:F1188"/>
    <mergeCell ref="G1186:G1188"/>
    <mergeCell ref="M1186:M1188"/>
    <mergeCell ref="N1186:N1188"/>
    <mergeCell ref="O1186:O1188"/>
    <mergeCell ref="P1186:P1188"/>
    <mergeCell ref="B1189:B1191"/>
    <mergeCell ref="C1189:C1191"/>
    <mergeCell ref="D1189:D1191"/>
    <mergeCell ref="E1189:E1191"/>
    <mergeCell ref="F1189:F1191"/>
    <mergeCell ref="G1189:G1191"/>
    <mergeCell ref="M1189:M1191"/>
    <mergeCell ref="N1189:N1191"/>
    <mergeCell ref="O1189:O1191"/>
    <mergeCell ref="P1189:P1191"/>
    <mergeCell ref="B1198:B1200"/>
    <mergeCell ref="B1176:B1178"/>
    <mergeCell ref="C1176:C1178"/>
    <mergeCell ref="D1176:D1178"/>
    <mergeCell ref="E1176:E1178"/>
    <mergeCell ref="F1176:F1178"/>
    <mergeCell ref="G1176:G1178"/>
    <mergeCell ref="M1176:M1178"/>
    <mergeCell ref="N1176:N1178"/>
    <mergeCell ref="O1176:O1178"/>
    <mergeCell ref="P1176:P1178"/>
    <mergeCell ref="B1179:B1181"/>
    <mergeCell ref="C1179:C1181"/>
    <mergeCell ref="D1179:D1181"/>
    <mergeCell ref="E1179:E1181"/>
    <mergeCell ref="F1179:F1181"/>
    <mergeCell ref="G1179:G1181"/>
    <mergeCell ref="M1179:M1181"/>
    <mergeCell ref="N1179:N1181"/>
    <mergeCell ref="O1179:O1181"/>
    <mergeCell ref="P1179:P1181"/>
    <mergeCell ref="B1167:B1169"/>
    <mergeCell ref="C1167:C1169"/>
    <mergeCell ref="D1167:D1169"/>
    <mergeCell ref="E1167:E1169"/>
    <mergeCell ref="F1167:F1169"/>
    <mergeCell ref="G1167:G1169"/>
    <mergeCell ref="M1167:M1169"/>
    <mergeCell ref="N1167:N1169"/>
    <mergeCell ref="O1167:O1169"/>
    <mergeCell ref="P1167:P1169"/>
    <mergeCell ref="B1173:B1175"/>
    <mergeCell ref="C1173:C1175"/>
    <mergeCell ref="D1173:D1175"/>
    <mergeCell ref="E1173:E1175"/>
    <mergeCell ref="F1173:F1175"/>
    <mergeCell ref="G1173:G1175"/>
    <mergeCell ref="M1173:M1175"/>
    <mergeCell ref="N1173:N1175"/>
    <mergeCell ref="O1173:O1175"/>
    <mergeCell ref="P1173:P1175"/>
    <mergeCell ref="B1170:B1172"/>
    <mergeCell ref="C1170:C1172"/>
    <mergeCell ref="D1170:D1172"/>
    <mergeCell ref="E1170:E1172"/>
    <mergeCell ref="F1170:F1172"/>
    <mergeCell ref="G1170:G1172"/>
    <mergeCell ref="M1170:M1172"/>
    <mergeCell ref="N1170:N1172"/>
    <mergeCell ref="O1170:O1172"/>
    <mergeCell ref="P1170:P1172"/>
    <mergeCell ref="C1161:C1163"/>
    <mergeCell ref="D1161:D1163"/>
    <mergeCell ref="E1161:E1163"/>
    <mergeCell ref="F1161:F1163"/>
    <mergeCell ref="G1161:G1163"/>
    <mergeCell ref="M1161:M1163"/>
    <mergeCell ref="N1161:N1163"/>
    <mergeCell ref="O1161:O1163"/>
    <mergeCell ref="P1161:P1163"/>
    <mergeCell ref="B1164:B1166"/>
    <mergeCell ref="C1164:C1166"/>
    <mergeCell ref="D1164:D1166"/>
    <mergeCell ref="E1164:E1166"/>
    <mergeCell ref="F1164:F1166"/>
    <mergeCell ref="G1164:G1166"/>
    <mergeCell ref="M1164:M1166"/>
    <mergeCell ref="N1164:N1166"/>
    <mergeCell ref="O1164:O1166"/>
    <mergeCell ref="P1164:P1166"/>
    <mergeCell ref="A1146:A1181"/>
    <mergeCell ref="B1146:B1148"/>
    <mergeCell ref="C1146:C1148"/>
    <mergeCell ref="D1146:D1148"/>
    <mergeCell ref="E1146:E1148"/>
    <mergeCell ref="F1146:F1148"/>
    <mergeCell ref="G1146:G1148"/>
    <mergeCell ref="M1146:M1148"/>
    <mergeCell ref="N1146:N1148"/>
    <mergeCell ref="O1146:O1148"/>
    <mergeCell ref="P1146:P1148"/>
    <mergeCell ref="B1149:B1151"/>
    <mergeCell ref="C1149:C1151"/>
    <mergeCell ref="D1149:D1151"/>
    <mergeCell ref="E1149:E1151"/>
    <mergeCell ref="F1149:F1151"/>
    <mergeCell ref="G1149:G1151"/>
    <mergeCell ref="M1149:M1151"/>
    <mergeCell ref="N1149:N1151"/>
    <mergeCell ref="O1149:O1151"/>
    <mergeCell ref="P1149:P1151"/>
    <mergeCell ref="B1152:B1154"/>
    <mergeCell ref="C1152:C1154"/>
    <mergeCell ref="D1152:D1154"/>
    <mergeCell ref="E1152:E1154"/>
    <mergeCell ref="F1152:F1154"/>
    <mergeCell ref="G1152:G1154"/>
    <mergeCell ref="M1152:M1154"/>
    <mergeCell ref="N1152:N1154"/>
    <mergeCell ref="O1152:O1154"/>
    <mergeCell ref="P1152:P1154"/>
    <mergeCell ref="B1161:B1163"/>
    <mergeCell ref="B1140:B1142"/>
    <mergeCell ref="C1140:C1142"/>
    <mergeCell ref="D1140:D1142"/>
    <mergeCell ref="E1140:E1142"/>
    <mergeCell ref="F1140:F1142"/>
    <mergeCell ref="G1140:G1142"/>
    <mergeCell ref="M1140:M1142"/>
    <mergeCell ref="N1140:N1142"/>
    <mergeCell ref="O1140:O1142"/>
    <mergeCell ref="P1140:P1142"/>
    <mergeCell ref="B1143:B1145"/>
    <mergeCell ref="C1143:C1145"/>
    <mergeCell ref="D1143:D1145"/>
    <mergeCell ref="E1143:E1145"/>
    <mergeCell ref="F1143:F1145"/>
    <mergeCell ref="G1143:G1145"/>
    <mergeCell ref="M1143:M1145"/>
    <mergeCell ref="N1143:N1145"/>
    <mergeCell ref="O1143:O1145"/>
    <mergeCell ref="P1143:P1145"/>
    <mergeCell ref="B1131:B1133"/>
    <mergeCell ref="C1131:C1133"/>
    <mergeCell ref="D1131:D1133"/>
    <mergeCell ref="E1131:E1133"/>
    <mergeCell ref="F1131:F1133"/>
    <mergeCell ref="G1131:G1133"/>
    <mergeCell ref="M1131:M1133"/>
    <mergeCell ref="N1131:N1133"/>
    <mergeCell ref="O1131:O1133"/>
    <mergeCell ref="P1131:P1133"/>
    <mergeCell ref="B1137:B1139"/>
    <mergeCell ref="C1137:C1139"/>
    <mergeCell ref="D1137:D1139"/>
    <mergeCell ref="E1137:E1139"/>
    <mergeCell ref="F1137:F1139"/>
    <mergeCell ref="G1137:G1139"/>
    <mergeCell ref="M1137:M1139"/>
    <mergeCell ref="N1137:N1139"/>
    <mergeCell ref="O1137:O1139"/>
    <mergeCell ref="P1137:P1139"/>
    <mergeCell ref="B1134:B1136"/>
    <mergeCell ref="C1134:C1136"/>
    <mergeCell ref="D1134:D1136"/>
    <mergeCell ref="E1134:E1136"/>
    <mergeCell ref="F1134:F1136"/>
    <mergeCell ref="G1134:G1136"/>
    <mergeCell ref="M1134:M1136"/>
    <mergeCell ref="N1134:N1136"/>
    <mergeCell ref="O1134:O1136"/>
    <mergeCell ref="P1134:P1136"/>
    <mergeCell ref="C1125:C1127"/>
    <mergeCell ref="D1125:D1127"/>
    <mergeCell ref="E1125:E1127"/>
    <mergeCell ref="F1125:F1127"/>
    <mergeCell ref="G1125:G1127"/>
    <mergeCell ref="M1125:M1127"/>
    <mergeCell ref="N1125:N1127"/>
    <mergeCell ref="O1125:O1127"/>
    <mergeCell ref="P1125:P1127"/>
    <mergeCell ref="B1128:B1130"/>
    <mergeCell ref="C1128:C1130"/>
    <mergeCell ref="D1128:D1130"/>
    <mergeCell ref="E1128:E1130"/>
    <mergeCell ref="F1128:F1130"/>
    <mergeCell ref="G1128:G1130"/>
    <mergeCell ref="M1128:M1130"/>
    <mergeCell ref="N1128:N1130"/>
    <mergeCell ref="O1128:O1130"/>
    <mergeCell ref="P1128:P1130"/>
    <mergeCell ref="A1110:A1145"/>
    <mergeCell ref="B1110:B1112"/>
    <mergeCell ref="C1110:C1112"/>
    <mergeCell ref="D1110:D1112"/>
    <mergeCell ref="E1110:E1112"/>
    <mergeCell ref="F1110:F1112"/>
    <mergeCell ref="G1110:G1112"/>
    <mergeCell ref="M1110:M1112"/>
    <mergeCell ref="N1110:N1112"/>
    <mergeCell ref="O1110:O1112"/>
    <mergeCell ref="P1110:P1112"/>
    <mergeCell ref="B1113:B1115"/>
    <mergeCell ref="C1113:C1115"/>
    <mergeCell ref="D1113:D1115"/>
    <mergeCell ref="E1113:E1115"/>
    <mergeCell ref="F1113:F1115"/>
    <mergeCell ref="G1113:G1115"/>
    <mergeCell ref="M1113:M1115"/>
    <mergeCell ref="N1113:N1115"/>
    <mergeCell ref="O1113:O1115"/>
    <mergeCell ref="P1113:P1115"/>
    <mergeCell ref="B1116:B1118"/>
    <mergeCell ref="C1116:C1118"/>
    <mergeCell ref="D1116:D1118"/>
    <mergeCell ref="E1116:E1118"/>
    <mergeCell ref="F1116:F1118"/>
    <mergeCell ref="G1116:G1118"/>
    <mergeCell ref="M1116:M1118"/>
    <mergeCell ref="N1116:N1118"/>
    <mergeCell ref="O1116:O1118"/>
    <mergeCell ref="P1116:P1118"/>
    <mergeCell ref="B1125:B1127"/>
    <mergeCell ref="B1103:B1105"/>
    <mergeCell ref="C1103:C1105"/>
    <mergeCell ref="D1103:D1105"/>
    <mergeCell ref="E1103:E1105"/>
    <mergeCell ref="F1103:F1105"/>
    <mergeCell ref="G1103:G1105"/>
    <mergeCell ref="M1103:M1105"/>
    <mergeCell ref="N1103:N1105"/>
    <mergeCell ref="O1103:O1105"/>
    <mergeCell ref="P1103:P1105"/>
    <mergeCell ref="B1106:B1108"/>
    <mergeCell ref="C1106:C1108"/>
    <mergeCell ref="D1106:D1108"/>
    <mergeCell ref="E1106:E1108"/>
    <mergeCell ref="F1106:F1108"/>
    <mergeCell ref="G1106:G1108"/>
    <mergeCell ref="M1106:M1108"/>
    <mergeCell ref="N1106:N1108"/>
    <mergeCell ref="O1106:O1108"/>
    <mergeCell ref="P1106:P1108"/>
    <mergeCell ref="B1094:B1096"/>
    <mergeCell ref="C1094:C1096"/>
    <mergeCell ref="D1094:D1096"/>
    <mergeCell ref="E1094:E1096"/>
    <mergeCell ref="F1094:F1096"/>
    <mergeCell ref="G1094:G1096"/>
    <mergeCell ref="M1094:M1096"/>
    <mergeCell ref="N1094:N1096"/>
    <mergeCell ref="O1094:O1096"/>
    <mergeCell ref="P1094:P1096"/>
    <mergeCell ref="B1100:B1102"/>
    <mergeCell ref="C1100:C1102"/>
    <mergeCell ref="D1100:D1102"/>
    <mergeCell ref="E1100:E1102"/>
    <mergeCell ref="F1100:F1102"/>
    <mergeCell ref="G1100:G1102"/>
    <mergeCell ref="M1100:M1102"/>
    <mergeCell ref="N1100:N1102"/>
    <mergeCell ref="O1100:O1102"/>
    <mergeCell ref="P1100:P1102"/>
    <mergeCell ref="B1097:B1099"/>
    <mergeCell ref="C1097:C1099"/>
    <mergeCell ref="D1097:D1099"/>
    <mergeCell ref="E1097:E1099"/>
    <mergeCell ref="F1097:F1099"/>
    <mergeCell ref="G1097:G1099"/>
    <mergeCell ref="M1097:M1099"/>
    <mergeCell ref="N1097:N1099"/>
    <mergeCell ref="O1097:O1099"/>
    <mergeCell ref="P1097:P1099"/>
    <mergeCell ref="C1088:C1090"/>
    <mergeCell ref="D1088:D1090"/>
    <mergeCell ref="E1088:E1090"/>
    <mergeCell ref="F1088:F1090"/>
    <mergeCell ref="G1088:G1090"/>
    <mergeCell ref="M1088:M1090"/>
    <mergeCell ref="N1088:N1090"/>
    <mergeCell ref="O1088:O1090"/>
    <mergeCell ref="P1088:P1090"/>
    <mergeCell ref="B1091:B1093"/>
    <mergeCell ref="C1091:C1093"/>
    <mergeCell ref="D1091:D1093"/>
    <mergeCell ref="E1091:E1093"/>
    <mergeCell ref="F1091:F1093"/>
    <mergeCell ref="G1091:G1093"/>
    <mergeCell ref="M1091:M1093"/>
    <mergeCell ref="N1091:N1093"/>
    <mergeCell ref="O1091:O1093"/>
    <mergeCell ref="P1091:P1093"/>
    <mergeCell ref="A1073:A1108"/>
    <mergeCell ref="B1073:B1075"/>
    <mergeCell ref="C1073:C1075"/>
    <mergeCell ref="D1073:D1075"/>
    <mergeCell ref="E1073:E1075"/>
    <mergeCell ref="F1073:F1075"/>
    <mergeCell ref="G1073:G1075"/>
    <mergeCell ref="M1073:M1075"/>
    <mergeCell ref="N1073:N1075"/>
    <mergeCell ref="O1073:O1075"/>
    <mergeCell ref="P1073:P1075"/>
    <mergeCell ref="B1076:B1078"/>
    <mergeCell ref="C1076:C1078"/>
    <mergeCell ref="D1076:D1078"/>
    <mergeCell ref="E1076:E1078"/>
    <mergeCell ref="F1076:F1078"/>
    <mergeCell ref="G1076:G1078"/>
    <mergeCell ref="M1076:M1078"/>
    <mergeCell ref="N1076:N1078"/>
    <mergeCell ref="O1076:O1078"/>
    <mergeCell ref="P1076:P1078"/>
    <mergeCell ref="B1079:B1081"/>
    <mergeCell ref="C1079:C1081"/>
    <mergeCell ref="D1079:D1081"/>
    <mergeCell ref="E1079:E1081"/>
    <mergeCell ref="F1079:F1081"/>
    <mergeCell ref="G1079:G1081"/>
    <mergeCell ref="M1079:M1081"/>
    <mergeCell ref="N1079:N1081"/>
    <mergeCell ref="O1079:O1081"/>
    <mergeCell ref="P1079:P1081"/>
    <mergeCell ref="B1088:B1090"/>
    <mergeCell ref="B1067:B1069"/>
    <mergeCell ref="C1067:C1069"/>
    <mergeCell ref="D1067:D1069"/>
    <mergeCell ref="E1067:E1069"/>
    <mergeCell ref="F1067:F1069"/>
    <mergeCell ref="G1067:G1069"/>
    <mergeCell ref="M1067:M1069"/>
    <mergeCell ref="N1067:N1069"/>
    <mergeCell ref="O1067:O1069"/>
    <mergeCell ref="P1067:P1069"/>
    <mergeCell ref="B1070:B1072"/>
    <mergeCell ref="C1070:C1072"/>
    <mergeCell ref="D1070:D1072"/>
    <mergeCell ref="E1070:E1072"/>
    <mergeCell ref="F1070:F1072"/>
    <mergeCell ref="G1070:G1072"/>
    <mergeCell ref="M1070:M1072"/>
    <mergeCell ref="N1070:N1072"/>
    <mergeCell ref="O1070:O1072"/>
    <mergeCell ref="P1070:P1072"/>
    <mergeCell ref="B1058:B1060"/>
    <mergeCell ref="C1058:C1060"/>
    <mergeCell ref="D1058:D1060"/>
    <mergeCell ref="E1058:E1060"/>
    <mergeCell ref="F1058:F1060"/>
    <mergeCell ref="G1058:G1060"/>
    <mergeCell ref="M1058:M1060"/>
    <mergeCell ref="N1058:N1060"/>
    <mergeCell ref="O1058:O1060"/>
    <mergeCell ref="P1058:P1060"/>
    <mergeCell ref="B1064:B1066"/>
    <mergeCell ref="C1064:C1066"/>
    <mergeCell ref="D1064:D1066"/>
    <mergeCell ref="E1064:E1066"/>
    <mergeCell ref="F1064:F1066"/>
    <mergeCell ref="G1064:G1066"/>
    <mergeCell ref="M1064:M1066"/>
    <mergeCell ref="N1064:N1066"/>
    <mergeCell ref="O1064:O1066"/>
    <mergeCell ref="P1064:P1066"/>
    <mergeCell ref="B1061:B1063"/>
    <mergeCell ref="C1061:C1063"/>
    <mergeCell ref="D1061:D1063"/>
    <mergeCell ref="E1061:E1063"/>
    <mergeCell ref="F1061:F1063"/>
    <mergeCell ref="G1061:G1063"/>
    <mergeCell ref="M1061:M1063"/>
    <mergeCell ref="N1061:N1063"/>
    <mergeCell ref="O1061:O1063"/>
    <mergeCell ref="P1061:P1063"/>
    <mergeCell ref="C1052:C1054"/>
    <mergeCell ref="D1052:D1054"/>
    <mergeCell ref="E1052:E1054"/>
    <mergeCell ref="F1052:F1054"/>
    <mergeCell ref="G1052:G1054"/>
    <mergeCell ref="M1052:M1054"/>
    <mergeCell ref="N1052:N1054"/>
    <mergeCell ref="O1052:O1054"/>
    <mergeCell ref="P1052:P1054"/>
    <mergeCell ref="B1055:B1057"/>
    <mergeCell ref="C1055:C1057"/>
    <mergeCell ref="D1055:D1057"/>
    <mergeCell ref="E1055:E1057"/>
    <mergeCell ref="F1055:F1057"/>
    <mergeCell ref="G1055:G1057"/>
    <mergeCell ref="M1055:M1057"/>
    <mergeCell ref="N1055:N1057"/>
    <mergeCell ref="O1055:O1057"/>
    <mergeCell ref="P1055:P1057"/>
    <mergeCell ref="A1037:A1072"/>
    <mergeCell ref="B1037:B1039"/>
    <mergeCell ref="C1037:C1039"/>
    <mergeCell ref="D1037:D1039"/>
    <mergeCell ref="E1037:E1039"/>
    <mergeCell ref="F1037:F1039"/>
    <mergeCell ref="G1037:G1039"/>
    <mergeCell ref="M1037:M1039"/>
    <mergeCell ref="N1037:N1039"/>
    <mergeCell ref="O1037:O1039"/>
    <mergeCell ref="P1037:P1039"/>
    <mergeCell ref="B1040:B1042"/>
    <mergeCell ref="C1040:C1042"/>
    <mergeCell ref="D1040:D1042"/>
    <mergeCell ref="E1040:E1042"/>
    <mergeCell ref="F1040:F1042"/>
    <mergeCell ref="G1040:G1042"/>
    <mergeCell ref="M1040:M1042"/>
    <mergeCell ref="N1040:N1042"/>
    <mergeCell ref="O1040:O1042"/>
    <mergeCell ref="P1040:P1042"/>
    <mergeCell ref="B1043:B1045"/>
    <mergeCell ref="C1043:C1045"/>
    <mergeCell ref="D1043:D1045"/>
    <mergeCell ref="E1043:E1045"/>
    <mergeCell ref="F1043:F1045"/>
    <mergeCell ref="G1043:G1045"/>
    <mergeCell ref="M1043:M1045"/>
    <mergeCell ref="N1043:N1045"/>
    <mergeCell ref="O1043:O1045"/>
    <mergeCell ref="P1043:P1045"/>
    <mergeCell ref="B1052:B1054"/>
    <mergeCell ref="B1030:B1032"/>
    <mergeCell ref="C1030:C1032"/>
    <mergeCell ref="D1030:D1032"/>
    <mergeCell ref="E1030:E1032"/>
    <mergeCell ref="F1030:F1032"/>
    <mergeCell ref="G1030:G1032"/>
    <mergeCell ref="M1030:M1032"/>
    <mergeCell ref="N1030:N1032"/>
    <mergeCell ref="O1030:O1032"/>
    <mergeCell ref="P1030:P1032"/>
    <mergeCell ref="B1033:B1035"/>
    <mergeCell ref="C1033:C1035"/>
    <mergeCell ref="D1033:D1035"/>
    <mergeCell ref="E1033:E1035"/>
    <mergeCell ref="F1033:F1035"/>
    <mergeCell ref="G1033:G1035"/>
    <mergeCell ref="M1033:M1035"/>
    <mergeCell ref="N1033:N1035"/>
    <mergeCell ref="O1033:O1035"/>
    <mergeCell ref="P1033:P1035"/>
    <mergeCell ref="B1021:B1023"/>
    <mergeCell ref="C1021:C1023"/>
    <mergeCell ref="D1021:D1023"/>
    <mergeCell ref="E1021:E1023"/>
    <mergeCell ref="F1021:F1023"/>
    <mergeCell ref="G1021:G1023"/>
    <mergeCell ref="M1021:M1023"/>
    <mergeCell ref="N1021:N1023"/>
    <mergeCell ref="O1021:O1023"/>
    <mergeCell ref="P1021:P1023"/>
    <mergeCell ref="B1027:B1029"/>
    <mergeCell ref="C1027:C1029"/>
    <mergeCell ref="D1027:D1029"/>
    <mergeCell ref="E1027:E1029"/>
    <mergeCell ref="F1027:F1029"/>
    <mergeCell ref="G1027:G1029"/>
    <mergeCell ref="M1027:M1029"/>
    <mergeCell ref="N1027:N1029"/>
    <mergeCell ref="O1027:O1029"/>
    <mergeCell ref="P1027:P1029"/>
    <mergeCell ref="B1024:B1026"/>
    <mergeCell ref="C1024:C1026"/>
    <mergeCell ref="D1024:D1026"/>
    <mergeCell ref="E1024:E1026"/>
    <mergeCell ref="F1024:F1026"/>
    <mergeCell ref="G1024:G1026"/>
    <mergeCell ref="M1024:M1026"/>
    <mergeCell ref="N1024:N1026"/>
    <mergeCell ref="O1024:O1026"/>
    <mergeCell ref="P1024:P1026"/>
    <mergeCell ref="C1015:C1017"/>
    <mergeCell ref="D1015:D1017"/>
    <mergeCell ref="E1015:E1017"/>
    <mergeCell ref="F1015:F1017"/>
    <mergeCell ref="G1015:G1017"/>
    <mergeCell ref="M1015:M1017"/>
    <mergeCell ref="N1015:N1017"/>
    <mergeCell ref="O1015:O1017"/>
    <mergeCell ref="P1015:P1017"/>
    <mergeCell ref="B1018:B1020"/>
    <mergeCell ref="C1018:C1020"/>
    <mergeCell ref="D1018:D1020"/>
    <mergeCell ref="E1018:E1020"/>
    <mergeCell ref="F1018:F1020"/>
    <mergeCell ref="G1018:G1020"/>
    <mergeCell ref="M1018:M1020"/>
    <mergeCell ref="N1018:N1020"/>
    <mergeCell ref="O1018:O1020"/>
    <mergeCell ref="P1018:P1020"/>
    <mergeCell ref="A1000:A1035"/>
    <mergeCell ref="B1000:B1002"/>
    <mergeCell ref="C1000:C1002"/>
    <mergeCell ref="D1000:D1002"/>
    <mergeCell ref="E1000:E1002"/>
    <mergeCell ref="F1000:F1002"/>
    <mergeCell ref="G1000:G1002"/>
    <mergeCell ref="M1000:M1002"/>
    <mergeCell ref="N1000:N1002"/>
    <mergeCell ref="O1000:O1002"/>
    <mergeCell ref="P1000:P1002"/>
    <mergeCell ref="B1003:B1005"/>
    <mergeCell ref="C1003:C1005"/>
    <mergeCell ref="D1003:D1005"/>
    <mergeCell ref="E1003:E1005"/>
    <mergeCell ref="F1003:F1005"/>
    <mergeCell ref="G1003:G1005"/>
    <mergeCell ref="M1003:M1005"/>
    <mergeCell ref="N1003:N1005"/>
    <mergeCell ref="O1003:O1005"/>
    <mergeCell ref="P1003:P1005"/>
    <mergeCell ref="B1006:B1008"/>
    <mergeCell ref="C1006:C1008"/>
    <mergeCell ref="D1006:D1008"/>
    <mergeCell ref="E1006:E1008"/>
    <mergeCell ref="F1006:F1008"/>
    <mergeCell ref="G1006:G1008"/>
    <mergeCell ref="M1006:M1008"/>
    <mergeCell ref="N1006:N1008"/>
    <mergeCell ref="O1006:O1008"/>
    <mergeCell ref="P1006:P1008"/>
    <mergeCell ref="B1015:B1017"/>
    <mergeCell ref="B994:B996"/>
    <mergeCell ref="C994:C996"/>
    <mergeCell ref="D994:D996"/>
    <mergeCell ref="E994:E996"/>
    <mergeCell ref="F994:F996"/>
    <mergeCell ref="G994:G996"/>
    <mergeCell ref="M994:M996"/>
    <mergeCell ref="N994:N996"/>
    <mergeCell ref="O994:O996"/>
    <mergeCell ref="P994:P996"/>
    <mergeCell ref="B997:B999"/>
    <mergeCell ref="C997:C999"/>
    <mergeCell ref="D997:D999"/>
    <mergeCell ref="E997:E999"/>
    <mergeCell ref="F997:F999"/>
    <mergeCell ref="G997:G999"/>
    <mergeCell ref="M997:M999"/>
    <mergeCell ref="N997:N999"/>
    <mergeCell ref="O997:O999"/>
    <mergeCell ref="P997:P999"/>
    <mergeCell ref="B985:B987"/>
    <mergeCell ref="C985:C987"/>
    <mergeCell ref="D985:D987"/>
    <mergeCell ref="E985:E987"/>
    <mergeCell ref="F985:F987"/>
    <mergeCell ref="G985:G987"/>
    <mergeCell ref="M985:M987"/>
    <mergeCell ref="N985:N987"/>
    <mergeCell ref="O985:O987"/>
    <mergeCell ref="P985:P987"/>
    <mergeCell ref="B991:B993"/>
    <mergeCell ref="C991:C993"/>
    <mergeCell ref="D991:D993"/>
    <mergeCell ref="E991:E993"/>
    <mergeCell ref="F991:F993"/>
    <mergeCell ref="G991:G993"/>
    <mergeCell ref="M991:M993"/>
    <mergeCell ref="N991:N993"/>
    <mergeCell ref="O991:O993"/>
    <mergeCell ref="P991:P993"/>
    <mergeCell ref="B988:B990"/>
    <mergeCell ref="C988:C990"/>
    <mergeCell ref="D988:D990"/>
    <mergeCell ref="E988:E990"/>
    <mergeCell ref="F988:F990"/>
    <mergeCell ref="G988:G990"/>
    <mergeCell ref="M988:M990"/>
    <mergeCell ref="N988:N990"/>
    <mergeCell ref="O988:O990"/>
    <mergeCell ref="P988:P990"/>
    <mergeCell ref="C979:C981"/>
    <mergeCell ref="D979:D981"/>
    <mergeCell ref="E979:E981"/>
    <mergeCell ref="F979:F981"/>
    <mergeCell ref="G979:G981"/>
    <mergeCell ref="M979:M981"/>
    <mergeCell ref="N979:N981"/>
    <mergeCell ref="O979:O981"/>
    <mergeCell ref="P979:P981"/>
    <mergeCell ref="B982:B984"/>
    <mergeCell ref="C982:C984"/>
    <mergeCell ref="D982:D984"/>
    <mergeCell ref="E982:E984"/>
    <mergeCell ref="F982:F984"/>
    <mergeCell ref="G982:G984"/>
    <mergeCell ref="M982:M984"/>
    <mergeCell ref="N982:N984"/>
    <mergeCell ref="O982:O984"/>
    <mergeCell ref="P982:P984"/>
    <mergeCell ref="A964:A999"/>
    <mergeCell ref="B964:B966"/>
    <mergeCell ref="C964:C966"/>
    <mergeCell ref="D964:D966"/>
    <mergeCell ref="E964:E966"/>
    <mergeCell ref="F964:F966"/>
    <mergeCell ref="G964:G966"/>
    <mergeCell ref="M964:M966"/>
    <mergeCell ref="N964:N966"/>
    <mergeCell ref="O964:O966"/>
    <mergeCell ref="P964:P966"/>
    <mergeCell ref="B967:B969"/>
    <mergeCell ref="C967:C969"/>
    <mergeCell ref="D967:D969"/>
    <mergeCell ref="E967:E969"/>
    <mergeCell ref="F967:F969"/>
    <mergeCell ref="G967:G969"/>
    <mergeCell ref="M967:M969"/>
    <mergeCell ref="N967:N969"/>
    <mergeCell ref="O967:O969"/>
    <mergeCell ref="P967:P969"/>
    <mergeCell ref="B970:B972"/>
    <mergeCell ref="C970:C972"/>
    <mergeCell ref="D970:D972"/>
    <mergeCell ref="E970:E972"/>
    <mergeCell ref="F970:F972"/>
    <mergeCell ref="G970:G972"/>
    <mergeCell ref="M970:M972"/>
    <mergeCell ref="N970:N972"/>
    <mergeCell ref="O970:O972"/>
    <mergeCell ref="P970:P972"/>
    <mergeCell ref="B979:B981"/>
    <mergeCell ref="B957:B959"/>
    <mergeCell ref="C957:C959"/>
    <mergeCell ref="D957:D959"/>
    <mergeCell ref="E957:E959"/>
    <mergeCell ref="F957:F959"/>
    <mergeCell ref="G957:G959"/>
    <mergeCell ref="M957:M959"/>
    <mergeCell ref="N957:N959"/>
    <mergeCell ref="O957:O959"/>
    <mergeCell ref="P957:P959"/>
    <mergeCell ref="B960:B962"/>
    <mergeCell ref="C960:C962"/>
    <mergeCell ref="D960:D962"/>
    <mergeCell ref="E960:E962"/>
    <mergeCell ref="F960:F962"/>
    <mergeCell ref="G960:G962"/>
    <mergeCell ref="M960:M962"/>
    <mergeCell ref="N960:N962"/>
    <mergeCell ref="O960:O962"/>
    <mergeCell ref="P960:P962"/>
    <mergeCell ref="B948:B950"/>
    <mergeCell ref="C948:C950"/>
    <mergeCell ref="D948:D950"/>
    <mergeCell ref="E948:E950"/>
    <mergeCell ref="F948:F950"/>
    <mergeCell ref="G948:G950"/>
    <mergeCell ref="M948:M950"/>
    <mergeCell ref="N948:N950"/>
    <mergeCell ref="O948:O950"/>
    <mergeCell ref="P948:P950"/>
    <mergeCell ref="B954:B956"/>
    <mergeCell ref="C954:C956"/>
    <mergeCell ref="D954:D956"/>
    <mergeCell ref="E954:E956"/>
    <mergeCell ref="F954:F956"/>
    <mergeCell ref="G954:G956"/>
    <mergeCell ref="M954:M956"/>
    <mergeCell ref="N954:N956"/>
    <mergeCell ref="O954:O956"/>
    <mergeCell ref="P954:P956"/>
    <mergeCell ref="B951:B953"/>
    <mergeCell ref="C951:C953"/>
    <mergeCell ref="D951:D953"/>
    <mergeCell ref="E951:E953"/>
    <mergeCell ref="F951:F953"/>
    <mergeCell ref="G951:G953"/>
    <mergeCell ref="M951:M953"/>
    <mergeCell ref="N951:N953"/>
    <mergeCell ref="O951:O953"/>
    <mergeCell ref="P951:P953"/>
    <mergeCell ref="C942:C944"/>
    <mergeCell ref="D942:D944"/>
    <mergeCell ref="E942:E944"/>
    <mergeCell ref="F942:F944"/>
    <mergeCell ref="G942:G944"/>
    <mergeCell ref="M942:M944"/>
    <mergeCell ref="N942:N944"/>
    <mergeCell ref="O942:O944"/>
    <mergeCell ref="P942:P944"/>
    <mergeCell ref="B945:B947"/>
    <mergeCell ref="C945:C947"/>
    <mergeCell ref="D945:D947"/>
    <mergeCell ref="E945:E947"/>
    <mergeCell ref="F945:F947"/>
    <mergeCell ref="G945:G947"/>
    <mergeCell ref="M945:M947"/>
    <mergeCell ref="N945:N947"/>
    <mergeCell ref="O945:O947"/>
    <mergeCell ref="P945:P947"/>
    <mergeCell ref="A927:A962"/>
    <mergeCell ref="B927:B929"/>
    <mergeCell ref="C927:C929"/>
    <mergeCell ref="D927:D929"/>
    <mergeCell ref="E927:E929"/>
    <mergeCell ref="F927:F929"/>
    <mergeCell ref="G927:G929"/>
    <mergeCell ref="M927:M929"/>
    <mergeCell ref="N927:N929"/>
    <mergeCell ref="O927:O929"/>
    <mergeCell ref="P927:P929"/>
    <mergeCell ref="B930:B932"/>
    <mergeCell ref="C930:C932"/>
    <mergeCell ref="D930:D932"/>
    <mergeCell ref="E930:E932"/>
    <mergeCell ref="F930:F932"/>
    <mergeCell ref="G930:G932"/>
    <mergeCell ref="M930:M932"/>
    <mergeCell ref="N930:N932"/>
    <mergeCell ref="O930:O932"/>
    <mergeCell ref="P930:P932"/>
    <mergeCell ref="B933:B935"/>
    <mergeCell ref="C933:C935"/>
    <mergeCell ref="D933:D935"/>
    <mergeCell ref="E933:E935"/>
    <mergeCell ref="F933:F935"/>
    <mergeCell ref="G933:G935"/>
    <mergeCell ref="M933:M935"/>
    <mergeCell ref="N933:N935"/>
    <mergeCell ref="O933:O935"/>
    <mergeCell ref="P933:P935"/>
    <mergeCell ref="B942:B944"/>
    <mergeCell ref="B921:B923"/>
    <mergeCell ref="C921:C923"/>
    <mergeCell ref="D921:D923"/>
    <mergeCell ref="E921:E923"/>
    <mergeCell ref="F921:F923"/>
    <mergeCell ref="G921:G923"/>
    <mergeCell ref="M921:M923"/>
    <mergeCell ref="N921:N923"/>
    <mergeCell ref="O921:O923"/>
    <mergeCell ref="P921:P923"/>
    <mergeCell ref="B924:B926"/>
    <mergeCell ref="C924:C926"/>
    <mergeCell ref="D924:D926"/>
    <mergeCell ref="E924:E926"/>
    <mergeCell ref="F924:F926"/>
    <mergeCell ref="G924:G926"/>
    <mergeCell ref="M924:M926"/>
    <mergeCell ref="N924:N926"/>
    <mergeCell ref="O924:O926"/>
    <mergeCell ref="P924:P926"/>
    <mergeCell ref="B912:B914"/>
    <mergeCell ref="C912:C914"/>
    <mergeCell ref="D912:D914"/>
    <mergeCell ref="E912:E914"/>
    <mergeCell ref="F912:F914"/>
    <mergeCell ref="G912:G914"/>
    <mergeCell ref="M912:M914"/>
    <mergeCell ref="N912:N914"/>
    <mergeCell ref="O912:O914"/>
    <mergeCell ref="P912:P914"/>
    <mergeCell ref="B918:B920"/>
    <mergeCell ref="C918:C920"/>
    <mergeCell ref="D918:D920"/>
    <mergeCell ref="E918:E920"/>
    <mergeCell ref="F918:F920"/>
    <mergeCell ref="G918:G920"/>
    <mergeCell ref="M918:M920"/>
    <mergeCell ref="N918:N920"/>
    <mergeCell ref="O918:O920"/>
    <mergeCell ref="P918:P920"/>
    <mergeCell ref="B915:B917"/>
    <mergeCell ref="C915:C917"/>
    <mergeCell ref="D915:D917"/>
    <mergeCell ref="E915:E917"/>
    <mergeCell ref="F915:F917"/>
    <mergeCell ref="G915:G917"/>
    <mergeCell ref="M915:M917"/>
    <mergeCell ref="N915:N917"/>
    <mergeCell ref="O915:O917"/>
    <mergeCell ref="P915:P917"/>
    <mergeCell ref="C906:C908"/>
    <mergeCell ref="D906:D908"/>
    <mergeCell ref="E906:E908"/>
    <mergeCell ref="F906:F908"/>
    <mergeCell ref="G906:G908"/>
    <mergeCell ref="M906:M908"/>
    <mergeCell ref="N906:N908"/>
    <mergeCell ref="O906:O908"/>
    <mergeCell ref="P906:P908"/>
    <mergeCell ref="B909:B911"/>
    <mergeCell ref="C909:C911"/>
    <mergeCell ref="D909:D911"/>
    <mergeCell ref="E909:E911"/>
    <mergeCell ref="F909:F911"/>
    <mergeCell ref="G909:G911"/>
    <mergeCell ref="M909:M911"/>
    <mergeCell ref="N909:N911"/>
    <mergeCell ref="O909:O911"/>
    <mergeCell ref="P909:P911"/>
    <mergeCell ref="A891:A926"/>
    <mergeCell ref="B891:B893"/>
    <mergeCell ref="C891:C893"/>
    <mergeCell ref="D891:D893"/>
    <mergeCell ref="E891:E893"/>
    <mergeCell ref="F891:F893"/>
    <mergeCell ref="G891:G893"/>
    <mergeCell ref="M891:M893"/>
    <mergeCell ref="N891:N893"/>
    <mergeCell ref="O891:O893"/>
    <mergeCell ref="P891:P893"/>
    <mergeCell ref="B894:B896"/>
    <mergeCell ref="C894:C896"/>
    <mergeCell ref="D894:D896"/>
    <mergeCell ref="E894:E896"/>
    <mergeCell ref="F894:F896"/>
    <mergeCell ref="G894:G896"/>
    <mergeCell ref="M894:M896"/>
    <mergeCell ref="N894:N896"/>
    <mergeCell ref="O894:O896"/>
    <mergeCell ref="P894:P896"/>
    <mergeCell ref="B897:B899"/>
    <mergeCell ref="C897:C899"/>
    <mergeCell ref="D897:D899"/>
    <mergeCell ref="E897:E899"/>
    <mergeCell ref="F897:F899"/>
    <mergeCell ref="G897:G899"/>
    <mergeCell ref="M897:M899"/>
    <mergeCell ref="N897:N899"/>
    <mergeCell ref="O897:O899"/>
    <mergeCell ref="P897:P899"/>
    <mergeCell ref="B906:B908"/>
    <mergeCell ref="B884:B886"/>
    <mergeCell ref="C884:C886"/>
    <mergeCell ref="D884:D886"/>
    <mergeCell ref="E884:E886"/>
    <mergeCell ref="F884:F886"/>
    <mergeCell ref="G884:G886"/>
    <mergeCell ref="M884:M886"/>
    <mergeCell ref="N884:N886"/>
    <mergeCell ref="O884:O886"/>
    <mergeCell ref="P884:P886"/>
    <mergeCell ref="B887:B889"/>
    <mergeCell ref="C887:C889"/>
    <mergeCell ref="D887:D889"/>
    <mergeCell ref="E887:E889"/>
    <mergeCell ref="F887:F889"/>
    <mergeCell ref="G887:G889"/>
    <mergeCell ref="M887:M889"/>
    <mergeCell ref="N887:N889"/>
    <mergeCell ref="O887:O889"/>
    <mergeCell ref="P887:P889"/>
    <mergeCell ref="B875:B877"/>
    <mergeCell ref="C875:C877"/>
    <mergeCell ref="D875:D877"/>
    <mergeCell ref="E875:E877"/>
    <mergeCell ref="F875:F877"/>
    <mergeCell ref="G875:G877"/>
    <mergeCell ref="M875:M877"/>
    <mergeCell ref="N875:N877"/>
    <mergeCell ref="O875:O877"/>
    <mergeCell ref="P875:P877"/>
    <mergeCell ref="B881:B883"/>
    <mergeCell ref="C881:C883"/>
    <mergeCell ref="D881:D883"/>
    <mergeCell ref="E881:E883"/>
    <mergeCell ref="F881:F883"/>
    <mergeCell ref="G881:G883"/>
    <mergeCell ref="M881:M883"/>
    <mergeCell ref="N881:N883"/>
    <mergeCell ref="O881:O883"/>
    <mergeCell ref="P881:P883"/>
    <mergeCell ref="B878:B880"/>
    <mergeCell ref="C878:C880"/>
    <mergeCell ref="D878:D880"/>
    <mergeCell ref="E878:E880"/>
    <mergeCell ref="F878:F880"/>
    <mergeCell ref="G878:G880"/>
    <mergeCell ref="M878:M880"/>
    <mergeCell ref="N878:N880"/>
    <mergeCell ref="O878:O880"/>
    <mergeCell ref="P878:P880"/>
    <mergeCell ref="C869:C871"/>
    <mergeCell ref="D869:D871"/>
    <mergeCell ref="E869:E871"/>
    <mergeCell ref="F869:F871"/>
    <mergeCell ref="G869:G871"/>
    <mergeCell ref="M869:M871"/>
    <mergeCell ref="N869:N871"/>
    <mergeCell ref="O869:O871"/>
    <mergeCell ref="P869:P871"/>
    <mergeCell ref="B872:B874"/>
    <mergeCell ref="C872:C874"/>
    <mergeCell ref="D872:D874"/>
    <mergeCell ref="E872:E874"/>
    <mergeCell ref="F872:F874"/>
    <mergeCell ref="G872:G874"/>
    <mergeCell ref="M872:M874"/>
    <mergeCell ref="N872:N874"/>
    <mergeCell ref="O872:O874"/>
    <mergeCell ref="P872:P874"/>
    <mergeCell ref="A854:A889"/>
    <mergeCell ref="B854:B856"/>
    <mergeCell ref="C854:C856"/>
    <mergeCell ref="D854:D856"/>
    <mergeCell ref="E854:E856"/>
    <mergeCell ref="F854:F856"/>
    <mergeCell ref="G854:G856"/>
    <mergeCell ref="M854:M856"/>
    <mergeCell ref="N854:N856"/>
    <mergeCell ref="O854:O856"/>
    <mergeCell ref="P854:P856"/>
    <mergeCell ref="B857:B859"/>
    <mergeCell ref="C857:C859"/>
    <mergeCell ref="D857:D859"/>
    <mergeCell ref="E857:E859"/>
    <mergeCell ref="F857:F859"/>
    <mergeCell ref="G857:G859"/>
    <mergeCell ref="M857:M859"/>
    <mergeCell ref="N857:N859"/>
    <mergeCell ref="O857:O859"/>
    <mergeCell ref="P857:P859"/>
    <mergeCell ref="B860:B862"/>
    <mergeCell ref="C860:C862"/>
    <mergeCell ref="D860:D862"/>
    <mergeCell ref="E860:E862"/>
    <mergeCell ref="F860:F862"/>
    <mergeCell ref="G860:G862"/>
    <mergeCell ref="M860:M862"/>
    <mergeCell ref="N860:N862"/>
    <mergeCell ref="O860:O862"/>
    <mergeCell ref="P860:P862"/>
    <mergeCell ref="B869:B871"/>
    <mergeCell ref="B848:B850"/>
    <mergeCell ref="C848:C850"/>
    <mergeCell ref="D848:D850"/>
    <mergeCell ref="E848:E850"/>
    <mergeCell ref="F848:F850"/>
    <mergeCell ref="G848:G850"/>
    <mergeCell ref="M848:M850"/>
    <mergeCell ref="N848:N850"/>
    <mergeCell ref="O848:O850"/>
    <mergeCell ref="P848:P850"/>
    <mergeCell ref="B851:B853"/>
    <mergeCell ref="C851:C853"/>
    <mergeCell ref="D851:D853"/>
    <mergeCell ref="E851:E853"/>
    <mergeCell ref="F851:F853"/>
    <mergeCell ref="G851:G853"/>
    <mergeCell ref="M851:M853"/>
    <mergeCell ref="N851:N853"/>
    <mergeCell ref="O851:O853"/>
    <mergeCell ref="P851:P853"/>
    <mergeCell ref="B839:B841"/>
    <mergeCell ref="C839:C841"/>
    <mergeCell ref="D839:D841"/>
    <mergeCell ref="E839:E841"/>
    <mergeCell ref="F839:F841"/>
    <mergeCell ref="G839:G841"/>
    <mergeCell ref="M839:M841"/>
    <mergeCell ref="N839:N841"/>
    <mergeCell ref="O839:O841"/>
    <mergeCell ref="P839:P841"/>
    <mergeCell ref="B845:B847"/>
    <mergeCell ref="C845:C847"/>
    <mergeCell ref="D845:D847"/>
    <mergeCell ref="E845:E847"/>
    <mergeCell ref="F845:F847"/>
    <mergeCell ref="G845:G847"/>
    <mergeCell ref="M845:M847"/>
    <mergeCell ref="N845:N847"/>
    <mergeCell ref="O845:O847"/>
    <mergeCell ref="P845:P847"/>
    <mergeCell ref="B842:B844"/>
    <mergeCell ref="C842:C844"/>
    <mergeCell ref="D842:D844"/>
    <mergeCell ref="E842:E844"/>
    <mergeCell ref="F842:F844"/>
    <mergeCell ref="G842:G844"/>
    <mergeCell ref="M842:M844"/>
    <mergeCell ref="N842:N844"/>
    <mergeCell ref="O842:O844"/>
    <mergeCell ref="P842:P844"/>
    <mergeCell ref="C833:C835"/>
    <mergeCell ref="D833:D835"/>
    <mergeCell ref="E833:E835"/>
    <mergeCell ref="F833:F835"/>
    <mergeCell ref="G833:G835"/>
    <mergeCell ref="M833:M835"/>
    <mergeCell ref="N833:N835"/>
    <mergeCell ref="O833:O835"/>
    <mergeCell ref="P833:P835"/>
    <mergeCell ref="B836:B838"/>
    <mergeCell ref="C836:C838"/>
    <mergeCell ref="D836:D838"/>
    <mergeCell ref="E836:E838"/>
    <mergeCell ref="F836:F838"/>
    <mergeCell ref="G836:G838"/>
    <mergeCell ref="M836:M838"/>
    <mergeCell ref="N836:N838"/>
    <mergeCell ref="O836:O838"/>
    <mergeCell ref="P836:P838"/>
    <mergeCell ref="A818:A853"/>
    <mergeCell ref="B818:B820"/>
    <mergeCell ref="C818:C820"/>
    <mergeCell ref="D818:D820"/>
    <mergeCell ref="E818:E820"/>
    <mergeCell ref="F818:F820"/>
    <mergeCell ref="G818:G820"/>
    <mergeCell ref="M818:M820"/>
    <mergeCell ref="N818:N820"/>
    <mergeCell ref="O818:O820"/>
    <mergeCell ref="P818:P820"/>
    <mergeCell ref="B821:B823"/>
    <mergeCell ref="C821:C823"/>
    <mergeCell ref="D821:D823"/>
    <mergeCell ref="E821:E823"/>
    <mergeCell ref="F821:F823"/>
    <mergeCell ref="G821:G823"/>
    <mergeCell ref="M821:M823"/>
    <mergeCell ref="N821:N823"/>
    <mergeCell ref="O821:O823"/>
    <mergeCell ref="P821:P823"/>
    <mergeCell ref="B824:B826"/>
    <mergeCell ref="C824:C826"/>
    <mergeCell ref="D824:D826"/>
    <mergeCell ref="E824:E826"/>
    <mergeCell ref="F824:F826"/>
    <mergeCell ref="G824:G826"/>
    <mergeCell ref="M824:M826"/>
    <mergeCell ref="N824:N826"/>
    <mergeCell ref="O824:O826"/>
    <mergeCell ref="P824:P826"/>
    <mergeCell ref="B833:B835"/>
    <mergeCell ref="B811:B813"/>
    <mergeCell ref="C811:C813"/>
    <mergeCell ref="D811:D813"/>
    <mergeCell ref="E811:E813"/>
    <mergeCell ref="F811:F813"/>
    <mergeCell ref="G811:G813"/>
    <mergeCell ref="M811:M813"/>
    <mergeCell ref="N811:N813"/>
    <mergeCell ref="O811:O813"/>
    <mergeCell ref="P811:P813"/>
    <mergeCell ref="B814:B816"/>
    <mergeCell ref="C814:C816"/>
    <mergeCell ref="D814:D816"/>
    <mergeCell ref="E814:E816"/>
    <mergeCell ref="F814:F816"/>
    <mergeCell ref="G814:G816"/>
    <mergeCell ref="M814:M816"/>
    <mergeCell ref="N814:N816"/>
    <mergeCell ref="O814:O816"/>
    <mergeCell ref="P814:P816"/>
    <mergeCell ref="B802:B804"/>
    <mergeCell ref="C802:C804"/>
    <mergeCell ref="D802:D804"/>
    <mergeCell ref="E802:E804"/>
    <mergeCell ref="F802:F804"/>
    <mergeCell ref="G802:G804"/>
    <mergeCell ref="M802:M804"/>
    <mergeCell ref="N802:N804"/>
    <mergeCell ref="O802:O804"/>
    <mergeCell ref="P802:P804"/>
    <mergeCell ref="B808:B810"/>
    <mergeCell ref="C808:C810"/>
    <mergeCell ref="D808:D810"/>
    <mergeCell ref="E808:E810"/>
    <mergeCell ref="F808:F810"/>
    <mergeCell ref="G808:G810"/>
    <mergeCell ref="M808:M810"/>
    <mergeCell ref="N808:N810"/>
    <mergeCell ref="O808:O810"/>
    <mergeCell ref="P808:P810"/>
    <mergeCell ref="B805:B807"/>
    <mergeCell ref="C805:C807"/>
    <mergeCell ref="D805:D807"/>
    <mergeCell ref="E805:E807"/>
    <mergeCell ref="F805:F807"/>
    <mergeCell ref="G805:G807"/>
    <mergeCell ref="M805:M807"/>
    <mergeCell ref="N805:N807"/>
    <mergeCell ref="O805:O807"/>
    <mergeCell ref="P805:P807"/>
    <mergeCell ref="C796:C798"/>
    <mergeCell ref="D796:D798"/>
    <mergeCell ref="E796:E798"/>
    <mergeCell ref="F796:F798"/>
    <mergeCell ref="G796:G798"/>
    <mergeCell ref="M796:M798"/>
    <mergeCell ref="N796:N798"/>
    <mergeCell ref="O796:O798"/>
    <mergeCell ref="P796:P798"/>
    <mergeCell ref="B799:B801"/>
    <mergeCell ref="C799:C801"/>
    <mergeCell ref="D799:D801"/>
    <mergeCell ref="E799:E801"/>
    <mergeCell ref="F799:F801"/>
    <mergeCell ref="G799:G801"/>
    <mergeCell ref="M799:M801"/>
    <mergeCell ref="N799:N801"/>
    <mergeCell ref="O799:O801"/>
    <mergeCell ref="P799:P801"/>
    <mergeCell ref="A781:A816"/>
    <mergeCell ref="B781:B783"/>
    <mergeCell ref="C781:C783"/>
    <mergeCell ref="D781:D783"/>
    <mergeCell ref="E781:E783"/>
    <mergeCell ref="F781:F783"/>
    <mergeCell ref="G781:G783"/>
    <mergeCell ref="M781:M783"/>
    <mergeCell ref="N781:N783"/>
    <mergeCell ref="O781:O783"/>
    <mergeCell ref="P781:P783"/>
    <mergeCell ref="B784:B786"/>
    <mergeCell ref="C784:C786"/>
    <mergeCell ref="D784:D786"/>
    <mergeCell ref="E784:E786"/>
    <mergeCell ref="F784:F786"/>
    <mergeCell ref="G784:G786"/>
    <mergeCell ref="M784:M786"/>
    <mergeCell ref="N784:N786"/>
    <mergeCell ref="O784:O786"/>
    <mergeCell ref="P784:P786"/>
    <mergeCell ref="B787:B789"/>
    <mergeCell ref="C787:C789"/>
    <mergeCell ref="D787:D789"/>
    <mergeCell ref="E787:E789"/>
    <mergeCell ref="F787:F789"/>
    <mergeCell ref="G787:G789"/>
    <mergeCell ref="M787:M789"/>
    <mergeCell ref="N787:N789"/>
    <mergeCell ref="O787:O789"/>
    <mergeCell ref="P787:P789"/>
    <mergeCell ref="B796:B798"/>
    <mergeCell ref="B775:B777"/>
    <mergeCell ref="C775:C777"/>
    <mergeCell ref="D775:D777"/>
    <mergeCell ref="E775:E777"/>
    <mergeCell ref="F775:F777"/>
    <mergeCell ref="G775:G777"/>
    <mergeCell ref="M775:M777"/>
    <mergeCell ref="N775:N777"/>
    <mergeCell ref="O775:O777"/>
    <mergeCell ref="P775:P777"/>
    <mergeCell ref="B778:B780"/>
    <mergeCell ref="C778:C780"/>
    <mergeCell ref="D778:D780"/>
    <mergeCell ref="E778:E780"/>
    <mergeCell ref="F778:F780"/>
    <mergeCell ref="G778:G780"/>
    <mergeCell ref="M778:M780"/>
    <mergeCell ref="N778:N780"/>
    <mergeCell ref="O778:O780"/>
    <mergeCell ref="P778:P780"/>
    <mergeCell ref="B766:B768"/>
    <mergeCell ref="C766:C768"/>
    <mergeCell ref="D766:D768"/>
    <mergeCell ref="E766:E768"/>
    <mergeCell ref="F766:F768"/>
    <mergeCell ref="G766:G768"/>
    <mergeCell ref="M766:M768"/>
    <mergeCell ref="N766:N768"/>
    <mergeCell ref="O766:O768"/>
    <mergeCell ref="P766:P768"/>
    <mergeCell ref="B772:B774"/>
    <mergeCell ref="C772:C774"/>
    <mergeCell ref="D772:D774"/>
    <mergeCell ref="E772:E774"/>
    <mergeCell ref="F772:F774"/>
    <mergeCell ref="G772:G774"/>
    <mergeCell ref="M772:M774"/>
    <mergeCell ref="N772:N774"/>
    <mergeCell ref="O772:O774"/>
    <mergeCell ref="P772:P774"/>
    <mergeCell ref="B769:B771"/>
    <mergeCell ref="C769:C771"/>
    <mergeCell ref="D769:D771"/>
    <mergeCell ref="E769:E771"/>
    <mergeCell ref="F769:F771"/>
    <mergeCell ref="G769:G771"/>
    <mergeCell ref="M769:M771"/>
    <mergeCell ref="N769:N771"/>
    <mergeCell ref="O769:O771"/>
    <mergeCell ref="P769:P771"/>
    <mergeCell ref="C760:C762"/>
    <mergeCell ref="D760:D762"/>
    <mergeCell ref="E760:E762"/>
    <mergeCell ref="F760:F762"/>
    <mergeCell ref="G760:G762"/>
    <mergeCell ref="M760:M762"/>
    <mergeCell ref="N760:N762"/>
    <mergeCell ref="O760:O762"/>
    <mergeCell ref="P760:P762"/>
    <mergeCell ref="B763:B765"/>
    <mergeCell ref="C763:C765"/>
    <mergeCell ref="D763:D765"/>
    <mergeCell ref="E763:E765"/>
    <mergeCell ref="F763:F765"/>
    <mergeCell ref="G763:G765"/>
    <mergeCell ref="M763:M765"/>
    <mergeCell ref="N763:N765"/>
    <mergeCell ref="O763:O765"/>
    <mergeCell ref="P763:P765"/>
    <mergeCell ref="A745:A780"/>
    <mergeCell ref="B745:B747"/>
    <mergeCell ref="C745:C747"/>
    <mergeCell ref="D745:D747"/>
    <mergeCell ref="E745:E747"/>
    <mergeCell ref="F745:F747"/>
    <mergeCell ref="G745:G747"/>
    <mergeCell ref="M745:M747"/>
    <mergeCell ref="N745:N747"/>
    <mergeCell ref="O745:O747"/>
    <mergeCell ref="P745:P747"/>
    <mergeCell ref="B748:B750"/>
    <mergeCell ref="C748:C750"/>
    <mergeCell ref="D748:D750"/>
    <mergeCell ref="E748:E750"/>
    <mergeCell ref="F748:F750"/>
    <mergeCell ref="G748:G750"/>
    <mergeCell ref="M748:M750"/>
    <mergeCell ref="N748:N750"/>
    <mergeCell ref="O748:O750"/>
    <mergeCell ref="P748:P750"/>
    <mergeCell ref="B751:B753"/>
    <mergeCell ref="C751:C753"/>
    <mergeCell ref="D751:D753"/>
    <mergeCell ref="E751:E753"/>
    <mergeCell ref="F751:F753"/>
    <mergeCell ref="G751:G753"/>
    <mergeCell ref="M751:M753"/>
    <mergeCell ref="N751:N753"/>
    <mergeCell ref="O751:O753"/>
    <mergeCell ref="P751:P753"/>
    <mergeCell ref="B760:B762"/>
    <mergeCell ref="B738:B740"/>
    <mergeCell ref="C738:C740"/>
    <mergeCell ref="D738:D740"/>
    <mergeCell ref="E738:E740"/>
    <mergeCell ref="F738:F740"/>
    <mergeCell ref="G738:G740"/>
    <mergeCell ref="M738:M740"/>
    <mergeCell ref="N738:N740"/>
    <mergeCell ref="O738:O740"/>
    <mergeCell ref="P738:P740"/>
    <mergeCell ref="B741:B743"/>
    <mergeCell ref="C741:C743"/>
    <mergeCell ref="D741:D743"/>
    <mergeCell ref="E741:E743"/>
    <mergeCell ref="F741:F743"/>
    <mergeCell ref="G741:G743"/>
    <mergeCell ref="M741:M743"/>
    <mergeCell ref="N741:N743"/>
    <mergeCell ref="O741:O743"/>
    <mergeCell ref="P741:P743"/>
    <mergeCell ref="B729:B731"/>
    <mergeCell ref="C729:C731"/>
    <mergeCell ref="D729:D731"/>
    <mergeCell ref="E729:E731"/>
    <mergeCell ref="F729:F731"/>
    <mergeCell ref="G729:G731"/>
    <mergeCell ref="M729:M731"/>
    <mergeCell ref="N729:N731"/>
    <mergeCell ref="O729:O731"/>
    <mergeCell ref="P729:P731"/>
    <mergeCell ref="B735:B737"/>
    <mergeCell ref="C735:C737"/>
    <mergeCell ref="D735:D737"/>
    <mergeCell ref="E735:E737"/>
    <mergeCell ref="F735:F737"/>
    <mergeCell ref="G735:G737"/>
    <mergeCell ref="M735:M737"/>
    <mergeCell ref="N735:N737"/>
    <mergeCell ref="O735:O737"/>
    <mergeCell ref="P735:P737"/>
    <mergeCell ref="B732:B734"/>
    <mergeCell ref="C732:C734"/>
    <mergeCell ref="D732:D734"/>
    <mergeCell ref="E732:E734"/>
    <mergeCell ref="F732:F734"/>
    <mergeCell ref="G732:G734"/>
    <mergeCell ref="M732:M734"/>
    <mergeCell ref="N732:N734"/>
    <mergeCell ref="O732:O734"/>
    <mergeCell ref="P732:P734"/>
    <mergeCell ref="C723:C725"/>
    <mergeCell ref="D723:D725"/>
    <mergeCell ref="E723:E725"/>
    <mergeCell ref="F723:F725"/>
    <mergeCell ref="G723:G725"/>
    <mergeCell ref="M723:M725"/>
    <mergeCell ref="N723:N725"/>
    <mergeCell ref="O723:O725"/>
    <mergeCell ref="P723:P725"/>
    <mergeCell ref="B726:B728"/>
    <mergeCell ref="C726:C728"/>
    <mergeCell ref="D726:D728"/>
    <mergeCell ref="E726:E728"/>
    <mergeCell ref="F726:F728"/>
    <mergeCell ref="G726:G728"/>
    <mergeCell ref="M726:M728"/>
    <mergeCell ref="N726:N728"/>
    <mergeCell ref="O726:O728"/>
    <mergeCell ref="P726:P728"/>
    <mergeCell ref="A708:A743"/>
    <mergeCell ref="B708:B710"/>
    <mergeCell ref="C708:C710"/>
    <mergeCell ref="D708:D710"/>
    <mergeCell ref="E708:E710"/>
    <mergeCell ref="F708:F710"/>
    <mergeCell ref="G708:G710"/>
    <mergeCell ref="M708:M710"/>
    <mergeCell ref="N708:N710"/>
    <mergeCell ref="O708:O710"/>
    <mergeCell ref="P708:P710"/>
    <mergeCell ref="B711:B713"/>
    <mergeCell ref="C711:C713"/>
    <mergeCell ref="D711:D713"/>
    <mergeCell ref="E711:E713"/>
    <mergeCell ref="F711:F713"/>
    <mergeCell ref="G711:G713"/>
    <mergeCell ref="M711:M713"/>
    <mergeCell ref="N711:N713"/>
    <mergeCell ref="O711:O713"/>
    <mergeCell ref="P711:P713"/>
    <mergeCell ref="B714:B716"/>
    <mergeCell ref="C714:C716"/>
    <mergeCell ref="D714:D716"/>
    <mergeCell ref="E714:E716"/>
    <mergeCell ref="F714:F716"/>
    <mergeCell ref="G714:G716"/>
    <mergeCell ref="M714:M716"/>
    <mergeCell ref="N714:N716"/>
    <mergeCell ref="O714:O716"/>
    <mergeCell ref="P714:P716"/>
    <mergeCell ref="B723:B725"/>
    <mergeCell ref="B702:B704"/>
    <mergeCell ref="C702:C704"/>
    <mergeCell ref="D702:D704"/>
    <mergeCell ref="E702:E704"/>
    <mergeCell ref="F702:F704"/>
    <mergeCell ref="G702:G704"/>
    <mergeCell ref="M702:M704"/>
    <mergeCell ref="N702:N704"/>
    <mergeCell ref="O702:O704"/>
    <mergeCell ref="P702:P704"/>
    <mergeCell ref="B705:B707"/>
    <mergeCell ref="C705:C707"/>
    <mergeCell ref="D705:D707"/>
    <mergeCell ref="E705:E707"/>
    <mergeCell ref="F705:F707"/>
    <mergeCell ref="G705:G707"/>
    <mergeCell ref="M705:M707"/>
    <mergeCell ref="N705:N707"/>
    <mergeCell ref="O705:O707"/>
    <mergeCell ref="P705:P707"/>
    <mergeCell ref="B693:B695"/>
    <mergeCell ref="C693:C695"/>
    <mergeCell ref="D693:D695"/>
    <mergeCell ref="E693:E695"/>
    <mergeCell ref="F693:F695"/>
    <mergeCell ref="G693:G695"/>
    <mergeCell ref="M693:M695"/>
    <mergeCell ref="N693:N695"/>
    <mergeCell ref="O693:O695"/>
    <mergeCell ref="P693:P695"/>
    <mergeCell ref="B699:B701"/>
    <mergeCell ref="C699:C701"/>
    <mergeCell ref="D699:D701"/>
    <mergeCell ref="E699:E701"/>
    <mergeCell ref="F699:F701"/>
    <mergeCell ref="G699:G701"/>
    <mergeCell ref="M699:M701"/>
    <mergeCell ref="N699:N701"/>
    <mergeCell ref="O699:O701"/>
    <mergeCell ref="P699:P701"/>
    <mergeCell ref="B696:B698"/>
    <mergeCell ref="C696:C698"/>
    <mergeCell ref="D696:D698"/>
    <mergeCell ref="E696:E698"/>
    <mergeCell ref="F696:F698"/>
    <mergeCell ref="G696:G698"/>
    <mergeCell ref="M696:M698"/>
    <mergeCell ref="N696:N698"/>
    <mergeCell ref="O696:O698"/>
    <mergeCell ref="P696:P698"/>
    <mergeCell ref="C687:C689"/>
    <mergeCell ref="D687:D689"/>
    <mergeCell ref="E687:E689"/>
    <mergeCell ref="F687:F689"/>
    <mergeCell ref="G687:G689"/>
    <mergeCell ref="M687:M689"/>
    <mergeCell ref="N687:N689"/>
    <mergeCell ref="O687:O689"/>
    <mergeCell ref="P687:P689"/>
    <mergeCell ref="B690:B692"/>
    <mergeCell ref="C690:C692"/>
    <mergeCell ref="D690:D692"/>
    <mergeCell ref="E690:E692"/>
    <mergeCell ref="F690:F692"/>
    <mergeCell ref="G690:G692"/>
    <mergeCell ref="M690:M692"/>
    <mergeCell ref="N690:N692"/>
    <mergeCell ref="O690:O692"/>
    <mergeCell ref="P690:P692"/>
    <mergeCell ref="A672:A707"/>
    <mergeCell ref="B672:B674"/>
    <mergeCell ref="C672:C674"/>
    <mergeCell ref="D672:D674"/>
    <mergeCell ref="E672:E674"/>
    <mergeCell ref="F672:F674"/>
    <mergeCell ref="G672:G674"/>
    <mergeCell ref="M672:M674"/>
    <mergeCell ref="N672:N674"/>
    <mergeCell ref="O672:O674"/>
    <mergeCell ref="P672:P674"/>
    <mergeCell ref="B675:B677"/>
    <mergeCell ref="C675:C677"/>
    <mergeCell ref="D675:D677"/>
    <mergeCell ref="E675:E677"/>
    <mergeCell ref="F675:F677"/>
    <mergeCell ref="G675:G677"/>
    <mergeCell ref="M675:M677"/>
    <mergeCell ref="N675:N677"/>
    <mergeCell ref="O675:O677"/>
    <mergeCell ref="P675:P677"/>
    <mergeCell ref="B678:B680"/>
    <mergeCell ref="C678:C680"/>
    <mergeCell ref="D678:D680"/>
    <mergeCell ref="E678:E680"/>
    <mergeCell ref="F678:F680"/>
    <mergeCell ref="G678:G680"/>
    <mergeCell ref="M678:M680"/>
    <mergeCell ref="N678:N680"/>
    <mergeCell ref="O678:O680"/>
    <mergeCell ref="P678:P680"/>
    <mergeCell ref="B687:B689"/>
    <mergeCell ref="P650:P652"/>
    <mergeCell ref="P653:P655"/>
    <mergeCell ref="P656:P658"/>
    <mergeCell ref="P570:P572"/>
    <mergeCell ref="P576:P578"/>
    <mergeCell ref="P579:P581"/>
    <mergeCell ref="P582:P584"/>
    <mergeCell ref="P587:P589"/>
    <mergeCell ref="P590:P592"/>
    <mergeCell ref="P593:P595"/>
    <mergeCell ref="P602:P604"/>
    <mergeCell ref="P605:P607"/>
    <mergeCell ref="P608:P610"/>
    <mergeCell ref="P614:P616"/>
    <mergeCell ref="P617:P619"/>
    <mergeCell ref="P620:P622"/>
    <mergeCell ref="P623:P625"/>
    <mergeCell ref="P626:P628"/>
    <mergeCell ref="P629:P631"/>
    <mergeCell ref="P638:P640"/>
    <mergeCell ref="P632:P634"/>
    <mergeCell ref="P540:P542"/>
    <mergeCell ref="P543:P545"/>
    <mergeCell ref="P546:P548"/>
    <mergeCell ref="P549:P551"/>
    <mergeCell ref="P552:P554"/>
    <mergeCell ref="P555:P557"/>
    <mergeCell ref="P564:P566"/>
    <mergeCell ref="P567:P569"/>
    <mergeCell ref="P433:P435"/>
    <mergeCell ref="P436:P438"/>
    <mergeCell ref="P440:P442"/>
    <mergeCell ref="P443:P445"/>
    <mergeCell ref="P446:P448"/>
    <mergeCell ref="P455:P457"/>
    <mergeCell ref="P458:P460"/>
    <mergeCell ref="P461:P463"/>
    <mergeCell ref="P467:P469"/>
    <mergeCell ref="P470:P472"/>
    <mergeCell ref="P473:P475"/>
    <mergeCell ref="P476:P478"/>
    <mergeCell ref="P479:P481"/>
    <mergeCell ref="P482:P484"/>
    <mergeCell ref="P491:P493"/>
    <mergeCell ref="P494:P496"/>
    <mergeCell ref="P497:P499"/>
    <mergeCell ref="P485:P487"/>
    <mergeCell ref="P522:P524"/>
    <mergeCell ref="P506:P508"/>
    <mergeCell ref="P509:P511"/>
    <mergeCell ref="P513:P515"/>
    <mergeCell ref="P503:P505"/>
    <mergeCell ref="P394:P396"/>
    <mergeCell ref="P397:P399"/>
    <mergeCell ref="P400:P402"/>
    <mergeCell ref="P403:P405"/>
    <mergeCell ref="P406:P408"/>
    <mergeCell ref="P409:P411"/>
    <mergeCell ref="P418:P420"/>
    <mergeCell ref="P421:P423"/>
    <mergeCell ref="P424:P426"/>
    <mergeCell ref="P430:P432"/>
    <mergeCell ref="P412:P414"/>
    <mergeCell ref="P528:P530"/>
    <mergeCell ref="P391:P393"/>
    <mergeCell ref="P516:P518"/>
    <mergeCell ref="P519:P521"/>
    <mergeCell ref="P376:P378"/>
    <mergeCell ref="P309:P311"/>
    <mergeCell ref="P312:P314"/>
    <mergeCell ref="P315:P317"/>
    <mergeCell ref="P321:P323"/>
    <mergeCell ref="P324:P326"/>
    <mergeCell ref="P327:P329"/>
    <mergeCell ref="P330:P332"/>
    <mergeCell ref="P333:P335"/>
    <mergeCell ref="P336:P338"/>
    <mergeCell ref="P345:P347"/>
    <mergeCell ref="P348:P350"/>
    <mergeCell ref="P351:P353"/>
    <mergeCell ref="P357:P359"/>
    <mergeCell ref="P360:P362"/>
    <mergeCell ref="P339:P341"/>
    <mergeCell ref="P363:P365"/>
    <mergeCell ref="P367:P369"/>
    <mergeCell ref="P342:P344"/>
    <mergeCell ref="P221:P223"/>
    <mergeCell ref="P224:P226"/>
    <mergeCell ref="P227:P229"/>
    <mergeCell ref="P236:P238"/>
    <mergeCell ref="P239:P241"/>
    <mergeCell ref="P242:P244"/>
    <mergeCell ref="P248:P250"/>
    <mergeCell ref="P251:P253"/>
    <mergeCell ref="P254:P256"/>
    <mergeCell ref="P257:P259"/>
    <mergeCell ref="P260:P262"/>
    <mergeCell ref="P263:P265"/>
    <mergeCell ref="P272:P274"/>
    <mergeCell ref="P275:P277"/>
    <mergeCell ref="P294:P296"/>
    <mergeCell ref="P297:P299"/>
    <mergeCell ref="P300:P302"/>
    <mergeCell ref="P245:P247"/>
    <mergeCell ref="P230:P232"/>
    <mergeCell ref="P199:P201"/>
    <mergeCell ref="P202:P204"/>
    <mergeCell ref="P205:P207"/>
    <mergeCell ref="P193:P195"/>
    <mergeCell ref="P211:P213"/>
    <mergeCell ref="P214:P216"/>
    <mergeCell ref="P217:P219"/>
    <mergeCell ref="P157:P159"/>
    <mergeCell ref="P96:P98"/>
    <mergeCell ref="P102:P104"/>
    <mergeCell ref="P105:P107"/>
    <mergeCell ref="P108:P110"/>
    <mergeCell ref="P111:P113"/>
    <mergeCell ref="P114:P116"/>
    <mergeCell ref="P117:P119"/>
    <mergeCell ref="P126:P128"/>
    <mergeCell ref="P129:P131"/>
    <mergeCell ref="P132:P134"/>
    <mergeCell ref="P138:P140"/>
    <mergeCell ref="P123:P125"/>
    <mergeCell ref="P135:P137"/>
    <mergeCell ref="P141:P143"/>
    <mergeCell ref="P144:P146"/>
    <mergeCell ref="P148:P150"/>
    <mergeCell ref="P151:P153"/>
    <mergeCell ref="P120:P122"/>
    <mergeCell ref="P208:P210"/>
    <mergeCell ref="B656:B658"/>
    <mergeCell ref="C656:C658"/>
    <mergeCell ref="D656:D658"/>
    <mergeCell ref="E656:E658"/>
    <mergeCell ref="F656:F658"/>
    <mergeCell ref="G656:G658"/>
    <mergeCell ref="M656:M658"/>
    <mergeCell ref="N656:N658"/>
    <mergeCell ref="O656:O658"/>
    <mergeCell ref="P2:P4"/>
    <mergeCell ref="P5:P7"/>
    <mergeCell ref="P8:P10"/>
    <mergeCell ref="P17:P19"/>
    <mergeCell ref="P20:P22"/>
    <mergeCell ref="P23:P25"/>
    <mergeCell ref="P29:P31"/>
    <mergeCell ref="P32:P34"/>
    <mergeCell ref="P35:P37"/>
    <mergeCell ref="P38:P40"/>
    <mergeCell ref="P41:P43"/>
    <mergeCell ref="P44:P46"/>
    <mergeCell ref="P53:P55"/>
    <mergeCell ref="P56:P58"/>
    <mergeCell ref="P59:P61"/>
    <mergeCell ref="P65:P67"/>
    <mergeCell ref="P68:P70"/>
    <mergeCell ref="P71:P73"/>
    <mergeCell ref="P75:P77"/>
    <mergeCell ref="P78:P80"/>
    <mergeCell ref="P81:P83"/>
    <mergeCell ref="P90:P92"/>
    <mergeCell ref="P93:P95"/>
    <mergeCell ref="C641:C643"/>
    <mergeCell ref="D641:D643"/>
    <mergeCell ref="E641:E643"/>
    <mergeCell ref="F641:F643"/>
    <mergeCell ref="G641:G643"/>
    <mergeCell ref="M641:M643"/>
    <mergeCell ref="N641:N643"/>
    <mergeCell ref="O641:O643"/>
    <mergeCell ref="B653:B655"/>
    <mergeCell ref="C653:C655"/>
    <mergeCell ref="D653:D655"/>
    <mergeCell ref="E653:E655"/>
    <mergeCell ref="F653:F655"/>
    <mergeCell ref="G653:G655"/>
    <mergeCell ref="M653:M655"/>
    <mergeCell ref="N653:N655"/>
    <mergeCell ref="O653:O655"/>
    <mergeCell ref="B620:B622"/>
    <mergeCell ref="C620:C622"/>
    <mergeCell ref="D620:D622"/>
    <mergeCell ref="E620:E622"/>
    <mergeCell ref="F620:F622"/>
    <mergeCell ref="G620:G622"/>
    <mergeCell ref="M620:M622"/>
    <mergeCell ref="N620:N622"/>
    <mergeCell ref="O620:O622"/>
    <mergeCell ref="B650:B652"/>
    <mergeCell ref="C650:C652"/>
    <mergeCell ref="D650:D652"/>
    <mergeCell ref="E650:E652"/>
    <mergeCell ref="F650:F652"/>
    <mergeCell ref="G650:G652"/>
    <mergeCell ref="M650:M652"/>
    <mergeCell ref="N650:N652"/>
    <mergeCell ref="O650:O652"/>
    <mergeCell ref="F629:F631"/>
    <mergeCell ref="G629:G631"/>
    <mergeCell ref="M629:M631"/>
    <mergeCell ref="N629:N631"/>
    <mergeCell ref="O629:O631"/>
    <mergeCell ref="B638:B640"/>
    <mergeCell ref="C638:C640"/>
    <mergeCell ref="D638:D640"/>
    <mergeCell ref="E638:E640"/>
    <mergeCell ref="F638:F640"/>
    <mergeCell ref="G638:G640"/>
    <mergeCell ref="M638:M640"/>
    <mergeCell ref="N638:N640"/>
    <mergeCell ref="O638:O640"/>
    <mergeCell ref="A623:A658"/>
    <mergeCell ref="B623:B625"/>
    <mergeCell ref="C623:C625"/>
    <mergeCell ref="D623:D625"/>
    <mergeCell ref="E623:E625"/>
    <mergeCell ref="F623:F625"/>
    <mergeCell ref="G623:G625"/>
    <mergeCell ref="M623:M625"/>
    <mergeCell ref="N623:N625"/>
    <mergeCell ref="O623:O625"/>
    <mergeCell ref="B626:B628"/>
    <mergeCell ref="C626:C628"/>
    <mergeCell ref="D626:D628"/>
    <mergeCell ref="E626:E628"/>
    <mergeCell ref="F626:F628"/>
    <mergeCell ref="G626:G628"/>
    <mergeCell ref="M626:M628"/>
    <mergeCell ref="N626:N628"/>
    <mergeCell ref="O626:O628"/>
    <mergeCell ref="B629:B631"/>
    <mergeCell ref="C629:C631"/>
    <mergeCell ref="D629:D631"/>
    <mergeCell ref="E629:E631"/>
    <mergeCell ref="B632:B634"/>
    <mergeCell ref="C632:C634"/>
    <mergeCell ref="D632:D634"/>
    <mergeCell ref="E632:E634"/>
    <mergeCell ref="F632:F634"/>
    <mergeCell ref="G632:G634"/>
    <mergeCell ref="M632:M634"/>
    <mergeCell ref="N632:N634"/>
    <mergeCell ref="O632:O634"/>
    <mergeCell ref="B614:B616"/>
    <mergeCell ref="C614:C616"/>
    <mergeCell ref="D614:D616"/>
    <mergeCell ref="E614:E616"/>
    <mergeCell ref="F614:F616"/>
    <mergeCell ref="G614:G616"/>
    <mergeCell ref="M614:M616"/>
    <mergeCell ref="N614:N616"/>
    <mergeCell ref="O614:O616"/>
    <mergeCell ref="B617:B619"/>
    <mergeCell ref="C617:C619"/>
    <mergeCell ref="D617:D619"/>
    <mergeCell ref="E617:E619"/>
    <mergeCell ref="F617:F619"/>
    <mergeCell ref="G617:G619"/>
    <mergeCell ref="M617:M619"/>
    <mergeCell ref="N617:N619"/>
    <mergeCell ref="O617:O619"/>
    <mergeCell ref="M602:M604"/>
    <mergeCell ref="N602:N604"/>
    <mergeCell ref="O602:O604"/>
    <mergeCell ref="B605:B607"/>
    <mergeCell ref="C605:C607"/>
    <mergeCell ref="D605:D607"/>
    <mergeCell ref="E605:E607"/>
    <mergeCell ref="F605:F607"/>
    <mergeCell ref="G605:G607"/>
    <mergeCell ref="M605:M607"/>
    <mergeCell ref="N605:N607"/>
    <mergeCell ref="O605:O607"/>
    <mergeCell ref="B608:B610"/>
    <mergeCell ref="C608:C610"/>
    <mergeCell ref="D608:D610"/>
    <mergeCell ref="E608:E610"/>
    <mergeCell ref="F608:F610"/>
    <mergeCell ref="G608:G610"/>
    <mergeCell ref="M608:M610"/>
    <mergeCell ref="N608:N610"/>
    <mergeCell ref="O608:O610"/>
    <mergeCell ref="A587:A622"/>
    <mergeCell ref="B587:B589"/>
    <mergeCell ref="C587:C589"/>
    <mergeCell ref="D587:D589"/>
    <mergeCell ref="E587:E589"/>
    <mergeCell ref="F587:F589"/>
    <mergeCell ref="G587:G589"/>
    <mergeCell ref="M587:M589"/>
    <mergeCell ref="N587:N589"/>
    <mergeCell ref="O587:O589"/>
    <mergeCell ref="B590:B592"/>
    <mergeCell ref="C590:C592"/>
    <mergeCell ref="D590:D592"/>
    <mergeCell ref="E590:E592"/>
    <mergeCell ref="F590:F592"/>
    <mergeCell ref="G590:G592"/>
    <mergeCell ref="M590:M592"/>
    <mergeCell ref="N590:N592"/>
    <mergeCell ref="O590:O592"/>
    <mergeCell ref="B593:B595"/>
    <mergeCell ref="C593:C595"/>
    <mergeCell ref="D593:D595"/>
    <mergeCell ref="E593:E595"/>
    <mergeCell ref="F593:F595"/>
    <mergeCell ref="G593:G595"/>
    <mergeCell ref="M593:M595"/>
    <mergeCell ref="N593:N595"/>
    <mergeCell ref="O593:O595"/>
    <mergeCell ref="B602:B604"/>
    <mergeCell ref="C602:C604"/>
    <mergeCell ref="D602:D604"/>
    <mergeCell ref="E602:E604"/>
    <mergeCell ref="B579:B581"/>
    <mergeCell ref="C579:C581"/>
    <mergeCell ref="D579:D581"/>
    <mergeCell ref="E579:E581"/>
    <mergeCell ref="F579:F581"/>
    <mergeCell ref="G579:G581"/>
    <mergeCell ref="M579:M581"/>
    <mergeCell ref="N579:N581"/>
    <mergeCell ref="O579:O581"/>
    <mergeCell ref="B582:B584"/>
    <mergeCell ref="C582:C584"/>
    <mergeCell ref="D582:D584"/>
    <mergeCell ref="E582:E584"/>
    <mergeCell ref="F582:F584"/>
    <mergeCell ref="G582:G584"/>
    <mergeCell ref="M582:M584"/>
    <mergeCell ref="N582:N584"/>
    <mergeCell ref="O582:O584"/>
    <mergeCell ref="B576:B578"/>
    <mergeCell ref="C576:C578"/>
    <mergeCell ref="D576:D578"/>
    <mergeCell ref="E576:E578"/>
    <mergeCell ref="F576:F578"/>
    <mergeCell ref="G576:G578"/>
    <mergeCell ref="M576:M578"/>
    <mergeCell ref="N576:N578"/>
    <mergeCell ref="O576:O578"/>
    <mergeCell ref="F555:F557"/>
    <mergeCell ref="G555:G557"/>
    <mergeCell ref="M555:M557"/>
    <mergeCell ref="N555:N557"/>
    <mergeCell ref="O555:O557"/>
    <mergeCell ref="B564:B566"/>
    <mergeCell ref="C564:C566"/>
    <mergeCell ref="D564:D566"/>
    <mergeCell ref="E564:E566"/>
    <mergeCell ref="F564:F566"/>
    <mergeCell ref="G564:G566"/>
    <mergeCell ref="M564:M566"/>
    <mergeCell ref="N564:N566"/>
    <mergeCell ref="O564:O566"/>
    <mergeCell ref="B567:B569"/>
    <mergeCell ref="C567:C569"/>
    <mergeCell ref="D567:D569"/>
    <mergeCell ref="E567:E569"/>
    <mergeCell ref="F567:F569"/>
    <mergeCell ref="G567:G569"/>
    <mergeCell ref="M567:M569"/>
    <mergeCell ref="N567:N569"/>
    <mergeCell ref="O567:O569"/>
    <mergeCell ref="D558:D560"/>
    <mergeCell ref="E558:E560"/>
    <mergeCell ref="F558:F560"/>
    <mergeCell ref="G558:G560"/>
    <mergeCell ref="B561:B563"/>
    <mergeCell ref="C561:C563"/>
    <mergeCell ref="D561:D563"/>
    <mergeCell ref="B546:B548"/>
    <mergeCell ref="C546:C548"/>
    <mergeCell ref="D546:D548"/>
    <mergeCell ref="E546:E548"/>
    <mergeCell ref="F546:F548"/>
    <mergeCell ref="G546:G548"/>
    <mergeCell ref="M546:M548"/>
    <mergeCell ref="N546:N548"/>
    <mergeCell ref="O546:O548"/>
    <mergeCell ref="A549:A584"/>
    <mergeCell ref="B549:B551"/>
    <mergeCell ref="C549:C551"/>
    <mergeCell ref="D549:D551"/>
    <mergeCell ref="E549:E551"/>
    <mergeCell ref="F549:F551"/>
    <mergeCell ref="G549:G551"/>
    <mergeCell ref="M549:M551"/>
    <mergeCell ref="N549:N551"/>
    <mergeCell ref="O549:O551"/>
    <mergeCell ref="B552:B554"/>
    <mergeCell ref="C552:C554"/>
    <mergeCell ref="D552:D554"/>
    <mergeCell ref="E552:E554"/>
    <mergeCell ref="F552:F554"/>
    <mergeCell ref="G552:G554"/>
    <mergeCell ref="M552:M554"/>
    <mergeCell ref="N552:N554"/>
    <mergeCell ref="O552:O554"/>
    <mergeCell ref="B555:B557"/>
    <mergeCell ref="C555:C557"/>
    <mergeCell ref="D555:D557"/>
    <mergeCell ref="E555:E557"/>
    <mergeCell ref="B540:B542"/>
    <mergeCell ref="C540:C542"/>
    <mergeCell ref="D540:D542"/>
    <mergeCell ref="E540:E542"/>
    <mergeCell ref="F540:F542"/>
    <mergeCell ref="G540:G542"/>
    <mergeCell ref="M540:M542"/>
    <mergeCell ref="N540:N542"/>
    <mergeCell ref="O540:O542"/>
    <mergeCell ref="B543:B545"/>
    <mergeCell ref="C543:C545"/>
    <mergeCell ref="D543:D545"/>
    <mergeCell ref="E543:E545"/>
    <mergeCell ref="F543:F545"/>
    <mergeCell ref="G543:G545"/>
    <mergeCell ref="M543:M545"/>
    <mergeCell ref="N543:N545"/>
    <mergeCell ref="O543:O545"/>
    <mergeCell ref="C531:C533"/>
    <mergeCell ref="D531:D533"/>
    <mergeCell ref="E531:E533"/>
    <mergeCell ref="F531:F533"/>
    <mergeCell ref="G531:G533"/>
    <mergeCell ref="M531:M533"/>
    <mergeCell ref="N531:N533"/>
    <mergeCell ref="O531:O533"/>
    <mergeCell ref="B534:B536"/>
    <mergeCell ref="C534:C536"/>
    <mergeCell ref="D534:D536"/>
    <mergeCell ref="E534:E536"/>
    <mergeCell ref="F534:F536"/>
    <mergeCell ref="G534:G536"/>
    <mergeCell ref="M534:M536"/>
    <mergeCell ref="N534:N536"/>
    <mergeCell ref="O534:O536"/>
    <mergeCell ref="B519:B521"/>
    <mergeCell ref="C519:C521"/>
    <mergeCell ref="D519:D521"/>
    <mergeCell ref="E519:E521"/>
    <mergeCell ref="F519:F521"/>
    <mergeCell ref="G519:G521"/>
    <mergeCell ref="M519:M521"/>
    <mergeCell ref="N519:N521"/>
    <mergeCell ref="O519:O521"/>
    <mergeCell ref="B528:B530"/>
    <mergeCell ref="C528:C530"/>
    <mergeCell ref="D528:D530"/>
    <mergeCell ref="E528:E530"/>
    <mergeCell ref="F528:F530"/>
    <mergeCell ref="G528:G530"/>
    <mergeCell ref="M528:M530"/>
    <mergeCell ref="N528:N530"/>
    <mergeCell ref="O528:O530"/>
    <mergeCell ref="M525:M527"/>
    <mergeCell ref="N525:N527"/>
    <mergeCell ref="O525:O527"/>
    <mergeCell ref="O497:O499"/>
    <mergeCell ref="B503:B505"/>
    <mergeCell ref="C503:C505"/>
    <mergeCell ref="D503:D505"/>
    <mergeCell ref="E503:E505"/>
    <mergeCell ref="F503:F505"/>
    <mergeCell ref="G503:G505"/>
    <mergeCell ref="M503:M505"/>
    <mergeCell ref="N503:N505"/>
    <mergeCell ref="O503:O505"/>
    <mergeCell ref="B500:B502"/>
    <mergeCell ref="C500:C502"/>
    <mergeCell ref="D500:D502"/>
    <mergeCell ref="A513:A548"/>
    <mergeCell ref="B513:B515"/>
    <mergeCell ref="C513:C515"/>
    <mergeCell ref="D513:D515"/>
    <mergeCell ref="E513:E515"/>
    <mergeCell ref="F513:F515"/>
    <mergeCell ref="G513:G515"/>
    <mergeCell ref="M513:M515"/>
    <mergeCell ref="N513:N515"/>
    <mergeCell ref="O513:O515"/>
    <mergeCell ref="B516:B518"/>
    <mergeCell ref="C516:C518"/>
    <mergeCell ref="D516:D518"/>
    <mergeCell ref="E516:E518"/>
    <mergeCell ref="F516:F518"/>
    <mergeCell ref="G516:G518"/>
    <mergeCell ref="M516:M518"/>
    <mergeCell ref="N516:N518"/>
    <mergeCell ref="O516:O518"/>
    <mergeCell ref="G485:G487"/>
    <mergeCell ref="M485:M487"/>
    <mergeCell ref="N485:N487"/>
    <mergeCell ref="O485:O487"/>
    <mergeCell ref="B473:B475"/>
    <mergeCell ref="C473:C475"/>
    <mergeCell ref="D473:D475"/>
    <mergeCell ref="E473:E475"/>
    <mergeCell ref="F473:F475"/>
    <mergeCell ref="G473:G475"/>
    <mergeCell ref="M473:M475"/>
    <mergeCell ref="N473:N475"/>
    <mergeCell ref="O473:O475"/>
    <mergeCell ref="N506:N508"/>
    <mergeCell ref="O506:O508"/>
    <mergeCell ref="B509:B511"/>
    <mergeCell ref="C509:C511"/>
    <mergeCell ref="D509:D511"/>
    <mergeCell ref="E509:E511"/>
    <mergeCell ref="F509:F511"/>
    <mergeCell ref="G509:G511"/>
    <mergeCell ref="M509:M511"/>
    <mergeCell ref="N509:N511"/>
    <mergeCell ref="O509:O511"/>
    <mergeCell ref="B497:B499"/>
    <mergeCell ref="C497:C499"/>
    <mergeCell ref="D497:D499"/>
    <mergeCell ref="E497:E499"/>
    <mergeCell ref="F497:F499"/>
    <mergeCell ref="G497:G499"/>
    <mergeCell ref="M497:M499"/>
    <mergeCell ref="N497:N499"/>
    <mergeCell ref="A476:A511"/>
    <mergeCell ref="B476:B478"/>
    <mergeCell ref="C476:C478"/>
    <mergeCell ref="D476:D478"/>
    <mergeCell ref="E476:E478"/>
    <mergeCell ref="F476:F478"/>
    <mergeCell ref="G476:G478"/>
    <mergeCell ref="M476:M478"/>
    <mergeCell ref="N476:N478"/>
    <mergeCell ref="O476:O478"/>
    <mergeCell ref="B479:B481"/>
    <mergeCell ref="C479:C481"/>
    <mergeCell ref="D479:D481"/>
    <mergeCell ref="E479:E481"/>
    <mergeCell ref="F479:F481"/>
    <mergeCell ref="G479:G481"/>
    <mergeCell ref="M479:M481"/>
    <mergeCell ref="N479:N481"/>
    <mergeCell ref="O479:O481"/>
    <mergeCell ref="B482:B484"/>
    <mergeCell ref="C482:C484"/>
    <mergeCell ref="D482:D484"/>
    <mergeCell ref="E482:E484"/>
    <mergeCell ref="G494:G496"/>
    <mergeCell ref="M494:M496"/>
    <mergeCell ref="N494:N496"/>
    <mergeCell ref="O494:O496"/>
    <mergeCell ref="B485:B487"/>
    <mergeCell ref="C485:C487"/>
    <mergeCell ref="D485:D487"/>
    <mergeCell ref="E485:E487"/>
    <mergeCell ref="F485:F487"/>
    <mergeCell ref="B467:B469"/>
    <mergeCell ref="C467:C469"/>
    <mergeCell ref="D467:D469"/>
    <mergeCell ref="E467:E469"/>
    <mergeCell ref="F467:F469"/>
    <mergeCell ref="G467:G469"/>
    <mergeCell ref="M467:M469"/>
    <mergeCell ref="N467:N469"/>
    <mergeCell ref="O467:O469"/>
    <mergeCell ref="B470:B472"/>
    <mergeCell ref="C470:C472"/>
    <mergeCell ref="D470:D472"/>
    <mergeCell ref="E470:E472"/>
    <mergeCell ref="F470:F472"/>
    <mergeCell ref="G470:G472"/>
    <mergeCell ref="M470:M472"/>
    <mergeCell ref="N470:N472"/>
    <mergeCell ref="O470:O472"/>
    <mergeCell ref="F455:F457"/>
    <mergeCell ref="G455:G457"/>
    <mergeCell ref="M455:M457"/>
    <mergeCell ref="N455:N457"/>
    <mergeCell ref="O455:O457"/>
    <mergeCell ref="B458:B460"/>
    <mergeCell ref="C458:C460"/>
    <mergeCell ref="D458:D460"/>
    <mergeCell ref="E458:E460"/>
    <mergeCell ref="F458:F460"/>
    <mergeCell ref="G458:G460"/>
    <mergeCell ref="M458:M460"/>
    <mergeCell ref="N458:N460"/>
    <mergeCell ref="O458:O460"/>
    <mergeCell ref="B461:B463"/>
    <mergeCell ref="C461:C463"/>
    <mergeCell ref="D461:D463"/>
    <mergeCell ref="E461:E463"/>
    <mergeCell ref="F461:F463"/>
    <mergeCell ref="G461:G463"/>
    <mergeCell ref="M461:M463"/>
    <mergeCell ref="N461:N463"/>
    <mergeCell ref="O461:O463"/>
    <mergeCell ref="A440:A475"/>
    <mergeCell ref="B440:B442"/>
    <mergeCell ref="C440:C442"/>
    <mergeCell ref="D440:D442"/>
    <mergeCell ref="E440:E442"/>
    <mergeCell ref="F440:F442"/>
    <mergeCell ref="G440:G442"/>
    <mergeCell ref="M440:M442"/>
    <mergeCell ref="N440:N442"/>
    <mergeCell ref="O440:O442"/>
    <mergeCell ref="B443:B445"/>
    <mergeCell ref="C443:C445"/>
    <mergeCell ref="D443:D445"/>
    <mergeCell ref="E443:E445"/>
    <mergeCell ref="F443:F445"/>
    <mergeCell ref="G443:G445"/>
    <mergeCell ref="M443:M445"/>
    <mergeCell ref="N443:N445"/>
    <mergeCell ref="O443:O445"/>
    <mergeCell ref="B446:B448"/>
    <mergeCell ref="C446:C448"/>
    <mergeCell ref="D446:D448"/>
    <mergeCell ref="E446:E448"/>
    <mergeCell ref="F446:F448"/>
    <mergeCell ref="G446:G448"/>
    <mergeCell ref="M446:M448"/>
    <mergeCell ref="N446:N448"/>
    <mergeCell ref="O446:O448"/>
    <mergeCell ref="B455:B457"/>
    <mergeCell ref="C455:C457"/>
    <mergeCell ref="D455:D457"/>
    <mergeCell ref="E455:E457"/>
    <mergeCell ref="B433:B435"/>
    <mergeCell ref="C433:C435"/>
    <mergeCell ref="D433:D435"/>
    <mergeCell ref="E433:E435"/>
    <mergeCell ref="F433:F435"/>
    <mergeCell ref="G433:G435"/>
    <mergeCell ref="M433:M435"/>
    <mergeCell ref="N433:N435"/>
    <mergeCell ref="O433:O435"/>
    <mergeCell ref="B436:B438"/>
    <mergeCell ref="C436:C438"/>
    <mergeCell ref="D436:D438"/>
    <mergeCell ref="E436:E438"/>
    <mergeCell ref="F436:F438"/>
    <mergeCell ref="G436:G438"/>
    <mergeCell ref="M436:M438"/>
    <mergeCell ref="N436:N438"/>
    <mergeCell ref="O436:O438"/>
    <mergeCell ref="B430:B432"/>
    <mergeCell ref="C430:C432"/>
    <mergeCell ref="D430:D432"/>
    <mergeCell ref="E430:E432"/>
    <mergeCell ref="F430:F432"/>
    <mergeCell ref="G430:G432"/>
    <mergeCell ref="M430:M432"/>
    <mergeCell ref="N430:N432"/>
    <mergeCell ref="O430:O432"/>
    <mergeCell ref="F409:F411"/>
    <mergeCell ref="G409:G411"/>
    <mergeCell ref="M409:M411"/>
    <mergeCell ref="N409:N411"/>
    <mergeCell ref="O409:O411"/>
    <mergeCell ref="B418:B420"/>
    <mergeCell ref="C418:C420"/>
    <mergeCell ref="D418:D420"/>
    <mergeCell ref="E418:E420"/>
    <mergeCell ref="F418:F420"/>
    <mergeCell ref="G418:G420"/>
    <mergeCell ref="M418:M420"/>
    <mergeCell ref="N418:N420"/>
    <mergeCell ref="O418:O420"/>
    <mergeCell ref="B421:B423"/>
    <mergeCell ref="C421:C423"/>
    <mergeCell ref="D421:D423"/>
    <mergeCell ref="E421:E423"/>
    <mergeCell ref="F421:F423"/>
    <mergeCell ref="G421:G423"/>
    <mergeCell ref="M421:M423"/>
    <mergeCell ref="N421:N423"/>
    <mergeCell ref="O421:O423"/>
    <mergeCell ref="B412:B414"/>
    <mergeCell ref="C412:C414"/>
    <mergeCell ref="D412:D414"/>
    <mergeCell ref="E412:E414"/>
    <mergeCell ref="F412:F414"/>
    <mergeCell ref="G412:G414"/>
    <mergeCell ref="M412:M414"/>
    <mergeCell ref="N412:N414"/>
    <mergeCell ref="O412:O414"/>
    <mergeCell ref="B400:B402"/>
    <mergeCell ref="C400:C402"/>
    <mergeCell ref="D400:D402"/>
    <mergeCell ref="E400:E402"/>
    <mergeCell ref="F400:F402"/>
    <mergeCell ref="G400:G402"/>
    <mergeCell ref="M400:M402"/>
    <mergeCell ref="N400:N402"/>
    <mergeCell ref="O400:O402"/>
    <mergeCell ref="B397:B399"/>
    <mergeCell ref="C397:C399"/>
    <mergeCell ref="D397:D399"/>
    <mergeCell ref="E397:E399"/>
    <mergeCell ref="F397:F399"/>
    <mergeCell ref="G397:G399"/>
    <mergeCell ref="M397:M399"/>
    <mergeCell ref="N397:N399"/>
    <mergeCell ref="O397:O399"/>
    <mergeCell ref="A403:A438"/>
    <mergeCell ref="B403:B405"/>
    <mergeCell ref="C403:C405"/>
    <mergeCell ref="D403:D405"/>
    <mergeCell ref="E403:E405"/>
    <mergeCell ref="F403:F405"/>
    <mergeCell ref="G403:G405"/>
    <mergeCell ref="M403:M405"/>
    <mergeCell ref="N403:N405"/>
    <mergeCell ref="O403:O405"/>
    <mergeCell ref="B406:B408"/>
    <mergeCell ref="C406:C408"/>
    <mergeCell ref="D406:D408"/>
    <mergeCell ref="E406:E408"/>
    <mergeCell ref="F406:F408"/>
    <mergeCell ref="G406:G408"/>
    <mergeCell ref="M406:M408"/>
    <mergeCell ref="N406:N408"/>
    <mergeCell ref="O406:O408"/>
    <mergeCell ref="B409:B411"/>
    <mergeCell ref="C409:C411"/>
    <mergeCell ref="D409:D411"/>
    <mergeCell ref="E409:E411"/>
    <mergeCell ref="B388:B390"/>
    <mergeCell ref="C388:C390"/>
    <mergeCell ref="D388:D390"/>
    <mergeCell ref="E388:E390"/>
    <mergeCell ref="F388:F390"/>
    <mergeCell ref="G388:G390"/>
    <mergeCell ref="M388:M390"/>
    <mergeCell ref="N388:N390"/>
    <mergeCell ref="O388:O390"/>
    <mergeCell ref="B394:B396"/>
    <mergeCell ref="C394:C396"/>
    <mergeCell ref="D394:D396"/>
    <mergeCell ref="E394:E396"/>
    <mergeCell ref="F394:F396"/>
    <mergeCell ref="G394:G396"/>
    <mergeCell ref="M394:M396"/>
    <mergeCell ref="N394:N396"/>
    <mergeCell ref="O394:O396"/>
    <mergeCell ref="F391:F393"/>
    <mergeCell ref="G391:G393"/>
    <mergeCell ref="M391:M393"/>
    <mergeCell ref="N391:N393"/>
    <mergeCell ref="O391:O393"/>
    <mergeCell ref="F373:F375"/>
    <mergeCell ref="G373:G375"/>
    <mergeCell ref="M373:M375"/>
    <mergeCell ref="N373:N375"/>
    <mergeCell ref="O373:O375"/>
    <mergeCell ref="B382:B384"/>
    <mergeCell ref="C382:C384"/>
    <mergeCell ref="D382:D384"/>
    <mergeCell ref="E382:E384"/>
    <mergeCell ref="F382:F384"/>
    <mergeCell ref="G382:G384"/>
    <mergeCell ref="M382:M384"/>
    <mergeCell ref="N382:N384"/>
    <mergeCell ref="O382:O384"/>
    <mergeCell ref="B385:B387"/>
    <mergeCell ref="C385:C387"/>
    <mergeCell ref="D385:D387"/>
    <mergeCell ref="E385:E387"/>
    <mergeCell ref="F385:F387"/>
    <mergeCell ref="G385:G387"/>
    <mergeCell ref="M385:M387"/>
    <mergeCell ref="N385:N387"/>
    <mergeCell ref="O385:O387"/>
    <mergeCell ref="O376:O378"/>
    <mergeCell ref="B379:B381"/>
    <mergeCell ref="C379:C381"/>
    <mergeCell ref="D379:D381"/>
    <mergeCell ref="E379:E381"/>
    <mergeCell ref="F379:F381"/>
    <mergeCell ref="G379:G381"/>
    <mergeCell ref="M379:M381"/>
    <mergeCell ref="N379:N381"/>
    <mergeCell ref="B363:B365"/>
    <mergeCell ref="C363:C365"/>
    <mergeCell ref="D363:D365"/>
    <mergeCell ref="E363:E365"/>
    <mergeCell ref="F363:F365"/>
    <mergeCell ref="G363:G365"/>
    <mergeCell ref="M363:M365"/>
    <mergeCell ref="N363:N365"/>
    <mergeCell ref="O363:O365"/>
    <mergeCell ref="A367:A402"/>
    <mergeCell ref="B367:B369"/>
    <mergeCell ref="C367:C369"/>
    <mergeCell ref="D367:D369"/>
    <mergeCell ref="E367:E369"/>
    <mergeCell ref="F367:F369"/>
    <mergeCell ref="G367:G369"/>
    <mergeCell ref="M367:M369"/>
    <mergeCell ref="N367:N369"/>
    <mergeCell ref="O367:O369"/>
    <mergeCell ref="B370:B372"/>
    <mergeCell ref="C370:C372"/>
    <mergeCell ref="D370:D372"/>
    <mergeCell ref="E370:E372"/>
    <mergeCell ref="F370:F372"/>
    <mergeCell ref="G370:G372"/>
    <mergeCell ref="M370:M372"/>
    <mergeCell ref="N370:N372"/>
    <mergeCell ref="O370:O372"/>
    <mergeCell ref="B373:B375"/>
    <mergeCell ref="C373:C375"/>
    <mergeCell ref="D373:D375"/>
    <mergeCell ref="E373:E375"/>
    <mergeCell ref="E348:E350"/>
    <mergeCell ref="F348:F350"/>
    <mergeCell ref="G348:G350"/>
    <mergeCell ref="M348:M350"/>
    <mergeCell ref="N348:N350"/>
    <mergeCell ref="O348:O350"/>
    <mergeCell ref="B360:B362"/>
    <mergeCell ref="C360:C362"/>
    <mergeCell ref="D360:D362"/>
    <mergeCell ref="E360:E362"/>
    <mergeCell ref="F360:F362"/>
    <mergeCell ref="G360:G362"/>
    <mergeCell ref="M360:M362"/>
    <mergeCell ref="N360:N362"/>
    <mergeCell ref="O360:O362"/>
    <mergeCell ref="B327:B329"/>
    <mergeCell ref="C327:C329"/>
    <mergeCell ref="D327:D329"/>
    <mergeCell ref="E327:E329"/>
    <mergeCell ref="F327:F329"/>
    <mergeCell ref="G327:G329"/>
    <mergeCell ref="M327:M329"/>
    <mergeCell ref="N327:N329"/>
    <mergeCell ref="O327:O329"/>
    <mergeCell ref="B357:B359"/>
    <mergeCell ref="C357:C359"/>
    <mergeCell ref="D357:D359"/>
    <mergeCell ref="E357:E359"/>
    <mergeCell ref="F357:F359"/>
    <mergeCell ref="G357:G359"/>
    <mergeCell ref="M357:M359"/>
    <mergeCell ref="N357:N359"/>
    <mergeCell ref="O357:O359"/>
    <mergeCell ref="F336:F338"/>
    <mergeCell ref="G336:G338"/>
    <mergeCell ref="M336:M338"/>
    <mergeCell ref="N336:N338"/>
    <mergeCell ref="O336:O338"/>
    <mergeCell ref="B345:B347"/>
    <mergeCell ref="C345:C347"/>
    <mergeCell ref="D345:D347"/>
    <mergeCell ref="E345:E347"/>
    <mergeCell ref="F345:F347"/>
    <mergeCell ref="G345:G347"/>
    <mergeCell ref="M345:M347"/>
    <mergeCell ref="N345:N347"/>
    <mergeCell ref="O345:O347"/>
    <mergeCell ref="A330:A365"/>
    <mergeCell ref="B330:B332"/>
    <mergeCell ref="C330:C332"/>
    <mergeCell ref="D330:D332"/>
    <mergeCell ref="E330:E332"/>
    <mergeCell ref="F330:F332"/>
    <mergeCell ref="G330:G332"/>
    <mergeCell ref="M330:M332"/>
    <mergeCell ref="N330:N332"/>
    <mergeCell ref="O330:O332"/>
    <mergeCell ref="B333:B335"/>
    <mergeCell ref="C333:C335"/>
    <mergeCell ref="D333:D335"/>
    <mergeCell ref="E333:E335"/>
    <mergeCell ref="F333:F335"/>
    <mergeCell ref="G333:G335"/>
    <mergeCell ref="M333:M335"/>
    <mergeCell ref="N333:N335"/>
    <mergeCell ref="O333:O335"/>
    <mergeCell ref="B336:B338"/>
    <mergeCell ref="C336:C338"/>
    <mergeCell ref="D336:D338"/>
    <mergeCell ref="E336:E338"/>
    <mergeCell ref="B339:B341"/>
    <mergeCell ref="C339:C341"/>
    <mergeCell ref="D339:D341"/>
    <mergeCell ref="E339:E341"/>
    <mergeCell ref="F339:F341"/>
    <mergeCell ref="G339:G341"/>
    <mergeCell ref="M339:M341"/>
    <mergeCell ref="N339:N341"/>
    <mergeCell ref="O339:O341"/>
    <mergeCell ref="B321:B323"/>
    <mergeCell ref="C321:C323"/>
    <mergeCell ref="D321:D323"/>
    <mergeCell ref="E321:E323"/>
    <mergeCell ref="F321:F323"/>
    <mergeCell ref="G321:G323"/>
    <mergeCell ref="M321:M323"/>
    <mergeCell ref="N321:N323"/>
    <mergeCell ref="O321:O323"/>
    <mergeCell ref="B324:B326"/>
    <mergeCell ref="C324:C326"/>
    <mergeCell ref="D324:D326"/>
    <mergeCell ref="E324:E326"/>
    <mergeCell ref="F324:F326"/>
    <mergeCell ref="G324:G326"/>
    <mergeCell ref="M324:M326"/>
    <mergeCell ref="N324:N326"/>
    <mergeCell ref="O324:O326"/>
    <mergeCell ref="F309:F311"/>
    <mergeCell ref="G309:G311"/>
    <mergeCell ref="M309:M311"/>
    <mergeCell ref="N309:N311"/>
    <mergeCell ref="O309:O311"/>
    <mergeCell ref="B312:B314"/>
    <mergeCell ref="C312:C314"/>
    <mergeCell ref="D312:D314"/>
    <mergeCell ref="E312:E314"/>
    <mergeCell ref="F312:F314"/>
    <mergeCell ref="G312:G314"/>
    <mergeCell ref="M312:M314"/>
    <mergeCell ref="N312:N314"/>
    <mergeCell ref="O312:O314"/>
    <mergeCell ref="B315:B317"/>
    <mergeCell ref="C315:C317"/>
    <mergeCell ref="D315:D317"/>
    <mergeCell ref="E315:E317"/>
    <mergeCell ref="F315:F317"/>
    <mergeCell ref="G315:G317"/>
    <mergeCell ref="M315:M317"/>
    <mergeCell ref="N315:N317"/>
    <mergeCell ref="O315:O317"/>
    <mergeCell ref="B318:B320"/>
    <mergeCell ref="C318:C320"/>
    <mergeCell ref="D318:D320"/>
    <mergeCell ref="E318:E320"/>
    <mergeCell ref="F318:F320"/>
    <mergeCell ref="G318:G320"/>
    <mergeCell ref="M318:M320"/>
    <mergeCell ref="N318:N320"/>
    <mergeCell ref="A294:A329"/>
    <mergeCell ref="B294:B296"/>
    <mergeCell ref="C294:C296"/>
    <mergeCell ref="D294:D296"/>
    <mergeCell ref="E294:E296"/>
    <mergeCell ref="F294:F296"/>
    <mergeCell ref="G294:G296"/>
    <mergeCell ref="M294:M296"/>
    <mergeCell ref="N294:N296"/>
    <mergeCell ref="O294:O296"/>
    <mergeCell ref="B297:B299"/>
    <mergeCell ref="C297:C299"/>
    <mergeCell ref="D297:D299"/>
    <mergeCell ref="E297:E299"/>
    <mergeCell ref="F297:F299"/>
    <mergeCell ref="G297:G299"/>
    <mergeCell ref="M297:M299"/>
    <mergeCell ref="N297:N299"/>
    <mergeCell ref="O297:O299"/>
    <mergeCell ref="B300:B302"/>
    <mergeCell ref="C300:C302"/>
    <mergeCell ref="D300:D302"/>
    <mergeCell ref="E300:E302"/>
    <mergeCell ref="F300:F302"/>
    <mergeCell ref="G300:G302"/>
    <mergeCell ref="M300:M302"/>
    <mergeCell ref="N300:N302"/>
    <mergeCell ref="O300:O302"/>
    <mergeCell ref="B309:B311"/>
    <mergeCell ref="C309:C311"/>
    <mergeCell ref="D309:D311"/>
    <mergeCell ref="E309:E311"/>
    <mergeCell ref="B290:B292"/>
    <mergeCell ref="C290:C292"/>
    <mergeCell ref="D290:D292"/>
    <mergeCell ref="E290:E292"/>
    <mergeCell ref="F290:F292"/>
    <mergeCell ref="G290:G292"/>
    <mergeCell ref="M290:M292"/>
    <mergeCell ref="N290:N292"/>
    <mergeCell ref="O290:O292"/>
    <mergeCell ref="Z290:Z292"/>
    <mergeCell ref="P284:P286"/>
    <mergeCell ref="P287:P289"/>
    <mergeCell ref="P290:P292"/>
    <mergeCell ref="F284:F286"/>
    <mergeCell ref="G284:G286"/>
    <mergeCell ref="M284:M286"/>
    <mergeCell ref="N284:N286"/>
    <mergeCell ref="O284:O286"/>
    <mergeCell ref="Z275:Z277"/>
    <mergeCell ref="B278:B280"/>
    <mergeCell ref="C278:C280"/>
    <mergeCell ref="D278:D280"/>
    <mergeCell ref="E278:E280"/>
    <mergeCell ref="F278:F280"/>
    <mergeCell ref="G278:G280"/>
    <mergeCell ref="M278:M280"/>
    <mergeCell ref="N278:N280"/>
    <mergeCell ref="O278:O280"/>
    <mergeCell ref="Z278:Z280"/>
    <mergeCell ref="P278:P280"/>
    <mergeCell ref="Z284:Z286"/>
    <mergeCell ref="B287:B289"/>
    <mergeCell ref="C287:C289"/>
    <mergeCell ref="D287:D289"/>
    <mergeCell ref="E287:E289"/>
    <mergeCell ref="F287:F289"/>
    <mergeCell ref="G287:G289"/>
    <mergeCell ref="M287:M289"/>
    <mergeCell ref="N287:N289"/>
    <mergeCell ref="O287:O289"/>
    <mergeCell ref="Z287:Z289"/>
    <mergeCell ref="D281:D283"/>
    <mergeCell ref="E281:E283"/>
    <mergeCell ref="F281:F283"/>
    <mergeCell ref="G281:G283"/>
    <mergeCell ref="Z257:Z259"/>
    <mergeCell ref="B260:B262"/>
    <mergeCell ref="C260:C262"/>
    <mergeCell ref="D260:D262"/>
    <mergeCell ref="E260:E262"/>
    <mergeCell ref="F260:F262"/>
    <mergeCell ref="G260:G262"/>
    <mergeCell ref="M260:M262"/>
    <mergeCell ref="N260:N262"/>
    <mergeCell ref="O260:O262"/>
    <mergeCell ref="Z260:Z262"/>
    <mergeCell ref="B263:B265"/>
    <mergeCell ref="C263:C265"/>
    <mergeCell ref="D263:D265"/>
    <mergeCell ref="E263:E265"/>
    <mergeCell ref="F263:F265"/>
    <mergeCell ref="G263:G265"/>
    <mergeCell ref="M263:M265"/>
    <mergeCell ref="N263:N265"/>
    <mergeCell ref="O263:O265"/>
    <mergeCell ref="Z263:Z265"/>
    <mergeCell ref="Z272:Z274"/>
    <mergeCell ref="B275:B277"/>
    <mergeCell ref="C275:C277"/>
    <mergeCell ref="D275:D277"/>
    <mergeCell ref="E275:E277"/>
    <mergeCell ref="F275:F277"/>
    <mergeCell ref="G275:G277"/>
    <mergeCell ref="B254:B256"/>
    <mergeCell ref="C254:C256"/>
    <mergeCell ref="D254:D256"/>
    <mergeCell ref="E254:E256"/>
    <mergeCell ref="F254:F256"/>
    <mergeCell ref="G254:G256"/>
    <mergeCell ref="M254:M256"/>
    <mergeCell ref="N254:N256"/>
    <mergeCell ref="O254:O256"/>
    <mergeCell ref="A257:A292"/>
    <mergeCell ref="B257:B259"/>
    <mergeCell ref="C257:C259"/>
    <mergeCell ref="D257:D259"/>
    <mergeCell ref="E257:E259"/>
    <mergeCell ref="F257:F259"/>
    <mergeCell ref="G257:G259"/>
    <mergeCell ref="M257:M259"/>
    <mergeCell ref="N257:N259"/>
    <mergeCell ref="O257:O259"/>
    <mergeCell ref="B272:B274"/>
    <mergeCell ref="C272:C274"/>
    <mergeCell ref="D272:D274"/>
    <mergeCell ref="E272:E274"/>
    <mergeCell ref="F272:F274"/>
    <mergeCell ref="G272:G274"/>
    <mergeCell ref="N236:N238"/>
    <mergeCell ref="M272:M274"/>
    <mergeCell ref="N272:N274"/>
    <mergeCell ref="O272:O274"/>
    <mergeCell ref="B284:B286"/>
    <mergeCell ref="C284:C286"/>
    <mergeCell ref="D284:D286"/>
    <mergeCell ref="E284:E286"/>
    <mergeCell ref="E239:E241"/>
    <mergeCell ref="F239:F241"/>
    <mergeCell ref="G239:G241"/>
    <mergeCell ref="M239:M241"/>
    <mergeCell ref="N239:N241"/>
    <mergeCell ref="B251:B253"/>
    <mergeCell ref="C251:C253"/>
    <mergeCell ref="D251:D253"/>
    <mergeCell ref="E251:E253"/>
    <mergeCell ref="F251:F253"/>
    <mergeCell ref="G251:G253"/>
    <mergeCell ref="M251:M253"/>
    <mergeCell ref="N251:N253"/>
    <mergeCell ref="O251:O253"/>
    <mergeCell ref="M275:M277"/>
    <mergeCell ref="N275:N277"/>
    <mergeCell ref="O275:O277"/>
    <mergeCell ref="O230:O232"/>
    <mergeCell ref="B217:B219"/>
    <mergeCell ref="C217:C219"/>
    <mergeCell ref="D217:D219"/>
    <mergeCell ref="E217:E219"/>
    <mergeCell ref="F217:F219"/>
    <mergeCell ref="G217:G219"/>
    <mergeCell ref="M217:M219"/>
    <mergeCell ref="N217:N219"/>
    <mergeCell ref="O217:O219"/>
    <mergeCell ref="B248:B250"/>
    <mergeCell ref="C248:C250"/>
    <mergeCell ref="D248:D250"/>
    <mergeCell ref="E248:E250"/>
    <mergeCell ref="F248:F250"/>
    <mergeCell ref="G248:G250"/>
    <mergeCell ref="M248:M250"/>
    <mergeCell ref="N248:N250"/>
    <mergeCell ref="O248:O250"/>
    <mergeCell ref="O245:O247"/>
    <mergeCell ref="F227:F229"/>
    <mergeCell ref="G227:G229"/>
    <mergeCell ref="M227:M229"/>
    <mergeCell ref="N227:N229"/>
    <mergeCell ref="O227:O229"/>
    <mergeCell ref="B236:B238"/>
    <mergeCell ref="C236:C238"/>
    <mergeCell ref="D236:D238"/>
    <mergeCell ref="E236:E238"/>
    <mergeCell ref="F236:F238"/>
    <mergeCell ref="G236:G238"/>
    <mergeCell ref="M236:M238"/>
    <mergeCell ref="O190:O192"/>
    <mergeCell ref="A221:A256"/>
    <mergeCell ref="B221:B223"/>
    <mergeCell ref="C221:C223"/>
    <mergeCell ref="D221:D223"/>
    <mergeCell ref="E221:E223"/>
    <mergeCell ref="F221:F223"/>
    <mergeCell ref="G221:G223"/>
    <mergeCell ref="M221:M223"/>
    <mergeCell ref="N221:N223"/>
    <mergeCell ref="O221:O223"/>
    <mergeCell ref="B224:B226"/>
    <mergeCell ref="C224:C226"/>
    <mergeCell ref="D224:D226"/>
    <mergeCell ref="E224:E226"/>
    <mergeCell ref="F224:F226"/>
    <mergeCell ref="G224:G226"/>
    <mergeCell ref="M224:M226"/>
    <mergeCell ref="N224:N226"/>
    <mergeCell ref="O224:O226"/>
    <mergeCell ref="B227:B229"/>
    <mergeCell ref="C227:C229"/>
    <mergeCell ref="D227:D229"/>
    <mergeCell ref="E227:E229"/>
    <mergeCell ref="B230:B232"/>
    <mergeCell ref="C230:C232"/>
    <mergeCell ref="D230:D232"/>
    <mergeCell ref="E230:E232"/>
    <mergeCell ref="F230:F232"/>
    <mergeCell ref="G230:G232"/>
    <mergeCell ref="M230:M232"/>
    <mergeCell ref="N230:N232"/>
    <mergeCell ref="E190:E192"/>
    <mergeCell ref="B214:B216"/>
    <mergeCell ref="C214:C216"/>
    <mergeCell ref="D214:D216"/>
    <mergeCell ref="E214:E216"/>
    <mergeCell ref="F214:F216"/>
    <mergeCell ref="G214:G216"/>
    <mergeCell ref="M214:M216"/>
    <mergeCell ref="N214:N216"/>
    <mergeCell ref="O214:O216"/>
    <mergeCell ref="B181:B183"/>
    <mergeCell ref="C181:C183"/>
    <mergeCell ref="D181:D183"/>
    <mergeCell ref="E181:E183"/>
    <mergeCell ref="F181:F183"/>
    <mergeCell ref="G181:G183"/>
    <mergeCell ref="M181:M183"/>
    <mergeCell ref="N181:N183"/>
    <mergeCell ref="O181:O183"/>
    <mergeCell ref="B211:B213"/>
    <mergeCell ref="C211:C213"/>
    <mergeCell ref="D211:D213"/>
    <mergeCell ref="E211:E213"/>
    <mergeCell ref="F211:F213"/>
    <mergeCell ref="G211:G213"/>
    <mergeCell ref="M211:M213"/>
    <mergeCell ref="N211:N213"/>
    <mergeCell ref="O211:O213"/>
    <mergeCell ref="F190:F192"/>
    <mergeCell ref="G190:G192"/>
    <mergeCell ref="M190:M192"/>
    <mergeCell ref="N190:N192"/>
    <mergeCell ref="O178:O180"/>
    <mergeCell ref="B199:B201"/>
    <mergeCell ref="C199:C201"/>
    <mergeCell ref="D199:D201"/>
    <mergeCell ref="E199:E201"/>
    <mergeCell ref="F199:F201"/>
    <mergeCell ref="G199:G201"/>
    <mergeCell ref="M199:M201"/>
    <mergeCell ref="N199:N201"/>
    <mergeCell ref="O199:O201"/>
    <mergeCell ref="A184:A219"/>
    <mergeCell ref="B184:B186"/>
    <mergeCell ref="C184:C186"/>
    <mergeCell ref="D184:D186"/>
    <mergeCell ref="E184:E186"/>
    <mergeCell ref="F184:F186"/>
    <mergeCell ref="G184:G186"/>
    <mergeCell ref="M184:M186"/>
    <mergeCell ref="N184:N186"/>
    <mergeCell ref="O184:O186"/>
    <mergeCell ref="B187:B189"/>
    <mergeCell ref="C187:C189"/>
    <mergeCell ref="D187:D189"/>
    <mergeCell ref="E187:E189"/>
    <mergeCell ref="F187:F189"/>
    <mergeCell ref="G187:G189"/>
    <mergeCell ref="M187:M189"/>
    <mergeCell ref="N187:N189"/>
    <mergeCell ref="O187:O189"/>
    <mergeCell ref="B190:B192"/>
    <mergeCell ref="C190:C192"/>
    <mergeCell ref="D190:D192"/>
    <mergeCell ref="O166:O168"/>
    <mergeCell ref="B169:B171"/>
    <mergeCell ref="C169:C171"/>
    <mergeCell ref="D169:D171"/>
    <mergeCell ref="E169:E171"/>
    <mergeCell ref="F169:F171"/>
    <mergeCell ref="G169:G171"/>
    <mergeCell ref="M169:M171"/>
    <mergeCell ref="N169:N171"/>
    <mergeCell ref="O169:O171"/>
    <mergeCell ref="G208:G210"/>
    <mergeCell ref="M208:M210"/>
    <mergeCell ref="N208:N210"/>
    <mergeCell ref="O208:O210"/>
    <mergeCell ref="B205:B207"/>
    <mergeCell ref="C205:C207"/>
    <mergeCell ref="D205:D207"/>
    <mergeCell ref="E205:E207"/>
    <mergeCell ref="F205:F207"/>
    <mergeCell ref="D175:D177"/>
    <mergeCell ref="E175:E177"/>
    <mergeCell ref="F175:F177"/>
    <mergeCell ref="G175:G177"/>
    <mergeCell ref="M175:M177"/>
    <mergeCell ref="N175:N177"/>
    <mergeCell ref="O175:O177"/>
    <mergeCell ref="B178:B180"/>
    <mergeCell ref="C178:C180"/>
    <mergeCell ref="D178:D180"/>
    <mergeCell ref="E178:E180"/>
    <mergeCell ref="F178:F180"/>
    <mergeCell ref="G178:G180"/>
    <mergeCell ref="B172:B174"/>
    <mergeCell ref="C172:C174"/>
    <mergeCell ref="D172:D174"/>
    <mergeCell ref="E172:E174"/>
    <mergeCell ref="F172:F174"/>
    <mergeCell ref="G172:G174"/>
    <mergeCell ref="M172:M174"/>
    <mergeCell ref="N172:N174"/>
    <mergeCell ref="A148:A183"/>
    <mergeCell ref="B148:B150"/>
    <mergeCell ref="C148:C150"/>
    <mergeCell ref="D148:D150"/>
    <mergeCell ref="E148:E150"/>
    <mergeCell ref="F148:F150"/>
    <mergeCell ref="G148:G150"/>
    <mergeCell ref="M148:M150"/>
    <mergeCell ref="N148:N150"/>
    <mergeCell ref="F163:F165"/>
    <mergeCell ref="G163:G165"/>
    <mergeCell ref="M163:M165"/>
    <mergeCell ref="N163:N165"/>
    <mergeCell ref="B166:B168"/>
    <mergeCell ref="C166:C168"/>
    <mergeCell ref="D166:D168"/>
    <mergeCell ref="E166:E168"/>
    <mergeCell ref="F166:F168"/>
    <mergeCell ref="G166:G168"/>
    <mergeCell ref="M166:M168"/>
    <mergeCell ref="N166:N168"/>
    <mergeCell ref="M178:M180"/>
    <mergeCell ref="N178:N180"/>
    <mergeCell ref="O148:O150"/>
    <mergeCell ref="B151:B153"/>
    <mergeCell ref="C151:C153"/>
    <mergeCell ref="D151:D153"/>
    <mergeCell ref="E151:E153"/>
    <mergeCell ref="F151:F153"/>
    <mergeCell ref="G151:G153"/>
    <mergeCell ref="M151:M153"/>
    <mergeCell ref="B163:B165"/>
    <mergeCell ref="C163:C165"/>
    <mergeCell ref="D163:D165"/>
    <mergeCell ref="E163:E165"/>
    <mergeCell ref="B141:B143"/>
    <mergeCell ref="C141:C143"/>
    <mergeCell ref="D141:D143"/>
    <mergeCell ref="E141:E143"/>
    <mergeCell ref="F141:F143"/>
    <mergeCell ref="G141:G143"/>
    <mergeCell ref="M141:M143"/>
    <mergeCell ref="N141:N143"/>
    <mergeCell ref="O141:O143"/>
    <mergeCell ref="B144:B146"/>
    <mergeCell ref="C144:C146"/>
    <mergeCell ref="D144:D146"/>
    <mergeCell ref="E144:E146"/>
    <mergeCell ref="F144:F146"/>
    <mergeCell ref="G144:G146"/>
    <mergeCell ref="M144:M146"/>
    <mergeCell ref="N144:N146"/>
    <mergeCell ref="O144:O146"/>
    <mergeCell ref="O154:O156"/>
    <mergeCell ref="O163:O165"/>
    <mergeCell ref="B138:B140"/>
    <mergeCell ref="C138:C140"/>
    <mergeCell ref="D138:D140"/>
    <mergeCell ref="E138:E140"/>
    <mergeCell ref="F138:F140"/>
    <mergeCell ref="G138:G140"/>
    <mergeCell ref="M138:M140"/>
    <mergeCell ref="N138:N140"/>
    <mergeCell ref="O138:O140"/>
    <mergeCell ref="B135:B137"/>
    <mergeCell ref="C135:C137"/>
    <mergeCell ref="D135:D137"/>
    <mergeCell ref="E135:E137"/>
    <mergeCell ref="F135:F137"/>
    <mergeCell ref="G135:G137"/>
    <mergeCell ref="M135:M137"/>
    <mergeCell ref="N135:N137"/>
    <mergeCell ref="O135:O137"/>
    <mergeCell ref="B129:B131"/>
    <mergeCell ref="C129:C131"/>
    <mergeCell ref="D129:D131"/>
    <mergeCell ref="E129:E131"/>
    <mergeCell ref="F129:F131"/>
    <mergeCell ref="G129:G131"/>
    <mergeCell ref="M129:M131"/>
    <mergeCell ref="N129:N131"/>
    <mergeCell ref="O129:O131"/>
    <mergeCell ref="B132:B134"/>
    <mergeCell ref="C132:C134"/>
    <mergeCell ref="D132:D134"/>
    <mergeCell ref="E132:E134"/>
    <mergeCell ref="F132:F134"/>
    <mergeCell ref="G132:G134"/>
    <mergeCell ref="M132:M134"/>
    <mergeCell ref="N132:N134"/>
    <mergeCell ref="O132:O134"/>
    <mergeCell ref="B108:B110"/>
    <mergeCell ref="C108:C110"/>
    <mergeCell ref="D108:D110"/>
    <mergeCell ref="E108:E110"/>
    <mergeCell ref="F108:F110"/>
    <mergeCell ref="G108:G110"/>
    <mergeCell ref="M108:M110"/>
    <mergeCell ref="N108:N110"/>
    <mergeCell ref="O108:O110"/>
    <mergeCell ref="B126:B128"/>
    <mergeCell ref="C126:C128"/>
    <mergeCell ref="D126:D128"/>
    <mergeCell ref="E126:E128"/>
    <mergeCell ref="F126:F128"/>
    <mergeCell ref="G126:G128"/>
    <mergeCell ref="M126:M128"/>
    <mergeCell ref="N126:N128"/>
    <mergeCell ref="O126:O128"/>
    <mergeCell ref="B120:B122"/>
    <mergeCell ref="C120:C122"/>
    <mergeCell ref="D120:D122"/>
    <mergeCell ref="E120:E122"/>
    <mergeCell ref="F120:F122"/>
    <mergeCell ref="G120:G122"/>
    <mergeCell ref="M120:M122"/>
    <mergeCell ref="N120:N122"/>
    <mergeCell ref="O120:O122"/>
    <mergeCell ref="F117:F119"/>
    <mergeCell ref="G117:G119"/>
    <mergeCell ref="M117:M119"/>
    <mergeCell ref="N117:N119"/>
    <mergeCell ref="O117:O119"/>
    <mergeCell ref="A111:A146"/>
    <mergeCell ref="B111:B113"/>
    <mergeCell ref="C111:C113"/>
    <mergeCell ref="D111:D113"/>
    <mergeCell ref="E111:E113"/>
    <mergeCell ref="F111:F113"/>
    <mergeCell ref="G111:G113"/>
    <mergeCell ref="M111:M113"/>
    <mergeCell ref="N111:N113"/>
    <mergeCell ref="O111:O113"/>
    <mergeCell ref="B114:B116"/>
    <mergeCell ref="C114:C116"/>
    <mergeCell ref="D114:D116"/>
    <mergeCell ref="E114:E116"/>
    <mergeCell ref="F114:F116"/>
    <mergeCell ref="G114:G116"/>
    <mergeCell ref="M114:M116"/>
    <mergeCell ref="N114:N116"/>
    <mergeCell ref="O114:O116"/>
    <mergeCell ref="B117:B119"/>
    <mergeCell ref="C117:C119"/>
    <mergeCell ref="D117:D119"/>
    <mergeCell ref="E117:E119"/>
    <mergeCell ref="B123:B125"/>
    <mergeCell ref="C123:C125"/>
    <mergeCell ref="D123:D125"/>
    <mergeCell ref="E123:E125"/>
    <mergeCell ref="F123:F125"/>
    <mergeCell ref="G123:G125"/>
    <mergeCell ref="M123:M125"/>
    <mergeCell ref="N123:N125"/>
    <mergeCell ref="O123:O125"/>
    <mergeCell ref="B105:B107"/>
    <mergeCell ref="C105:C107"/>
    <mergeCell ref="D105:D107"/>
    <mergeCell ref="E105:E107"/>
    <mergeCell ref="F105:F107"/>
    <mergeCell ref="G105:G107"/>
    <mergeCell ref="M105:M107"/>
    <mergeCell ref="N105:N107"/>
    <mergeCell ref="O105:O107"/>
    <mergeCell ref="F90:F92"/>
    <mergeCell ref="G90:G92"/>
    <mergeCell ref="M90:M92"/>
    <mergeCell ref="N90:N92"/>
    <mergeCell ref="O90:O92"/>
    <mergeCell ref="B93:B95"/>
    <mergeCell ref="C93:C95"/>
    <mergeCell ref="D93:D95"/>
    <mergeCell ref="E93:E95"/>
    <mergeCell ref="F93:F95"/>
    <mergeCell ref="G93:G95"/>
    <mergeCell ref="M93:M95"/>
    <mergeCell ref="N93:N95"/>
    <mergeCell ref="O93:O95"/>
    <mergeCell ref="B96:B98"/>
    <mergeCell ref="C96:C98"/>
    <mergeCell ref="D96:D98"/>
    <mergeCell ref="E96:E98"/>
    <mergeCell ref="F96:F98"/>
    <mergeCell ref="G96:G98"/>
    <mergeCell ref="M96:M98"/>
    <mergeCell ref="N96:N98"/>
    <mergeCell ref="O96:O98"/>
    <mergeCell ref="A75:A110"/>
    <mergeCell ref="B75:B77"/>
    <mergeCell ref="C75:C77"/>
    <mergeCell ref="D75:D77"/>
    <mergeCell ref="E75:E77"/>
    <mergeCell ref="F75:F77"/>
    <mergeCell ref="G75:G77"/>
    <mergeCell ref="M75:M77"/>
    <mergeCell ref="N75:N77"/>
    <mergeCell ref="O75:O77"/>
    <mergeCell ref="B78:B80"/>
    <mergeCell ref="C78:C80"/>
    <mergeCell ref="D78:D80"/>
    <mergeCell ref="E78:E80"/>
    <mergeCell ref="F78:F80"/>
    <mergeCell ref="G78:G80"/>
    <mergeCell ref="M78:M80"/>
    <mergeCell ref="N78:N80"/>
    <mergeCell ref="O78:O80"/>
    <mergeCell ref="B81:B83"/>
    <mergeCell ref="C81:C83"/>
    <mergeCell ref="D81:D83"/>
    <mergeCell ref="E81:E83"/>
    <mergeCell ref="F81:F83"/>
    <mergeCell ref="G81:G83"/>
    <mergeCell ref="M81:M83"/>
    <mergeCell ref="N81:N83"/>
    <mergeCell ref="O81:O83"/>
    <mergeCell ref="B90:B92"/>
    <mergeCell ref="C90:C92"/>
    <mergeCell ref="D90:D92"/>
    <mergeCell ref="E90:E92"/>
    <mergeCell ref="B68:B70"/>
    <mergeCell ref="C68:C70"/>
    <mergeCell ref="D68:D70"/>
    <mergeCell ref="E68:E70"/>
    <mergeCell ref="F68:F70"/>
    <mergeCell ref="G68:G70"/>
    <mergeCell ref="M68:M70"/>
    <mergeCell ref="N68:N70"/>
    <mergeCell ref="O68:O70"/>
    <mergeCell ref="B71:B73"/>
    <mergeCell ref="C71:C73"/>
    <mergeCell ref="D71:D73"/>
    <mergeCell ref="E71:E73"/>
    <mergeCell ref="F71:F73"/>
    <mergeCell ref="G71:G73"/>
    <mergeCell ref="M71:M73"/>
    <mergeCell ref="N71:N73"/>
    <mergeCell ref="O71:O73"/>
    <mergeCell ref="B59:B61"/>
    <mergeCell ref="C59:C61"/>
    <mergeCell ref="D59:D61"/>
    <mergeCell ref="E59:E61"/>
    <mergeCell ref="F59:F61"/>
    <mergeCell ref="G59:G61"/>
    <mergeCell ref="M59:M61"/>
    <mergeCell ref="N59:N61"/>
    <mergeCell ref="O59:O61"/>
    <mergeCell ref="B65:B67"/>
    <mergeCell ref="C65:C67"/>
    <mergeCell ref="D65:D67"/>
    <mergeCell ref="E65:E67"/>
    <mergeCell ref="F65:F67"/>
    <mergeCell ref="G65:G67"/>
    <mergeCell ref="M65:M67"/>
    <mergeCell ref="N65:N67"/>
    <mergeCell ref="O65:O67"/>
    <mergeCell ref="B62:B64"/>
    <mergeCell ref="C62:C64"/>
    <mergeCell ref="D62:D64"/>
    <mergeCell ref="E62:E64"/>
    <mergeCell ref="F62:F64"/>
    <mergeCell ref="G62:G64"/>
    <mergeCell ref="M62:M64"/>
    <mergeCell ref="N62:N64"/>
    <mergeCell ref="O62:O64"/>
    <mergeCell ref="B44:B46"/>
    <mergeCell ref="B53:B55"/>
    <mergeCell ref="C53:C55"/>
    <mergeCell ref="D53:D55"/>
    <mergeCell ref="E53:E55"/>
    <mergeCell ref="F53:F55"/>
    <mergeCell ref="G53:G55"/>
    <mergeCell ref="M53:M55"/>
    <mergeCell ref="N53:N55"/>
    <mergeCell ref="O53:O55"/>
    <mergeCell ref="B56:B58"/>
    <mergeCell ref="C56:C58"/>
    <mergeCell ref="D56:D58"/>
    <mergeCell ref="E56:E58"/>
    <mergeCell ref="F56:F58"/>
    <mergeCell ref="G56:G58"/>
    <mergeCell ref="M56:M58"/>
    <mergeCell ref="N56:N58"/>
    <mergeCell ref="O56:O58"/>
    <mergeCell ref="G26:G28"/>
    <mergeCell ref="B50:B52"/>
    <mergeCell ref="C50:C52"/>
    <mergeCell ref="D50:D52"/>
    <mergeCell ref="B35:B37"/>
    <mergeCell ref="C35:C37"/>
    <mergeCell ref="D35:D37"/>
    <mergeCell ref="E35:E37"/>
    <mergeCell ref="F35:F37"/>
    <mergeCell ref="G35:G37"/>
    <mergeCell ref="M35:M37"/>
    <mergeCell ref="N35:N37"/>
    <mergeCell ref="O35:O37"/>
    <mergeCell ref="A38:A73"/>
    <mergeCell ref="B38:B40"/>
    <mergeCell ref="C38:C40"/>
    <mergeCell ref="D38:D40"/>
    <mergeCell ref="E38:E40"/>
    <mergeCell ref="F38:F40"/>
    <mergeCell ref="G38:G40"/>
    <mergeCell ref="M38:M40"/>
    <mergeCell ref="N38:N40"/>
    <mergeCell ref="O38:O40"/>
    <mergeCell ref="B41:B43"/>
    <mergeCell ref="C41:C43"/>
    <mergeCell ref="D41:D43"/>
    <mergeCell ref="E41:E43"/>
    <mergeCell ref="F41:F43"/>
    <mergeCell ref="G41:G43"/>
    <mergeCell ref="M41:M43"/>
    <mergeCell ref="N41:N43"/>
    <mergeCell ref="O41:O43"/>
    <mergeCell ref="O11:O13"/>
    <mergeCell ref="C44:C46"/>
    <mergeCell ref="D44:D46"/>
    <mergeCell ref="E44:E46"/>
    <mergeCell ref="F23:F25"/>
    <mergeCell ref="G23:G25"/>
    <mergeCell ref="M23:M25"/>
    <mergeCell ref="N23:N25"/>
    <mergeCell ref="O23:O25"/>
    <mergeCell ref="B29:B31"/>
    <mergeCell ref="C29:C31"/>
    <mergeCell ref="D29:D31"/>
    <mergeCell ref="E29:E31"/>
    <mergeCell ref="F29:F31"/>
    <mergeCell ref="G29:G31"/>
    <mergeCell ref="M29:M31"/>
    <mergeCell ref="N29:N31"/>
    <mergeCell ref="O29:O31"/>
    <mergeCell ref="B32:B34"/>
    <mergeCell ref="C32:C34"/>
    <mergeCell ref="D32:D34"/>
    <mergeCell ref="E32:E34"/>
    <mergeCell ref="F32:F34"/>
    <mergeCell ref="G32:G34"/>
    <mergeCell ref="M32:M34"/>
    <mergeCell ref="N32:N34"/>
    <mergeCell ref="O32:O34"/>
    <mergeCell ref="B26:B28"/>
    <mergeCell ref="C26:C28"/>
    <mergeCell ref="D26:D28"/>
    <mergeCell ref="E26:E28"/>
    <mergeCell ref="F26:F28"/>
    <mergeCell ref="M8:M10"/>
    <mergeCell ref="M26:M28"/>
    <mergeCell ref="N26:N28"/>
    <mergeCell ref="O26:O28"/>
    <mergeCell ref="N8:N10"/>
    <mergeCell ref="O8:O10"/>
    <mergeCell ref="B17:B19"/>
    <mergeCell ref="C17:C19"/>
    <mergeCell ref="D17:D19"/>
    <mergeCell ref="E17:E19"/>
    <mergeCell ref="F17:F19"/>
    <mergeCell ref="G17:G19"/>
    <mergeCell ref="M17:M19"/>
    <mergeCell ref="N17:N19"/>
    <mergeCell ref="O17:O19"/>
    <mergeCell ref="B20:B22"/>
    <mergeCell ref="C20:C22"/>
    <mergeCell ref="D20:D22"/>
    <mergeCell ref="E20:E22"/>
    <mergeCell ref="F20:F22"/>
    <mergeCell ref="G20:G22"/>
    <mergeCell ref="M20:M22"/>
    <mergeCell ref="N20:N22"/>
    <mergeCell ref="O20:O22"/>
    <mergeCell ref="B11:B13"/>
    <mergeCell ref="C11:C13"/>
    <mergeCell ref="D11:D13"/>
    <mergeCell ref="E11:E13"/>
    <mergeCell ref="F11:F13"/>
    <mergeCell ref="G11:G13"/>
    <mergeCell ref="M11:M13"/>
    <mergeCell ref="N11:N13"/>
    <mergeCell ref="B666:P666"/>
    <mergeCell ref="P26:P28"/>
    <mergeCell ref="P62:P64"/>
    <mergeCell ref="A2:A37"/>
    <mergeCell ref="B2:B4"/>
    <mergeCell ref="C2:C4"/>
    <mergeCell ref="D2:D4"/>
    <mergeCell ref="E2:E4"/>
    <mergeCell ref="F2:F4"/>
    <mergeCell ref="B23:B25"/>
    <mergeCell ref="C23:C25"/>
    <mergeCell ref="D23:D25"/>
    <mergeCell ref="E23:E25"/>
    <mergeCell ref="G2:G4"/>
    <mergeCell ref="M2:M4"/>
    <mergeCell ref="N2:N4"/>
    <mergeCell ref="O2:O4"/>
    <mergeCell ref="B5:B7"/>
    <mergeCell ref="C5:C7"/>
    <mergeCell ref="D5:D7"/>
    <mergeCell ref="E5:E7"/>
    <mergeCell ref="F5:F7"/>
    <mergeCell ref="G5:G7"/>
    <mergeCell ref="M5:M7"/>
    <mergeCell ref="N5:N7"/>
    <mergeCell ref="O5:O7"/>
    <mergeCell ref="B8:B10"/>
    <mergeCell ref="C8:C10"/>
    <mergeCell ref="D8:D10"/>
    <mergeCell ref="E8:E10"/>
    <mergeCell ref="F8:F10"/>
    <mergeCell ref="G8:G10"/>
  </mergeCells>
  <phoneticPr fontId="3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DEB6F-EE63-4EC6-B3F1-2CDD476104A6}">
  <dimension ref="A1:AV1254"/>
  <sheetViews>
    <sheetView zoomScale="70" zoomScaleNormal="70" workbookViewId="0">
      <pane ySplit="1" topLeftCell="A658" activePane="bottomLeft" state="frozen"/>
      <selection pane="bottomLeft" activeCell="B666" sqref="B666:P666"/>
    </sheetView>
  </sheetViews>
  <sheetFormatPr defaultRowHeight="14.4" x14ac:dyDescent="0.3"/>
  <cols>
    <col min="1" max="1" width="6.44140625" bestFit="1" customWidth="1"/>
    <col min="2" max="2" width="8.21875" style="2" bestFit="1" customWidth="1"/>
    <col min="3" max="3" width="12.21875" style="2" bestFit="1" customWidth="1"/>
    <col min="4" max="4" width="13.77734375" style="2" bestFit="1" customWidth="1"/>
    <col min="5" max="5" width="9.5546875" style="2" bestFit="1" customWidth="1"/>
    <col min="6" max="6" width="7.44140625" style="2" customWidth="1"/>
    <col min="7" max="7" width="5.5546875" bestFit="1" customWidth="1"/>
    <col min="8" max="8" width="12.88671875" customWidth="1"/>
    <col min="9" max="12" width="9.6640625" customWidth="1"/>
    <col min="13" max="13" width="13.77734375" customWidth="1"/>
    <col min="14" max="14" width="8.88671875" bestFit="1" customWidth="1"/>
    <col min="15" max="15" width="9.33203125" bestFit="1" customWidth="1"/>
    <col min="16" max="16" width="10.44140625" bestFit="1" customWidth="1"/>
  </cols>
  <sheetData>
    <row r="1" spans="1:29" s="18" customFormat="1" ht="15" thickBot="1" x14ac:dyDescent="0.35">
      <c r="A1" s="20" t="s">
        <v>37</v>
      </c>
      <c r="B1" s="28" t="s">
        <v>36</v>
      </c>
      <c r="C1" s="27" t="s">
        <v>35</v>
      </c>
      <c r="D1" s="18" t="s">
        <v>34</v>
      </c>
      <c r="E1" s="18" t="s">
        <v>33</v>
      </c>
      <c r="F1" s="27" t="s">
        <v>32</v>
      </c>
      <c r="G1" s="28" t="s">
        <v>12</v>
      </c>
      <c r="H1" s="27" t="s">
        <v>31</v>
      </c>
      <c r="I1" s="27" t="s">
        <v>0</v>
      </c>
      <c r="J1" s="27" t="s">
        <v>1</v>
      </c>
      <c r="K1" s="27" t="s">
        <v>30</v>
      </c>
      <c r="L1" s="26" t="s">
        <v>29</v>
      </c>
      <c r="M1" s="28" t="s">
        <v>28</v>
      </c>
      <c r="N1" s="27" t="s">
        <v>27</v>
      </c>
      <c r="O1" s="27" t="s">
        <v>26</v>
      </c>
      <c r="P1" s="26" t="s">
        <v>40</v>
      </c>
      <c r="AB1" s="18" t="s">
        <v>25</v>
      </c>
      <c r="AC1" s="17" t="s">
        <v>38</v>
      </c>
    </row>
    <row r="2" spans="1:29" x14ac:dyDescent="0.3">
      <c r="A2" s="41">
        <v>8</v>
      </c>
      <c r="B2" s="57" t="s">
        <v>19</v>
      </c>
      <c r="C2" s="58" t="s">
        <v>11</v>
      </c>
      <c r="D2" s="58" t="s">
        <v>21</v>
      </c>
      <c r="E2" s="58" t="s">
        <v>39</v>
      </c>
      <c r="F2" s="74" t="s">
        <v>16</v>
      </c>
      <c r="G2" s="60" t="s">
        <v>10</v>
      </c>
      <c r="H2" s="10" t="s">
        <v>15</v>
      </c>
      <c r="I2" s="10">
        <v>4.05417E-2</v>
      </c>
      <c r="J2" s="10">
        <v>1.6275000000000001E-2</v>
      </c>
      <c r="K2" s="10">
        <v>1.5306200000000001E-2</v>
      </c>
      <c r="L2" s="10">
        <v>7.4280399999999996E-2</v>
      </c>
      <c r="M2" s="61">
        <f>(I2-I3)*100/(I2+I3)</f>
        <v>26.190416902706097</v>
      </c>
      <c r="N2" s="62">
        <f>(I2-I3)/J2</f>
        <v>1.0340153609831029</v>
      </c>
      <c r="O2" s="62">
        <f>I2/J4</f>
        <v>15.067399068640386</v>
      </c>
      <c r="P2" s="96">
        <f>J2/K4</f>
        <v>7.236774821804147</v>
      </c>
      <c r="AC2" s="17"/>
    </row>
    <row r="3" spans="1:29" x14ac:dyDescent="0.3">
      <c r="A3" s="41"/>
      <c r="B3" s="43"/>
      <c r="C3" s="39"/>
      <c r="D3" s="39"/>
      <c r="E3" s="39"/>
      <c r="F3" s="70"/>
      <c r="G3" s="47"/>
      <c r="H3" t="s">
        <v>14</v>
      </c>
      <c r="I3">
        <v>2.3713100000000001E-2</v>
      </c>
      <c r="J3">
        <v>7.9642700000000007E-3</v>
      </c>
      <c r="K3">
        <v>1.21257E-2</v>
      </c>
      <c r="L3">
        <v>5.7292099999999999E-2</v>
      </c>
      <c r="M3" s="49"/>
      <c r="N3" s="50"/>
      <c r="O3" s="50"/>
      <c r="P3" s="40"/>
    </row>
    <row r="4" spans="1:29" x14ac:dyDescent="0.3">
      <c r="A4" s="41"/>
      <c r="B4" s="80"/>
      <c r="C4" s="81"/>
      <c r="D4" s="81"/>
      <c r="E4" s="81"/>
      <c r="F4" s="71"/>
      <c r="G4" s="48"/>
      <c r="H4" s="8" t="s">
        <v>13</v>
      </c>
      <c r="I4" s="8">
        <v>7.6091099999999997E-3</v>
      </c>
      <c r="J4" s="8">
        <v>2.6906899999999999E-3</v>
      </c>
      <c r="K4" s="8">
        <v>2.2489300000000001E-3</v>
      </c>
      <c r="L4" s="8">
        <v>1.35773E-2</v>
      </c>
      <c r="M4" s="49"/>
      <c r="N4" s="50"/>
      <c r="O4" s="50"/>
      <c r="P4" s="40"/>
    </row>
    <row r="5" spans="1:29" x14ac:dyDescent="0.3">
      <c r="A5" s="41"/>
      <c r="B5" s="43" t="s">
        <v>19</v>
      </c>
      <c r="C5" s="39" t="s">
        <v>11</v>
      </c>
      <c r="D5" s="39" t="s">
        <v>21</v>
      </c>
      <c r="E5" s="39" t="s">
        <v>39</v>
      </c>
      <c r="F5" s="69" t="s">
        <v>16</v>
      </c>
      <c r="G5" s="47" t="s">
        <v>9</v>
      </c>
      <c r="H5" t="s">
        <v>15</v>
      </c>
      <c r="I5">
        <v>5.5684999999999998E-2</v>
      </c>
      <c r="J5">
        <v>2.2452E-2</v>
      </c>
      <c r="K5">
        <v>1.8263399999999999E-2</v>
      </c>
      <c r="L5">
        <v>0.100619</v>
      </c>
      <c r="M5" s="49">
        <f>(I5-I6)*100/(I5+I6)</f>
        <v>28.236719203382489</v>
      </c>
      <c r="N5" s="50">
        <f>(I5-I6)/J5</f>
        <v>1.0922323178336004</v>
      </c>
      <c r="O5" s="50">
        <f>I5/J7</f>
        <v>18.727341211921466</v>
      </c>
      <c r="P5" s="40">
        <f>J5/K7</f>
        <v>11.076413041869552</v>
      </c>
    </row>
    <row r="6" spans="1:29" x14ac:dyDescent="0.3">
      <c r="A6" s="41"/>
      <c r="B6" s="43"/>
      <c r="C6" s="39"/>
      <c r="D6" s="39"/>
      <c r="E6" s="39"/>
      <c r="F6" s="70"/>
      <c r="G6" s="47"/>
      <c r="H6" t="s">
        <v>14</v>
      </c>
      <c r="I6">
        <v>3.1162200000000001E-2</v>
      </c>
      <c r="J6">
        <v>1.09836E-2</v>
      </c>
      <c r="K6">
        <v>1.33604E-2</v>
      </c>
      <c r="L6">
        <v>7.52549E-2</v>
      </c>
      <c r="M6" s="49"/>
      <c r="N6" s="50"/>
      <c r="O6" s="50"/>
      <c r="P6" s="40"/>
    </row>
    <row r="7" spans="1:29" x14ac:dyDescent="0.3">
      <c r="A7" s="41"/>
      <c r="B7" s="80"/>
      <c r="C7" s="81"/>
      <c r="D7" s="81"/>
      <c r="E7" s="81"/>
      <c r="F7" s="71"/>
      <c r="G7" s="48"/>
      <c r="H7" s="8" t="s">
        <v>13</v>
      </c>
      <c r="I7" s="8">
        <v>6.7781300000000003E-3</v>
      </c>
      <c r="J7" s="8">
        <v>2.9734599999999998E-3</v>
      </c>
      <c r="K7" s="8">
        <v>2.0270100000000001E-3</v>
      </c>
      <c r="L7" s="8">
        <v>1.4612399999999999E-2</v>
      </c>
      <c r="M7" s="49"/>
      <c r="N7" s="50"/>
      <c r="O7" s="50"/>
      <c r="P7" s="40"/>
    </row>
    <row r="8" spans="1:29" x14ac:dyDescent="0.3">
      <c r="A8" s="41"/>
      <c r="B8" s="43" t="s">
        <v>19</v>
      </c>
      <c r="C8" s="39" t="s">
        <v>11</v>
      </c>
      <c r="D8" s="39" t="s">
        <v>21</v>
      </c>
      <c r="E8" s="39" t="s">
        <v>39</v>
      </c>
      <c r="F8" s="69" t="s">
        <v>16</v>
      </c>
      <c r="G8" s="47" t="s">
        <v>8</v>
      </c>
      <c r="H8" t="s">
        <v>15</v>
      </c>
      <c r="I8">
        <v>6.4485600000000004E-2</v>
      </c>
      <c r="J8">
        <v>2.3459600000000001E-2</v>
      </c>
      <c r="K8">
        <v>1.98944E-2</v>
      </c>
      <c r="L8">
        <v>0.109169</v>
      </c>
      <c r="M8" s="49">
        <f>(I8-I9)*100/(I8+I9)</f>
        <v>28.388956084158348</v>
      </c>
      <c r="N8" s="50">
        <f t="shared" ref="N8" si="0">(I8-I9)/J8</f>
        <v>1.2156089617896302</v>
      </c>
      <c r="O8" s="50">
        <f>I8/J10</f>
        <v>21.43097850109173</v>
      </c>
      <c r="P8" s="40">
        <f t="shared" ref="P8" si="1">J10/I10</f>
        <v>0.50408681914966691</v>
      </c>
    </row>
    <row r="9" spans="1:29" x14ac:dyDescent="0.3">
      <c r="A9" s="41"/>
      <c r="B9" s="43"/>
      <c r="C9" s="39"/>
      <c r="D9" s="39"/>
      <c r="E9" s="39"/>
      <c r="F9" s="70"/>
      <c r="G9" s="47"/>
      <c r="H9" t="s">
        <v>14</v>
      </c>
      <c r="I9">
        <v>3.5967899999999997E-2</v>
      </c>
      <c r="J9">
        <v>1.24653E-2</v>
      </c>
      <c r="K9">
        <v>1.3375E-2</v>
      </c>
      <c r="L9">
        <v>8.2082799999999997E-2</v>
      </c>
      <c r="M9" s="49"/>
      <c r="N9" s="50"/>
      <c r="O9" s="50"/>
      <c r="P9" s="40"/>
    </row>
    <row r="10" spans="1:29" x14ac:dyDescent="0.3">
      <c r="A10" s="41"/>
      <c r="B10" s="80"/>
      <c r="C10" s="81"/>
      <c r="D10" s="81"/>
      <c r="E10" s="81"/>
      <c r="F10" s="71"/>
      <c r="G10" s="48"/>
      <c r="H10" s="8" t="s">
        <v>13</v>
      </c>
      <c r="I10" s="8">
        <v>5.9691900000000001E-3</v>
      </c>
      <c r="J10" s="8">
        <v>3.00899E-3</v>
      </c>
      <c r="K10" s="8">
        <v>1.58153E-3</v>
      </c>
      <c r="L10" s="8">
        <v>1.52655E-2</v>
      </c>
      <c r="M10" s="49"/>
      <c r="N10" s="50"/>
      <c r="O10" s="50"/>
      <c r="P10" s="40"/>
    </row>
    <row r="11" spans="1:29" x14ac:dyDescent="0.3">
      <c r="A11" s="41"/>
      <c r="B11" s="43" t="s">
        <v>19</v>
      </c>
      <c r="C11" s="39" t="s">
        <v>11</v>
      </c>
      <c r="D11" s="39" t="s">
        <v>21</v>
      </c>
      <c r="E11" s="39" t="s">
        <v>39</v>
      </c>
      <c r="F11" s="69" t="s">
        <v>16</v>
      </c>
      <c r="G11" s="47" t="s">
        <v>42</v>
      </c>
      <c r="H11" t="s">
        <v>15</v>
      </c>
      <c r="I11">
        <v>8.3624299999999999E-2</v>
      </c>
      <c r="J11">
        <v>2.2236800000000001E-2</v>
      </c>
      <c r="K11">
        <v>2.0576299999999999E-2</v>
      </c>
      <c r="L11">
        <v>0.12509300000000001</v>
      </c>
      <c r="M11" s="49">
        <f>(I11-I12)*100/(I11+I12)</f>
        <v>29.564504683728263</v>
      </c>
      <c r="N11" s="50">
        <f>(I11-I12)/J11</f>
        <v>1.7162271549863288</v>
      </c>
      <c r="O11" s="50">
        <f>I11/J13</f>
        <v>28.817184662409673</v>
      </c>
      <c r="P11" s="40">
        <f t="shared" ref="P11:P14" si="2">J13/I13</f>
        <v>0.69327507244784103</v>
      </c>
    </row>
    <row r="12" spans="1:29" x14ac:dyDescent="0.3">
      <c r="A12" s="41"/>
      <c r="B12" s="43"/>
      <c r="C12" s="39"/>
      <c r="D12" s="39"/>
      <c r="E12" s="39"/>
      <c r="F12" s="70"/>
      <c r="G12" s="47"/>
      <c r="H12" t="s">
        <v>14</v>
      </c>
      <c r="I12">
        <v>4.5460899999999999E-2</v>
      </c>
      <c r="J12">
        <v>1.58768E-2</v>
      </c>
      <c r="K12">
        <v>1.1007100000000001E-2</v>
      </c>
      <c r="L12">
        <v>9.2861100000000002E-2</v>
      </c>
      <c r="M12" s="49"/>
      <c r="N12" s="50"/>
      <c r="O12" s="50"/>
      <c r="P12" s="40"/>
    </row>
    <row r="13" spans="1:29" x14ac:dyDescent="0.3">
      <c r="A13" s="41"/>
      <c r="B13" s="80"/>
      <c r="C13" s="81"/>
      <c r="D13" s="81"/>
      <c r="E13" s="81"/>
      <c r="F13" s="71"/>
      <c r="G13" s="48"/>
      <c r="H13" s="8" t="s">
        <v>13</v>
      </c>
      <c r="I13" s="8">
        <v>4.1857700000000001E-3</v>
      </c>
      <c r="J13" s="8">
        <v>2.9018899999999999E-3</v>
      </c>
      <c r="K13" s="8">
        <v>4.4654800000000001E-4</v>
      </c>
      <c r="L13" s="8">
        <v>1.3278699999999999E-2</v>
      </c>
      <c r="M13" s="49"/>
      <c r="N13" s="50"/>
      <c r="O13" s="50"/>
      <c r="P13" s="40"/>
    </row>
    <row r="14" spans="1:29" x14ac:dyDescent="0.3">
      <c r="A14" s="41"/>
      <c r="B14" s="43" t="s">
        <v>19</v>
      </c>
      <c r="C14" s="39" t="s">
        <v>11</v>
      </c>
      <c r="D14" s="39" t="s">
        <v>21</v>
      </c>
      <c r="E14" s="39" t="s">
        <v>39</v>
      </c>
      <c r="F14" s="69" t="s">
        <v>16</v>
      </c>
      <c r="G14" s="47" t="s">
        <v>43</v>
      </c>
      <c r="H14" t="s">
        <v>15</v>
      </c>
      <c r="I14">
        <v>9.7707500000000003E-2</v>
      </c>
      <c r="J14">
        <v>2.3925700000000001E-2</v>
      </c>
      <c r="K14">
        <v>1.79968E-2</v>
      </c>
      <c r="L14">
        <v>0.14710000000000001</v>
      </c>
      <c r="M14" s="49">
        <f>(I14-I15)*100/(I14+I15)</f>
        <v>30.482132531359383</v>
      </c>
      <c r="N14" s="50">
        <f>(I14-I15)/J14</f>
        <v>1.9080403081205566</v>
      </c>
      <c r="O14" s="50">
        <f>I14/J16</f>
        <v>32.292527349043198</v>
      </c>
      <c r="P14" s="40">
        <f t="shared" si="2"/>
        <v>0.984159510798855</v>
      </c>
    </row>
    <row r="15" spans="1:29" x14ac:dyDescent="0.3">
      <c r="A15" s="41"/>
      <c r="B15" s="43"/>
      <c r="C15" s="39"/>
      <c r="D15" s="39"/>
      <c r="E15" s="39"/>
      <c r="F15" s="70"/>
      <c r="G15" s="47"/>
      <c r="H15" t="s">
        <v>14</v>
      </c>
      <c r="I15">
        <v>5.20563E-2</v>
      </c>
      <c r="J15">
        <v>1.9088299999999999E-2</v>
      </c>
      <c r="K15">
        <v>6.4226400000000003E-3</v>
      </c>
      <c r="L15">
        <v>0.129493</v>
      </c>
      <c r="M15" s="49"/>
      <c r="N15" s="50"/>
      <c r="O15" s="50"/>
      <c r="P15" s="40"/>
    </row>
    <row r="16" spans="1:29" x14ac:dyDescent="0.3">
      <c r="A16" s="41"/>
      <c r="B16" s="80"/>
      <c r="C16" s="81"/>
      <c r="D16" s="81"/>
      <c r="E16" s="81"/>
      <c r="F16" s="71"/>
      <c r="G16" s="48"/>
      <c r="H16" s="8" t="s">
        <v>13</v>
      </c>
      <c r="I16" s="8">
        <v>3.0744000000000001E-3</v>
      </c>
      <c r="J16" s="8">
        <v>3.0257000000000001E-3</v>
      </c>
      <c r="K16" s="8">
        <v>-2.9193999999999997E-4</v>
      </c>
      <c r="L16" s="8">
        <v>1.1264E-2</v>
      </c>
      <c r="M16" s="49"/>
      <c r="N16" s="50"/>
      <c r="O16" s="50"/>
      <c r="P16" s="40"/>
    </row>
    <row r="17" spans="1:47" x14ac:dyDescent="0.3">
      <c r="A17" s="41"/>
      <c r="B17" s="43" t="s">
        <v>19</v>
      </c>
      <c r="C17" s="39" t="s">
        <v>11</v>
      </c>
      <c r="D17" s="39" t="s">
        <v>21</v>
      </c>
      <c r="E17" s="39" t="s">
        <v>39</v>
      </c>
      <c r="F17" s="69" t="s">
        <v>16</v>
      </c>
      <c r="G17" s="47" t="s">
        <v>7</v>
      </c>
      <c r="H17" t="s">
        <v>15</v>
      </c>
      <c r="I17">
        <v>6.6139600000000007E-2</v>
      </c>
      <c r="J17">
        <v>2.4708399999999998E-2</v>
      </c>
      <c r="K17">
        <v>1.9710100000000001E-2</v>
      </c>
      <c r="L17">
        <v>0.11443200000000001</v>
      </c>
      <c r="M17" s="49">
        <f>(I17-I18)*100/(I17+I18)</f>
        <v>28.791776281840328</v>
      </c>
      <c r="N17" s="50">
        <f t="shared" ref="N17" si="3">(I17-I18)/J17</f>
        <v>1.1968156578329638</v>
      </c>
      <c r="O17" s="50">
        <f>I17/J19</f>
        <v>21.361194993944288</v>
      </c>
      <c r="P17" s="40">
        <f t="shared" ref="P17" si="4">J19/I19</f>
        <v>0.50264533085710672</v>
      </c>
    </row>
    <row r="18" spans="1:47" x14ac:dyDescent="0.3">
      <c r="A18" s="41"/>
      <c r="B18" s="43"/>
      <c r="C18" s="39"/>
      <c r="D18" s="39"/>
      <c r="E18" s="39"/>
      <c r="F18" s="70"/>
      <c r="G18" s="47"/>
      <c r="H18" t="s">
        <v>14</v>
      </c>
      <c r="I18">
        <v>3.6568200000000002E-2</v>
      </c>
      <c r="J18">
        <v>1.2929400000000001E-2</v>
      </c>
      <c r="K18">
        <v>1.34757E-2</v>
      </c>
      <c r="L18">
        <v>8.5550200000000007E-2</v>
      </c>
      <c r="M18" s="49"/>
      <c r="N18" s="50"/>
      <c r="O18" s="50"/>
      <c r="P18" s="40"/>
    </row>
    <row r="19" spans="1:47" x14ac:dyDescent="0.3">
      <c r="A19" s="41"/>
      <c r="B19" s="80"/>
      <c r="C19" s="81"/>
      <c r="D19" s="81"/>
      <c r="E19" s="81"/>
      <c r="F19" s="71"/>
      <c r="G19" s="48"/>
      <c r="H19" s="8" t="s">
        <v>13</v>
      </c>
      <c r="I19" s="8">
        <v>6.1599100000000002E-3</v>
      </c>
      <c r="J19" s="8">
        <v>3.09625E-3</v>
      </c>
      <c r="K19" s="8">
        <v>1.5905100000000001E-3</v>
      </c>
      <c r="L19" s="8">
        <v>1.54086E-2</v>
      </c>
      <c r="M19" s="49"/>
      <c r="N19" s="50"/>
      <c r="O19" s="50"/>
      <c r="P19" s="40"/>
    </row>
    <row r="20" spans="1:47" x14ac:dyDescent="0.3">
      <c r="A20" s="41"/>
      <c r="B20" s="43" t="s">
        <v>19</v>
      </c>
      <c r="C20" s="39" t="s">
        <v>11</v>
      </c>
      <c r="D20" s="39" t="s">
        <v>21</v>
      </c>
      <c r="E20" s="39" t="s">
        <v>39</v>
      </c>
      <c r="F20" s="69" t="s">
        <v>16</v>
      </c>
      <c r="G20" s="47" t="s">
        <v>6</v>
      </c>
      <c r="H20" t="s">
        <v>15</v>
      </c>
      <c r="I20">
        <v>7.7829099999999998E-2</v>
      </c>
      <c r="J20">
        <v>2.3864199999999999E-2</v>
      </c>
      <c r="K20">
        <v>2.16206E-2</v>
      </c>
      <c r="L20">
        <v>0.11970799999999999</v>
      </c>
      <c r="M20" s="49">
        <f>(I20-I21)*100/(I20+I21)</f>
        <v>29.224007750541485</v>
      </c>
      <c r="N20" s="50">
        <f t="shared" ref="N20" si="5">(I20-I21)/J20</f>
        <v>1.4751007785720871</v>
      </c>
      <c r="O20" s="50">
        <f>I20/J22</f>
        <v>25.551247537754431</v>
      </c>
      <c r="P20" s="40">
        <f t="shared" ref="P20" si="6">J22/I22</f>
        <v>0.6040534644826081</v>
      </c>
    </row>
    <row r="21" spans="1:47" x14ac:dyDescent="0.3">
      <c r="A21" s="41"/>
      <c r="B21" s="43"/>
      <c r="C21" s="39"/>
      <c r="D21" s="39"/>
      <c r="E21" s="39"/>
      <c r="F21" s="70"/>
      <c r="G21" s="47"/>
      <c r="H21" t="s">
        <v>14</v>
      </c>
      <c r="I21">
        <v>4.2626999999999998E-2</v>
      </c>
      <c r="J21">
        <v>1.4759E-2</v>
      </c>
      <c r="K21">
        <v>1.23412E-2</v>
      </c>
      <c r="L21">
        <v>9.2360600000000001E-2</v>
      </c>
      <c r="M21" s="49"/>
      <c r="N21" s="50"/>
      <c r="O21" s="50"/>
      <c r="P21" s="40"/>
    </row>
    <row r="22" spans="1:47" x14ac:dyDescent="0.3">
      <c r="A22" s="41"/>
      <c r="B22" s="80"/>
      <c r="C22" s="81"/>
      <c r="D22" s="81"/>
      <c r="E22" s="81"/>
      <c r="F22" s="71"/>
      <c r="G22" s="48"/>
      <c r="H22" s="8" t="s">
        <v>13</v>
      </c>
      <c r="I22" s="8">
        <v>5.0426000000000004E-3</v>
      </c>
      <c r="J22" s="8">
        <v>3.0460000000000001E-3</v>
      </c>
      <c r="K22" s="8">
        <v>8.5558400000000005E-4</v>
      </c>
      <c r="L22" s="8">
        <v>1.4741199999999999E-2</v>
      </c>
      <c r="M22" s="49"/>
      <c r="N22" s="50"/>
      <c r="O22" s="50"/>
      <c r="P22" s="40"/>
      <c r="AU22" s="1"/>
    </row>
    <row r="23" spans="1:47" x14ac:dyDescent="0.3">
      <c r="A23" s="41"/>
      <c r="B23" s="43" t="s">
        <v>19</v>
      </c>
      <c r="C23" s="39" t="s">
        <v>11</v>
      </c>
      <c r="D23" s="39" t="s">
        <v>21</v>
      </c>
      <c r="E23" s="39" t="s">
        <v>39</v>
      </c>
      <c r="F23" s="69" t="s">
        <v>16</v>
      </c>
      <c r="G23" s="52" t="s">
        <v>5</v>
      </c>
      <c r="H23" t="s">
        <v>15</v>
      </c>
      <c r="I23">
        <v>8.5517899999999994E-2</v>
      </c>
      <c r="J23">
        <v>2.3082700000000001E-2</v>
      </c>
      <c r="K23">
        <v>2.1419400000000002E-2</v>
      </c>
      <c r="L23">
        <v>0.12761900000000001</v>
      </c>
      <c r="M23" s="49">
        <f>(I23-I24)*100/(I23+I24)</f>
        <v>29.851461282375404</v>
      </c>
      <c r="N23" s="50">
        <f t="shared" ref="N23" si="7">(I23-I24)/J23</f>
        <v>1.7034099130517657</v>
      </c>
      <c r="O23" s="50">
        <f>I23/J25</f>
        <v>28.32140550744316</v>
      </c>
      <c r="P23" s="40">
        <f t="shared" ref="P23" si="8">J25/I25</f>
        <v>0.69461889184874381</v>
      </c>
    </row>
    <row r="24" spans="1:47" x14ac:dyDescent="0.3">
      <c r="A24" s="41"/>
      <c r="B24" s="43"/>
      <c r="C24" s="39"/>
      <c r="D24" s="39"/>
      <c r="E24" s="39"/>
      <c r="F24" s="70"/>
      <c r="G24" s="52"/>
      <c r="H24" t="s">
        <v>14</v>
      </c>
      <c r="I24">
        <v>4.6198599999999999E-2</v>
      </c>
      <c r="J24">
        <v>1.61082E-2</v>
      </c>
      <c r="K24">
        <v>1.10312E-2</v>
      </c>
      <c r="L24">
        <v>9.6237699999999995E-2</v>
      </c>
      <c r="M24" s="49"/>
      <c r="N24" s="50"/>
      <c r="O24" s="50"/>
      <c r="P24" s="40"/>
    </row>
    <row r="25" spans="1:47" x14ac:dyDescent="0.3">
      <c r="A25" s="41"/>
      <c r="B25" s="80"/>
      <c r="C25" s="81"/>
      <c r="D25" s="81"/>
      <c r="E25" s="81"/>
      <c r="F25" s="71"/>
      <c r="G25" s="53"/>
      <c r="H25" s="8" t="s">
        <v>13</v>
      </c>
      <c r="I25" s="8">
        <v>4.3470599999999998E-3</v>
      </c>
      <c r="J25" s="8">
        <v>3.0195500000000002E-3</v>
      </c>
      <c r="K25" s="8">
        <v>4.4450099999999998E-4</v>
      </c>
      <c r="L25" s="8">
        <v>1.32181E-2</v>
      </c>
      <c r="M25" s="49"/>
      <c r="N25" s="50"/>
      <c r="O25" s="50"/>
      <c r="P25" s="40"/>
    </row>
    <row r="26" spans="1:47" x14ac:dyDescent="0.3">
      <c r="A26" s="41"/>
      <c r="B26" s="43" t="s">
        <v>19</v>
      </c>
      <c r="C26" s="39" t="s">
        <v>11</v>
      </c>
      <c r="D26" s="39" t="s">
        <v>21</v>
      </c>
      <c r="E26" s="39" t="s">
        <v>39</v>
      </c>
      <c r="F26" s="69" t="s">
        <v>16</v>
      </c>
      <c r="G26" s="47" t="s">
        <v>44</v>
      </c>
      <c r="H26" t="s">
        <v>15</v>
      </c>
      <c r="I26">
        <v>9.4689800000000005E-2</v>
      </c>
      <c r="J26">
        <v>2.3167400000000001E-2</v>
      </c>
      <c r="K26">
        <v>1.9868500000000001E-2</v>
      </c>
      <c r="L26">
        <v>0.14191699999999999</v>
      </c>
      <c r="M26" s="49">
        <f>(I26-I27)*100/(I26+I27)</f>
        <v>30.550079000267473</v>
      </c>
      <c r="N26" s="50">
        <f t="shared" ref="N26" si="9">(I26-I27)/J26</f>
        <v>1.912894843616461</v>
      </c>
      <c r="O26" s="50">
        <f>I26/J28</f>
        <v>30.808058460277074</v>
      </c>
      <c r="P26" s="40">
        <f t="shared" ref="P26" si="10">J28/I28</f>
        <v>0.85718508932904214</v>
      </c>
    </row>
    <row r="27" spans="1:47" x14ac:dyDescent="0.3">
      <c r="A27" s="41"/>
      <c r="B27" s="43"/>
      <c r="C27" s="39"/>
      <c r="D27" s="39"/>
      <c r="E27" s="39"/>
      <c r="F27" s="70"/>
      <c r="G27" s="47"/>
      <c r="H27" t="s">
        <v>14</v>
      </c>
      <c r="I27">
        <v>5.0373000000000001E-2</v>
      </c>
      <c r="J27">
        <v>1.79296E-2</v>
      </c>
      <c r="K27">
        <v>8.4095799999999998E-3</v>
      </c>
      <c r="L27">
        <v>0.114866</v>
      </c>
      <c r="M27" s="49"/>
      <c r="N27" s="50"/>
      <c r="O27" s="50"/>
      <c r="P27" s="40"/>
    </row>
    <row r="28" spans="1:47" x14ac:dyDescent="0.3">
      <c r="A28" s="41"/>
      <c r="B28" s="80"/>
      <c r="C28" s="81"/>
      <c r="D28" s="81"/>
      <c r="E28" s="81"/>
      <c r="F28" s="71"/>
      <c r="G28" s="48"/>
      <c r="H28" s="8" t="s">
        <v>13</v>
      </c>
      <c r="I28" s="8">
        <v>3.5856199999999999E-3</v>
      </c>
      <c r="J28" s="8">
        <v>3.07354E-3</v>
      </c>
      <c r="K28" s="8">
        <v>4.7556399999999998E-5</v>
      </c>
      <c r="L28" s="8">
        <v>1.1782600000000001E-2</v>
      </c>
      <c r="M28" s="49"/>
      <c r="N28" s="50"/>
      <c r="O28" s="50"/>
      <c r="P28" s="40"/>
    </row>
    <row r="29" spans="1:47" x14ac:dyDescent="0.3">
      <c r="A29" s="41"/>
      <c r="B29" s="43" t="s">
        <v>19</v>
      </c>
      <c r="C29" s="39" t="s">
        <v>11</v>
      </c>
      <c r="D29" s="39" t="s">
        <v>21</v>
      </c>
      <c r="E29" s="39" t="s">
        <v>39</v>
      </c>
      <c r="F29" s="69" t="s">
        <v>16</v>
      </c>
      <c r="G29" s="47" t="s">
        <v>4</v>
      </c>
      <c r="H29" t="s">
        <v>15</v>
      </c>
      <c r="I29">
        <v>9.1226100000000004E-2</v>
      </c>
      <c r="J29">
        <v>2.6800000000000001E-2</v>
      </c>
      <c r="K29">
        <v>1.9009600000000001E-2</v>
      </c>
      <c r="L29">
        <v>0.13852800000000001</v>
      </c>
      <c r="M29" s="49">
        <f>(I29-I30)*100/(I29+I30)</f>
        <v>28.213250955526807</v>
      </c>
      <c r="N29" s="50">
        <f t="shared" ref="N29" si="11">(I29-I30)/J29</f>
        <v>1.4980783582089554</v>
      </c>
      <c r="O29" s="50">
        <f>I29/J31</f>
        <v>29.279675704822061</v>
      </c>
      <c r="P29" s="40">
        <f t="shared" ref="P29" si="12">J31/I31</f>
        <v>0.68765904852290405</v>
      </c>
    </row>
    <row r="30" spans="1:47" x14ac:dyDescent="0.3">
      <c r="A30" s="41"/>
      <c r="B30" s="43"/>
      <c r="C30" s="39"/>
      <c r="D30" s="39"/>
      <c r="E30" s="39"/>
      <c r="F30" s="70"/>
      <c r="G30" s="47"/>
      <c r="H30" t="s">
        <v>14</v>
      </c>
      <c r="I30">
        <v>5.1077600000000001E-2</v>
      </c>
      <c r="J30">
        <v>1.65334E-2</v>
      </c>
      <c r="K30">
        <v>1.2596700000000001E-2</v>
      </c>
      <c r="L30">
        <v>0.108488</v>
      </c>
      <c r="M30" s="49"/>
      <c r="N30" s="50"/>
      <c r="O30" s="50"/>
      <c r="P30" s="40"/>
    </row>
    <row r="31" spans="1:47" x14ac:dyDescent="0.3">
      <c r="A31" s="41"/>
      <c r="B31" s="80"/>
      <c r="C31" s="81"/>
      <c r="D31" s="81"/>
      <c r="E31" s="81"/>
      <c r="F31" s="71"/>
      <c r="G31" s="48"/>
      <c r="H31" s="8" t="s">
        <v>13</v>
      </c>
      <c r="I31" s="8">
        <v>4.5308500000000003E-3</v>
      </c>
      <c r="J31" s="8">
        <v>3.11568E-3</v>
      </c>
      <c r="K31" s="8">
        <v>5.0039599999999996E-4</v>
      </c>
      <c r="L31" s="8">
        <v>1.2795300000000001E-2</v>
      </c>
      <c r="M31" s="49"/>
      <c r="N31" s="50"/>
      <c r="O31" s="50"/>
      <c r="P31" s="40"/>
    </row>
    <row r="32" spans="1:47" x14ac:dyDescent="0.3">
      <c r="A32" s="41"/>
      <c r="B32" s="43" t="s">
        <v>19</v>
      </c>
      <c r="C32" s="39" t="s">
        <v>11</v>
      </c>
      <c r="D32" s="39" t="s">
        <v>21</v>
      </c>
      <c r="E32" s="39" t="s">
        <v>39</v>
      </c>
      <c r="F32" s="69" t="s">
        <v>16</v>
      </c>
      <c r="G32" s="47" t="s">
        <v>3</v>
      </c>
      <c r="H32" t="s">
        <v>15</v>
      </c>
      <c r="I32">
        <v>0.100643</v>
      </c>
      <c r="J32">
        <v>2.62936E-2</v>
      </c>
      <c r="K32">
        <v>1.8065899999999999E-2</v>
      </c>
      <c r="L32">
        <v>0.14934700000000001</v>
      </c>
      <c r="M32" s="49">
        <f>(I32-I33)*100/(I32+I33)</f>
        <v>28.732000729084387</v>
      </c>
      <c r="N32" s="50">
        <f t="shared" ref="N32" si="13">(I32-I33)/J32</f>
        <v>1.7086096996987858</v>
      </c>
      <c r="O32" s="50">
        <f>I32/J34</f>
        <v>31.488723968762514</v>
      </c>
      <c r="P32" s="40">
        <f t="shared" ref="P32" si="14">J34/I34</f>
        <v>0.8690814464750396</v>
      </c>
      <c r="AB32" t="s">
        <v>41</v>
      </c>
    </row>
    <row r="33" spans="1:16" x14ac:dyDescent="0.3">
      <c r="A33" s="41"/>
      <c r="B33" s="43"/>
      <c r="C33" s="39"/>
      <c r="D33" s="39"/>
      <c r="E33" s="39"/>
      <c r="F33" s="70"/>
      <c r="G33" s="47"/>
      <c r="H33" t="s">
        <v>14</v>
      </c>
      <c r="I33">
        <v>5.5717500000000003E-2</v>
      </c>
      <c r="J33">
        <v>1.77182E-2</v>
      </c>
      <c r="K33">
        <v>1.0297499999999999E-2</v>
      </c>
      <c r="L33">
        <v>0.114248</v>
      </c>
      <c r="M33" s="49"/>
      <c r="N33" s="50"/>
      <c r="O33" s="50"/>
      <c r="P33" s="40"/>
    </row>
    <row r="34" spans="1:16" x14ac:dyDescent="0.3">
      <c r="A34" s="41"/>
      <c r="B34" s="80"/>
      <c r="C34" s="81"/>
      <c r="D34" s="81"/>
      <c r="E34" s="81"/>
      <c r="F34" s="71"/>
      <c r="G34" s="48"/>
      <c r="H34" s="8" t="s">
        <v>13</v>
      </c>
      <c r="I34" s="8">
        <v>3.6776299999999999E-3</v>
      </c>
      <c r="J34" s="8">
        <v>3.19616E-3</v>
      </c>
      <c r="K34" s="8">
        <v>2.9685000000000001E-5</v>
      </c>
      <c r="L34" s="8">
        <v>1.25287E-2</v>
      </c>
      <c r="M34" s="49"/>
      <c r="N34" s="50"/>
      <c r="O34" s="50"/>
      <c r="P34" s="40"/>
    </row>
    <row r="35" spans="1:16" x14ac:dyDescent="0.3">
      <c r="A35" s="41"/>
      <c r="B35" s="43" t="s">
        <v>19</v>
      </c>
      <c r="C35" s="39" t="s">
        <v>11</v>
      </c>
      <c r="D35" s="39" t="s">
        <v>21</v>
      </c>
      <c r="E35" s="39" t="s">
        <v>39</v>
      </c>
      <c r="F35" s="69" t="s">
        <v>16</v>
      </c>
      <c r="G35" s="47" t="s">
        <v>2</v>
      </c>
      <c r="H35" t="s">
        <v>15</v>
      </c>
      <c r="I35">
        <v>0.1298</v>
      </c>
      <c r="J35">
        <v>2.9494900000000001E-2</v>
      </c>
      <c r="K35">
        <v>4.1842900000000002E-2</v>
      </c>
      <c r="L35">
        <v>0.217969</v>
      </c>
      <c r="M35" s="49">
        <f>(I35-I36)*100/(I35+I36)</f>
        <v>35.706205474668522</v>
      </c>
      <c r="N35" s="50">
        <f t="shared" ref="N35" si="15">(I35-I36)/J35</f>
        <v>2.3158037491227295</v>
      </c>
      <c r="O35" s="50">
        <f>I35/J37</f>
        <v>32.825025921149127</v>
      </c>
      <c r="P35" s="40">
        <f t="shared" ref="P35" si="16">J37/I37</f>
        <v>0.60962843853533777</v>
      </c>
    </row>
    <row r="36" spans="1:16" x14ac:dyDescent="0.3">
      <c r="A36" s="41"/>
      <c r="B36" s="43"/>
      <c r="C36" s="39"/>
      <c r="D36" s="39"/>
      <c r="E36" s="39"/>
      <c r="F36" s="70"/>
      <c r="G36" s="47"/>
      <c r="H36" t="s">
        <v>14</v>
      </c>
      <c r="I36">
        <v>6.1495599999999997E-2</v>
      </c>
      <c r="J36">
        <v>3.70143E-2</v>
      </c>
      <c r="K36">
        <v>5.8487900000000004E-3</v>
      </c>
      <c r="L36">
        <v>0.18337999999999999</v>
      </c>
      <c r="M36" s="49"/>
      <c r="N36" s="50"/>
      <c r="O36" s="50"/>
      <c r="P36" s="40"/>
    </row>
    <row r="37" spans="1:16" ht="15" thickBot="1" x14ac:dyDescent="0.35">
      <c r="A37" s="42"/>
      <c r="B37" s="54"/>
      <c r="C37" s="55"/>
      <c r="D37" s="55"/>
      <c r="E37" s="55"/>
      <c r="F37" s="76"/>
      <c r="G37" s="63"/>
      <c r="H37" t="s">
        <v>13</v>
      </c>
      <c r="I37" s="5">
        <v>6.4864099999999997E-3</v>
      </c>
      <c r="J37" s="5">
        <v>3.9543E-3</v>
      </c>
      <c r="K37" s="5">
        <v>8.7633000000000003E-4</v>
      </c>
      <c r="L37" s="5">
        <v>1.8598799999999999E-2</v>
      </c>
      <c r="M37" s="49"/>
      <c r="N37" s="65"/>
      <c r="O37" s="50"/>
      <c r="P37" s="40"/>
    </row>
    <row r="38" spans="1:16" x14ac:dyDescent="0.3">
      <c r="A38" s="56">
        <v>8</v>
      </c>
      <c r="B38" s="57" t="s">
        <v>19</v>
      </c>
      <c r="C38" s="58" t="s">
        <v>11</v>
      </c>
      <c r="D38" s="58" t="s">
        <v>18</v>
      </c>
      <c r="E38" s="58" t="s">
        <v>39</v>
      </c>
      <c r="F38" s="74" t="s">
        <v>16</v>
      </c>
      <c r="G38" s="60" t="s">
        <v>10</v>
      </c>
      <c r="H38" s="10" t="s">
        <v>15</v>
      </c>
      <c r="I38" s="10">
        <v>6.7704200000000006E-2</v>
      </c>
      <c r="J38" s="10">
        <v>2.6138700000000001E-2</v>
      </c>
      <c r="K38" s="10">
        <v>2.6510800000000001E-2</v>
      </c>
      <c r="L38" s="10">
        <v>0.116651</v>
      </c>
      <c r="M38" s="61">
        <f>(I38-I39)*100/(I38+I39)</f>
        <v>27.614112830642835</v>
      </c>
      <c r="N38" s="50">
        <f t="shared" ref="N38" si="17">(I38-I39)/J38</f>
        <v>1.1209700558941342</v>
      </c>
      <c r="O38" s="62">
        <f>I38/J40</f>
        <v>15.560785575563958</v>
      </c>
      <c r="P38" s="96">
        <f t="shared" ref="P38" si="18">J40/I40</f>
        <v>0.39163523767518477</v>
      </c>
    </row>
    <row r="39" spans="1:16" x14ac:dyDescent="0.3">
      <c r="A39" s="41"/>
      <c r="B39" s="43"/>
      <c r="C39" s="39"/>
      <c r="D39" s="39"/>
      <c r="E39" s="39"/>
      <c r="F39" s="70"/>
      <c r="G39" s="47"/>
      <c r="H39" t="s">
        <v>14</v>
      </c>
      <c r="I39">
        <v>3.84035E-2</v>
      </c>
      <c r="J39">
        <v>1.25203E-2</v>
      </c>
      <c r="K39">
        <v>2.00883E-2</v>
      </c>
      <c r="L39">
        <v>8.9692999999999995E-2</v>
      </c>
      <c r="M39" s="49"/>
      <c r="N39" s="50"/>
      <c r="O39" s="50"/>
      <c r="P39" s="40"/>
    </row>
    <row r="40" spans="1:16" x14ac:dyDescent="0.3">
      <c r="A40" s="41"/>
      <c r="B40" s="80"/>
      <c r="C40" s="81"/>
      <c r="D40" s="81"/>
      <c r="E40" s="81"/>
      <c r="F40" s="71"/>
      <c r="G40" s="48"/>
      <c r="H40" s="8" t="s">
        <v>13</v>
      </c>
      <c r="I40" s="8">
        <v>1.11097E-2</v>
      </c>
      <c r="J40" s="8">
        <v>4.3509500000000001E-3</v>
      </c>
      <c r="K40" s="8">
        <v>3.3058699999999998E-3</v>
      </c>
      <c r="L40" s="8">
        <v>2.1036800000000001E-2</v>
      </c>
      <c r="M40" s="49"/>
      <c r="N40" s="50"/>
      <c r="O40" s="50"/>
      <c r="P40" s="40"/>
    </row>
    <row r="41" spans="1:16" x14ac:dyDescent="0.3">
      <c r="A41" s="41"/>
      <c r="B41" s="43" t="s">
        <v>19</v>
      </c>
      <c r="C41" s="39" t="s">
        <v>11</v>
      </c>
      <c r="D41" s="39" t="s">
        <v>18</v>
      </c>
      <c r="E41" s="39" t="s">
        <v>39</v>
      </c>
      <c r="F41" s="69" t="s">
        <v>16</v>
      </c>
      <c r="G41" s="47" t="s">
        <v>9</v>
      </c>
      <c r="H41" t="s">
        <v>15</v>
      </c>
      <c r="I41">
        <v>8.4578600000000004E-2</v>
      </c>
      <c r="J41">
        <v>3.04274E-2</v>
      </c>
      <c r="K41">
        <v>2.93245E-2</v>
      </c>
      <c r="L41">
        <v>0.138044</v>
      </c>
      <c r="M41" s="49">
        <f>(I41-I42)*100/(I41+I42)</f>
        <v>28.553265448344153</v>
      </c>
      <c r="N41" s="50">
        <f t="shared" ref="N41" si="19">(I41-I42)/J41</f>
        <v>1.2348048140820447</v>
      </c>
      <c r="O41" s="50">
        <f>I41/J43</f>
        <v>18.7909851544761</v>
      </c>
      <c r="P41" s="40">
        <f t="shared" ref="P41" si="20">J43/I43</f>
        <v>0.45704543423692734</v>
      </c>
    </row>
    <row r="42" spans="1:16" x14ac:dyDescent="0.3">
      <c r="A42" s="41"/>
      <c r="B42" s="43"/>
      <c r="C42" s="39"/>
      <c r="D42" s="39"/>
      <c r="E42" s="39"/>
      <c r="F42" s="70"/>
      <c r="G42" s="47"/>
      <c r="H42" t="s">
        <v>14</v>
      </c>
      <c r="I42">
        <v>4.7006699999999998E-2</v>
      </c>
      <c r="J42">
        <v>1.5800100000000001E-2</v>
      </c>
      <c r="K42">
        <v>2.0636499999999999E-2</v>
      </c>
      <c r="L42">
        <v>0.10828599999999999</v>
      </c>
      <c r="M42" s="49"/>
      <c r="N42" s="50"/>
      <c r="O42" s="50"/>
      <c r="P42" s="40"/>
    </row>
    <row r="43" spans="1:16" x14ac:dyDescent="0.3">
      <c r="A43" s="41"/>
      <c r="B43" s="80"/>
      <c r="C43" s="81"/>
      <c r="D43" s="81"/>
      <c r="E43" s="81"/>
      <c r="F43" s="71"/>
      <c r="G43" s="48"/>
      <c r="H43" s="8" t="s">
        <v>13</v>
      </c>
      <c r="I43" s="8">
        <v>9.8480800000000004E-3</v>
      </c>
      <c r="J43" s="8">
        <v>4.5010199999999997E-3</v>
      </c>
      <c r="K43" s="8">
        <v>2.8258900000000002E-3</v>
      </c>
      <c r="L43" s="8">
        <v>2.3439600000000001E-2</v>
      </c>
      <c r="M43" s="49"/>
      <c r="N43" s="50"/>
      <c r="O43" s="50"/>
      <c r="P43" s="40"/>
    </row>
    <row r="44" spans="1:16" x14ac:dyDescent="0.3">
      <c r="A44" s="41"/>
      <c r="B44" s="43" t="s">
        <v>19</v>
      </c>
      <c r="C44" s="39" t="s">
        <v>11</v>
      </c>
      <c r="D44" s="39" t="s">
        <v>18</v>
      </c>
      <c r="E44" s="39" t="s">
        <v>39</v>
      </c>
      <c r="F44" s="69" t="s">
        <v>16</v>
      </c>
      <c r="G44" s="47" t="s">
        <v>8</v>
      </c>
      <c r="H44" t="s">
        <v>15</v>
      </c>
      <c r="I44">
        <v>9.5096100000000003E-2</v>
      </c>
      <c r="J44">
        <v>3.03358E-2</v>
      </c>
      <c r="K44">
        <v>2.74019E-2</v>
      </c>
      <c r="L44">
        <v>0.14322699999999999</v>
      </c>
      <c r="M44" s="49">
        <f>(I44-I45)*100/(I44+I45)</f>
        <v>29.156644505863898</v>
      </c>
      <c r="N44" s="50">
        <f t="shared" ref="N44" si="21">(I44-I45)/J44</f>
        <v>1.4153310609906447</v>
      </c>
      <c r="O44" s="50">
        <f>I44/J46</f>
        <v>21.446539320267924</v>
      </c>
      <c r="P44" s="40">
        <f t="shared" ref="P44" si="22">J46/I46</f>
        <v>0.50069049466066395</v>
      </c>
    </row>
    <row r="45" spans="1:16" x14ac:dyDescent="0.3">
      <c r="A45" s="41"/>
      <c r="B45" s="43"/>
      <c r="C45" s="39"/>
      <c r="D45" s="39"/>
      <c r="E45" s="39"/>
      <c r="F45" s="70"/>
      <c r="G45" s="47"/>
      <c r="H45" t="s">
        <v>14</v>
      </c>
      <c r="I45">
        <v>5.2160900000000003E-2</v>
      </c>
      <c r="J45">
        <v>1.73648E-2</v>
      </c>
      <c r="K45">
        <v>1.98085E-2</v>
      </c>
      <c r="L45">
        <v>0.115857</v>
      </c>
      <c r="M45" s="49"/>
      <c r="N45" s="50"/>
      <c r="O45" s="50"/>
      <c r="P45" s="40"/>
    </row>
    <row r="46" spans="1:16" x14ac:dyDescent="0.3">
      <c r="A46" s="41"/>
      <c r="B46" s="80"/>
      <c r="C46" s="81"/>
      <c r="D46" s="81"/>
      <c r="E46" s="81"/>
      <c r="F46" s="71"/>
      <c r="G46" s="48"/>
      <c r="H46" s="8" t="s">
        <v>13</v>
      </c>
      <c r="I46" s="8">
        <v>8.8559699999999995E-3</v>
      </c>
      <c r="J46" s="8">
        <v>4.4340999999999998E-3</v>
      </c>
      <c r="K46" s="8">
        <v>2.3360299999999998E-3</v>
      </c>
      <c r="L46" s="8">
        <v>2.37763E-2</v>
      </c>
      <c r="M46" s="49"/>
      <c r="N46" s="50"/>
      <c r="O46" s="50"/>
      <c r="P46" s="40"/>
    </row>
    <row r="47" spans="1:16" x14ac:dyDescent="0.3">
      <c r="A47" s="41"/>
      <c r="B47" s="43" t="s">
        <v>19</v>
      </c>
      <c r="C47" s="39" t="s">
        <v>11</v>
      </c>
      <c r="D47" s="39" t="s">
        <v>18</v>
      </c>
      <c r="E47" s="39" t="s">
        <v>39</v>
      </c>
      <c r="F47" s="69" t="s">
        <v>16</v>
      </c>
      <c r="G47" s="47" t="s">
        <v>42</v>
      </c>
      <c r="H47" t="s">
        <v>15</v>
      </c>
      <c r="I47">
        <v>0.120116</v>
      </c>
      <c r="J47">
        <v>2.8735500000000001E-2</v>
      </c>
      <c r="K47">
        <v>2.0728799999999999E-2</v>
      </c>
      <c r="L47">
        <v>0.181592</v>
      </c>
      <c r="M47" s="49">
        <f>(I47-I48)*100/(I47+I48)</f>
        <v>31.834650223737832</v>
      </c>
      <c r="N47" s="50">
        <f>(I47-I48)/J47</f>
        <v>2.0187503262515007</v>
      </c>
      <c r="O47" s="50">
        <f>I47/J49</f>
        <v>27.346387729687024</v>
      </c>
      <c r="P47" s="40">
        <f t="shared" ref="P47:P50" si="23">J49/I49</f>
        <v>0.64684147900308075</v>
      </c>
    </row>
    <row r="48" spans="1:16" x14ac:dyDescent="0.3">
      <c r="A48" s="41"/>
      <c r="B48" s="43"/>
      <c r="C48" s="39"/>
      <c r="D48" s="39"/>
      <c r="E48" s="39"/>
      <c r="F48" s="70"/>
      <c r="G48" s="47"/>
      <c r="H48" t="s">
        <v>14</v>
      </c>
      <c r="I48">
        <v>6.21062E-2</v>
      </c>
      <c r="J48">
        <v>2.06287E-2</v>
      </c>
      <c r="K48">
        <v>1.5436699999999999E-2</v>
      </c>
      <c r="L48">
        <v>0.12576399999999999</v>
      </c>
      <c r="M48" s="49"/>
      <c r="N48" s="50"/>
      <c r="O48" s="50"/>
      <c r="P48" s="40"/>
    </row>
    <row r="49" spans="1:16" x14ac:dyDescent="0.3">
      <c r="A49" s="41"/>
      <c r="B49" s="80"/>
      <c r="C49" s="81"/>
      <c r="D49" s="81"/>
      <c r="E49" s="81"/>
      <c r="F49" s="71"/>
      <c r="G49" s="48"/>
      <c r="H49" s="8" t="s">
        <v>13</v>
      </c>
      <c r="I49" s="8">
        <v>6.7905200000000004E-3</v>
      </c>
      <c r="J49" s="8">
        <v>4.3923900000000004E-3</v>
      </c>
      <c r="K49" s="8">
        <v>9.62918E-4</v>
      </c>
      <c r="L49" s="8">
        <v>1.95893E-2</v>
      </c>
      <c r="M49" s="49"/>
      <c r="N49" s="50"/>
      <c r="O49" s="50"/>
      <c r="P49" s="40"/>
    </row>
    <row r="50" spans="1:16" x14ac:dyDescent="0.3">
      <c r="A50" s="41"/>
      <c r="B50" s="43" t="s">
        <v>19</v>
      </c>
      <c r="C50" s="39" t="s">
        <v>11</v>
      </c>
      <c r="D50" s="39" t="s">
        <v>18</v>
      </c>
      <c r="E50" s="39" t="s">
        <v>39</v>
      </c>
      <c r="F50" s="69" t="s">
        <v>16</v>
      </c>
      <c r="G50" s="47" t="s">
        <v>43</v>
      </c>
      <c r="H50" t="s">
        <v>15</v>
      </c>
      <c r="I50">
        <v>0.13875399999999999</v>
      </c>
      <c r="J50">
        <v>3.3273999999999998E-2</v>
      </c>
      <c r="K50">
        <v>1.5893000000000001E-2</v>
      </c>
      <c r="L50">
        <v>0.21054</v>
      </c>
      <c r="M50" s="49">
        <f>(I50-I51)*100/(I50+I51)</f>
        <v>33.021632288955871</v>
      </c>
      <c r="N50" s="50">
        <f>(I50-I51)/J50</f>
        <v>2.0703642483620843</v>
      </c>
      <c r="O50" s="50">
        <f>I50/J52</f>
        <v>26.311008967291855</v>
      </c>
      <c r="P50" s="40">
        <f t="shared" si="23"/>
        <v>0.86561463348177126</v>
      </c>
    </row>
    <row r="51" spans="1:16" x14ac:dyDescent="0.3">
      <c r="A51" s="41"/>
      <c r="B51" s="43"/>
      <c r="C51" s="39"/>
      <c r="D51" s="39"/>
      <c r="E51" s="39"/>
      <c r="F51" s="70"/>
      <c r="G51" s="47"/>
      <c r="H51" t="s">
        <v>14</v>
      </c>
      <c r="I51">
        <v>6.9864700000000002E-2</v>
      </c>
      <c r="J51">
        <v>2.41122E-2</v>
      </c>
      <c r="K51">
        <v>8.5877200000000001E-3</v>
      </c>
      <c r="L51">
        <v>0.16338900000000001</v>
      </c>
      <c r="M51" s="49"/>
      <c r="N51" s="50"/>
      <c r="O51" s="50"/>
      <c r="P51" s="40"/>
    </row>
    <row r="52" spans="1:16" x14ac:dyDescent="0.3">
      <c r="A52" s="41"/>
      <c r="B52" s="80"/>
      <c r="C52" s="81"/>
      <c r="D52" s="81"/>
      <c r="E52" s="81"/>
      <c r="F52" s="71"/>
      <c r="G52" s="48"/>
      <c r="H52" s="8" t="s">
        <v>13</v>
      </c>
      <c r="I52" s="8">
        <v>6.09233E-3</v>
      </c>
      <c r="J52" s="8">
        <v>5.2736099999999998E-3</v>
      </c>
      <c r="K52" s="8">
        <v>-2.3549500000000001E-4</v>
      </c>
      <c r="L52" s="8">
        <v>1.8966899999999998E-2</v>
      </c>
      <c r="M52" s="49"/>
      <c r="N52" s="50"/>
      <c r="O52" s="50"/>
      <c r="P52" s="40"/>
    </row>
    <row r="53" spans="1:16" x14ac:dyDescent="0.3">
      <c r="A53" s="41"/>
      <c r="B53" s="43" t="s">
        <v>19</v>
      </c>
      <c r="C53" s="39" t="s">
        <v>11</v>
      </c>
      <c r="D53" s="39" t="s">
        <v>18</v>
      </c>
      <c r="E53" s="39" t="s">
        <v>39</v>
      </c>
      <c r="F53" s="69" t="s">
        <v>16</v>
      </c>
      <c r="G53" s="47" t="s">
        <v>7</v>
      </c>
      <c r="H53" t="s">
        <v>15</v>
      </c>
      <c r="I53">
        <v>9.7952200000000003E-2</v>
      </c>
      <c r="J53">
        <v>3.1965199999999999E-2</v>
      </c>
      <c r="K53">
        <v>2.8114500000000001E-2</v>
      </c>
      <c r="L53">
        <v>0.15098300000000001</v>
      </c>
      <c r="M53" s="49">
        <f>(I53-I54)*100/(I53+I54)</f>
        <v>28.873621168743686</v>
      </c>
      <c r="N53" s="50">
        <f t="shared" ref="N53" si="24">(I53-I54)/J53</f>
        <v>1.3731057525058503</v>
      </c>
      <c r="O53" s="50">
        <f>I53/J55</f>
        <v>21.32831365308029</v>
      </c>
      <c r="P53" s="40">
        <f t="shared" ref="P53" si="25">J55/I55</f>
        <v>0.50135584487038687</v>
      </c>
    </row>
    <row r="54" spans="1:16" x14ac:dyDescent="0.3">
      <c r="A54" s="41"/>
      <c r="B54" s="43"/>
      <c r="C54" s="39"/>
      <c r="D54" s="39"/>
      <c r="E54" s="39"/>
      <c r="F54" s="70"/>
      <c r="G54" s="47"/>
      <c r="H54" t="s">
        <v>14</v>
      </c>
      <c r="I54">
        <v>5.40606E-2</v>
      </c>
      <c r="J54">
        <v>1.8334099999999999E-2</v>
      </c>
      <c r="K54">
        <v>2.01917E-2</v>
      </c>
      <c r="L54">
        <v>0.123039</v>
      </c>
      <c r="M54" s="49"/>
      <c r="N54" s="50"/>
      <c r="O54" s="50"/>
      <c r="P54" s="40"/>
    </row>
    <row r="55" spans="1:16" x14ac:dyDescent="0.3">
      <c r="A55" s="41"/>
      <c r="B55" s="80"/>
      <c r="C55" s="81"/>
      <c r="D55" s="81"/>
      <c r="E55" s="81"/>
      <c r="F55" s="71"/>
      <c r="G55" s="48"/>
      <c r="H55" s="8" t="s">
        <v>13</v>
      </c>
      <c r="I55" s="8">
        <v>9.1603399999999995E-3</v>
      </c>
      <c r="J55" s="8">
        <v>4.5925899999999997E-3</v>
      </c>
      <c r="K55" s="8">
        <v>2.4490900000000001E-3</v>
      </c>
      <c r="L55" s="8">
        <v>2.4309999999999998E-2</v>
      </c>
      <c r="M55" s="49"/>
      <c r="N55" s="50"/>
      <c r="O55" s="50"/>
      <c r="P55" s="40"/>
    </row>
    <row r="56" spans="1:16" x14ac:dyDescent="0.3">
      <c r="A56" s="41"/>
      <c r="B56" s="43" t="s">
        <v>19</v>
      </c>
      <c r="C56" s="39" t="s">
        <v>11</v>
      </c>
      <c r="D56" s="39" t="s">
        <v>18</v>
      </c>
      <c r="E56" s="39" t="s">
        <v>39</v>
      </c>
      <c r="F56" s="69" t="s">
        <v>16</v>
      </c>
      <c r="G56" s="47" t="s">
        <v>6</v>
      </c>
      <c r="H56" t="s">
        <v>15</v>
      </c>
      <c r="I56">
        <v>0.113065</v>
      </c>
      <c r="J56">
        <v>3.0042300000000001E-2</v>
      </c>
      <c r="K56">
        <v>2.39416E-2</v>
      </c>
      <c r="L56">
        <v>0.16956499999999999</v>
      </c>
      <c r="M56" s="49">
        <f>(I56-I57)*100/(I56+I57)</f>
        <v>30.315141002331067</v>
      </c>
      <c r="N56" s="50">
        <f t="shared" ref="N56" si="26">(I56-I57)/J56</f>
        <v>1.7510144030250678</v>
      </c>
      <c r="O56" s="50">
        <f>I56/J58</f>
        <v>24.870987184507023</v>
      </c>
      <c r="P56" s="40">
        <f t="shared" ref="P56" si="27">J58/I58</f>
        <v>0.58030610551577122</v>
      </c>
    </row>
    <row r="57" spans="1:16" x14ac:dyDescent="0.3">
      <c r="A57" s="41"/>
      <c r="B57" s="43"/>
      <c r="C57" s="39"/>
      <c r="D57" s="39"/>
      <c r="E57" s="39"/>
      <c r="F57" s="70"/>
      <c r="G57" s="47"/>
      <c r="H57" t="s">
        <v>14</v>
      </c>
      <c r="I57">
        <v>6.04605E-2</v>
      </c>
      <c r="J57">
        <v>2.0019800000000001E-2</v>
      </c>
      <c r="K57">
        <v>1.7666600000000001E-2</v>
      </c>
      <c r="L57">
        <v>0.13081100000000001</v>
      </c>
      <c r="M57" s="49"/>
      <c r="N57" s="50"/>
      <c r="O57" s="50"/>
      <c r="P57" s="40"/>
    </row>
    <row r="58" spans="1:16" x14ac:dyDescent="0.3">
      <c r="A58" s="41"/>
      <c r="B58" s="80"/>
      <c r="C58" s="81"/>
      <c r="D58" s="81"/>
      <c r="E58" s="81"/>
      <c r="F58" s="71"/>
      <c r="G58" s="48"/>
      <c r="H58" s="8" t="s">
        <v>13</v>
      </c>
      <c r="I58" s="8">
        <v>7.8338999999999995E-3</v>
      </c>
      <c r="J58" s="8">
        <v>4.5460600000000002E-3</v>
      </c>
      <c r="K58" s="8">
        <v>1.59103E-3</v>
      </c>
      <c r="L58" s="8">
        <v>2.2506600000000002E-2</v>
      </c>
      <c r="M58" s="49"/>
      <c r="N58" s="50"/>
      <c r="O58" s="50"/>
      <c r="P58" s="40"/>
    </row>
    <row r="59" spans="1:16" x14ac:dyDescent="0.3">
      <c r="A59" s="41"/>
      <c r="B59" s="43" t="s">
        <v>19</v>
      </c>
      <c r="C59" s="39" t="s">
        <v>11</v>
      </c>
      <c r="D59" s="39" t="s">
        <v>18</v>
      </c>
      <c r="E59" s="39" t="s">
        <v>39</v>
      </c>
      <c r="F59" s="69" t="s">
        <v>16</v>
      </c>
      <c r="G59" s="52" t="s">
        <v>5</v>
      </c>
      <c r="H59" t="s">
        <v>15</v>
      </c>
      <c r="I59">
        <v>0.123421</v>
      </c>
      <c r="J59">
        <v>2.9348300000000001E-2</v>
      </c>
      <c r="K59">
        <v>2.1430299999999999E-2</v>
      </c>
      <c r="L59">
        <v>0.18573700000000001</v>
      </c>
      <c r="M59" s="49">
        <f>(I59-I60)*100/(I59+I60)</f>
        <v>31.42700759463477</v>
      </c>
      <c r="N59" s="50">
        <f t="shared" ref="N59" si="28">(I59-I60)/J59</f>
        <v>2.0111965599370323</v>
      </c>
      <c r="O59" s="50">
        <f>I59/J61</f>
        <v>26.561629065615861</v>
      </c>
      <c r="P59" s="40">
        <f t="shared" ref="P59" si="29">J61/I61</f>
        <v>0.65537975040621044</v>
      </c>
    </row>
    <row r="60" spans="1:16" x14ac:dyDescent="0.3">
      <c r="A60" s="41"/>
      <c r="B60" s="43"/>
      <c r="C60" s="39"/>
      <c r="D60" s="39"/>
      <c r="E60" s="39"/>
      <c r="F60" s="70"/>
      <c r="G60" s="52"/>
      <c r="H60" t="s">
        <v>14</v>
      </c>
      <c r="I60">
        <v>6.4395800000000003E-2</v>
      </c>
      <c r="J60">
        <v>2.1267999999999999E-2</v>
      </c>
      <c r="K60">
        <v>1.55195E-2</v>
      </c>
      <c r="L60">
        <v>0.13414300000000001</v>
      </c>
      <c r="M60" s="49"/>
      <c r="N60" s="50"/>
      <c r="O60" s="50"/>
      <c r="P60" s="40"/>
    </row>
    <row r="61" spans="1:16" x14ac:dyDescent="0.3">
      <c r="A61" s="41"/>
      <c r="B61" s="80"/>
      <c r="C61" s="81"/>
      <c r="D61" s="81"/>
      <c r="E61" s="81"/>
      <c r="F61" s="71"/>
      <c r="G61" s="53"/>
      <c r="H61" s="8" t="s">
        <v>13</v>
      </c>
      <c r="I61" s="8">
        <v>7.0899200000000004E-3</v>
      </c>
      <c r="J61" s="8">
        <v>4.6465899999999999E-3</v>
      </c>
      <c r="K61" s="8">
        <v>9.6460299999999997E-4</v>
      </c>
      <c r="L61" s="8">
        <v>1.98985E-2</v>
      </c>
      <c r="M61" s="49"/>
      <c r="N61" s="50"/>
      <c r="O61" s="50"/>
      <c r="P61" s="40"/>
    </row>
    <row r="62" spans="1:16" x14ac:dyDescent="0.3">
      <c r="A62" s="41"/>
      <c r="B62" s="45" t="s">
        <v>19</v>
      </c>
      <c r="C62" s="46" t="s">
        <v>11</v>
      </c>
      <c r="D62" s="39" t="s">
        <v>18</v>
      </c>
      <c r="E62" s="39" t="s">
        <v>39</v>
      </c>
      <c r="F62" s="69" t="s">
        <v>16</v>
      </c>
      <c r="G62" s="47" t="s">
        <v>44</v>
      </c>
      <c r="H62" t="s">
        <v>15</v>
      </c>
      <c r="I62">
        <v>0.13578000000000001</v>
      </c>
      <c r="J62">
        <v>3.0891999999999999E-2</v>
      </c>
      <c r="K62">
        <v>1.84209E-2</v>
      </c>
      <c r="L62">
        <v>0.20455000000000001</v>
      </c>
      <c r="M62" s="49">
        <f>(I62-I63)*100/(I62+I63)</f>
        <v>32.396862960763606</v>
      </c>
      <c r="N62" s="50">
        <f t="shared" ref="N62" si="30">(I62-I63)/J62</f>
        <v>2.1510229185549661</v>
      </c>
      <c r="O62" s="50">
        <f>I62/J64</f>
        <v>26.694610354630566</v>
      </c>
      <c r="P62" s="40">
        <f t="shared" ref="P62" si="31">J64/I64</f>
        <v>0.78305983924428502</v>
      </c>
    </row>
    <row r="63" spans="1:16" x14ac:dyDescent="0.3">
      <c r="A63" s="41"/>
      <c r="B63" s="43"/>
      <c r="C63" s="39"/>
      <c r="D63" s="39"/>
      <c r="E63" s="39"/>
      <c r="F63" s="70"/>
      <c r="G63" s="47"/>
      <c r="H63" t="s">
        <v>14</v>
      </c>
      <c r="I63">
        <v>6.9330600000000006E-2</v>
      </c>
      <c r="J63">
        <v>2.31845E-2</v>
      </c>
      <c r="K63">
        <v>1.0967299999999999E-2</v>
      </c>
      <c r="L63">
        <v>0.14918999999999999</v>
      </c>
      <c r="M63" s="49"/>
      <c r="N63" s="50"/>
      <c r="O63" s="50"/>
      <c r="P63" s="40"/>
    </row>
    <row r="64" spans="1:16" x14ac:dyDescent="0.3">
      <c r="A64" s="41"/>
      <c r="B64" s="80"/>
      <c r="C64" s="81"/>
      <c r="D64" s="81"/>
      <c r="E64" s="81"/>
      <c r="F64" s="71"/>
      <c r="G64" s="48"/>
      <c r="H64" s="8" t="s">
        <v>13</v>
      </c>
      <c r="I64" s="8">
        <v>6.49557E-3</v>
      </c>
      <c r="J64" s="8">
        <v>5.0864200000000004E-3</v>
      </c>
      <c r="K64" s="8">
        <v>1.6133400000000001E-4</v>
      </c>
      <c r="L64" s="8">
        <v>1.97746E-2</v>
      </c>
      <c r="M64" s="49"/>
      <c r="N64" s="50"/>
      <c r="O64" s="50"/>
      <c r="P64" s="40"/>
    </row>
    <row r="65" spans="1:16" x14ac:dyDescent="0.3">
      <c r="A65" s="41"/>
      <c r="B65" s="43" t="s">
        <v>19</v>
      </c>
      <c r="C65" s="39" t="s">
        <v>11</v>
      </c>
      <c r="D65" s="39" t="s">
        <v>18</v>
      </c>
      <c r="E65" s="39" t="s">
        <v>39</v>
      </c>
      <c r="F65" s="69" t="s">
        <v>16</v>
      </c>
      <c r="G65" s="47" t="s">
        <v>4</v>
      </c>
      <c r="H65" t="s">
        <v>15</v>
      </c>
      <c r="I65">
        <v>0.129246</v>
      </c>
      <c r="J65">
        <v>3.21602E-2</v>
      </c>
      <c r="K65">
        <v>2.23088E-2</v>
      </c>
      <c r="L65">
        <v>0.193746</v>
      </c>
      <c r="M65" s="49">
        <f>(I65-I66)*100/(I65+I66)</f>
        <v>27.821430160857247</v>
      </c>
      <c r="N65" s="50">
        <f t="shared" ref="N65" si="32">(I65-I66)/J65</f>
        <v>1.7494605133052654</v>
      </c>
      <c r="O65" s="50">
        <f>I65/J67</f>
        <v>26.279233374947641</v>
      </c>
      <c r="P65" s="40">
        <f t="shared" ref="P65" si="33">J67/I67</f>
        <v>0.64946960163008538</v>
      </c>
    </row>
    <row r="66" spans="1:16" x14ac:dyDescent="0.3">
      <c r="A66" s="41"/>
      <c r="B66" s="43"/>
      <c r="C66" s="39"/>
      <c r="D66" s="39"/>
      <c r="E66" s="39"/>
      <c r="F66" s="70"/>
      <c r="G66" s="47"/>
      <c r="H66" t="s">
        <v>14</v>
      </c>
      <c r="I66">
        <v>7.2983000000000006E-2</v>
      </c>
      <c r="J66">
        <v>2.05369E-2</v>
      </c>
      <c r="K66">
        <v>1.90793E-2</v>
      </c>
      <c r="L66">
        <v>0.14915200000000001</v>
      </c>
      <c r="M66" s="49"/>
      <c r="N66" s="50"/>
      <c r="O66" s="50"/>
      <c r="P66" s="40"/>
    </row>
    <row r="67" spans="1:16" x14ac:dyDescent="0.3">
      <c r="A67" s="41"/>
      <c r="B67" s="80"/>
      <c r="C67" s="81"/>
      <c r="D67" s="81"/>
      <c r="E67" s="81"/>
      <c r="F67" s="71"/>
      <c r="G67" s="48"/>
      <c r="H67" s="8" t="s">
        <v>13</v>
      </c>
      <c r="I67" s="8">
        <v>7.5726099999999996E-3</v>
      </c>
      <c r="J67" s="8">
        <v>4.9181800000000003E-3</v>
      </c>
      <c r="K67" s="8">
        <v>1.0245499999999999E-3</v>
      </c>
      <c r="L67" s="8">
        <v>1.96291E-2</v>
      </c>
      <c r="M67" s="49"/>
      <c r="N67" s="50"/>
      <c r="O67" s="50"/>
      <c r="P67" s="40"/>
    </row>
    <row r="68" spans="1:16" x14ac:dyDescent="0.3">
      <c r="A68" s="41"/>
      <c r="B68" s="43" t="s">
        <v>19</v>
      </c>
      <c r="C68" s="39" t="s">
        <v>11</v>
      </c>
      <c r="D68" s="39" t="s">
        <v>18</v>
      </c>
      <c r="E68" s="39" t="s">
        <v>39</v>
      </c>
      <c r="F68" s="69" t="s">
        <v>16</v>
      </c>
      <c r="G68" s="47" t="s">
        <v>3</v>
      </c>
      <c r="H68" t="s">
        <v>15</v>
      </c>
      <c r="I68">
        <v>0.14185700000000001</v>
      </c>
      <c r="J68">
        <v>3.2884200000000002E-2</v>
      </c>
      <c r="K68">
        <v>1.9549199999999999E-2</v>
      </c>
      <c r="L68">
        <v>0.21717600000000001</v>
      </c>
      <c r="M68" s="49">
        <f>(I68-I69)*100/(I68+I69)</f>
        <v>28.626713502554278</v>
      </c>
      <c r="N68" s="50">
        <f t="shared" ref="N68" si="34">(I68-I69)/J68</f>
        <v>1.9201440205326574</v>
      </c>
      <c r="O68" s="50">
        <f>I68/J70</f>
        <v>25.022225201261548</v>
      </c>
      <c r="P68" s="40">
        <f t="shared" ref="P68" si="35">J70/I70</f>
        <v>0.82385099522044236</v>
      </c>
    </row>
    <row r="69" spans="1:16" x14ac:dyDescent="0.3">
      <c r="A69" s="41"/>
      <c r="B69" s="43"/>
      <c r="C69" s="39"/>
      <c r="D69" s="39"/>
      <c r="E69" s="39"/>
      <c r="F69" s="70"/>
      <c r="G69" s="47"/>
      <c r="H69" t="s">
        <v>14</v>
      </c>
      <c r="I69">
        <v>7.8714599999999996E-2</v>
      </c>
      <c r="J69">
        <v>2.1720699999999999E-2</v>
      </c>
      <c r="K69">
        <v>1.5051999999999999E-2</v>
      </c>
      <c r="L69">
        <v>0.15076000000000001</v>
      </c>
      <c r="M69" s="49"/>
      <c r="N69" s="50"/>
      <c r="O69" s="50"/>
      <c r="P69" s="40"/>
    </row>
    <row r="70" spans="1:16" x14ac:dyDescent="0.3">
      <c r="A70" s="41"/>
      <c r="B70" s="80"/>
      <c r="C70" s="81"/>
      <c r="D70" s="81"/>
      <c r="E70" s="81"/>
      <c r="F70" s="71"/>
      <c r="G70" s="48"/>
      <c r="H70" s="8" t="s">
        <v>13</v>
      </c>
      <c r="I70" s="8">
        <v>6.8813900000000002E-3</v>
      </c>
      <c r="J70" s="8">
        <v>5.6692399999999999E-3</v>
      </c>
      <c r="K70" s="8">
        <v>1.1343799999999999E-4</v>
      </c>
      <c r="L70" s="8">
        <v>2.00357E-2</v>
      </c>
      <c r="M70" s="49"/>
      <c r="N70" s="50"/>
      <c r="O70" s="50"/>
      <c r="P70" s="40"/>
    </row>
    <row r="71" spans="1:16" x14ac:dyDescent="0.3">
      <c r="A71" s="41"/>
      <c r="B71" s="43" t="s">
        <v>19</v>
      </c>
      <c r="C71" s="39" t="s">
        <v>11</v>
      </c>
      <c r="D71" s="39" t="s">
        <v>18</v>
      </c>
      <c r="E71" s="39" t="s">
        <v>39</v>
      </c>
      <c r="F71" s="69" t="s">
        <v>16</v>
      </c>
      <c r="G71" s="47" t="s">
        <v>2</v>
      </c>
      <c r="H71" t="s">
        <v>15</v>
      </c>
      <c r="I71">
        <v>0.19337299999999999</v>
      </c>
      <c r="J71">
        <v>3.7301800000000003E-2</v>
      </c>
      <c r="K71">
        <v>4.8521799999999997E-2</v>
      </c>
      <c r="L71">
        <v>0.29580699999999999</v>
      </c>
      <c r="M71" s="49">
        <f>(I71-I72)*100/(I71+I72)</f>
        <v>38.659042939752695</v>
      </c>
      <c r="N71" s="50">
        <f t="shared" ref="N71" si="36">(I71-I72)/J71</f>
        <v>2.8906728361634015</v>
      </c>
      <c r="O71" s="50">
        <f>I71/J73</f>
        <v>28.603823152214591</v>
      </c>
      <c r="P71" s="40">
        <f>J73/I73</f>
        <v>0.61250951328235415</v>
      </c>
    </row>
    <row r="72" spans="1:16" x14ac:dyDescent="0.3">
      <c r="A72" s="41"/>
      <c r="B72" s="43"/>
      <c r="C72" s="39"/>
      <c r="D72" s="39"/>
      <c r="E72" s="39"/>
      <c r="F72" s="70"/>
      <c r="G72" s="47"/>
      <c r="H72" t="s">
        <v>14</v>
      </c>
      <c r="I72">
        <v>8.5545700000000002E-2</v>
      </c>
      <c r="J72">
        <v>4.6625399999999997E-2</v>
      </c>
      <c r="K72">
        <v>1.2749699999999999E-2</v>
      </c>
      <c r="L72">
        <v>0.22780900000000001</v>
      </c>
      <c r="M72" s="49"/>
      <c r="N72" s="50"/>
      <c r="O72" s="50"/>
      <c r="P72" s="40"/>
    </row>
    <row r="73" spans="1:16" ht="15" thickBot="1" x14ac:dyDescent="0.35">
      <c r="A73" s="42"/>
      <c r="B73" s="54"/>
      <c r="C73" s="55"/>
      <c r="D73" s="55"/>
      <c r="E73" s="55"/>
      <c r="F73" s="76"/>
      <c r="G73" s="63"/>
      <c r="H73" s="5" t="s">
        <v>13</v>
      </c>
      <c r="I73" s="5">
        <v>1.10372E-2</v>
      </c>
      <c r="J73" s="5">
        <v>6.7603899999999998E-3</v>
      </c>
      <c r="K73" s="5">
        <v>9.6822100000000001E-4</v>
      </c>
      <c r="L73" s="5">
        <v>3.0554700000000001E-2</v>
      </c>
      <c r="M73" s="64"/>
      <c r="N73" s="50"/>
      <c r="O73" s="65"/>
      <c r="P73" s="83"/>
    </row>
    <row r="74" spans="1:16" ht="15" thickBot="1" x14ac:dyDescent="0.35"/>
    <row r="75" spans="1:16" x14ac:dyDescent="0.3">
      <c r="A75" s="66">
        <v>7</v>
      </c>
      <c r="B75" s="57" t="s">
        <v>19</v>
      </c>
      <c r="C75" s="58" t="s">
        <v>11</v>
      </c>
      <c r="D75" s="58" t="s">
        <v>21</v>
      </c>
      <c r="E75" s="58" t="s">
        <v>39</v>
      </c>
      <c r="F75" s="74" t="s">
        <v>16</v>
      </c>
      <c r="G75" s="60" t="s">
        <v>10</v>
      </c>
      <c r="H75" s="10" t="s">
        <v>15</v>
      </c>
      <c r="I75" s="10">
        <v>4.5208199999999997E-2</v>
      </c>
      <c r="J75" s="10">
        <v>1.6867900000000002E-2</v>
      </c>
      <c r="K75" s="10">
        <v>1.74179E-2</v>
      </c>
      <c r="L75" s="10">
        <v>7.9991699999999999E-2</v>
      </c>
      <c r="M75" s="61">
        <f>(I75-I76)*100/(I75+I76)</f>
        <v>26.864777416553128</v>
      </c>
      <c r="N75" s="62">
        <f>(I75-I76)/J75</f>
        <v>1.1350849839043387</v>
      </c>
      <c r="O75" s="62">
        <f>I75/J77</f>
        <v>16.613820779678953</v>
      </c>
      <c r="P75" s="96">
        <f t="shared" ref="P75" si="37">J77/I77</f>
        <v>0.36745425254512631</v>
      </c>
    </row>
    <row r="76" spans="1:16" x14ac:dyDescent="0.3">
      <c r="A76" s="67"/>
      <c r="B76" s="43"/>
      <c r="C76" s="39"/>
      <c r="D76" s="39"/>
      <c r="E76" s="39"/>
      <c r="F76" s="70"/>
      <c r="G76" s="47"/>
      <c r="H76" t="s">
        <v>14</v>
      </c>
      <c r="I76">
        <v>2.60617E-2</v>
      </c>
      <c r="J76">
        <v>8.5782900000000006E-3</v>
      </c>
      <c r="K76">
        <v>1.29728E-2</v>
      </c>
      <c r="L76">
        <v>6.3079800000000005E-2</v>
      </c>
      <c r="M76" s="49"/>
      <c r="N76" s="50"/>
      <c r="O76" s="50"/>
      <c r="P76" s="40"/>
    </row>
    <row r="77" spans="1:16" x14ac:dyDescent="0.3">
      <c r="A77" s="67"/>
      <c r="B77" s="80"/>
      <c r="C77" s="81"/>
      <c r="D77" s="81"/>
      <c r="E77" s="81"/>
      <c r="F77" s="71"/>
      <c r="G77" s="48"/>
      <c r="H77" s="8" t="s">
        <v>13</v>
      </c>
      <c r="I77" s="8">
        <v>7.4053299999999999E-3</v>
      </c>
      <c r="J77" s="8">
        <v>2.72112E-3</v>
      </c>
      <c r="K77" s="8">
        <v>2.0708900000000001E-3</v>
      </c>
      <c r="L77" s="8">
        <v>1.3395600000000001E-2</v>
      </c>
      <c r="M77" s="49"/>
      <c r="N77" s="50"/>
      <c r="O77" s="50"/>
      <c r="P77" s="40"/>
    </row>
    <row r="78" spans="1:16" x14ac:dyDescent="0.3">
      <c r="A78" s="67"/>
      <c r="B78" s="43" t="s">
        <v>19</v>
      </c>
      <c r="C78" s="39" t="s">
        <v>11</v>
      </c>
      <c r="D78" s="39" t="s">
        <v>21</v>
      </c>
      <c r="E78" s="39" t="s">
        <v>39</v>
      </c>
      <c r="F78" s="69" t="s">
        <v>16</v>
      </c>
      <c r="G78" s="47" t="s">
        <v>9</v>
      </c>
      <c r="H78" t="s">
        <v>15</v>
      </c>
      <c r="I78">
        <v>6.2282200000000003E-2</v>
      </c>
      <c r="J78">
        <v>2.2283799999999999E-2</v>
      </c>
      <c r="K78">
        <v>2.1796800000000002E-2</v>
      </c>
      <c r="L78">
        <v>0.107735</v>
      </c>
      <c r="M78" s="49">
        <f>(I78-I79)*100/(I78+I79)</f>
        <v>29.098734864651142</v>
      </c>
      <c r="N78" s="50">
        <f>(I78-I79)/J78</f>
        <v>1.2599601504231774</v>
      </c>
      <c r="O78" s="50">
        <f>I78/J80</f>
        <v>21.48284330633701</v>
      </c>
      <c r="P78" s="40">
        <f t="shared" ref="P78" si="38">J80/I80</f>
        <v>0.45518003661335854</v>
      </c>
    </row>
    <row r="79" spans="1:16" x14ac:dyDescent="0.3">
      <c r="A79" s="67"/>
      <c r="B79" s="43"/>
      <c r="C79" s="39"/>
      <c r="D79" s="39"/>
      <c r="E79" s="39"/>
      <c r="F79" s="70"/>
      <c r="G79" s="47"/>
      <c r="H79" t="s">
        <v>14</v>
      </c>
      <c r="I79">
        <v>3.42055E-2</v>
      </c>
      <c r="J79">
        <v>1.14831E-2</v>
      </c>
      <c r="K79">
        <v>1.3689700000000001E-2</v>
      </c>
      <c r="L79">
        <v>8.1746799999999994E-2</v>
      </c>
      <c r="M79" s="49"/>
      <c r="N79" s="50"/>
      <c r="O79" s="50"/>
      <c r="P79" s="40"/>
    </row>
    <row r="80" spans="1:16" x14ac:dyDescent="0.3">
      <c r="A80" s="67"/>
      <c r="B80" s="43"/>
      <c r="C80" s="39"/>
      <c r="D80" s="81"/>
      <c r="E80" s="81"/>
      <c r="F80" s="71"/>
      <c r="G80" s="48"/>
      <c r="H80" s="8" t="s">
        <v>13</v>
      </c>
      <c r="I80" s="8">
        <v>6.3692599999999999E-3</v>
      </c>
      <c r="J80" s="8">
        <v>2.89916E-3</v>
      </c>
      <c r="K80" s="8">
        <v>1.8244400000000001E-3</v>
      </c>
      <c r="L80" s="8">
        <v>1.30753E-2</v>
      </c>
      <c r="M80" s="49"/>
      <c r="N80" s="50"/>
      <c r="O80" s="50"/>
      <c r="P80" s="40"/>
    </row>
    <row r="81" spans="1:35" x14ac:dyDescent="0.3">
      <c r="A81" s="67"/>
      <c r="B81" s="45" t="s">
        <v>19</v>
      </c>
      <c r="C81" s="46" t="s">
        <v>11</v>
      </c>
      <c r="D81" s="39" t="s">
        <v>21</v>
      </c>
      <c r="E81" s="39" t="s">
        <v>39</v>
      </c>
      <c r="F81" s="69" t="s">
        <v>16</v>
      </c>
      <c r="G81" s="47" t="s">
        <v>8</v>
      </c>
      <c r="H81" t="s">
        <v>15</v>
      </c>
      <c r="I81">
        <v>7.2295600000000002E-2</v>
      </c>
      <c r="J81">
        <v>2.2385200000000001E-2</v>
      </c>
      <c r="K81">
        <v>2.4282999999999999E-2</v>
      </c>
      <c r="L81">
        <v>0.11562799999999999</v>
      </c>
      <c r="M81" s="49">
        <f>(I81-I82)*100/(I81+I82)</f>
        <v>29.536703403815388</v>
      </c>
      <c r="N81" s="50">
        <f t="shared" ref="N81" si="39">(I81-I82)/J81</f>
        <v>1.4728213283776781</v>
      </c>
      <c r="O81" s="50">
        <f>I81/J83</f>
        <v>25.480331722652796</v>
      </c>
      <c r="P81" s="40">
        <f t="shared" ref="P81" si="40">J83/I83</f>
        <v>0.52072963925472404</v>
      </c>
    </row>
    <row r="82" spans="1:35" x14ac:dyDescent="0.3">
      <c r="A82" s="67"/>
      <c r="B82" s="43"/>
      <c r="C82" s="39"/>
      <c r="D82" s="39"/>
      <c r="E82" s="39"/>
      <c r="F82" s="70"/>
      <c r="G82" s="47"/>
      <c r="H82" t="s">
        <v>14</v>
      </c>
      <c r="I82">
        <v>3.9326199999999999E-2</v>
      </c>
      <c r="J82">
        <v>1.2944600000000001E-2</v>
      </c>
      <c r="K82">
        <v>1.29485E-2</v>
      </c>
      <c r="L82">
        <v>8.8469099999999995E-2</v>
      </c>
      <c r="M82" s="49"/>
      <c r="N82" s="50"/>
      <c r="O82" s="50"/>
      <c r="P82" s="40"/>
    </row>
    <row r="83" spans="1:35" x14ac:dyDescent="0.3">
      <c r="A83" s="67"/>
      <c r="B83" s="80"/>
      <c r="C83" s="81"/>
      <c r="D83" s="81"/>
      <c r="E83" s="81"/>
      <c r="F83" s="71"/>
      <c r="G83" s="48"/>
      <c r="H83" s="8" t="s">
        <v>13</v>
      </c>
      <c r="I83" s="8">
        <v>5.4487199999999998E-3</v>
      </c>
      <c r="J83" s="8">
        <v>2.83731E-3</v>
      </c>
      <c r="K83" s="8">
        <v>1.5601300000000001E-3</v>
      </c>
      <c r="L83" s="8">
        <v>1.2864E-2</v>
      </c>
      <c r="M83" s="49"/>
      <c r="N83" s="50"/>
      <c r="O83" s="50"/>
      <c r="P83" s="40"/>
    </row>
    <row r="84" spans="1:35" ht="14.4" customHeight="1" x14ac:dyDescent="0.3">
      <c r="A84" s="67"/>
      <c r="B84" s="43" t="s">
        <v>19</v>
      </c>
      <c r="C84" s="39" t="s">
        <v>11</v>
      </c>
      <c r="D84" s="39" t="s">
        <v>21</v>
      </c>
      <c r="E84" s="39" t="s">
        <v>39</v>
      </c>
      <c r="F84" s="69" t="s">
        <v>16</v>
      </c>
      <c r="G84" s="47" t="s">
        <v>42</v>
      </c>
      <c r="H84" t="s">
        <v>15</v>
      </c>
      <c r="I84">
        <v>9.3987500000000002E-2</v>
      </c>
      <c r="J84">
        <v>2.0646500000000002E-2</v>
      </c>
      <c r="K84">
        <v>2.3519100000000001E-2</v>
      </c>
      <c r="L84">
        <v>0.134321</v>
      </c>
      <c r="M84" s="49">
        <f>(I84-I85)*100/(I84+I85)</f>
        <v>31.350744745970211</v>
      </c>
      <c r="N84" s="50">
        <f>(I84-I85)/J84</f>
        <v>2.173046279030344</v>
      </c>
      <c r="O84" s="50">
        <f>I84/J86</f>
        <v>37.477769536888616</v>
      </c>
      <c r="P84" s="40">
        <f t="shared" ref="P84:P87" si="41">J86/I86</f>
        <v>0.71212517037710132</v>
      </c>
    </row>
    <row r="85" spans="1:35" x14ac:dyDescent="0.3">
      <c r="A85" s="67"/>
      <c r="B85" s="43"/>
      <c r="C85" s="39"/>
      <c r="D85" s="39"/>
      <c r="E85" s="39"/>
      <c r="F85" s="70"/>
      <c r="G85" s="47"/>
      <c r="H85" t="s">
        <v>14</v>
      </c>
      <c r="I85">
        <v>4.9121699999999997E-2</v>
      </c>
      <c r="J85">
        <v>1.6889999999999999E-2</v>
      </c>
      <c r="K85">
        <v>8.2040499999999992E-3</v>
      </c>
      <c r="L85">
        <v>0.101661</v>
      </c>
      <c r="M85" s="49"/>
      <c r="N85" s="50"/>
      <c r="O85" s="50"/>
      <c r="P85" s="40"/>
    </row>
    <row r="86" spans="1:35" x14ac:dyDescent="0.3">
      <c r="A86" s="67"/>
      <c r="B86" s="80"/>
      <c r="C86" s="81"/>
      <c r="D86" s="81"/>
      <c r="E86" s="81"/>
      <c r="F86" s="71"/>
      <c r="G86" s="48"/>
      <c r="H86" s="8" t="s">
        <v>13</v>
      </c>
      <c r="I86" s="8">
        <v>3.5216000000000002E-3</v>
      </c>
      <c r="J86" s="8">
        <v>2.50782E-3</v>
      </c>
      <c r="K86" s="8">
        <v>5.3811600000000005E-4</v>
      </c>
      <c r="L86" s="8">
        <v>1.1580699999999999E-2</v>
      </c>
      <c r="M86" s="49"/>
      <c r="N86" s="50"/>
      <c r="O86" s="50"/>
      <c r="P86" s="40"/>
    </row>
    <row r="87" spans="1:35" ht="14.4" customHeight="1" x14ac:dyDescent="0.3">
      <c r="A87" s="67"/>
      <c r="B87" s="43" t="s">
        <v>19</v>
      </c>
      <c r="C87" s="39" t="s">
        <v>11</v>
      </c>
      <c r="D87" s="39" t="s">
        <v>21</v>
      </c>
      <c r="E87" s="39" t="s">
        <v>39</v>
      </c>
      <c r="F87" s="69" t="s">
        <v>16</v>
      </c>
      <c r="G87" s="47" t="s">
        <v>43</v>
      </c>
      <c r="H87" t="s">
        <v>15</v>
      </c>
      <c r="I87">
        <v>0.109664</v>
      </c>
      <c r="J87">
        <v>2.5144300000000001E-2</v>
      </c>
      <c r="K87">
        <v>1.88849E-2</v>
      </c>
      <c r="L87">
        <v>0.166492</v>
      </c>
      <c r="M87" s="49">
        <f>(I87-I88)*100/(I87+I88)</f>
        <v>32.6017889585166</v>
      </c>
      <c r="N87" s="50">
        <f>(I87-I88)/J87</f>
        <v>2.1446013609446277</v>
      </c>
      <c r="O87" s="50">
        <f>I87/J89</f>
        <v>46.364066833524994</v>
      </c>
      <c r="P87" s="40">
        <f t="shared" si="41"/>
        <v>0.98959065501891086</v>
      </c>
    </row>
    <row r="88" spans="1:35" x14ac:dyDescent="0.3">
      <c r="A88" s="67"/>
      <c r="B88" s="43"/>
      <c r="C88" s="39"/>
      <c r="D88" s="39"/>
      <c r="E88" s="39"/>
      <c r="F88" s="70"/>
      <c r="G88" s="47"/>
      <c r="H88" t="s">
        <v>14</v>
      </c>
      <c r="I88">
        <v>5.5739499999999997E-2</v>
      </c>
      <c r="J88">
        <v>2.0286800000000001E-2</v>
      </c>
      <c r="K88">
        <v>3.0522499999999998E-3</v>
      </c>
      <c r="L88">
        <v>0.13358400000000001</v>
      </c>
      <c r="M88" s="49"/>
      <c r="N88" s="50"/>
      <c r="O88" s="50"/>
      <c r="P88" s="40"/>
    </row>
    <row r="89" spans="1:35" x14ac:dyDescent="0.3">
      <c r="A89" s="67"/>
      <c r="B89" s="80"/>
      <c r="C89" s="81"/>
      <c r="D89" s="81"/>
      <c r="E89" s="81"/>
      <c r="F89" s="71"/>
      <c r="G89" s="48"/>
      <c r="H89" s="8" t="s">
        <v>13</v>
      </c>
      <c r="I89" s="8">
        <v>2.3901600000000001E-3</v>
      </c>
      <c r="J89" s="8">
        <v>2.36528E-3</v>
      </c>
      <c r="K89" s="8">
        <v>-4.6122999999999997E-4</v>
      </c>
      <c r="L89" s="8">
        <v>1.09365E-2</v>
      </c>
      <c r="M89" s="49"/>
      <c r="N89" s="50"/>
      <c r="O89" s="50"/>
      <c r="P89" s="40"/>
    </row>
    <row r="90" spans="1:35" ht="14.4" customHeight="1" x14ac:dyDescent="0.3">
      <c r="A90" s="67"/>
      <c r="B90" s="43" t="s">
        <v>19</v>
      </c>
      <c r="C90" s="39" t="s">
        <v>11</v>
      </c>
      <c r="D90" s="39" t="s">
        <v>21</v>
      </c>
      <c r="E90" s="39" t="s">
        <v>39</v>
      </c>
      <c r="F90" s="69" t="s">
        <v>16</v>
      </c>
      <c r="G90" s="47" t="s">
        <v>7</v>
      </c>
      <c r="H90" t="s">
        <v>15</v>
      </c>
      <c r="I90">
        <v>7.4144600000000005E-2</v>
      </c>
      <c r="J90">
        <v>2.3572099999999999E-2</v>
      </c>
      <c r="K90">
        <v>2.4537E-2</v>
      </c>
      <c r="L90">
        <v>0.120506</v>
      </c>
      <c r="M90" s="49">
        <f>(I90-I91)*100/(I90+I91)</f>
        <v>29.885923299535424</v>
      </c>
      <c r="N90" s="50">
        <f t="shared" ref="N90" si="42">(I90-I91)/J90</f>
        <v>1.4474908896534464</v>
      </c>
      <c r="O90" s="50">
        <f>I90/J92</f>
        <v>25.548514701372454</v>
      </c>
      <c r="P90" s="40">
        <f t="shared" ref="P90" si="43">J92/I92</f>
        <v>0.51810255256702764</v>
      </c>
    </row>
    <row r="91" spans="1:35" x14ac:dyDescent="0.3">
      <c r="A91" s="67"/>
      <c r="B91" s="43"/>
      <c r="C91" s="39"/>
      <c r="D91" s="39"/>
      <c r="E91" s="39"/>
      <c r="F91" s="70"/>
      <c r="G91" s="47"/>
      <c r="H91" t="s">
        <v>14</v>
      </c>
      <c r="I91">
        <v>4.0024200000000003E-2</v>
      </c>
      <c r="J91">
        <v>1.3439599999999999E-2</v>
      </c>
      <c r="K91">
        <v>1.2988899999999999E-2</v>
      </c>
      <c r="L91">
        <v>9.2458200000000004E-2</v>
      </c>
      <c r="M91" s="49"/>
      <c r="N91" s="50"/>
      <c r="O91" s="50"/>
      <c r="P91" s="40"/>
    </row>
    <row r="92" spans="1:35" x14ac:dyDescent="0.3">
      <c r="A92" s="67"/>
      <c r="B92" s="43"/>
      <c r="C92" s="39"/>
      <c r="D92" s="81"/>
      <c r="E92" s="81"/>
      <c r="F92" s="71"/>
      <c r="G92" s="48"/>
      <c r="H92" s="8" t="s">
        <v>13</v>
      </c>
      <c r="I92" s="8">
        <v>5.6014200000000002E-3</v>
      </c>
      <c r="J92" s="8">
        <v>2.9021099999999998E-3</v>
      </c>
      <c r="K92" s="8">
        <v>1.5916299999999999E-3</v>
      </c>
      <c r="L92" s="8">
        <v>1.3339500000000001E-2</v>
      </c>
      <c r="M92" s="49"/>
      <c r="N92" s="50"/>
      <c r="O92" s="50"/>
      <c r="P92" s="40"/>
    </row>
    <row r="93" spans="1:35" ht="14.4" customHeight="1" x14ac:dyDescent="0.3">
      <c r="A93" s="67"/>
      <c r="B93" s="45" t="s">
        <v>19</v>
      </c>
      <c r="C93" s="46" t="s">
        <v>11</v>
      </c>
      <c r="D93" s="39" t="s">
        <v>21</v>
      </c>
      <c r="E93" s="39" t="s">
        <v>39</v>
      </c>
      <c r="F93" s="69" t="s">
        <v>16</v>
      </c>
      <c r="G93" s="47" t="s">
        <v>6</v>
      </c>
      <c r="H93" t="s">
        <v>15</v>
      </c>
      <c r="I93">
        <v>8.7490999999999999E-2</v>
      </c>
      <c r="J93">
        <v>2.1854800000000001E-2</v>
      </c>
      <c r="K93">
        <v>2.54577E-2</v>
      </c>
      <c r="L93">
        <v>0.12567800000000001</v>
      </c>
      <c r="M93" s="49">
        <f>(I93-I94)*100/(I93+I94)</f>
        <v>30.743596640664695</v>
      </c>
      <c r="N93" s="50">
        <f t="shared" ref="N93" si="44">(I93-I94)/J93</f>
        <v>1.8826985376210261</v>
      </c>
      <c r="O93" s="50">
        <f>I93/J95</f>
        <v>32.194807823223123</v>
      </c>
      <c r="P93" s="40">
        <f t="shared" ref="P93" si="45">J95/I95</f>
        <v>0.62064641961549183</v>
      </c>
    </row>
    <row r="94" spans="1:35" x14ac:dyDescent="0.3">
      <c r="A94" s="67"/>
      <c r="B94" s="43"/>
      <c r="C94" s="39"/>
      <c r="D94" s="39"/>
      <c r="E94" s="39"/>
      <c r="F94" s="70"/>
      <c r="G94" s="47"/>
      <c r="H94" t="s">
        <v>14</v>
      </c>
      <c r="I94">
        <v>4.6344999999999997E-2</v>
      </c>
      <c r="J94">
        <v>1.5531700000000001E-2</v>
      </c>
      <c r="K94">
        <v>1.0501699999999999E-2</v>
      </c>
      <c r="L94">
        <v>9.92585E-2</v>
      </c>
      <c r="M94" s="49"/>
      <c r="N94" s="50"/>
      <c r="O94" s="50"/>
      <c r="P94" s="40"/>
      <c r="AI94" s="1"/>
    </row>
    <row r="95" spans="1:35" x14ac:dyDescent="0.3">
      <c r="A95" s="67"/>
      <c r="B95" s="80"/>
      <c r="C95" s="81"/>
      <c r="D95" s="81"/>
      <c r="E95" s="81"/>
      <c r="F95" s="71"/>
      <c r="G95" s="48"/>
      <c r="H95" s="8" t="s">
        <v>13</v>
      </c>
      <c r="I95" s="8">
        <v>4.37858E-3</v>
      </c>
      <c r="J95" s="8">
        <v>2.71755E-3</v>
      </c>
      <c r="K95" s="8">
        <v>1.0599100000000001E-3</v>
      </c>
      <c r="L95" s="8">
        <v>1.2591099999999999E-2</v>
      </c>
      <c r="M95" s="49"/>
      <c r="N95" s="50"/>
      <c r="O95" s="50"/>
      <c r="P95" s="40"/>
    </row>
    <row r="96" spans="1:35" ht="14.4" customHeight="1" x14ac:dyDescent="0.3">
      <c r="A96" s="67"/>
      <c r="B96" s="43" t="s">
        <v>19</v>
      </c>
      <c r="C96" s="39" t="s">
        <v>11</v>
      </c>
      <c r="D96" s="39" t="s">
        <v>21</v>
      </c>
      <c r="E96" s="39" t="s">
        <v>39</v>
      </c>
      <c r="F96" s="69" t="s">
        <v>16</v>
      </c>
      <c r="G96" s="52" t="s">
        <v>5</v>
      </c>
      <c r="H96" t="s">
        <v>15</v>
      </c>
      <c r="I96">
        <v>9.6137100000000003E-2</v>
      </c>
      <c r="J96">
        <v>2.1338300000000001E-2</v>
      </c>
      <c r="K96">
        <v>2.4044800000000002E-2</v>
      </c>
      <c r="L96">
        <v>0.13686000000000001</v>
      </c>
      <c r="M96" s="49">
        <f>(I96-I97)*100/(I96+I97)</f>
        <v>31.594339383743765</v>
      </c>
      <c r="N96" s="50">
        <f t="shared" ref="N96" si="46">(I96-I97)/J96</f>
        <v>2.1633822750640865</v>
      </c>
      <c r="O96" s="50">
        <f>I96/J98</f>
        <v>37.028359479415016</v>
      </c>
      <c r="P96" s="40">
        <f t="shared" ref="P96" si="47">J98/I98</f>
        <v>0.71279808478978268</v>
      </c>
    </row>
    <row r="97" spans="1:47" x14ac:dyDescent="0.3">
      <c r="A97" s="67"/>
      <c r="B97" s="43"/>
      <c r="C97" s="39"/>
      <c r="D97" s="39"/>
      <c r="E97" s="39"/>
      <c r="F97" s="70"/>
      <c r="G97" s="52"/>
      <c r="H97" t="s">
        <v>14</v>
      </c>
      <c r="I97">
        <v>4.9974200000000003E-2</v>
      </c>
      <c r="J97">
        <v>1.7120199999999999E-2</v>
      </c>
      <c r="K97">
        <v>8.1828400000000003E-3</v>
      </c>
      <c r="L97">
        <v>0.10315000000000001</v>
      </c>
      <c r="M97" s="49"/>
      <c r="N97" s="50"/>
      <c r="O97" s="50"/>
      <c r="P97" s="40"/>
      <c r="AU97" s="1"/>
    </row>
    <row r="98" spans="1:47" x14ac:dyDescent="0.3">
      <c r="A98" s="67"/>
      <c r="B98" s="43"/>
      <c r="C98" s="39"/>
      <c r="D98" s="81"/>
      <c r="E98" s="81"/>
      <c r="F98" s="71"/>
      <c r="G98" s="53"/>
      <c r="H98" s="8" t="s">
        <v>13</v>
      </c>
      <c r="I98" s="8">
        <v>3.6424199999999999E-3</v>
      </c>
      <c r="J98" s="8">
        <v>2.5963100000000001E-3</v>
      </c>
      <c r="K98" s="8">
        <v>5.7182700000000001E-4</v>
      </c>
      <c r="L98" s="8">
        <v>1.20506E-2</v>
      </c>
      <c r="M98" s="49"/>
      <c r="N98" s="50"/>
      <c r="O98" s="50"/>
      <c r="P98" s="40"/>
    </row>
    <row r="99" spans="1:47" ht="14.4" customHeight="1" x14ac:dyDescent="0.3">
      <c r="A99" s="67"/>
      <c r="B99" s="43" t="s">
        <v>19</v>
      </c>
      <c r="C99" s="39" t="s">
        <v>11</v>
      </c>
      <c r="D99" s="39" t="s">
        <v>21</v>
      </c>
      <c r="E99" s="39" t="s">
        <v>39</v>
      </c>
      <c r="F99" s="69" t="s">
        <v>16</v>
      </c>
      <c r="G99" s="47" t="s">
        <v>44</v>
      </c>
      <c r="H99" t="s">
        <v>15</v>
      </c>
      <c r="I99">
        <v>0.10632800000000001</v>
      </c>
      <c r="J99">
        <v>2.29666E-2</v>
      </c>
      <c r="K99">
        <v>2.2716299999999998E-2</v>
      </c>
      <c r="L99">
        <v>0.15295300000000001</v>
      </c>
      <c r="M99" s="49">
        <f>(I99-I100)*100/(I99+I100)</f>
        <v>32.502719765121959</v>
      </c>
      <c r="N99" s="50">
        <f t="shared" ref="N99" si="48">(I99-I100)/J99</f>
        <v>2.2713070284674268</v>
      </c>
      <c r="O99" s="50">
        <f>I99/J101</f>
        <v>42.60840643245561</v>
      </c>
      <c r="P99" s="40">
        <f t="shared" ref="P99" si="49">J101/I101</f>
        <v>0.87334812554245878</v>
      </c>
    </row>
    <row r="100" spans="1:47" x14ac:dyDescent="0.3">
      <c r="A100" s="67"/>
      <c r="B100" s="43"/>
      <c r="C100" s="39"/>
      <c r="D100" s="39"/>
      <c r="E100" s="39"/>
      <c r="F100" s="70"/>
      <c r="G100" s="47"/>
      <c r="H100" t="s">
        <v>14</v>
      </c>
      <c r="I100">
        <v>5.4163799999999998E-2</v>
      </c>
      <c r="J100">
        <v>1.9122E-2</v>
      </c>
      <c r="K100">
        <v>4.9207599999999997E-3</v>
      </c>
      <c r="L100">
        <v>0.121665</v>
      </c>
      <c r="M100" s="49"/>
      <c r="N100" s="50"/>
      <c r="O100" s="50"/>
      <c r="P100" s="40"/>
    </row>
    <row r="101" spans="1:47" x14ac:dyDescent="0.3">
      <c r="A101" s="67"/>
      <c r="B101" s="80"/>
      <c r="C101" s="81"/>
      <c r="D101" s="81"/>
      <c r="E101" s="81"/>
      <c r="F101" s="71"/>
      <c r="G101" s="48"/>
      <c r="H101" s="8" t="s">
        <v>13</v>
      </c>
      <c r="I101" s="8">
        <v>2.8573600000000002E-3</v>
      </c>
      <c r="J101" s="8">
        <v>2.4954700000000001E-3</v>
      </c>
      <c r="K101" s="8">
        <v>-2.14658E-5</v>
      </c>
      <c r="L101" s="8">
        <v>1.15722E-2</v>
      </c>
      <c r="M101" s="49"/>
      <c r="N101" s="50"/>
      <c r="O101" s="50"/>
      <c r="P101" s="40"/>
    </row>
    <row r="102" spans="1:47" ht="14.4" customHeight="1" x14ac:dyDescent="0.3">
      <c r="A102" s="67"/>
      <c r="B102" s="45" t="s">
        <v>19</v>
      </c>
      <c r="C102" s="46" t="s">
        <v>11</v>
      </c>
      <c r="D102" s="39" t="s">
        <v>21</v>
      </c>
      <c r="E102" s="39" t="s">
        <v>39</v>
      </c>
      <c r="F102" s="69" t="s">
        <v>16</v>
      </c>
      <c r="G102" s="47" t="s">
        <v>4</v>
      </c>
      <c r="H102" t="s">
        <v>15</v>
      </c>
      <c r="I102">
        <v>0.102341</v>
      </c>
      <c r="J102">
        <v>2.4672099999999999E-2</v>
      </c>
      <c r="K102">
        <v>2.5107299999999999E-2</v>
      </c>
      <c r="L102">
        <v>0.15132399999999999</v>
      </c>
      <c r="M102" s="49">
        <f>(I102-I103)*100/(I102+I103)</f>
        <v>29.671055090654178</v>
      </c>
      <c r="N102" s="50">
        <f t="shared" ref="N102" si="50">(I102-I103)/J102</f>
        <v>1.8982940244243498</v>
      </c>
      <c r="O102" s="50">
        <f>I102/J104</f>
        <v>38.317477076757761</v>
      </c>
      <c r="P102" s="40">
        <f t="shared" ref="P102" si="51">J104/I104</f>
        <v>0.6977084998667733</v>
      </c>
    </row>
    <row r="103" spans="1:47" x14ac:dyDescent="0.3">
      <c r="A103" s="67"/>
      <c r="B103" s="43"/>
      <c r="C103" s="39"/>
      <c r="D103" s="39"/>
      <c r="E103" s="39"/>
      <c r="F103" s="70"/>
      <c r="G103" s="47"/>
      <c r="H103" t="s">
        <v>14</v>
      </c>
      <c r="I103">
        <v>5.5506100000000003E-2</v>
      </c>
      <c r="J103">
        <v>1.7636599999999999E-2</v>
      </c>
      <c r="K103">
        <v>9.5390700000000002E-3</v>
      </c>
      <c r="L103">
        <v>0.116143</v>
      </c>
      <c r="M103" s="49"/>
      <c r="N103" s="50"/>
      <c r="O103" s="50"/>
      <c r="P103" s="40"/>
    </row>
    <row r="104" spans="1:47" x14ac:dyDescent="0.3">
      <c r="A104" s="67"/>
      <c r="B104" s="80"/>
      <c r="C104" s="81"/>
      <c r="D104" s="81"/>
      <c r="E104" s="81"/>
      <c r="F104" s="71"/>
      <c r="G104" s="48"/>
      <c r="H104" s="8" t="s">
        <v>13</v>
      </c>
      <c r="I104" s="8">
        <v>3.8280599999999999E-3</v>
      </c>
      <c r="J104" s="8">
        <v>2.6708700000000001E-3</v>
      </c>
      <c r="K104" s="8">
        <v>6.2049999999999996E-4</v>
      </c>
      <c r="L104" s="8">
        <v>1.2974100000000001E-2</v>
      </c>
      <c r="M104" s="49"/>
      <c r="N104" s="50"/>
      <c r="O104" s="50"/>
      <c r="P104" s="40"/>
    </row>
    <row r="105" spans="1:47" ht="14.4" customHeight="1" x14ac:dyDescent="0.3">
      <c r="A105" s="67"/>
      <c r="B105" s="43" t="s">
        <v>19</v>
      </c>
      <c r="C105" s="39" t="s">
        <v>11</v>
      </c>
      <c r="D105" s="39" t="s">
        <v>21</v>
      </c>
      <c r="E105" s="39" t="s">
        <v>39</v>
      </c>
      <c r="F105" s="69" t="s">
        <v>16</v>
      </c>
      <c r="G105" s="47" t="s">
        <v>3</v>
      </c>
      <c r="H105" t="s">
        <v>15</v>
      </c>
      <c r="I105">
        <v>0.112845</v>
      </c>
      <c r="J105">
        <v>2.5318799999999999E-2</v>
      </c>
      <c r="K105">
        <v>2.3708400000000001E-2</v>
      </c>
      <c r="L105">
        <v>0.164967</v>
      </c>
      <c r="M105" s="49">
        <f>(I105-I106)*100/(I105+I106)</f>
        <v>30.411794787341929</v>
      </c>
      <c r="N105" s="50">
        <f t="shared" ref="N105" si="52">(I105-I106)/J105</f>
        <v>2.0787122612446089</v>
      </c>
      <c r="O105" s="50">
        <f>I105/J107</f>
        <v>43.766362208389083</v>
      </c>
      <c r="P105" s="40">
        <f t="shared" ref="P105" si="53">J107/I107</f>
        <v>0.87378591423284691</v>
      </c>
    </row>
    <row r="106" spans="1:47" x14ac:dyDescent="0.3">
      <c r="A106" s="67"/>
      <c r="B106" s="43"/>
      <c r="C106" s="39"/>
      <c r="D106" s="39"/>
      <c r="E106" s="39"/>
      <c r="F106" s="70"/>
      <c r="G106" s="47"/>
      <c r="H106" t="s">
        <v>14</v>
      </c>
      <c r="I106">
        <v>6.0214499999999997E-2</v>
      </c>
      <c r="J106">
        <v>1.9211800000000001E-2</v>
      </c>
      <c r="K106">
        <v>6.0778999999999998E-3</v>
      </c>
      <c r="L106">
        <v>0.123794</v>
      </c>
      <c r="M106" s="49"/>
      <c r="N106" s="50"/>
      <c r="O106" s="50"/>
      <c r="P106" s="40"/>
    </row>
    <row r="107" spans="1:47" x14ac:dyDescent="0.3">
      <c r="A107" s="67"/>
      <c r="B107" s="43"/>
      <c r="C107" s="39"/>
      <c r="D107" s="81"/>
      <c r="E107" s="81"/>
      <c r="F107" s="71"/>
      <c r="G107" s="48"/>
      <c r="H107" s="8" t="s">
        <v>13</v>
      </c>
      <c r="I107" s="8">
        <v>2.9507800000000001E-3</v>
      </c>
      <c r="J107" s="8">
        <v>2.5783500000000001E-3</v>
      </c>
      <c r="K107" s="8">
        <v>-3.4388599999999998E-5</v>
      </c>
      <c r="L107" s="8">
        <v>1.20646E-2</v>
      </c>
      <c r="M107" s="49"/>
      <c r="N107" s="50"/>
      <c r="O107" s="50"/>
      <c r="P107" s="40"/>
    </row>
    <row r="108" spans="1:47" ht="14.4" customHeight="1" x14ac:dyDescent="0.3">
      <c r="A108" s="67"/>
      <c r="B108" s="45" t="s">
        <v>19</v>
      </c>
      <c r="C108" s="46" t="s">
        <v>11</v>
      </c>
      <c r="D108" s="39" t="s">
        <v>21</v>
      </c>
      <c r="E108" s="39" t="s">
        <v>39</v>
      </c>
      <c r="F108" s="69" t="s">
        <v>16</v>
      </c>
      <c r="G108" s="47" t="s">
        <v>2</v>
      </c>
      <c r="H108" t="s">
        <v>15</v>
      </c>
      <c r="I108">
        <v>0.14292199999999999</v>
      </c>
      <c r="J108">
        <v>3.1117499999999999E-2</v>
      </c>
      <c r="K108">
        <v>4.72425E-2</v>
      </c>
      <c r="L108">
        <v>0.22648199999999999</v>
      </c>
      <c r="M108" s="49">
        <f>(I108-I109)*100/(I108+I109)</f>
        <v>35.310256813228641</v>
      </c>
      <c r="N108" s="50">
        <f t="shared" ref="N108" si="54">(I108-I109)/J108</f>
        <v>2.3971463003133286</v>
      </c>
      <c r="O108" s="50">
        <f>I108/J110</f>
        <v>39.955940609283225</v>
      </c>
      <c r="P108" s="40">
        <f t="shared" ref="P108" si="55">J110/I110</f>
        <v>0.64111576321128738</v>
      </c>
      <c r="AB108" t="s">
        <v>41</v>
      </c>
    </row>
    <row r="109" spans="1:47" x14ac:dyDescent="0.3">
      <c r="A109" s="67"/>
      <c r="B109" s="43"/>
      <c r="C109" s="39"/>
      <c r="D109" s="39"/>
      <c r="E109" s="39"/>
      <c r="F109" s="70"/>
      <c r="G109" s="47"/>
      <c r="H109" t="s">
        <v>14</v>
      </c>
      <c r="I109">
        <v>6.8328799999999995E-2</v>
      </c>
      <c r="J109">
        <v>4.1288499999999999E-2</v>
      </c>
      <c r="K109">
        <v>3.0837099999999999E-3</v>
      </c>
      <c r="L109">
        <v>0.194382</v>
      </c>
      <c r="M109" s="49"/>
      <c r="N109" s="50"/>
      <c r="O109" s="50"/>
      <c r="P109" s="40"/>
    </row>
    <row r="110" spans="1:47" ht="15" thickBot="1" x14ac:dyDescent="0.35">
      <c r="A110" s="68"/>
      <c r="B110" s="43"/>
      <c r="C110" s="39"/>
      <c r="D110" s="39"/>
      <c r="E110" s="39"/>
      <c r="F110" s="76"/>
      <c r="G110" s="63"/>
      <c r="H110" t="s">
        <v>13</v>
      </c>
      <c r="I110" s="5">
        <v>5.5793199999999996E-3</v>
      </c>
      <c r="J110" s="5">
        <v>3.5769899999999999E-3</v>
      </c>
      <c r="K110" s="5">
        <v>1.0504900000000001E-3</v>
      </c>
      <c r="L110" s="5">
        <v>1.5525600000000001E-2</v>
      </c>
      <c r="M110" s="64"/>
      <c r="N110" s="65"/>
      <c r="O110" s="65"/>
      <c r="P110" s="83"/>
    </row>
    <row r="111" spans="1:47" ht="14.4" customHeight="1" x14ac:dyDescent="0.3">
      <c r="A111" s="66">
        <v>7</v>
      </c>
      <c r="B111" s="57" t="s">
        <v>19</v>
      </c>
      <c r="C111" s="58" t="s">
        <v>11</v>
      </c>
      <c r="D111" s="58" t="s">
        <v>18</v>
      </c>
      <c r="E111" s="58" t="s">
        <v>39</v>
      </c>
      <c r="F111" s="74" t="s">
        <v>16</v>
      </c>
      <c r="G111" s="60" t="s">
        <v>10</v>
      </c>
      <c r="H111" s="10" t="s">
        <v>15</v>
      </c>
      <c r="I111" s="10">
        <v>7.4307399999999996E-2</v>
      </c>
      <c r="J111" s="10">
        <v>2.6037000000000001E-2</v>
      </c>
      <c r="K111" s="10">
        <v>3.04175E-2</v>
      </c>
      <c r="L111" s="10">
        <v>0.126584</v>
      </c>
      <c r="M111" s="61">
        <f>(I111-I112)*100/(I111+I112)</f>
        <v>28.203628508750363</v>
      </c>
      <c r="N111" s="50">
        <f t="shared" ref="N111" si="56">(I111-I112)/J111</f>
        <v>1.2556707762030954</v>
      </c>
      <c r="O111" s="62">
        <f>I111/J113</f>
        <v>16.935889341936424</v>
      </c>
      <c r="P111" s="96">
        <f t="shared" ref="P111" si="57">J113/I113</f>
        <v>0.40884964823184089</v>
      </c>
    </row>
    <row r="112" spans="1:47" x14ac:dyDescent="0.3">
      <c r="A112" s="67"/>
      <c r="B112" s="43"/>
      <c r="C112" s="39"/>
      <c r="D112" s="39"/>
      <c r="E112" s="39"/>
      <c r="F112" s="70"/>
      <c r="G112" s="47"/>
      <c r="H112" t="s">
        <v>14</v>
      </c>
      <c r="I112">
        <v>4.1613499999999998E-2</v>
      </c>
      <c r="J112">
        <v>1.29157E-2</v>
      </c>
      <c r="K112">
        <v>2.2891399999999999E-2</v>
      </c>
      <c r="L112">
        <v>9.3950199999999998E-2</v>
      </c>
      <c r="M112" s="49"/>
      <c r="N112" s="50"/>
      <c r="O112" s="50"/>
      <c r="P112" s="40"/>
    </row>
    <row r="113" spans="1:16" x14ac:dyDescent="0.3">
      <c r="A113" s="67"/>
      <c r="B113" s="80"/>
      <c r="C113" s="81"/>
      <c r="D113" s="81"/>
      <c r="E113" s="81"/>
      <c r="F113" s="71"/>
      <c r="G113" s="48"/>
      <c r="H113" s="8" t="s">
        <v>13</v>
      </c>
      <c r="I113" s="8">
        <v>1.07315E-2</v>
      </c>
      <c r="J113" s="8">
        <v>4.3875700000000004E-3</v>
      </c>
      <c r="K113" s="8">
        <v>3.0305000000000002E-3</v>
      </c>
      <c r="L113" s="8">
        <v>1.9460700000000001E-2</v>
      </c>
      <c r="M113" s="49"/>
      <c r="N113" s="50"/>
      <c r="O113" s="50"/>
      <c r="P113" s="40"/>
    </row>
    <row r="114" spans="1:16" ht="14.4" customHeight="1" x14ac:dyDescent="0.3">
      <c r="A114" s="67"/>
      <c r="B114" s="43" t="s">
        <v>19</v>
      </c>
      <c r="C114" s="39" t="s">
        <v>11</v>
      </c>
      <c r="D114" s="39" t="s">
        <v>18</v>
      </c>
      <c r="E114" s="39" t="s">
        <v>39</v>
      </c>
      <c r="F114" s="69" t="s">
        <v>16</v>
      </c>
      <c r="G114" s="47" t="s">
        <v>9</v>
      </c>
      <c r="H114" t="s">
        <v>15</v>
      </c>
      <c r="I114">
        <v>9.3238500000000002E-2</v>
      </c>
      <c r="J114">
        <v>2.9065299999999999E-2</v>
      </c>
      <c r="K114">
        <v>3.2176200000000002E-2</v>
      </c>
      <c r="L114">
        <v>0.148726</v>
      </c>
      <c r="M114" s="49">
        <f>(I114-I115)*100/(I114+I115)</f>
        <v>29.387488039721653</v>
      </c>
      <c r="N114" s="50">
        <f t="shared" ref="N114" si="58">(I114-I115)/J114</f>
        <v>1.4572049832618277</v>
      </c>
      <c r="O114" s="50">
        <f>I114/J116</f>
        <v>21.27858414350267</v>
      </c>
      <c r="P114" s="40">
        <f t="shared" ref="P114" si="59">J116/I116</f>
        <v>0.47640067321031737</v>
      </c>
    </row>
    <row r="115" spans="1:16" x14ac:dyDescent="0.3">
      <c r="A115" s="67"/>
      <c r="B115" s="43"/>
      <c r="C115" s="39"/>
      <c r="D115" s="39"/>
      <c r="E115" s="39"/>
      <c r="F115" s="70"/>
      <c r="G115" s="47"/>
      <c r="H115" t="s">
        <v>14</v>
      </c>
      <c r="I115">
        <v>5.0884400000000003E-2</v>
      </c>
      <c r="J115">
        <v>1.5941500000000001E-2</v>
      </c>
      <c r="K115">
        <v>2.29246E-2</v>
      </c>
      <c r="L115">
        <v>0.11193699999999999</v>
      </c>
      <c r="M115" s="49"/>
      <c r="N115" s="50"/>
      <c r="O115" s="50"/>
      <c r="P115" s="40"/>
    </row>
    <row r="116" spans="1:16" x14ac:dyDescent="0.3">
      <c r="A116" s="67"/>
      <c r="B116" s="43"/>
      <c r="C116" s="39"/>
      <c r="D116" s="81"/>
      <c r="E116" s="81"/>
      <c r="F116" s="71"/>
      <c r="G116" s="48"/>
      <c r="H116" s="8" t="s">
        <v>13</v>
      </c>
      <c r="I116" s="8">
        <v>9.1977199999999995E-3</v>
      </c>
      <c r="J116" s="8">
        <v>4.3817999999999999E-3</v>
      </c>
      <c r="K116" s="8">
        <v>2.5627499999999999E-3</v>
      </c>
      <c r="L116" s="8">
        <v>1.9567500000000002E-2</v>
      </c>
      <c r="M116" s="49"/>
      <c r="N116" s="50"/>
      <c r="O116" s="50"/>
      <c r="P116" s="40"/>
    </row>
    <row r="117" spans="1:16" ht="14.4" customHeight="1" x14ac:dyDescent="0.3">
      <c r="A117" s="67"/>
      <c r="B117" s="45" t="s">
        <v>19</v>
      </c>
      <c r="C117" s="46" t="s">
        <v>11</v>
      </c>
      <c r="D117" s="39" t="s">
        <v>18</v>
      </c>
      <c r="E117" s="39" t="s">
        <v>39</v>
      </c>
      <c r="F117" s="69" t="s">
        <v>16</v>
      </c>
      <c r="G117" s="47" t="s">
        <v>8</v>
      </c>
      <c r="H117" t="s">
        <v>15</v>
      </c>
      <c r="I117">
        <v>0.105146</v>
      </c>
      <c r="J117">
        <v>2.8073799999999999E-2</v>
      </c>
      <c r="K117">
        <v>2.8843400000000002E-2</v>
      </c>
      <c r="L117">
        <v>0.153334</v>
      </c>
      <c r="M117" s="49">
        <f>(I117-I118)*100/(I117+I118)</f>
        <v>30.154222838943031</v>
      </c>
      <c r="N117" s="50">
        <f t="shared" ref="N117" si="60">(I117-I118)/J117</f>
        <v>1.7354472853692768</v>
      </c>
      <c r="O117" s="50">
        <f>I117/J119</f>
        <v>25.002140064867742</v>
      </c>
      <c r="P117" s="40">
        <f t="shared" ref="P117" si="61">J119/I119</f>
        <v>0.52250879963422348</v>
      </c>
    </row>
    <row r="118" spans="1:16" x14ac:dyDescent="0.3">
      <c r="A118" s="67"/>
      <c r="B118" s="43"/>
      <c r="C118" s="39"/>
      <c r="D118" s="39"/>
      <c r="E118" s="39"/>
      <c r="F118" s="70"/>
      <c r="G118" s="47"/>
      <c r="H118" t="s">
        <v>14</v>
      </c>
      <c r="I118">
        <v>5.6425400000000001E-2</v>
      </c>
      <c r="J118">
        <v>1.7481400000000001E-2</v>
      </c>
      <c r="K118">
        <v>2.1225600000000001E-2</v>
      </c>
      <c r="L118">
        <v>0.119024</v>
      </c>
      <c r="M118" s="49"/>
      <c r="N118" s="50"/>
      <c r="O118" s="50"/>
      <c r="P118" s="40"/>
    </row>
    <row r="119" spans="1:16" x14ac:dyDescent="0.3">
      <c r="A119" s="67"/>
      <c r="B119" s="80"/>
      <c r="C119" s="81"/>
      <c r="D119" s="81"/>
      <c r="E119" s="81"/>
      <c r="F119" s="71"/>
      <c r="G119" s="48"/>
      <c r="H119" s="8" t="s">
        <v>13</v>
      </c>
      <c r="I119" s="8">
        <v>8.0486299999999993E-3</v>
      </c>
      <c r="J119" s="8">
        <v>4.2054800000000002E-3</v>
      </c>
      <c r="K119" s="8">
        <v>2.1155700000000002E-3</v>
      </c>
      <c r="L119" s="8">
        <v>1.8870899999999999E-2</v>
      </c>
      <c r="M119" s="49"/>
      <c r="N119" s="50"/>
      <c r="O119" s="50"/>
      <c r="P119" s="40"/>
    </row>
    <row r="120" spans="1:16" ht="14.4" customHeight="1" x14ac:dyDescent="0.3">
      <c r="A120" s="67"/>
      <c r="B120" s="43" t="s">
        <v>19</v>
      </c>
      <c r="C120" s="39" t="s">
        <v>11</v>
      </c>
      <c r="D120" s="39" t="s">
        <v>18</v>
      </c>
      <c r="E120" s="39" t="s">
        <v>39</v>
      </c>
      <c r="F120" s="69" t="s">
        <v>16</v>
      </c>
      <c r="G120" s="47" t="s">
        <v>42</v>
      </c>
      <c r="H120" t="s">
        <v>15</v>
      </c>
      <c r="I120">
        <v>0.132909</v>
      </c>
      <c r="J120">
        <v>2.73225E-2</v>
      </c>
      <c r="K120">
        <v>2.19303E-2</v>
      </c>
      <c r="L120">
        <v>0.18892800000000001</v>
      </c>
      <c r="M120" s="49">
        <f>(I120-I121)*100/(I120+I121)</f>
        <v>32.981807539627944</v>
      </c>
      <c r="N120" s="50">
        <f>(I120-I121)/J120</f>
        <v>2.4129380547168084</v>
      </c>
      <c r="O120" s="50">
        <f>I120/J122</f>
        <v>33.64094957742843</v>
      </c>
      <c r="P120" s="40">
        <f t="shared" ref="P120:P123" si="62">J122/I122</f>
        <v>0.69367463321792011</v>
      </c>
    </row>
    <row r="121" spans="1:16" x14ac:dyDescent="0.3">
      <c r="A121" s="67"/>
      <c r="B121" s="43"/>
      <c r="C121" s="39"/>
      <c r="D121" s="39"/>
      <c r="E121" s="39"/>
      <c r="F121" s="70"/>
      <c r="G121" s="47"/>
      <c r="H121" t="s">
        <v>14</v>
      </c>
      <c r="I121">
        <v>6.6981499999999999E-2</v>
      </c>
      <c r="J121">
        <v>2.1319600000000001E-2</v>
      </c>
      <c r="K121">
        <v>1.41601E-2</v>
      </c>
      <c r="L121">
        <v>0.13190199999999999</v>
      </c>
      <c r="M121" s="49"/>
      <c r="N121" s="50"/>
      <c r="O121" s="50"/>
      <c r="P121" s="40"/>
    </row>
    <row r="122" spans="1:16" x14ac:dyDescent="0.3">
      <c r="A122" s="67"/>
      <c r="B122" s="80"/>
      <c r="C122" s="81"/>
      <c r="D122" s="81"/>
      <c r="E122" s="81"/>
      <c r="F122" s="71"/>
      <c r="G122" s="48"/>
      <c r="H122" s="8" t="s">
        <v>13</v>
      </c>
      <c r="I122" s="8">
        <v>5.6954800000000002E-3</v>
      </c>
      <c r="J122" s="8">
        <v>3.9508099999999999E-3</v>
      </c>
      <c r="K122" s="8">
        <v>5.5963200000000001E-4</v>
      </c>
      <c r="L122" s="8">
        <v>1.72257E-2</v>
      </c>
      <c r="M122" s="49"/>
      <c r="N122" s="50"/>
      <c r="O122" s="50"/>
      <c r="P122" s="40"/>
    </row>
    <row r="123" spans="1:16" ht="14.4" customHeight="1" x14ac:dyDescent="0.3">
      <c r="A123" s="67"/>
      <c r="B123" s="43" t="s">
        <v>19</v>
      </c>
      <c r="C123" s="39" t="s">
        <v>11</v>
      </c>
      <c r="D123" s="39" t="s">
        <v>18</v>
      </c>
      <c r="E123" s="39" t="s">
        <v>39</v>
      </c>
      <c r="F123" s="69" t="s">
        <v>16</v>
      </c>
      <c r="G123" s="47" t="s">
        <v>43</v>
      </c>
      <c r="H123" t="s">
        <v>15</v>
      </c>
      <c r="I123">
        <v>0.15307200000000001</v>
      </c>
      <c r="J123">
        <v>3.4904200000000003E-2</v>
      </c>
      <c r="K123">
        <v>1.6955100000000001E-2</v>
      </c>
      <c r="L123">
        <v>0.22852900000000001</v>
      </c>
      <c r="M123" s="49">
        <f>(I123-I124)*100/(I123+I124)</f>
        <v>34.190344943666574</v>
      </c>
      <c r="N123" s="50">
        <f>(I123-I124)/J123</f>
        <v>2.2347568487459966</v>
      </c>
      <c r="O123" s="50">
        <f>I123/J125</f>
        <v>33.690549293821682</v>
      </c>
      <c r="P123" s="40">
        <f t="shared" si="62"/>
        <v>0.95615565437170247</v>
      </c>
    </row>
    <row r="124" spans="1:16" x14ac:dyDescent="0.3">
      <c r="A124" s="67"/>
      <c r="B124" s="43"/>
      <c r="C124" s="39"/>
      <c r="D124" s="39"/>
      <c r="E124" s="39"/>
      <c r="F124" s="70"/>
      <c r="G124" s="47"/>
      <c r="H124" t="s">
        <v>14</v>
      </c>
      <c r="I124">
        <v>7.50696E-2</v>
      </c>
      <c r="J124">
        <v>2.5065E-2</v>
      </c>
      <c r="K124">
        <v>7.9866799999999995E-3</v>
      </c>
      <c r="L124">
        <v>0.17611499999999999</v>
      </c>
      <c r="M124" s="49"/>
      <c r="N124" s="50"/>
      <c r="O124" s="50"/>
      <c r="P124" s="40"/>
    </row>
    <row r="125" spans="1:16" x14ac:dyDescent="0.3">
      <c r="A125" s="67"/>
      <c r="B125" s="80"/>
      <c r="C125" s="81"/>
      <c r="D125" s="81"/>
      <c r="E125" s="81"/>
      <c r="F125" s="71"/>
      <c r="G125" s="48"/>
      <c r="H125" s="8" t="s">
        <v>13</v>
      </c>
      <c r="I125" s="8">
        <v>4.7518100000000004E-3</v>
      </c>
      <c r="J125" s="8">
        <v>4.54347E-3</v>
      </c>
      <c r="K125" s="8">
        <v>-5.8696499999999995E-4</v>
      </c>
      <c r="L125" s="8">
        <v>1.8648000000000001E-2</v>
      </c>
      <c r="M125" s="49"/>
      <c r="N125" s="50"/>
      <c r="O125" s="50"/>
      <c r="P125" s="40"/>
    </row>
    <row r="126" spans="1:16" ht="14.4" customHeight="1" x14ac:dyDescent="0.3">
      <c r="A126" s="67"/>
      <c r="B126" s="43" t="s">
        <v>19</v>
      </c>
      <c r="C126" s="39" t="s">
        <v>11</v>
      </c>
      <c r="D126" s="39" t="s">
        <v>18</v>
      </c>
      <c r="E126" s="39" t="s">
        <v>39</v>
      </c>
      <c r="F126" s="69" t="s">
        <v>16</v>
      </c>
      <c r="G126" s="47" t="s">
        <v>7</v>
      </c>
      <c r="H126" t="s">
        <v>15</v>
      </c>
      <c r="I126">
        <v>0.108626</v>
      </c>
      <c r="J126">
        <v>2.9715499999999999E-2</v>
      </c>
      <c r="K126">
        <v>2.95809E-2</v>
      </c>
      <c r="L126">
        <v>0.16200000000000001</v>
      </c>
      <c r="M126" s="49">
        <f>(I126-I127)*100/(I126+I127)</f>
        <v>29.774430520992507</v>
      </c>
      <c r="N126" s="50">
        <f t="shared" ref="N126" si="63">(I126-I127)/J126</f>
        <v>1.6773939526509736</v>
      </c>
      <c r="O126" s="50">
        <f>I126/J128</f>
        <v>24.58230271540009</v>
      </c>
      <c r="P126" s="40">
        <f t="shared" ref="P126" si="64">J128/I128</f>
        <v>0.52786577790519873</v>
      </c>
    </row>
    <row r="127" spans="1:16" x14ac:dyDescent="0.3">
      <c r="A127" s="67"/>
      <c r="B127" s="43"/>
      <c r="C127" s="39"/>
      <c r="D127" s="39"/>
      <c r="E127" s="39"/>
      <c r="F127" s="70"/>
      <c r="G127" s="47"/>
      <c r="H127" t="s">
        <v>14</v>
      </c>
      <c r="I127">
        <v>5.8781399999999998E-2</v>
      </c>
      <c r="J127">
        <v>1.85215E-2</v>
      </c>
      <c r="K127">
        <v>2.2022199999999999E-2</v>
      </c>
      <c r="L127">
        <v>0.12757299999999999</v>
      </c>
      <c r="M127" s="49"/>
      <c r="N127" s="50"/>
      <c r="O127" s="50"/>
      <c r="P127" s="40"/>
    </row>
    <row r="128" spans="1:16" x14ac:dyDescent="0.3">
      <c r="A128" s="67"/>
      <c r="B128" s="43"/>
      <c r="C128" s="39"/>
      <c r="D128" s="81"/>
      <c r="E128" s="81"/>
      <c r="F128" s="71"/>
      <c r="G128" s="48"/>
      <c r="H128" s="8" t="s">
        <v>13</v>
      </c>
      <c r="I128" s="8">
        <v>8.3712000000000005E-3</v>
      </c>
      <c r="J128" s="8">
        <v>4.4188700000000001E-3</v>
      </c>
      <c r="K128" s="8">
        <v>2.1518499999999999E-3</v>
      </c>
      <c r="L128" s="8">
        <v>1.96717E-2</v>
      </c>
      <c r="M128" s="49"/>
      <c r="N128" s="50"/>
      <c r="O128" s="50"/>
      <c r="P128" s="40"/>
    </row>
    <row r="129" spans="1:16" ht="14.4" customHeight="1" x14ac:dyDescent="0.3">
      <c r="A129" s="67"/>
      <c r="B129" s="45" t="s">
        <v>19</v>
      </c>
      <c r="C129" s="46" t="s">
        <v>11</v>
      </c>
      <c r="D129" s="39" t="s">
        <v>18</v>
      </c>
      <c r="E129" s="39" t="s">
        <v>39</v>
      </c>
      <c r="F129" s="69" t="s">
        <v>16</v>
      </c>
      <c r="G129" s="47" t="s">
        <v>6</v>
      </c>
      <c r="H129" t="s">
        <v>15</v>
      </c>
      <c r="I129">
        <v>0.12568499999999999</v>
      </c>
      <c r="J129">
        <v>2.7479199999999999E-2</v>
      </c>
      <c r="K129">
        <v>2.5236499999999999E-2</v>
      </c>
      <c r="L129">
        <v>0.17594899999999999</v>
      </c>
      <c r="M129" s="49">
        <f>(I129-I130)*100/(I129+I130)</f>
        <v>31.376561066817185</v>
      </c>
      <c r="N129" s="50">
        <f t="shared" ref="N129" si="65">(I129-I130)/J129</f>
        <v>2.1847251739497509</v>
      </c>
      <c r="O129" s="50">
        <f>I129/J131</f>
        <v>29.686728661150621</v>
      </c>
      <c r="P129" s="40">
        <f t="shared" ref="P129" si="66">J131/I131</f>
        <v>0.61784428498669808</v>
      </c>
    </row>
    <row r="130" spans="1:16" x14ac:dyDescent="0.3">
      <c r="A130" s="67"/>
      <c r="B130" s="43"/>
      <c r="C130" s="39"/>
      <c r="D130" s="39"/>
      <c r="E130" s="39"/>
      <c r="F130" s="70"/>
      <c r="G130" s="47"/>
      <c r="H130" t="s">
        <v>14</v>
      </c>
      <c r="I130">
        <v>6.5650500000000001E-2</v>
      </c>
      <c r="J130">
        <v>2.0439300000000001E-2</v>
      </c>
      <c r="K130">
        <v>1.78303E-2</v>
      </c>
      <c r="L130">
        <v>0.13500799999999999</v>
      </c>
      <c r="M130" s="49"/>
      <c r="N130" s="50"/>
      <c r="O130" s="50"/>
      <c r="P130" s="40"/>
    </row>
    <row r="131" spans="1:16" x14ac:dyDescent="0.3">
      <c r="A131" s="67"/>
      <c r="B131" s="80"/>
      <c r="C131" s="81"/>
      <c r="D131" s="81"/>
      <c r="E131" s="81"/>
      <c r="F131" s="71"/>
      <c r="G131" s="48"/>
      <c r="H131" s="8" t="s">
        <v>13</v>
      </c>
      <c r="I131" s="8">
        <v>6.8523899999999999E-3</v>
      </c>
      <c r="J131" s="8">
        <v>4.2337099999999999E-3</v>
      </c>
      <c r="K131" s="8">
        <v>1.30703E-3</v>
      </c>
      <c r="L131" s="8">
        <v>1.89216E-2</v>
      </c>
      <c r="M131" s="49"/>
      <c r="N131" s="50"/>
      <c r="O131" s="50"/>
      <c r="P131" s="40"/>
    </row>
    <row r="132" spans="1:16" ht="14.4" customHeight="1" x14ac:dyDescent="0.3">
      <c r="A132" s="67"/>
      <c r="B132" s="43" t="s">
        <v>19</v>
      </c>
      <c r="C132" s="39" t="s">
        <v>11</v>
      </c>
      <c r="D132" s="39" t="s">
        <v>18</v>
      </c>
      <c r="E132" s="39" t="s">
        <v>39</v>
      </c>
      <c r="F132" s="69" t="s">
        <v>16</v>
      </c>
      <c r="G132" s="52" t="s">
        <v>5</v>
      </c>
      <c r="H132" t="s">
        <v>15</v>
      </c>
      <c r="I132">
        <v>0.13711799999999999</v>
      </c>
      <c r="J132">
        <v>2.77904E-2</v>
      </c>
      <c r="K132">
        <v>2.2610399999999999E-2</v>
      </c>
      <c r="L132">
        <v>0.19322600000000001</v>
      </c>
      <c r="M132" s="49">
        <f>(I132-I133)*100/(I132+I133)</f>
        <v>32.535326031798505</v>
      </c>
      <c r="N132" s="50">
        <f t="shared" ref="N132" si="67">(I132-I133)/J132</f>
        <v>2.4224408428809947</v>
      </c>
      <c r="O132" s="50">
        <f>I132/J134</f>
        <v>32.357848284975987</v>
      </c>
      <c r="P132" s="40">
        <f t="shared" ref="P132" si="68">J134/I134</f>
        <v>0.70737716822106955</v>
      </c>
    </row>
    <row r="133" spans="1:16" x14ac:dyDescent="0.3">
      <c r="A133" s="67"/>
      <c r="B133" s="43"/>
      <c r="C133" s="39"/>
      <c r="D133" s="39"/>
      <c r="E133" s="39"/>
      <c r="F133" s="70"/>
      <c r="G133" s="52"/>
      <c r="H133" t="s">
        <v>14</v>
      </c>
      <c r="I133">
        <v>6.9797399999999996E-2</v>
      </c>
      <c r="J133">
        <v>2.1928300000000001E-2</v>
      </c>
      <c r="K133">
        <v>1.4508E-2</v>
      </c>
      <c r="L133">
        <v>0.13836300000000001</v>
      </c>
      <c r="M133" s="49"/>
      <c r="N133" s="50"/>
      <c r="O133" s="50"/>
      <c r="P133" s="40"/>
    </row>
    <row r="134" spans="1:16" x14ac:dyDescent="0.3">
      <c r="A134" s="67"/>
      <c r="B134" s="43"/>
      <c r="C134" s="39"/>
      <c r="D134" s="81"/>
      <c r="E134" s="81"/>
      <c r="F134" s="71"/>
      <c r="G134" s="53"/>
      <c r="H134" s="8" t="s">
        <v>13</v>
      </c>
      <c r="I134" s="8">
        <v>5.9905100000000001E-3</v>
      </c>
      <c r="J134" s="8">
        <v>4.2375499999999997E-3</v>
      </c>
      <c r="K134" s="8">
        <v>5.13523E-4</v>
      </c>
      <c r="L134" s="8">
        <v>1.8706799999999999E-2</v>
      </c>
      <c r="M134" s="49"/>
      <c r="N134" s="50"/>
      <c r="O134" s="50"/>
      <c r="P134" s="40"/>
    </row>
    <row r="135" spans="1:16" ht="14.4" customHeight="1" x14ac:dyDescent="0.3">
      <c r="A135" s="67"/>
      <c r="B135" s="45" t="s">
        <v>19</v>
      </c>
      <c r="C135" s="46" t="s">
        <v>11</v>
      </c>
      <c r="D135" s="39" t="s">
        <v>18</v>
      </c>
      <c r="E135" s="39" t="s">
        <v>39</v>
      </c>
      <c r="F135" s="69" t="s">
        <v>16</v>
      </c>
      <c r="G135" s="47" t="s">
        <v>44</v>
      </c>
      <c r="H135" t="s">
        <v>15</v>
      </c>
      <c r="I135">
        <v>0.15057999999999999</v>
      </c>
      <c r="J135">
        <v>3.1440299999999997E-2</v>
      </c>
      <c r="K135">
        <v>1.9498999999999999E-2</v>
      </c>
      <c r="L135">
        <v>0.21878900000000001</v>
      </c>
      <c r="M135" s="49">
        <f>(I135-I136)*100/(I135+I136)</f>
        <v>33.536709736349685</v>
      </c>
      <c r="N135" s="50">
        <f t="shared" ref="N135" si="69">(I135-I136)/J135</f>
        <v>2.4056386230411286</v>
      </c>
      <c r="O135" s="50">
        <f>I135/J137</f>
        <v>33.396320150458649</v>
      </c>
      <c r="P135" s="40">
        <f t="shared" ref="P135" si="70">J137/I137</f>
        <v>0.86057839125389357</v>
      </c>
    </row>
    <row r="136" spans="1:16" x14ac:dyDescent="0.3">
      <c r="A136" s="67"/>
      <c r="B136" s="43"/>
      <c r="C136" s="39"/>
      <c r="D136" s="39"/>
      <c r="E136" s="39"/>
      <c r="F136" s="70"/>
      <c r="G136" s="47"/>
      <c r="H136" t="s">
        <v>14</v>
      </c>
      <c r="I136">
        <v>7.4945999999999999E-2</v>
      </c>
      <c r="J136">
        <v>2.40539E-2</v>
      </c>
      <c r="K136">
        <v>1.02805E-2</v>
      </c>
      <c r="L136">
        <v>0.163634</v>
      </c>
      <c r="M136" s="49"/>
      <c r="N136" s="50"/>
      <c r="O136" s="50"/>
      <c r="P136" s="40"/>
    </row>
    <row r="137" spans="1:16" x14ac:dyDescent="0.3">
      <c r="A137" s="67"/>
      <c r="B137" s="80"/>
      <c r="C137" s="81"/>
      <c r="D137" s="81"/>
      <c r="E137" s="81"/>
      <c r="F137" s="71"/>
      <c r="G137" s="48"/>
      <c r="H137" s="8" t="s">
        <v>13</v>
      </c>
      <c r="I137" s="8">
        <v>5.2393600000000002E-3</v>
      </c>
      <c r="J137" s="8">
        <v>4.5088799999999998E-3</v>
      </c>
      <c r="K137" s="8">
        <v>-3.0884899999999998E-4</v>
      </c>
      <c r="L137" s="8">
        <v>1.95146E-2</v>
      </c>
      <c r="M137" s="49"/>
      <c r="N137" s="50"/>
      <c r="O137" s="50"/>
      <c r="P137" s="40"/>
    </row>
    <row r="138" spans="1:16" ht="14.4" customHeight="1" x14ac:dyDescent="0.3">
      <c r="A138" s="67"/>
      <c r="B138" s="45" t="s">
        <v>19</v>
      </c>
      <c r="C138" s="46" t="s">
        <v>11</v>
      </c>
      <c r="D138" s="39" t="s">
        <v>18</v>
      </c>
      <c r="E138" s="39" t="s">
        <v>39</v>
      </c>
      <c r="F138" s="69" t="s">
        <v>16</v>
      </c>
      <c r="G138" s="47" t="s">
        <v>4</v>
      </c>
      <c r="H138" t="s">
        <v>15</v>
      </c>
      <c r="I138">
        <v>0.142572</v>
      </c>
      <c r="J138">
        <v>2.9724500000000001E-2</v>
      </c>
      <c r="K138">
        <v>2.3295799999999998E-2</v>
      </c>
      <c r="L138">
        <v>0.200763</v>
      </c>
      <c r="M138" s="49">
        <f>(I138-I139)*100/(I138+I139)</f>
        <v>28.804708709576879</v>
      </c>
      <c r="N138" s="50">
        <f t="shared" ref="N138" si="71">(I138-I139)/J138</f>
        <v>2.1452673720331714</v>
      </c>
      <c r="O138" s="50">
        <f>I138/J140</f>
        <v>31.720025808174075</v>
      </c>
      <c r="P138" s="40">
        <f t="shared" ref="P138" si="72">J140/I140</f>
        <v>0.70054551122194519</v>
      </c>
    </row>
    <row r="139" spans="1:16" x14ac:dyDescent="0.3">
      <c r="A139" s="67"/>
      <c r="B139" s="43"/>
      <c r="C139" s="39"/>
      <c r="D139" s="39"/>
      <c r="E139" s="39"/>
      <c r="F139" s="70"/>
      <c r="G139" s="47"/>
      <c r="H139" t="s">
        <v>14</v>
      </c>
      <c r="I139">
        <v>7.8805E-2</v>
      </c>
      <c r="J139">
        <v>2.1697899999999999E-2</v>
      </c>
      <c r="K139">
        <v>1.8364999999999999E-2</v>
      </c>
      <c r="L139">
        <v>0.153332</v>
      </c>
      <c r="M139" s="49"/>
      <c r="N139" s="50"/>
      <c r="O139" s="50"/>
      <c r="P139" s="40"/>
    </row>
    <row r="140" spans="1:16" x14ac:dyDescent="0.3">
      <c r="A140" s="67"/>
      <c r="B140" s="80"/>
      <c r="C140" s="81"/>
      <c r="D140" s="81"/>
      <c r="E140" s="81"/>
      <c r="F140" s="71"/>
      <c r="G140" s="48"/>
      <c r="H140" s="8" t="s">
        <v>13</v>
      </c>
      <c r="I140" s="8">
        <v>6.4159999999999998E-3</v>
      </c>
      <c r="J140" s="8">
        <v>4.4946999999999999E-3</v>
      </c>
      <c r="K140" s="8">
        <v>5.3679400000000005E-4</v>
      </c>
      <c r="L140" s="8">
        <v>2.0262599999999999E-2</v>
      </c>
      <c r="M140" s="49"/>
      <c r="N140" s="50"/>
      <c r="O140" s="50"/>
      <c r="P140" s="40"/>
    </row>
    <row r="141" spans="1:16" ht="14.4" customHeight="1" x14ac:dyDescent="0.3">
      <c r="A141" s="67"/>
      <c r="B141" s="43" t="s">
        <v>19</v>
      </c>
      <c r="C141" s="39" t="s">
        <v>11</v>
      </c>
      <c r="D141" s="39" t="s">
        <v>18</v>
      </c>
      <c r="E141" s="39" t="s">
        <v>39</v>
      </c>
      <c r="F141" s="69" t="s">
        <v>16</v>
      </c>
      <c r="G141" s="47" t="s">
        <v>3</v>
      </c>
      <c r="H141" t="s">
        <v>15</v>
      </c>
      <c r="I141">
        <v>0.156227</v>
      </c>
      <c r="J141">
        <v>3.2101699999999997E-2</v>
      </c>
      <c r="K141">
        <v>2.0468299999999998E-2</v>
      </c>
      <c r="L141">
        <v>0.22561500000000001</v>
      </c>
      <c r="M141" s="49">
        <f>(I141-I142)*100/(I141+I142)</f>
        <v>29.650146183907079</v>
      </c>
      <c r="N141" s="50">
        <f t="shared" ref="N141" si="73">(I141-I142)/J141</f>
        <v>2.2259319599896585</v>
      </c>
      <c r="O141" s="50">
        <f>I141/J143</f>
        <v>31.018653641877876</v>
      </c>
      <c r="P141" s="40">
        <f t="shared" ref="P141" si="74">J143/I143</f>
        <v>0.89821945121146507</v>
      </c>
    </row>
    <row r="142" spans="1:16" x14ac:dyDescent="0.3">
      <c r="A142" s="67"/>
      <c r="B142" s="43"/>
      <c r="C142" s="39"/>
      <c r="D142" s="39"/>
      <c r="E142" s="39"/>
      <c r="F142" s="70"/>
      <c r="G142" s="47"/>
      <c r="H142" t="s">
        <v>14</v>
      </c>
      <c r="I142">
        <v>8.4770799999999993E-2</v>
      </c>
      <c r="J142">
        <v>2.3323E-2</v>
      </c>
      <c r="K142">
        <v>1.42157E-2</v>
      </c>
      <c r="L142">
        <v>0.166521</v>
      </c>
      <c r="M142" s="49"/>
      <c r="N142" s="50"/>
      <c r="O142" s="50"/>
      <c r="P142" s="40"/>
    </row>
    <row r="143" spans="1:16" x14ac:dyDescent="0.3">
      <c r="A143" s="67"/>
      <c r="B143" s="43"/>
      <c r="C143" s="39"/>
      <c r="D143" s="81"/>
      <c r="E143" s="81"/>
      <c r="F143" s="71"/>
      <c r="G143" s="48"/>
      <c r="H143" s="8" t="s">
        <v>13</v>
      </c>
      <c r="I143" s="8">
        <v>5.6072600000000002E-3</v>
      </c>
      <c r="J143" s="8">
        <v>5.0365499999999999E-3</v>
      </c>
      <c r="K143" s="8">
        <v>-3.51787E-4</v>
      </c>
      <c r="L143" s="8">
        <v>2.1445200000000001E-2</v>
      </c>
      <c r="M143" s="49"/>
      <c r="N143" s="50"/>
      <c r="O143" s="50"/>
      <c r="P143" s="40"/>
    </row>
    <row r="144" spans="1:16" ht="14.4" customHeight="1" x14ac:dyDescent="0.3">
      <c r="A144" s="67"/>
      <c r="B144" s="45" t="s">
        <v>19</v>
      </c>
      <c r="C144" s="46" t="s">
        <v>11</v>
      </c>
      <c r="D144" s="39" t="s">
        <v>18</v>
      </c>
      <c r="E144" s="39" t="s">
        <v>39</v>
      </c>
      <c r="F144" s="69" t="s">
        <v>16</v>
      </c>
      <c r="G144" s="47" t="s">
        <v>2</v>
      </c>
      <c r="H144" t="s">
        <v>15</v>
      </c>
      <c r="I144">
        <v>0.207674</v>
      </c>
      <c r="J144">
        <v>4.2925699999999997E-2</v>
      </c>
      <c r="K144">
        <v>5.5200199999999998E-2</v>
      </c>
      <c r="L144">
        <v>0.33153199999999999</v>
      </c>
      <c r="M144" s="49">
        <f>(I144-I145)*100/(I144+I145)</f>
        <v>37.654516157042572</v>
      </c>
      <c r="N144" s="50">
        <f t="shared" ref="N144" si="75">(I144-I145)/J144</f>
        <v>2.6468013334668976</v>
      </c>
      <c r="O144" s="50">
        <f>I144/J146</f>
        <v>34.56837388454349</v>
      </c>
      <c r="P144" s="40">
        <f>J146/I146</f>
        <v>0.6346333836873963</v>
      </c>
    </row>
    <row r="145" spans="1:16" x14ac:dyDescent="0.3">
      <c r="A145" s="67"/>
      <c r="B145" s="43"/>
      <c r="C145" s="39"/>
      <c r="D145" s="39"/>
      <c r="E145" s="39"/>
      <c r="F145" s="70"/>
      <c r="G145" s="47"/>
      <c r="H145" t="s">
        <v>14</v>
      </c>
      <c r="I145">
        <v>9.4058199999999995E-2</v>
      </c>
      <c r="J145">
        <v>5.1758400000000003E-2</v>
      </c>
      <c r="K145">
        <v>1.16046E-2</v>
      </c>
      <c r="L145">
        <v>0.24650900000000001</v>
      </c>
      <c r="M145" s="49"/>
      <c r="N145" s="50"/>
      <c r="O145" s="50"/>
      <c r="P145" s="40"/>
    </row>
    <row r="146" spans="1:16" ht="15" thickBot="1" x14ac:dyDescent="0.35">
      <c r="A146" s="68"/>
      <c r="B146" s="54"/>
      <c r="C146" s="55"/>
      <c r="D146" s="55"/>
      <c r="E146" s="55"/>
      <c r="F146" s="76"/>
      <c r="G146" s="63"/>
      <c r="H146" s="5" t="s">
        <v>13</v>
      </c>
      <c r="I146" s="5">
        <v>9.4663000000000004E-3</v>
      </c>
      <c r="J146" s="5">
        <v>6.0076299999999999E-3</v>
      </c>
      <c r="K146" s="5">
        <v>7.6265399999999998E-4</v>
      </c>
      <c r="L146" s="5">
        <v>3.0650299999999998E-2</v>
      </c>
      <c r="M146" s="64"/>
      <c r="N146" s="65"/>
      <c r="O146" s="65"/>
      <c r="P146" s="83"/>
    </row>
    <row r="147" spans="1:16" ht="15" thickBot="1" x14ac:dyDescent="0.35"/>
    <row r="148" spans="1:16" x14ac:dyDescent="0.3">
      <c r="A148" s="66">
        <v>6</v>
      </c>
      <c r="B148" s="57" t="s">
        <v>19</v>
      </c>
      <c r="C148" s="58" t="s">
        <v>11</v>
      </c>
      <c r="D148" s="58" t="s">
        <v>21</v>
      </c>
      <c r="E148" s="58" t="s">
        <v>39</v>
      </c>
      <c r="F148" s="74" t="s">
        <v>16</v>
      </c>
      <c r="G148" s="60" t="s">
        <v>10</v>
      </c>
      <c r="H148" s="10" t="s">
        <v>15</v>
      </c>
      <c r="I148" s="10">
        <v>6.1339900000000003E-2</v>
      </c>
      <c r="J148" s="10">
        <v>2.1848099999999999E-2</v>
      </c>
      <c r="K148" s="10">
        <v>2.3297700000000001E-2</v>
      </c>
      <c r="L148" s="10">
        <v>0.110709</v>
      </c>
      <c r="M148" s="61">
        <f>(I148-I149)*100/(I148+I149)</f>
        <v>28.506678314829312</v>
      </c>
      <c r="N148" s="62">
        <f>(I148-I149)/J148</f>
        <v>1.245604880973632</v>
      </c>
      <c r="O148" s="62">
        <f>I148/J150</f>
        <v>21.925900772090365</v>
      </c>
      <c r="P148" s="96">
        <f t="shared" ref="P148" si="76">J150/I150</f>
        <v>0.38874452859028696</v>
      </c>
    </row>
    <row r="149" spans="1:16" x14ac:dyDescent="0.3">
      <c r="A149" s="67"/>
      <c r="B149" s="43"/>
      <c r="C149" s="39"/>
      <c r="D149" s="39"/>
      <c r="E149" s="39"/>
      <c r="F149" s="70"/>
      <c r="G149" s="47"/>
      <c r="H149" t="s">
        <v>14</v>
      </c>
      <c r="I149">
        <v>3.4125799999999998E-2</v>
      </c>
      <c r="J149">
        <v>1.15835E-2</v>
      </c>
      <c r="K149">
        <v>1.7558899999999999E-2</v>
      </c>
      <c r="L149">
        <v>8.7240700000000004E-2</v>
      </c>
      <c r="M149" s="49"/>
      <c r="N149" s="50"/>
      <c r="O149" s="50"/>
      <c r="P149" s="40"/>
    </row>
    <row r="150" spans="1:16" x14ac:dyDescent="0.3">
      <c r="A150" s="67"/>
      <c r="B150" s="80"/>
      <c r="C150" s="81"/>
      <c r="D150" s="81"/>
      <c r="E150" s="81"/>
      <c r="F150" s="71"/>
      <c r="G150" s="48"/>
      <c r="H150" s="8" t="s">
        <v>13</v>
      </c>
      <c r="I150" s="8">
        <v>7.1964999999999998E-3</v>
      </c>
      <c r="J150" s="8">
        <v>2.7975999999999999E-3</v>
      </c>
      <c r="K150" s="8">
        <v>1.7101600000000001E-3</v>
      </c>
      <c r="L150" s="8">
        <v>1.3009099999999999E-2</v>
      </c>
      <c r="M150" s="49"/>
      <c r="N150" s="50"/>
      <c r="O150" s="50"/>
      <c r="P150" s="40"/>
    </row>
    <row r="151" spans="1:16" ht="14.4" customHeight="1" x14ac:dyDescent="0.3">
      <c r="A151" s="67"/>
      <c r="B151" s="43" t="s">
        <v>19</v>
      </c>
      <c r="C151" s="39" t="s">
        <v>11</v>
      </c>
      <c r="D151" s="39" t="s">
        <v>21</v>
      </c>
      <c r="E151" s="39" t="s">
        <v>39</v>
      </c>
      <c r="F151" s="69" t="s">
        <v>16</v>
      </c>
      <c r="G151" s="47" t="s">
        <v>9</v>
      </c>
      <c r="H151" t="s">
        <v>15</v>
      </c>
      <c r="I151">
        <v>8.4297200000000003E-2</v>
      </c>
      <c r="J151">
        <v>2.75129E-2</v>
      </c>
      <c r="K151">
        <v>3.0178E-2</v>
      </c>
      <c r="L151">
        <v>0.14443300000000001</v>
      </c>
      <c r="M151" s="49">
        <f>(I151-I152)*100/(I151+I152)</f>
        <v>30.450432605334878</v>
      </c>
      <c r="N151" s="50">
        <f>(I151-I152)/J151</f>
        <v>1.4303908348447458</v>
      </c>
      <c r="O151" s="50">
        <f>I151/J153</f>
        <v>31.969750984154917</v>
      </c>
      <c r="P151" s="40">
        <f t="shared" ref="P151" si="77">J153/I153</f>
        <v>0.46443278813263772</v>
      </c>
    </row>
    <row r="152" spans="1:16" x14ac:dyDescent="0.3">
      <c r="A152" s="67"/>
      <c r="B152" s="43"/>
      <c r="C152" s="39"/>
      <c r="D152" s="39"/>
      <c r="E152" s="39"/>
      <c r="F152" s="70"/>
      <c r="G152" s="47"/>
      <c r="H152" t="s">
        <v>14</v>
      </c>
      <c r="I152">
        <v>4.4942999999999997E-2</v>
      </c>
      <c r="J152">
        <v>1.52569E-2</v>
      </c>
      <c r="K152">
        <v>1.86856E-2</v>
      </c>
      <c r="L152">
        <v>0.113339</v>
      </c>
      <c r="M152" s="49"/>
      <c r="N152" s="50"/>
      <c r="O152" s="50"/>
      <c r="P152" s="40"/>
    </row>
    <row r="153" spans="1:16" x14ac:dyDescent="0.3">
      <c r="A153" s="67"/>
      <c r="B153" s="43"/>
      <c r="C153" s="39"/>
      <c r="D153" s="81"/>
      <c r="E153" s="81"/>
      <c r="F153" s="71"/>
      <c r="G153" s="48"/>
      <c r="H153" s="8" t="s">
        <v>13</v>
      </c>
      <c r="I153" s="8">
        <v>5.6774199999999999E-3</v>
      </c>
      <c r="J153" s="8">
        <v>2.63678E-3</v>
      </c>
      <c r="K153" s="8">
        <v>1.5483000000000001E-3</v>
      </c>
      <c r="L153" s="8">
        <v>1.1556200000000001E-2</v>
      </c>
      <c r="M153" s="49"/>
      <c r="N153" s="50"/>
      <c r="O153" s="50"/>
      <c r="P153" s="40"/>
    </row>
    <row r="154" spans="1:16" ht="14.4" customHeight="1" x14ac:dyDescent="0.3">
      <c r="A154" s="67"/>
      <c r="B154" s="45" t="s">
        <v>19</v>
      </c>
      <c r="C154" s="46" t="s">
        <v>11</v>
      </c>
      <c r="D154" s="39" t="s">
        <v>21</v>
      </c>
      <c r="E154" s="39" t="s">
        <v>39</v>
      </c>
      <c r="F154" s="69" t="s">
        <v>16</v>
      </c>
      <c r="G154" s="47" t="s">
        <v>8</v>
      </c>
      <c r="H154" t="s">
        <v>15</v>
      </c>
      <c r="I154">
        <v>9.6993399999999994E-2</v>
      </c>
      <c r="J154">
        <v>2.67604E-2</v>
      </c>
      <c r="K154">
        <v>3.15193E-2</v>
      </c>
      <c r="L154">
        <v>0.152391</v>
      </c>
      <c r="M154" s="49">
        <f>(I154-I155)*100/(I154+I155)</f>
        <v>30.776589397611481</v>
      </c>
      <c r="N154" s="50">
        <f t="shared" ref="N154" si="78">(I154-I155)/J154</f>
        <v>1.7059647837849954</v>
      </c>
      <c r="O154" s="50">
        <f>I154/J156</f>
        <v>41.165705360818613</v>
      </c>
      <c r="P154" s="40">
        <f t="shared" ref="P154" si="79">J156/I156</f>
        <v>0.52118660939041483</v>
      </c>
    </row>
    <row r="155" spans="1:16" x14ac:dyDescent="0.3">
      <c r="A155" s="67"/>
      <c r="B155" s="43"/>
      <c r="C155" s="39"/>
      <c r="D155" s="39"/>
      <c r="E155" s="39"/>
      <c r="F155" s="70"/>
      <c r="G155" s="47"/>
      <c r="H155" t="s">
        <v>14</v>
      </c>
      <c r="I155">
        <v>5.1341100000000001E-2</v>
      </c>
      <c r="J155">
        <v>1.7212499999999999E-2</v>
      </c>
      <c r="K155">
        <v>1.7481799999999999E-2</v>
      </c>
      <c r="L155">
        <v>0.121432</v>
      </c>
      <c r="M155" s="49"/>
      <c r="N155" s="50"/>
      <c r="O155" s="50"/>
      <c r="P155" s="40"/>
    </row>
    <row r="156" spans="1:16" x14ac:dyDescent="0.3">
      <c r="A156" s="67"/>
      <c r="B156" s="80"/>
      <c r="C156" s="81"/>
      <c r="D156" s="81"/>
      <c r="E156" s="81"/>
      <c r="F156" s="71"/>
      <c r="G156" s="48"/>
      <c r="H156" s="8" t="s">
        <v>13</v>
      </c>
      <c r="I156" s="8">
        <v>4.5207800000000003E-3</v>
      </c>
      <c r="J156" s="8">
        <v>2.3561699999999999E-3</v>
      </c>
      <c r="K156" s="8">
        <v>1.2402299999999999E-3</v>
      </c>
      <c r="L156" s="8">
        <v>1.02144E-2</v>
      </c>
      <c r="M156" s="49"/>
      <c r="N156" s="50"/>
      <c r="O156" s="50"/>
      <c r="P156" s="40"/>
    </row>
    <row r="157" spans="1:16" x14ac:dyDescent="0.3">
      <c r="A157" s="67"/>
      <c r="B157" s="43" t="s">
        <v>19</v>
      </c>
      <c r="C157" s="39" t="s">
        <v>11</v>
      </c>
      <c r="D157" s="39" t="s">
        <v>21</v>
      </c>
      <c r="E157" s="39" t="s">
        <v>39</v>
      </c>
      <c r="F157" s="69" t="s">
        <v>16</v>
      </c>
      <c r="G157" s="47" t="s">
        <v>42</v>
      </c>
      <c r="H157" t="s">
        <v>15</v>
      </c>
      <c r="I157">
        <v>0.12137000000000001</v>
      </c>
      <c r="J157">
        <v>2.5744400000000001E-2</v>
      </c>
      <c r="K157">
        <v>2.64432E-2</v>
      </c>
      <c r="L157">
        <v>0.16411999999999999</v>
      </c>
      <c r="M157" s="49">
        <f>(I157-I158)*100/(I157+I158)</f>
        <v>31.990266846104706</v>
      </c>
      <c r="N157" s="50">
        <f>(I157-I158)/J157</f>
        <v>2.2852542688895454</v>
      </c>
      <c r="O157" s="50">
        <f>I157/J159</f>
        <v>69.382435159407535</v>
      </c>
      <c r="P157" s="40">
        <f t="shared" ref="P157:P160" si="80">J159/I159</f>
        <v>0.73673238179069145</v>
      </c>
    </row>
    <row r="158" spans="1:16" x14ac:dyDescent="0.3">
      <c r="A158" s="67"/>
      <c r="B158" s="43"/>
      <c r="C158" s="39"/>
      <c r="D158" s="39"/>
      <c r="E158" s="39"/>
      <c r="F158" s="70"/>
      <c r="G158" s="47"/>
      <c r="H158" t="s">
        <v>14</v>
      </c>
      <c r="I158">
        <v>6.2537499999999996E-2</v>
      </c>
      <c r="J158">
        <v>2.3117700000000001E-2</v>
      </c>
      <c r="K158">
        <v>1.00623E-2</v>
      </c>
      <c r="L158">
        <v>0.14982599999999999</v>
      </c>
      <c r="M158" s="49"/>
      <c r="N158" s="50"/>
      <c r="O158" s="50"/>
      <c r="P158" s="40"/>
    </row>
    <row r="159" spans="1:16" x14ac:dyDescent="0.3">
      <c r="A159" s="67"/>
      <c r="B159" s="80"/>
      <c r="C159" s="81"/>
      <c r="D159" s="81"/>
      <c r="E159" s="81"/>
      <c r="F159" s="71"/>
      <c r="G159" s="48"/>
      <c r="H159" s="8" t="s">
        <v>13</v>
      </c>
      <c r="I159" s="8">
        <v>2.3743900000000001E-3</v>
      </c>
      <c r="J159" s="8">
        <v>1.7492899999999999E-3</v>
      </c>
      <c r="K159" s="8">
        <v>4.3196599999999999E-4</v>
      </c>
      <c r="L159" s="8">
        <v>7.41656E-3</v>
      </c>
      <c r="M159" s="49"/>
      <c r="N159" s="50"/>
      <c r="O159" s="50"/>
      <c r="P159" s="40"/>
    </row>
    <row r="160" spans="1:16" x14ac:dyDescent="0.3">
      <c r="A160" s="67"/>
      <c r="B160" s="43" t="s">
        <v>19</v>
      </c>
      <c r="C160" s="39" t="s">
        <v>11</v>
      </c>
      <c r="D160" s="39" t="s">
        <v>21</v>
      </c>
      <c r="E160" s="39" t="s">
        <v>39</v>
      </c>
      <c r="F160" s="69" t="s">
        <v>16</v>
      </c>
      <c r="G160" s="47" t="s">
        <v>43</v>
      </c>
      <c r="H160" t="s">
        <v>15</v>
      </c>
      <c r="I160">
        <v>0.13702300000000001</v>
      </c>
      <c r="J160">
        <v>3.2092799999999998E-2</v>
      </c>
      <c r="K160">
        <v>2.3739199999999998E-2</v>
      </c>
      <c r="L160">
        <v>0.211952</v>
      </c>
      <c r="M160" s="49">
        <f>(I160-I161)*100/(I160+I161)</f>
        <v>32.584469707598721</v>
      </c>
      <c r="N160" s="50">
        <f>(I160-I161)/J160</f>
        <v>2.0986202512713135</v>
      </c>
      <c r="O160" s="50">
        <f>I160/J162</f>
        <v>99.8360631848916</v>
      </c>
      <c r="P160" s="40">
        <f t="shared" si="80"/>
        <v>1.0913919923661086</v>
      </c>
    </row>
    <row r="161" spans="1:35" x14ac:dyDescent="0.3">
      <c r="A161" s="67"/>
      <c r="B161" s="43"/>
      <c r="C161" s="39"/>
      <c r="D161" s="39"/>
      <c r="E161" s="39"/>
      <c r="F161" s="70"/>
      <c r="G161" s="47"/>
      <c r="H161" t="s">
        <v>14</v>
      </c>
      <c r="I161">
        <v>6.9672399999999995E-2</v>
      </c>
      <c r="J161">
        <v>2.83891E-2</v>
      </c>
      <c r="K161">
        <v>2.1396399999999999E-3</v>
      </c>
      <c r="L161">
        <v>0.18851599999999999</v>
      </c>
      <c r="M161" s="49"/>
      <c r="N161" s="50"/>
      <c r="O161" s="50"/>
      <c r="P161" s="40"/>
    </row>
    <row r="162" spans="1:35" x14ac:dyDescent="0.3">
      <c r="A162" s="67"/>
      <c r="B162" s="80"/>
      <c r="C162" s="81"/>
      <c r="D162" s="81"/>
      <c r="E162" s="81"/>
      <c r="F162" s="71"/>
      <c r="G162" s="48"/>
      <c r="H162" s="8" t="s">
        <v>13</v>
      </c>
      <c r="I162" s="8">
        <v>1.2575500000000001E-3</v>
      </c>
      <c r="J162" s="8">
        <v>1.3724799999999999E-3</v>
      </c>
      <c r="K162" s="8">
        <v>-1.4405099999999999E-4</v>
      </c>
      <c r="L162" s="8">
        <v>5.7942999999999996E-3</v>
      </c>
      <c r="M162" s="49"/>
      <c r="N162" s="50"/>
      <c r="O162" s="50"/>
      <c r="P162" s="40"/>
    </row>
    <row r="163" spans="1:35" x14ac:dyDescent="0.3">
      <c r="A163" s="67"/>
      <c r="B163" s="43" t="s">
        <v>19</v>
      </c>
      <c r="C163" s="39" t="s">
        <v>11</v>
      </c>
      <c r="D163" s="39" t="s">
        <v>21</v>
      </c>
      <c r="E163" s="39" t="s">
        <v>39</v>
      </c>
      <c r="F163" s="69" t="s">
        <v>16</v>
      </c>
      <c r="G163" s="47" t="s">
        <v>7</v>
      </c>
      <c r="H163" t="s">
        <v>15</v>
      </c>
      <c r="I163">
        <v>9.9355799999999994E-2</v>
      </c>
      <c r="J163">
        <v>2.81713E-2</v>
      </c>
      <c r="K163">
        <v>3.26778E-2</v>
      </c>
      <c r="L163">
        <v>0.15920300000000001</v>
      </c>
      <c r="M163" s="49">
        <f>(I163-I164)*100/(I163+I164)</f>
        <v>30.900970336554614</v>
      </c>
      <c r="N163" s="50">
        <f t="shared" ref="N163" si="81">(I163-I164)/J163</f>
        <v>1.6651201754977583</v>
      </c>
      <c r="O163" s="50">
        <f>I163/J165</f>
        <v>40.867987857548307</v>
      </c>
      <c r="P163" s="40">
        <f t="shared" ref="P163" si="82">J165/I165</f>
        <v>0.51937669839859169</v>
      </c>
    </row>
    <row r="164" spans="1:35" x14ac:dyDescent="0.3">
      <c r="A164" s="67"/>
      <c r="B164" s="43"/>
      <c r="C164" s="39"/>
      <c r="D164" s="39"/>
      <c r="E164" s="39"/>
      <c r="F164" s="70"/>
      <c r="G164" s="47"/>
      <c r="H164" t="s">
        <v>14</v>
      </c>
      <c r="I164">
        <v>5.2447199999999999E-2</v>
      </c>
      <c r="J164">
        <v>1.7823100000000001E-2</v>
      </c>
      <c r="K164">
        <v>1.7728399999999998E-2</v>
      </c>
      <c r="L164">
        <v>0.12820300000000001</v>
      </c>
      <c r="M164" s="49"/>
      <c r="N164" s="50"/>
      <c r="O164" s="50"/>
      <c r="P164" s="40"/>
    </row>
    <row r="165" spans="1:35" x14ac:dyDescent="0.3">
      <c r="A165" s="67"/>
      <c r="B165" s="43"/>
      <c r="C165" s="39"/>
      <c r="D165" s="81"/>
      <c r="E165" s="81"/>
      <c r="F165" s="71"/>
      <c r="G165" s="48"/>
      <c r="H165" s="8" t="s">
        <v>13</v>
      </c>
      <c r="I165" s="8">
        <v>4.6808800000000001E-3</v>
      </c>
      <c r="J165" s="8">
        <v>2.43114E-3</v>
      </c>
      <c r="K165" s="8">
        <v>1.28006E-3</v>
      </c>
      <c r="L165" s="8">
        <v>1.0489E-2</v>
      </c>
      <c r="M165" s="49"/>
      <c r="N165" s="50"/>
      <c r="O165" s="50"/>
      <c r="P165" s="40"/>
      <c r="AI165" s="1"/>
    </row>
    <row r="166" spans="1:35" x14ac:dyDescent="0.3">
      <c r="A166" s="67"/>
      <c r="B166" s="45" t="s">
        <v>19</v>
      </c>
      <c r="C166" s="46" t="s">
        <v>11</v>
      </c>
      <c r="D166" s="39" t="s">
        <v>21</v>
      </c>
      <c r="E166" s="39" t="s">
        <v>39</v>
      </c>
      <c r="F166" s="69" t="s">
        <v>16</v>
      </c>
      <c r="G166" s="47" t="s">
        <v>6</v>
      </c>
      <c r="H166" t="s">
        <v>15</v>
      </c>
      <c r="I166">
        <v>0.114944</v>
      </c>
      <c r="J166">
        <v>2.61768E-2</v>
      </c>
      <c r="K166">
        <v>2.9458399999999999E-2</v>
      </c>
      <c r="L166">
        <v>0.164966</v>
      </c>
      <c r="M166" s="49">
        <f>(I166-I167)*100/(I166+I167)</f>
        <v>31.530826393132347</v>
      </c>
      <c r="N166" s="50">
        <f t="shared" ref="N166" si="83">(I166-I167)/J166</f>
        <v>2.1052687876287401</v>
      </c>
      <c r="O166" s="50">
        <f>I166/J168</f>
        <v>56.218331213929375</v>
      </c>
      <c r="P166" s="40">
        <f t="shared" ref="P166" si="84">J168/I168</f>
        <v>0.62657440379511764</v>
      </c>
    </row>
    <row r="167" spans="1:35" x14ac:dyDescent="0.3">
      <c r="A167" s="67"/>
      <c r="B167" s="43"/>
      <c r="C167" s="39"/>
      <c r="D167" s="39"/>
      <c r="E167" s="39"/>
      <c r="F167" s="70"/>
      <c r="G167" s="47"/>
      <c r="H167" t="s">
        <v>14</v>
      </c>
      <c r="I167">
        <v>5.98348E-2</v>
      </c>
      <c r="J167">
        <v>2.0938600000000002E-2</v>
      </c>
      <c r="K167">
        <v>1.41111E-2</v>
      </c>
      <c r="L167">
        <v>0.13446900000000001</v>
      </c>
      <c r="M167" s="49"/>
      <c r="N167" s="50"/>
      <c r="O167" s="50"/>
      <c r="P167" s="40"/>
    </row>
    <row r="168" spans="1:35" x14ac:dyDescent="0.3">
      <c r="A168" s="67"/>
      <c r="B168" s="80"/>
      <c r="C168" s="81"/>
      <c r="D168" s="81"/>
      <c r="E168" s="81"/>
      <c r="F168" s="71"/>
      <c r="G168" s="48"/>
      <c r="H168" s="8" t="s">
        <v>13</v>
      </c>
      <c r="I168" s="8">
        <v>3.2631399999999999E-3</v>
      </c>
      <c r="J168" s="8">
        <v>2.0446000000000001E-3</v>
      </c>
      <c r="K168" s="8">
        <v>7.3463200000000004E-4</v>
      </c>
      <c r="L168" s="8">
        <v>8.7234600000000006E-3</v>
      </c>
      <c r="M168" s="49"/>
      <c r="N168" s="50"/>
      <c r="O168" s="50"/>
      <c r="P168" s="40"/>
    </row>
    <row r="169" spans="1:35" x14ac:dyDescent="0.3">
      <c r="A169" s="67"/>
      <c r="B169" s="43" t="s">
        <v>19</v>
      </c>
      <c r="C169" s="39" t="s">
        <v>11</v>
      </c>
      <c r="D169" s="39" t="s">
        <v>21</v>
      </c>
      <c r="E169" s="39" t="s">
        <v>39</v>
      </c>
      <c r="F169" s="69" t="s">
        <v>16</v>
      </c>
      <c r="G169" s="52" t="s">
        <v>5</v>
      </c>
      <c r="H169" t="s">
        <v>15</v>
      </c>
      <c r="I169">
        <v>0.124127</v>
      </c>
      <c r="J169">
        <v>2.6479699999999998E-2</v>
      </c>
      <c r="K169">
        <v>2.7505100000000001E-2</v>
      </c>
      <c r="L169">
        <v>0.16764100000000001</v>
      </c>
      <c r="M169" s="49">
        <f>(I169-I170)*100/(I169+I170)</f>
        <v>32.060255743265174</v>
      </c>
      <c r="N169" s="50">
        <f t="shared" ref="N169" si="85">(I169-I170)/J169</f>
        <v>2.2760303175640213</v>
      </c>
      <c r="O169" s="50">
        <f>I169/J171</f>
        <v>68.086051703426591</v>
      </c>
      <c r="P169" s="40">
        <f t="shared" ref="P169" si="86">J171/I171</f>
        <v>0.73646514183222511</v>
      </c>
    </row>
    <row r="170" spans="1:35" x14ac:dyDescent="0.3">
      <c r="A170" s="67"/>
      <c r="B170" s="43"/>
      <c r="C170" s="39"/>
      <c r="D170" s="39"/>
      <c r="E170" s="39"/>
      <c r="F170" s="70"/>
      <c r="G170" s="52"/>
      <c r="H170" t="s">
        <v>14</v>
      </c>
      <c r="I170">
        <v>6.3858399999999996E-2</v>
      </c>
      <c r="J170">
        <v>2.3341000000000001E-2</v>
      </c>
      <c r="K170">
        <v>1.04508E-2</v>
      </c>
      <c r="L170">
        <v>0.14946100000000001</v>
      </c>
      <c r="M170" s="49"/>
      <c r="N170" s="50"/>
      <c r="O170" s="50"/>
      <c r="P170" s="40"/>
    </row>
    <row r="171" spans="1:35" x14ac:dyDescent="0.3">
      <c r="A171" s="67"/>
      <c r="B171" s="43"/>
      <c r="C171" s="39"/>
      <c r="D171" s="81"/>
      <c r="E171" s="81"/>
      <c r="F171" s="71"/>
      <c r="G171" s="53"/>
      <c r="H171" s="8" t="s">
        <v>13</v>
      </c>
      <c r="I171" s="8">
        <v>2.4754600000000001E-3</v>
      </c>
      <c r="J171" s="8">
        <v>1.8230900000000001E-3</v>
      </c>
      <c r="K171" s="8">
        <v>4.4433199999999997E-4</v>
      </c>
      <c r="L171" s="8">
        <v>7.7439099999999997E-3</v>
      </c>
      <c r="M171" s="49"/>
      <c r="N171" s="50"/>
      <c r="O171" s="50"/>
      <c r="P171" s="40"/>
    </row>
    <row r="172" spans="1:35" ht="14.4" customHeight="1" x14ac:dyDescent="0.3">
      <c r="A172" s="67"/>
      <c r="B172" s="45" t="s">
        <v>19</v>
      </c>
      <c r="C172" s="46" t="s">
        <v>11</v>
      </c>
      <c r="D172" s="39" t="s">
        <v>21</v>
      </c>
      <c r="E172" s="39" t="s">
        <v>39</v>
      </c>
      <c r="F172" s="69" t="s">
        <v>16</v>
      </c>
      <c r="G172" s="47" t="s">
        <v>44</v>
      </c>
      <c r="H172" t="s">
        <v>15</v>
      </c>
      <c r="I172">
        <v>0.13437299999999999</v>
      </c>
      <c r="J172">
        <v>2.9396800000000001E-2</v>
      </c>
      <c r="K172">
        <v>2.5492299999999999E-2</v>
      </c>
      <c r="L172">
        <v>0.19300800000000001</v>
      </c>
      <c r="M172" s="49">
        <f>(I172-I173)*100/(I172+I173)</f>
        <v>32.509910656174185</v>
      </c>
      <c r="N172" s="50">
        <f t="shared" ref="N172" si="87">(I172-I173)/J172</f>
        <v>2.2428971860882814</v>
      </c>
      <c r="O172" s="50">
        <f>I172/J174</f>
        <v>85.396436016065891</v>
      </c>
      <c r="P172" s="40">
        <f t="shared" ref="P172" si="88">J174/I174</f>
        <v>0.93623452272578511</v>
      </c>
    </row>
    <row r="173" spans="1:35" x14ac:dyDescent="0.3">
      <c r="A173" s="67"/>
      <c r="B173" s="43"/>
      <c r="C173" s="39"/>
      <c r="D173" s="39"/>
      <c r="E173" s="39"/>
      <c r="F173" s="70"/>
      <c r="G173" s="47"/>
      <c r="H173" t="s">
        <v>14</v>
      </c>
      <c r="I173">
        <v>6.8439E-2</v>
      </c>
      <c r="J173">
        <v>2.6456E-2</v>
      </c>
      <c r="K173">
        <v>5.2827899999999999E-3</v>
      </c>
      <c r="L173">
        <v>0.17349700000000001</v>
      </c>
      <c r="M173" s="49"/>
      <c r="N173" s="50"/>
      <c r="O173" s="50"/>
      <c r="P173" s="40"/>
    </row>
    <row r="174" spans="1:35" x14ac:dyDescent="0.3">
      <c r="A174" s="67"/>
      <c r="B174" s="80"/>
      <c r="C174" s="81"/>
      <c r="D174" s="81"/>
      <c r="E174" s="81"/>
      <c r="F174" s="71"/>
      <c r="G174" s="48"/>
      <c r="H174" s="8" t="s">
        <v>13</v>
      </c>
      <c r="I174" s="8">
        <v>1.6806900000000001E-3</v>
      </c>
      <c r="J174" s="8">
        <v>1.5735199999999999E-3</v>
      </c>
      <c r="K174" s="8">
        <v>3.5335400000000001E-5</v>
      </c>
      <c r="L174" s="8">
        <v>6.6299799999999997E-3</v>
      </c>
      <c r="M174" s="49"/>
      <c r="N174" s="50"/>
      <c r="O174" s="50"/>
      <c r="P174" s="40"/>
    </row>
    <row r="175" spans="1:35" x14ac:dyDescent="0.3">
      <c r="A175" s="67"/>
      <c r="B175" s="45" t="s">
        <v>19</v>
      </c>
      <c r="C175" s="46" t="s">
        <v>11</v>
      </c>
      <c r="D175" s="39" t="s">
        <v>21</v>
      </c>
      <c r="E175" s="39" t="s">
        <v>39</v>
      </c>
      <c r="F175" s="69" t="s">
        <v>16</v>
      </c>
      <c r="G175" s="47" t="s">
        <v>4</v>
      </c>
      <c r="H175" t="s">
        <v>15</v>
      </c>
      <c r="I175">
        <v>0.13284799999999999</v>
      </c>
      <c r="J175">
        <v>2.9571099999999999E-2</v>
      </c>
      <c r="K175">
        <v>2.87976E-2</v>
      </c>
      <c r="L175">
        <v>0.18224499999999999</v>
      </c>
      <c r="M175" s="49">
        <f>(I175-I176)*100/(I175+I176)</f>
        <v>30.314171254134607</v>
      </c>
      <c r="N175" s="50">
        <f t="shared" ref="N175" si="89">(I175-I176)/J175</f>
        <v>2.0901217742999076</v>
      </c>
      <c r="O175" s="50">
        <f>I175/J177</f>
        <v>71.514394608212569</v>
      </c>
      <c r="P175" s="40">
        <f t="shared" ref="P175" si="90">J177/I177</f>
        <v>0.70070008147499929</v>
      </c>
    </row>
    <row r="176" spans="1:35" x14ac:dyDescent="0.3">
      <c r="A176" s="67"/>
      <c r="B176" s="43"/>
      <c r="C176" s="39"/>
      <c r="D176" s="39"/>
      <c r="E176" s="39"/>
      <c r="F176" s="70"/>
      <c r="G176" s="47"/>
      <c r="H176" t="s">
        <v>14</v>
      </c>
      <c r="I176">
        <v>7.1040800000000001E-2</v>
      </c>
      <c r="J176">
        <v>2.5046800000000001E-2</v>
      </c>
      <c r="K176">
        <v>1.20962E-2</v>
      </c>
      <c r="L176">
        <v>0.15836600000000001</v>
      </c>
      <c r="M176" s="49"/>
      <c r="N176" s="50"/>
      <c r="O176" s="50"/>
      <c r="P176" s="40"/>
    </row>
    <row r="177" spans="1:48" x14ac:dyDescent="0.3">
      <c r="A177" s="67"/>
      <c r="B177" s="80"/>
      <c r="C177" s="81"/>
      <c r="D177" s="81"/>
      <c r="E177" s="81"/>
      <c r="F177" s="71"/>
      <c r="G177" s="48"/>
      <c r="H177" s="8" t="s">
        <v>13</v>
      </c>
      <c r="I177" s="8">
        <v>2.6511199999999999E-3</v>
      </c>
      <c r="J177" s="8">
        <v>1.85764E-3</v>
      </c>
      <c r="K177" s="8">
        <v>5.0420399999999996E-4</v>
      </c>
      <c r="L177" s="8">
        <v>8.2666600000000003E-3</v>
      </c>
      <c r="M177" s="49"/>
      <c r="N177" s="50"/>
      <c r="O177" s="50"/>
      <c r="P177" s="40"/>
    </row>
    <row r="178" spans="1:48" x14ac:dyDescent="0.3">
      <c r="A178" s="67"/>
      <c r="B178" s="43" t="s">
        <v>19</v>
      </c>
      <c r="C178" s="39" t="s">
        <v>11</v>
      </c>
      <c r="D178" s="39" t="s">
        <v>21</v>
      </c>
      <c r="E178" s="39" t="s">
        <v>39</v>
      </c>
      <c r="F178" s="69" t="s">
        <v>16</v>
      </c>
      <c r="G178" s="47" t="s">
        <v>3</v>
      </c>
      <c r="H178" t="s">
        <v>15</v>
      </c>
      <c r="I178">
        <v>0.14352799999999999</v>
      </c>
      <c r="J178">
        <v>3.1694699999999999E-2</v>
      </c>
      <c r="K178">
        <v>2.70852E-2</v>
      </c>
      <c r="L178">
        <v>0.20819299999999999</v>
      </c>
      <c r="M178" s="49">
        <f>(I178-I179)*100/(I178+I179)</f>
        <v>30.630105867105474</v>
      </c>
      <c r="N178" s="50">
        <f t="shared" ref="N178" si="91">(I178-I179)/J178</f>
        <v>2.1236610537408458</v>
      </c>
      <c r="O178" s="50">
        <f>I178/J180</f>
        <v>89.629375214662616</v>
      </c>
      <c r="P178" s="40">
        <f t="shared" ref="P178" si="92">J180/I180</f>
        <v>0.90940325291899504</v>
      </c>
    </row>
    <row r="179" spans="1:48" x14ac:dyDescent="0.3">
      <c r="A179" s="67"/>
      <c r="B179" s="43"/>
      <c r="C179" s="39"/>
      <c r="D179" s="39"/>
      <c r="E179" s="39"/>
      <c r="F179" s="70"/>
      <c r="G179" s="47"/>
      <c r="H179" t="s">
        <v>14</v>
      </c>
      <c r="I179">
        <v>7.6219200000000001E-2</v>
      </c>
      <c r="J179">
        <v>2.8124799999999998E-2</v>
      </c>
      <c r="K179">
        <v>6.5747000000000002E-3</v>
      </c>
      <c r="L179">
        <v>0.184616</v>
      </c>
      <c r="M179" s="49"/>
      <c r="N179" s="50"/>
      <c r="O179" s="50"/>
      <c r="P179" s="40"/>
    </row>
    <row r="180" spans="1:48" x14ac:dyDescent="0.3">
      <c r="A180" s="67"/>
      <c r="B180" s="43"/>
      <c r="C180" s="39"/>
      <c r="D180" s="81"/>
      <c r="E180" s="81"/>
      <c r="F180" s="71"/>
      <c r="G180" s="48"/>
      <c r="H180" s="8" t="s">
        <v>13</v>
      </c>
      <c r="I180" s="8">
        <v>1.76088E-3</v>
      </c>
      <c r="J180" s="8">
        <v>1.6013500000000001E-3</v>
      </c>
      <c r="K180" s="8">
        <v>3.8981099999999999E-5</v>
      </c>
      <c r="L180" s="8">
        <v>7.0389299999999997E-3</v>
      </c>
      <c r="M180" s="49"/>
      <c r="N180" s="50"/>
      <c r="O180" s="50"/>
      <c r="P180" s="40"/>
    </row>
    <row r="181" spans="1:48" x14ac:dyDescent="0.3">
      <c r="A181" s="67"/>
      <c r="B181" s="45" t="s">
        <v>19</v>
      </c>
      <c r="C181" s="46" t="s">
        <v>11</v>
      </c>
      <c r="D181" s="39" t="s">
        <v>21</v>
      </c>
      <c r="E181" s="39" t="s">
        <v>39</v>
      </c>
      <c r="F181" s="69" t="s">
        <v>16</v>
      </c>
      <c r="G181" s="47" t="s">
        <v>2</v>
      </c>
      <c r="H181" t="s">
        <v>15</v>
      </c>
      <c r="I181">
        <v>0.17764099999999999</v>
      </c>
      <c r="J181">
        <v>4.04401E-2</v>
      </c>
      <c r="K181">
        <v>5.7556000000000003E-2</v>
      </c>
      <c r="L181">
        <v>0.2878</v>
      </c>
      <c r="M181" s="49">
        <f>(I181-I182)*100/(I181+I182)</f>
        <v>35.641092208545864</v>
      </c>
      <c r="N181" s="50">
        <f t="shared" ref="N181" si="93">(I181-I182)/J181</f>
        <v>2.308451264957307</v>
      </c>
      <c r="O181" s="50">
        <f>I181/J183</f>
        <v>75.984122299357949</v>
      </c>
      <c r="P181" s="40">
        <f t="shared" ref="P181" si="94">J183/I183</f>
        <v>0.61697759175346967</v>
      </c>
      <c r="AB181" t="s">
        <v>41</v>
      </c>
    </row>
    <row r="182" spans="1:48" x14ac:dyDescent="0.3">
      <c r="A182" s="67"/>
      <c r="B182" s="43"/>
      <c r="C182" s="39"/>
      <c r="D182" s="39"/>
      <c r="E182" s="39"/>
      <c r="F182" s="70"/>
      <c r="G182" s="47"/>
      <c r="H182" t="s">
        <v>14</v>
      </c>
      <c r="I182">
        <v>8.4287000000000001E-2</v>
      </c>
      <c r="J182">
        <v>4.9974699999999997E-2</v>
      </c>
      <c r="K182">
        <v>5.3270699999999997E-3</v>
      </c>
      <c r="L182">
        <v>0.25325999999999999</v>
      </c>
      <c r="M182" s="49"/>
      <c r="N182" s="50"/>
      <c r="O182" s="50"/>
      <c r="P182" s="40"/>
    </row>
    <row r="183" spans="1:48" ht="15" thickBot="1" x14ac:dyDescent="0.35">
      <c r="A183" s="68"/>
      <c r="B183" s="54"/>
      <c r="C183" s="55"/>
      <c r="D183" s="55"/>
      <c r="E183" s="55"/>
      <c r="F183" s="76"/>
      <c r="G183" s="63"/>
      <c r="H183" t="s">
        <v>13</v>
      </c>
      <c r="I183" s="5">
        <v>3.7892300000000002E-3</v>
      </c>
      <c r="J183" s="5">
        <v>2.3378700000000001E-3</v>
      </c>
      <c r="K183" s="5">
        <v>6.4407199999999998E-4</v>
      </c>
      <c r="L183" s="5">
        <v>1.04662E-2</v>
      </c>
      <c r="M183" s="64"/>
      <c r="N183" s="65"/>
      <c r="O183" s="65"/>
      <c r="P183" s="83"/>
    </row>
    <row r="184" spans="1:48" x14ac:dyDescent="0.3">
      <c r="A184" s="66">
        <v>6</v>
      </c>
      <c r="B184" s="57" t="s">
        <v>19</v>
      </c>
      <c r="C184" s="58" t="s">
        <v>11</v>
      </c>
      <c r="D184" s="58" t="s">
        <v>18</v>
      </c>
      <c r="E184" s="58" t="s">
        <v>39</v>
      </c>
      <c r="F184" s="74" t="s">
        <v>16</v>
      </c>
      <c r="G184" s="60" t="s">
        <v>10</v>
      </c>
      <c r="H184" s="10" t="s">
        <v>15</v>
      </c>
      <c r="I184" s="10">
        <v>9.8366700000000001E-2</v>
      </c>
      <c r="J184" s="10">
        <v>3.2813099999999998E-2</v>
      </c>
      <c r="K184" s="10">
        <v>3.6561099999999999E-2</v>
      </c>
      <c r="L184" s="10">
        <v>0.17007900000000001</v>
      </c>
      <c r="M184" s="49">
        <f>(I184-I185)*100/(I184+I185)</f>
        <v>30.019661556864857</v>
      </c>
      <c r="N184" s="50">
        <f t="shared" ref="N184" si="95">(I184-I185)/J184</f>
        <v>1.3842916396195424</v>
      </c>
      <c r="O184" s="50">
        <f>I184/J186</f>
        <v>21.843054266388947</v>
      </c>
      <c r="P184" s="40">
        <f t="shared" ref="P184" si="96">J186/I186</f>
        <v>0.43830259380018488</v>
      </c>
    </row>
    <row r="185" spans="1:48" x14ac:dyDescent="0.3">
      <c r="A185" s="67"/>
      <c r="B185" s="43"/>
      <c r="C185" s="39"/>
      <c r="D185" s="39"/>
      <c r="E185" s="39"/>
      <c r="F185" s="70"/>
      <c r="G185" s="47"/>
      <c r="H185" t="s">
        <v>14</v>
      </c>
      <c r="I185">
        <v>5.2943799999999999E-2</v>
      </c>
      <c r="J185">
        <v>1.72053E-2</v>
      </c>
      <c r="K185">
        <v>2.64946E-2</v>
      </c>
      <c r="L185">
        <v>0.13270999999999999</v>
      </c>
      <c r="M185" s="49"/>
      <c r="N185" s="50"/>
      <c r="O185" s="50"/>
      <c r="P185" s="40"/>
    </row>
    <row r="186" spans="1:48" x14ac:dyDescent="0.3">
      <c r="A186" s="67"/>
      <c r="B186" s="80"/>
      <c r="C186" s="81"/>
      <c r="D186" s="81"/>
      <c r="E186" s="81"/>
      <c r="F186" s="71"/>
      <c r="G186" s="48"/>
      <c r="H186" s="8" t="s">
        <v>13</v>
      </c>
      <c r="I186" s="8">
        <v>1.0274500000000001E-2</v>
      </c>
      <c r="J186" s="8">
        <v>4.5033399999999998E-3</v>
      </c>
      <c r="K186" s="8">
        <v>2.6668099999999999E-3</v>
      </c>
      <c r="L186" s="8">
        <v>1.9028400000000001E-2</v>
      </c>
      <c r="M186" s="49"/>
      <c r="N186" s="50"/>
      <c r="O186" s="50"/>
      <c r="P186" s="40"/>
    </row>
    <row r="187" spans="1:48" x14ac:dyDescent="0.3">
      <c r="A187" s="67"/>
      <c r="B187" s="43" t="s">
        <v>19</v>
      </c>
      <c r="C187" s="39" t="s">
        <v>11</v>
      </c>
      <c r="D187" s="39" t="s">
        <v>18</v>
      </c>
      <c r="E187" s="39" t="s">
        <v>39</v>
      </c>
      <c r="F187" s="69" t="s">
        <v>16</v>
      </c>
      <c r="G187" s="47" t="s">
        <v>9</v>
      </c>
      <c r="H187" t="s">
        <v>15</v>
      </c>
      <c r="I187">
        <v>0.122499</v>
      </c>
      <c r="J187">
        <v>3.4730700000000003E-2</v>
      </c>
      <c r="K187">
        <v>3.9892299999999999E-2</v>
      </c>
      <c r="L187">
        <v>0.19583300000000001</v>
      </c>
      <c r="M187" s="49">
        <f>(I187-I188)*100/(I187+I188)</f>
        <v>30.97435020154176</v>
      </c>
      <c r="N187" s="50">
        <f t="shared" ref="N187" si="97">(I187-I188)/J187</f>
        <v>1.6682646764965863</v>
      </c>
      <c r="O187" s="50">
        <f>I187/J189</f>
        <v>30.181236726306921</v>
      </c>
      <c r="P187" s="40">
        <f t="shared" ref="P187" si="98">J189/I189</f>
        <v>0.49657796537590992</v>
      </c>
    </row>
    <row r="188" spans="1:48" x14ac:dyDescent="0.3">
      <c r="A188" s="67"/>
      <c r="B188" s="43"/>
      <c r="C188" s="39"/>
      <c r="D188" s="39"/>
      <c r="E188" s="39"/>
      <c r="F188" s="70"/>
      <c r="G188" s="47"/>
      <c r="H188" t="s">
        <v>14</v>
      </c>
      <c r="I188">
        <v>6.4559000000000005E-2</v>
      </c>
      <c r="J188">
        <v>2.05148E-2</v>
      </c>
      <c r="K188">
        <v>2.5949400000000001E-2</v>
      </c>
      <c r="L188">
        <v>0.15461800000000001</v>
      </c>
      <c r="M188" s="49"/>
      <c r="N188" s="50"/>
      <c r="O188" s="50"/>
      <c r="P188" s="40"/>
    </row>
    <row r="189" spans="1:48" x14ac:dyDescent="0.3">
      <c r="A189" s="67"/>
      <c r="B189" s="43"/>
      <c r="C189" s="39"/>
      <c r="D189" s="81"/>
      <c r="E189" s="81"/>
      <c r="F189" s="71"/>
      <c r="G189" s="48"/>
      <c r="H189" s="8" t="s">
        <v>13</v>
      </c>
      <c r="I189" s="8">
        <v>8.1735000000000002E-3</v>
      </c>
      <c r="J189" s="8">
        <v>4.0587799999999997E-3</v>
      </c>
      <c r="K189" s="8">
        <v>2.3388200000000001E-3</v>
      </c>
      <c r="L189" s="8">
        <v>1.7634400000000001E-2</v>
      </c>
      <c r="M189" s="49"/>
      <c r="N189" s="50"/>
      <c r="O189" s="50"/>
      <c r="P189" s="40"/>
    </row>
    <row r="190" spans="1:48" x14ac:dyDescent="0.3">
      <c r="A190" s="67"/>
      <c r="B190" s="45" t="s">
        <v>19</v>
      </c>
      <c r="C190" s="46" t="s">
        <v>11</v>
      </c>
      <c r="D190" s="39" t="s">
        <v>18</v>
      </c>
      <c r="E190" s="39" t="s">
        <v>39</v>
      </c>
      <c r="F190" s="69" t="s">
        <v>16</v>
      </c>
      <c r="G190" s="47" t="s">
        <v>8</v>
      </c>
      <c r="H190" t="s">
        <v>15</v>
      </c>
      <c r="I190">
        <v>0.13672200000000001</v>
      </c>
      <c r="J190">
        <v>3.2783100000000003E-2</v>
      </c>
      <c r="K190">
        <v>3.7011700000000002E-2</v>
      </c>
      <c r="L190">
        <v>0.20030899999999999</v>
      </c>
      <c r="M190" s="49">
        <f>(I190-I191)*100/(I190+I191)</f>
        <v>31.539033242656238</v>
      </c>
      <c r="N190" s="50">
        <f t="shared" ref="N190" si="99">(I190-I191)/J190</f>
        <v>1.9999176404915948</v>
      </c>
      <c r="O190" s="50">
        <f>I190/J192</f>
        <v>37.807464597499639</v>
      </c>
      <c r="P190" s="40">
        <f t="shared" ref="P190" si="100">J192/I192</f>
        <v>0.53720649709876678</v>
      </c>
    </row>
    <row r="191" spans="1:48" x14ac:dyDescent="0.3">
      <c r="A191" s="67"/>
      <c r="B191" s="43"/>
      <c r="C191" s="39"/>
      <c r="D191" s="39"/>
      <c r="E191" s="39"/>
      <c r="F191" s="70"/>
      <c r="G191" s="47"/>
      <c r="H191" t="s">
        <v>14</v>
      </c>
      <c r="I191">
        <v>7.11585E-2</v>
      </c>
      <c r="J191">
        <v>2.24519E-2</v>
      </c>
      <c r="K191">
        <v>2.3473899999999999E-2</v>
      </c>
      <c r="L191">
        <v>0.161634</v>
      </c>
      <c r="M191" s="49"/>
      <c r="N191" s="50"/>
      <c r="O191" s="50"/>
      <c r="P191" s="40"/>
    </row>
    <row r="192" spans="1:48" x14ac:dyDescent="0.3">
      <c r="A192" s="67"/>
      <c r="B192" s="80"/>
      <c r="C192" s="81"/>
      <c r="D192" s="81"/>
      <c r="E192" s="81"/>
      <c r="F192" s="71"/>
      <c r="G192" s="48"/>
      <c r="H192" s="8" t="s">
        <v>13</v>
      </c>
      <c r="I192" s="8">
        <v>6.7316199999999998E-3</v>
      </c>
      <c r="J192" s="8">
        <v>3.61627E-3</v>
      </c>
      <c r="K192" s="8">
        <v>1.8960800000000001E-3</v>
      </c>
      <c r="L192" s="8">
        <v>1.5888599999999999E-2</v>
      </c>
      <c r="M192" s="49"/>
      <c r="N192" s="50"/>
      <c r="O192" s="50"/>
      <c r="P192" s="40"/>
      <c r="AP192" s="1"/>
      <c r="AV192" s="1"/>
    </row>
    <row r="193" spans="1:16" ht="14.4" customHeight="1" x14ac:dyDescent="0.3">
      <c r="A193" s="67"/>
      <c r="B193" s="43" t="s">
        <v>19</v>
      </c>
      <c r="C193" s="39" t="s">
        <v>11</v>
      </c>
      <c r="D193" s="39" t="s">
        <v>18</v>
      </c>
      <c r="E193" s="39" t="s">
        <v>39</v>
      </c>
      <c r="F193" s="69" t="s">
        <v>16</v>
      </c>
      <c r="G193" s="47" t="s">
        <v>42</v>
      </c>
      <c r="H193" t="s">
        <v>15</v>
      </c>
      <c r="I193">
        <v>0.16600599999999999</v>
      </c>
      <c r="J193">
        <v>3.3328000000000003E-2</v>
      </c>
      <c r="K193">
        <v>3.10747E-2</v>
      </c>
      <c r="L193">
        <v>0.22828399999999999</v>
      </c>
      <c r="M193" s="49">
        <f>(I193-I194)*100/(I193+I194)</f>
        <v>33.392688255680426</v>
      </c>
      <c r="N193" s="50">
        <f t="shared" ref="N193:N196" si="101">(I193-I194)/J193</f>
        <v>2.4938130100816123</v>
      </c>
      <c r="O193" s="50">
        <f>I193/J195</f>
        <v>57.120933721466365</v>
      </c>
      <c r="P193" s="40">
        <f t="shared" ref="P193:P196" si="102">J195/I195</f>
        <v>0.72798184441505354</v>
      </c>
    </row>
    <row r="194" spans="1:16" x14ac:dyDescent="0.3">
      <c r="A194" s="67"/>
      <c r="B194" s="43"/>
      <c r="C194" s="39"/>
      <c r="D194" s="39"/>
      <c r="E194" s="39"/>
      <c r="F194" s="70"/>
      <c r="G194" s="47"/>
      <c r="H194" t="s">
        <v>14</v>
      </c>
      <c r="I194">
        <v>8.2892199999999999E-2</v>
      </c>
      <c r="J194">
        <v>2.8321099999999998E-2</v>
      </c>
      <c r="K194">
        <v>1.30755E-2</v>
      </c>
      <c r="L194">
        <v>0.18894900000000001</v>
      </c>
      <c r="M194" s="49"/>
      <c r="N194" s="50"/>
      <c r="O194" s="50"/>
      <c r="P194" s="40"/>
    </row>
    <row r="195" spans="1:16" x14ac:dyDescent="0.3">
      <c r="A195" s="67"/>
      <c r="B195" s="80"/>
      <c r="C195" s="81"/>
      <c r="D195" s="81"/>
      <c r="E195" s="81"/>
      <c r="F195" s="71"/>
      <c r="G195" s="48"/>
      <c r="H195" s="8" t="s">
        <v>13</v>
      </c>
      <c r="I195" s="8">
        <v>3.9921599999999998E-3</v>
      </c>
      <c r="J195" s="8">
        <v>2.9062200000000002E-3</v>
      </c>
      <c r="K195" s="8">
        <v>3.5680800000000002E-4</v>
      </c>
      <c r="L195" s="8">
        <v>1.25997E-2</v>
      </c>
      <c r="M195" s="49"/>
      <c r="N195" s="50"/>
      <c r="O195" s="50"/>
      <c r="P195" s="40"/>
    </row>
    <row r="196" spans="1:16" ht="14.4" customHeight="1" x14ac:dyDescent="0.3">
      <c r="A196" s="67"/>
      <c r="B196" s="43" t="s">
        <v>19</v>
      </c>
      <c r="C196" s="39" t="s">
        <v>11</v>
      </c>
      <c r="D196" s="39" t="s">
        <v>18</v>
      </c>
      <c r="E196" s="39" t="s">
        <v>39</v>
      </c>
      <c r="F196" s="69" t="s">
        <v>16</v>
      </c>
      <c r="G196" s="47" t="s">
        <v>43</v>
      </c>
      <c r="H196" t="s">
        <v>15</v>
      </c>
      <c r="I196">
        <v>0.185423</v>
      </c>
      <c r="J196">
        <v>4.2178599999999997E-2</v>
      </c>
      <c r="K196">
        <v>2.9131600000000001E-2</v>
      </c>
      <c r="L196">
        <v>0.270567</v>
      </c>
      <c r="M196" s="49">
        <f>(I196-I197)*100/(I196+I197)</f>
        <v>34.066050068253851</v>
      </c>
      <c r="N196" s="50">
        <f t="shared" si="101"/>
        <v>2.2341092402308282</v>
      </c>
      <c r="O196" s="50">
        <f>I196/J198</f>
        <v>63.075483892914242</v>
      </c>
      <c r="P196" s="40">
        <f t="shared" si="102"/>
        <v>1.0490873079599592</v>
      </c>
    </row>
    <row r="197" spans="1:16" x14ac:dyDescent="0.3">
      <c r="A197" s="67"/>
      <c r="B197" s="43"/>
      <c r="C197" s="39"/>
      <c r="D197" s="39"/>
      <c r="E197" s="39"/>
      <c r="F197" s="70"/>
      <c r="G197" s="47"/>
      <c r="H197" t="s">
        <v>14</v>
      </c>
      <c r="I197">
        <v>9.1191400000000006E-2</v>
      </c>
      <c r="J197">
        <v>3.4208200000000001E-2</v>
      </c>
      <c r="K197">
        <v>3.7873799999999999E-3</v>
      </c>
      <c r="L197">
        <v>0.23068900000000001</v>
      </c>
      <c r="M197" s="49"/>
      <c r="N197" s="50"/>
      <c r="O197" s="50"/>
      <c r="P197" s="40"/>
    </row>
    <row r="198" spans="1:16" x14ac:dyDescent="0.3">
      <c r="A198" s="67"/>
      <c r="B198" s="80"/>
      <c r="C198" s="81"/>
      <c r="D198" s="81"/>
      <c r="E198" s="81"/>
      <c r="F198" s="71"/>
      <c r="G198" s="48"/>
      <c r="H198" s="8" t="s">
        <v>13</v>
      </c>
      <c r="I198" s="8">
        <v>2.8021500000000002E-3</v>
      </c>
      <c r="J198" s="8">
        <v>2.9397E-3</v>
      </c>
      <c r="K198" s="8">
        <v>-5.3106400000000004E-4</v>
      </c>
      <c r="L198" s="8">
        <v>1.1662499999999999E-2</v>
      </c>
      <c r="M198" s="49"/>
      <c r="N198" s="50"/>
      <c r="O198" s="50"/>
      <c r="P198" s="40"/>
    </row>
    <row r="199" spans="1:16" x14ac:dyDescent="0.3">
      <c r="A199" s="67"/>
      <c r="B199" s="43" t="s">
        <v>19</v>
      </c>
      <c r="C199" s="39" t="s">
        <v>11</v>
      </c>
      <c r="D199" s="39" t="s">
        <v>18</v>
      </c>
      <c r="E199" s="39" t="s">
        <v>39</v>
      </c>
      <c r="F199" s="69" t="s">
        <v>16</v>
      </c>
      <c r="G199" s="47" t="s">
        <v>7</v>
      </c>
      <c r="H199" t="s">
        <v>15</v>
      </c>
      <c r="I199">
        <v>0.142067</v>
      </c>
      <c r="J199">
        <v>3.52477E-2</v>
      </c>
      <c r="K199">
        <v>3.8719099999999999E-2</v>
      </c>
      <c r="L199">
        <v>0.21466499999999999</v>
      </c>
      <c r="M199" s="49">
        <f>(I199-I200)*100/(I199+I200)</f>
        <v>31.025724267432039</v>
      </c>
      <c r="N199" s="50">
        <f t="shared" ref="N199" si="103">(I199-I200)/J199</f>
        <v>1.9087883748443162</v>
      </c>
      <c r="O199" s="50">
        <f>I199/J201</f>
        <v>36.986019629793546</v>
      </c>
      <c r="P199" s="40">
        <f t="shared" ref="P199" si="104">J201/I201</f>
        <v>0.54456189498636143</v>
      </c>
    </row>
    <row r="200" spans="1:16" x14ac:dyDescent="0.3">
      <c r="A200" s="67"/>
      <c r="B200" s="43"/>
      <c r="C200" s="39"/>
      <c r="D200" s="39"/>
      <c r="E200" s="39"/>
      <c r="F200" s="70"/>
      <c r="G200" s="47"/>
      <c r="H200" t="s">
        <v>14</v>
      </c>
      <c r="I200">
        <v>7.4786599999999995E-2</v>
      </c>
      <c r="J200">
        <v>2.35182E-2</v>
      </c>
      <c r="K200">
        <v>2.4879499999999999E-2</v>
      </c>
      <c r="L200">
        <v>0.17485300000000001</v>
      </c>
      <c r="M200" s="49"/>
      <c r="N200" s="50"/>
      <c r="O200" s="50"/>
      <c r="P200" s="40"/>
    </row>
    <row r="201" spans="1:16" x14ac:dyDescent="0.3">
      <c r="A201" s="67"/>
      <c r="B201" s="43"/>
      <c r="C201" s="39"/>
      <c r="D201" s="81"/>
      <c r="E201" s="81"/>
      <c r="F201" s="71"/>
      <c r="G201" s="48"/>
      <c r="H201" s="8" t="s">
        <v>13</v>
      </c>
      <c r="I201" s="8">
        <v>7.0535600000000004E-3</v>
      </c>
      <c r="J201" s="8">
        <v>3.8411000000000001E-3</v>
      </c>
      <c r="K201" s="8">
        <v>1.9254700000000001E-3</v>
      </c>
      <c r="L201" s="8">
        <v>1.68167E-2</v>
      </c>
      <c r="M201" s="49"/>
      <c r="N201" s="50"/>
      <c r="O201" s="50"/>
      <c r="P201" s="40"/>
    </row>
    <row r="202" spans="1:16" x14ac:dyDescent="0.3">
      <c r="A202" s="67"/>
      <c r="B202" s="45" t="s">
        <v>19</v>
      </c>
      <c r="C202" s="46" t="s">
        <v>11</v>
      </c>
      <c r="D202" s="39" t="s">
        <v>18</v>
      </c>
      <c r="E202" s="39" t="s">
        <v>39</v>
      </c>
      <c r="F202" s="69" t="s">
        <v>16</v>
      </c>
      <c r="G202" s="47" t="s">
        <v>6</v>
      </c>
      <c r="H202" t="s">
        <v>15</v>
      </c>
      <c r="I202">
        <v>0.161024</v>
      </c>
      <c r="J202">
        <v>3.3004100000000001E-2</v>
      </c>
      <c r="K202">
        <v>3.4786400000000002E-2</v>
      </c>
      <c r="L202">
        <v>0.21521199999999999</v>
      </c>
      <c r="M202" s="49">
        <f>(I202-I203)*100/(I202+I203)</f>
        <v>32.158420375955181</v>
      </c>
      <c r="N202" s="50">
        <f t="shared" ref="N202" si="105">(I202-I203)/J202</f>
        <v>2.3743928784605548</v>
      </c>
      <c r="O202" s="50">
        <f>I202/J204</f>
        <v>48.245301278459735</v>
      </c>
      <c r="P202" s="40">
        <f t="shared" ref="P202" si="106">J204/I204</f>
        <v>0.63994178878686381</v>
      </c>
    </row>
    <row r="203" spans="1:16" x14ac:dyDescent="0.3">
      <c r="A203" s="67"/>
      <c r="B203" s="43"/>
      <c r="C203" s="39"/>
      <c r="D203" s="39"/>
      <c r="E203" s="39"/>
      <c r="F203" s="70"/>
      <c r="G203" s="47"/>
      <c r="H203" t="s">
        <v>14</v>
      </c>
      <c r="I203">
        <v>8.2659300000000005E-2</v>
      </c>
      <c r="J203">
        <v>2.6488999999999999E-2</v>
      </c>
      <c r="K203">
        <v>1.9446999999999999E-2</v>
      </c>
      <c r="L203">
        <v>0.180586</v>
      </c>
      <c r="M203" s="49"/>
      <c r="N203" s="50"/>
      <c r="O203" s="50"/>
      <c r="P203" s="40"/>
    </row>
    <row r="204" spans="1:16" x14ac:dyDescent="0.3">
      <c r="A204" s="67"/>
      <c r="B204" s="80"/>
      <c r="C204" s="81"/>
      <c r="D204" s="81"/>
      <c r="E204" s="81"/>
      <c r="F204" s="71"/>
      <c r="G204" s="48"/>
      <c r="H204" s="8" t="s">
        <v>13</v>
      </c>
      <c r="I204" s="8">
        <v>5.2154899999999997E-3</v>
      </c>
      <c r="J204" s="8">
        <v>3.33761E-3</v>
      </c>
      <c r="K204" s="8">
        <v>1.09059E-3</v>
      </c>
      <c r="L204" s="8">
        <v>1.4756399999999999E-2</v>
      </c>
      <c r="M204" s="49"/>
      <c r="N204" s="50"/>
      <c r="O204" s="50"/>
      <c r="P204" s="40"/>
    </row>
    <row r="205" spans="1:16" x14ac:dyDescent="0.3">
      <c r="A205" s="67"/>
      <c r="B205" s="43" t="s">
        <v>19</v>
      </c>
      <c r="C205" s="39" t="s">
        <v>11</v>
      </c>
      <c r="D205" s="39" t="s">
        <v>18</v>
      </c>
      <c r="E205" s="39" t="s">
        <v>39</v>
      </c>
      <c r="F205" s="69" t="s">
        <v>16</v>
      </c>
      <c r="G205" s="52" t="s">
        <v>5</v>
      </c>
      <c r="H205" t="s">
        <v>15</v>
      </c>
      <c r="I205">
        <v>0.17266000000000001</v>
      </c>
      <c r="J205">
        <v>3.4209400000000001E-2</v>
      </c>
      <c r="K205">
        <v>3.25422E-2</v>
      </c>
      <c r="L205">
        <v>0.23413600000000001</v>
      </c>
      <c r="M205" s="49">
        <f>(I205-I206)*100/(I205+I206)</f>
        <v>32.875076188072185</v>
      </c>
      <c r="N205" s="50">
        <f t="shared" ref="N205" si="107">(I205-I206)/J205</f>
        <v>2.4974656088677381</v>
      </c>
      <c r="O205" s="50">
        <f>I205/J207</f>
        <v>55.112229003345163</v>
      </c>
      <c r="P205" s="40">
        <f t="shared" ref="P205" si="108">J207/I207</f>
        <v>0.74494119661208791</v>
      </c>
    </row>
    <row r="206" spans="1:16" x14ac:dyDescent="0.3">
      <c r="A206" s="67"/>
      <c r="B206" s="43"/>
      <c r="C206" s="39"/>
      <c r="D206" s="39"/>
      <c r="E206" s="39"/>
      <c r="F206" s="70"/>
      <c r="G206" s="52"/>
      <c r="H206" t="s">
        <v>14</v>
      </c>
      <c r="I206">
        <v>8.7223200000000001E-2</v>
      </c>
      <c r="J206">
        <v>2.8919500000000001E-2</v>
      </c>
      <c r="K206">
        <v>1.4153300000000001E-2</v>
      </c>
      <c r="L206">
        <v>0.190188</v>
      </c>
      <c r="M206" s="49"/>
      <c r="N206" s="50"/>
      <c r="O206" s="50"/>
      <c r="P206" s="40"/>
    </row>
    <row r="207" spans="1:16" x14ac:dyDescent="0.3">
      <c r="A207" s="67"/>
      <c r="B207" s="43"/>
      <c r="C207" s="39"/>
      <c r="D207" s="81"/>
      <c r="E207" s="81"/>
      <c r="F207" s="71"/>
      <c r="G207" s="53"/>
      <c r="H207" s="8" t="s">
        <v>13</v>
      </c>
      <c r="I207" s="8">
        <v>4.2055399999999998E-3</v>
      </c>
      <c r="J207" s="8">
        <v>3.1328800000000002E-3</v>
      </c>
      <c r="K207" s="8">
        <v>3.4667299999999998E-4</v>
      </c>
      <c r="L207" s="8">
        <v>1.37117E-2</v>
      </c>
      <c r="M207" s="49"/>
      <c r="N207" s="50"/>
      <c r="O207" s="50"/>
      <c r="P207" s="40"/>
    </row>
    <row r="208" spans="1:16" ht="14.4" customHeight="1" x14ac:dyDescent="0.3">
      <c r="A208" s="67"/>
      <c r="B208" s="45" t="s">
        <v>19</v>
      </c>
      <c r="C208" s="46" t="s">
        <v>11</v>
      </c>
      <c r="D208" s="39" t="s">
        <v>18</v>
      </c>
      <c r="E208" s="39" t="s">
        <v>39</v>
      </c>
      <c r="F208" s="69" t="s">
        <v>16</v>
      </c>
      <c r="G208" s="47" t="s">
        <v>44</v>
      </c>
      <c r="H208" t="s">
        <v>15</v>
      </c>
      <c r="I208">
        <v>0.185776</v>
      </c>
      <c r="J208">
        <v>3.8744300000000002E-2</v>
      </c>
      <c r="K208">
        <v>3.0471100000000001E-2</v>
      </c>
      <c r="L208">
        <v>0.25895299999999999</v>
      </c>
      <c r="M208" s="49">
        <f>(I208-I209)*100/(I208+I209)</f>
        <v>33.417358346933533</v>
      </c>
      <c r="N208" s="50">
        <f t="shared" ref="N208" si="109">(I208-I209)/J208</f>
        <v>2.4019920349574</v>
      </c>
      <c r="O208" s="50">
        <f>I208/J210</f>
        <v>60.716071574475038</v>
      </c>
      <c r="P208" s="40">
        <f t="shared" ref="P208" si="110">J210/I210</f>
        <v>0.93334858537329368</v>
      </c>
    </row>
    <row r="209" spans="1:16" x14ac:dyDescent="0.3">
      <c r="A209" s="67"/>
      <c r="B209" s="43"/>
      <c r="C209" s="39"/>
      <c r="D209" s="39"/>
      <c r="E209" s="39"/>
      <c r="F209" s="70"/>
      <c r="G209" s="47"/>
      <c r="H209" t="s">
        <v>14</v>
      </c>
      <c r="I209">
        <v>9.2712500000000003E-2</v>
      </c>
      <c r="J209">
        <v>3.2394899999999997E-2</v>
      </c>
      <c r="K209">
        <v>7.6529199999999997E-3</v>
      </c>
      <c r="L209">
        <v>0.21704200000000001</v>
      </c>
      <c r="M209" s="49"/>
      <c r="N209" s="50"/>
      <c r="O209" s="50"/>
      <c r="P209" s="40"/>
    </row>
    <row r="210" spans="1:16" x14ac:dyDescent="0.3">
      <c r="A210" s="67"/>
      <c r="B210" s="80"/>
      <c r="C210" s="81"/>
      <c r="D210" s="81"/>
      <c r="E210" s="81"/>
      <c r="F210" s="71"/>
      <c r="G210" s="48"/>
      <c r="H210" s="8" t="s">
        <v>13</v>
      </c>
      <c r="I210" s="8">
        <v>3.2782499999999999E-3</v>
      </c>
      <c r="J210" s="8">
        <v>3.05975E-3</v>
      </c>
      <c r="K210" s="8">
        <v>-3.36786E-4</v>
      </c>
      <c r="L210" s="8">
        <v>1.3029900000000001E-2</v>
      </c>
      <c r="M210" s="49"/>
      <c r="N210" s="50"/>
      <c r="O210" s="50"/>
      <c r="P210" s="40"/>
    </row>
    <row r="211" spans="1:16" x14ac:dyDescent="0.3">
      <c r="A211" s="67"/>
      <c r="B211" s="45" t="s">
        <v>19</v>
      </c>
      <c r="C211" s="46" t="s">
        <v>11</v>
      </c>
      <c r="D211" s="39" t="s">
        <v>18</v>
      </c>
      <c r="E211" s="39" t="s">
        <v>39</v>
      </c>
      <c r="F211" s="69" t="s">
        <v>16</v>
      </c>
      <c r="G211" s="47" t="s">
        <v>4</v>
      </c>
      <c r="H211" t="s">
        <v>15</v>
      </c>
      <c r="I211">
        <v>0.180727</v>
      </c>
      <c r="J211">
        <v>3.6285999999999999E-2</v>
      </c>
      <c r="K211">
        <v>3.3922300000000002E-2</v>
      </c>
      <c r="L211">
        <v>0.238958</v>
      </c>
      <c r="M211" s="49">
        <f>(I211-I212)*100/(I211+I212)</f>
        <v>30.313614476422305</v>
      </c>
      <c r="N211" s="50">
        <f t="shared" ref="N211" si="111">(I211-I212)/J211</f>
        <v>2.3171912032188722</v>
      </c>
      <c r="O211" s="50">
        <f>I211/J213</f>
        <v>56.258132396979263</v>
      </c>
      <c r="P211" s="40">
        <f t="shared" ref="P211" si="112">J213/I213</f>
        <v>0.70574511134984075</v>
      </c>
    </row>
    <row r="212" spans="1:16" x14ac:dyDescent="0.3">
      <c r="A212" s="67"/>
      <c r="B212" s="43"/>
      <c r="C212" s="39"/>
      <c r="D212" s="39"/>
      <c r="E212" s="39"/>
      <c r="F212" s="70"/>
      <c r="G212" s="47"/>
      <c r="H212" t="s">
        <v>14</v>
      </c>
      <c r="I212">
        <v>9.6645400000000006E-2</v>
      </c>
      <c r="J212">
        <v>3.0435E-2</v>
      </c>
      <c r="K212">
        <v>1.6815199999999999E-2</v>
      </c>
      <c r="L212">
        <v>0.20088900000000001</v>
      </c>
      <c r="M212" s="49"/>
      <c r="N212" s="50"/>
      <c r="O212" s="50"/>
      <c r="P212" s="40"/>
    </row>
    <row r="213" spans="1:16" x14ac:dyDescent="0.3">
      <c r="A213" s="67"/>
      <c r="B213" s="80"/>
      <c r="C213" s="81"/>
      <c r="D213" s="81"/>
      <c r="E213" s="81"/>
      <c r="F213" s="71"/>
      <c r="G213" s="48"/>
      <c r="H213" s="8" t="s">
        <v>13</v>
      </c>
      <c r="I213" s="8">
        <v>4.5518700000000004E-3</v>
      </c>
      <c r="J213" s="8">
        <v>3.2124599999999999E-3</v>
      </c>
      <c r="K213" s="8">
        <v>3.69339E-4</v>
      </c>
      <c r="L213" s="8">
        <v>1.40188E-2</v>
      </c>
      <c r="M213" s="49"/>
      <c r="N213" s="50"/>
      <c r="O213" s="50"/>
      <c r="P213" s="40"/>
    </row>
    <row r="214" spans="1:16" x14ac:dyDescent="0.3">
      <c r="A214" s="67"/>
      <c r="B214" s="43" t="s">
        <v>19</v>
      </c>
      <c r="C214" s="39" t="s">
        <v>11</v>
      </c>
      <c r="D214" s="39" t="s">
        <v>18</v>
      </c>
      <c r="E214" s="39" t="s">
        <v>39</v>
      </c>
      <c r="F214" s="69" t="s">
        <v>16</v>
      </c>
      <c r="G214" s="47" t="s">
        <v>3</v>
      </c>
      <c r="H214" t="s">
        <v>15</v>
      </c>
      <c r="I214">
        <v>0.19402900000000001</v>
      </c>
      <c r="J214">
        <v>3.9677999999999998E-2</v>
      </c>
      <c r="K214">
        <v>3.2517799999999999E-2</v>
      </c>
      <c r="L214">
        <v>0.26598100000000002</v>
      </c>
      <c r="M214" s="49">
        <f>(I214-I215)*100/(I214+I215)</f>
        <v>30.7451020029986</v>
      </c>
      <c r="N214" s="50">
        <f t="shared" ref="N214" si="113">(I214-I215)/J214</f>
        <v>2.2998387015474573</v>
      </c>
      <c r="O214" s="50">
        <f>I214/J216</f>
        <v>58.70984725617874</v>
      </c>
      <c r="P214" s="40">
        <f t="shared" ref="P214" si="114">J216/I216</f>
        <v>0.9418376332656021</v>
      </c>
    </row>
    <row r="215" spans="1:16" x14ac:dyDescent="0.3">
      <c r="A215" s="67"/>
      <c r="B215" s="43"/>
      <c r="C215" s="39"/>
      <c r="D215" s="39"/>
      <c r="E215" s="39"/>
      <c r="F215" s="70"/>
      <c r="G215" s="47"/>
      <c r="H215" t="s">
        <v>14</v>
      </c>
      <c r="I215">
        <v>0.10277600000000001</v>
      </c>
      <c r="J215">
        <v>3.3782800000000002E-2</v>
      </c>
      <c r="K215">
        <v>1.0208099999999999E-2</v>
      </c>
      <c r="L215">
        <v>0.22780600000000001</v>
      </c>
      <c r="M215" s="49"/>
      <c r="N215" s="50"/>
      <c r="O215" s="50"/>
      <c r="P215" s="40"/>
    </row>
    <row r="216" spans="1:16" x14ac:dyDescent="0.3">
      <c r="A216" s="67"/>
      <c r="B216" s="43"/>
      <c r="C216" s="39"/>
      <c r="D216" s="81"/>
      <c r="E216" s="81"/>
      <c r="F216" s="71"/>
      <c r="G216" s="48"/>
      <c r="H216" s="8" t="s">
        <v>13</v>
      </c>
      <c r="I216" s="8">
        <v>3.5089700000000001E-3</v>
      </c>
      <c r="J216" s="8">
        <v>3.3048800000000001E-3</v>
      </c>
      <c r="K216" s="8">
        <v>-3.4810599999999999E-4</v>
      </c>
      <c r="L216" s="8">
        <v>1.33729E-2</v>
      </c>
      <c r="M216" s="49"/>
      <c r="N216" s="50"/>
      <c r="O216" s="50"/>
      <c r="P216" s="40"/>
    </row>
    <row r="217" spans="1:16" x14ac:dyDescent="0.3">
      <c r="A217" s="67"/>
      <c r="B217" s="45" t="s">
        <v>19</v>
      </c>
      <c r="C217" s="46" t="s">
        <v>11</v>
      </c>
      <c r="D217" s="39" t="s">
        <v>18</v>
      </c>
      <c r="E217" s="39" t="s">
        <v>39</v>
      </c>
      <c r="F217" s="69" t="s">
        <v>16</v>
      </c>
      <c r="G217" s="47" t="s">
        <v>2</v>
      </c>
      <c r="H217" t="s">
        <v>15</v>
      </c>
      <c r="I217">
        <v>0.24826100000000001</v>
      </c>
      <c r="J217">
        <v>5.5139800000000003E-2</v>
      </c>
      <c r="K217">
        <v>6.3070899999999999E-2</v>
      </c>
      <c r="L217">
        <v>0.39377000000000001</v>
      </c>
      <c r="M217" s="49">
        <f>(I217-I218)*100/(I217+I218)</f>
        <v>38.832128217603078</v>
      </c>
      <c r="N217" s="50">
        <f t="shared" ref="N217" si="115">(I217-I218)/J217</f>
        <v>2.5186888599523392</v>
      </c>
      <c r="O217" s="50">
        <f>I217/J219</f>
        <v>69.775827857379753</v>
      </c>
      <c r="P217" s="40">
        <f>J219/I219</f>
        <v>0.5857027155161062</v>
      </c>
    </row>
    <row r="218" spans="1:16" x14ac:dyDescent="0.3">
      <c r="A218" s="67"/>
      <c r="B218" s="43"/>
      <c r="C218" s="39"/>
      <c r="D218" s="39"/>
      <c r="E218" s="39"/>
      <c r="F218" s="70"/>
      <c r="G218" s="47"/>
      <c r="H218" t="s">
        <v>14</v>
      </c>
      <c r="I218">
        <v>0.10938100000000001</v>
      </c>
      <c r="J218">
        <v>6.1079899999999999E-2</v>
      </c>
      <c r="K218">
        <v>8.8358099999999995E-3</v>
      </c>
      <c r="L218">
        <v>0.30951400000000001</v>
      </c>
      <c r="M218" s="49"/>
      <c r="N218" s="50"/>
      <c r="O218" s="50"/>
      <c r="P218" s="40"/>
    </row>
    <row r="219" spans="1:16" ht="15" thickBot="1" x14ac:dyDescent="0.35">
      <c r="A219" s="68"/>
      <c r="B219" s="54"/>
      <c r="C219" s="55"/>
      <c r="D219" s="55"/>
      <c r="E219" s="55"/>
      <c r="F219" s="76"/>
      <c r="G219" s="63"/>
      <c r="H219" s="5" t="s">
        <v>13</v>
      </c>
      <c r="I219" s="5">
        <v>6.0747199999999996E-3</v>
      </c>
      <c r="J219" s="5">
        <v>3.5579800000000001E-3</v>
      </c>
      <c r="K219" s="5">
        <v>8.0767999999999996E-4</v>
      </c>
      <c r="L219" s="5">
        <v>1.6642199999999999E-2</v>
      </c>
      <c r="M219" s="64"/>
      <c r="N219" s="65"/>
      <c r="O219" s="65"/>
      <c r="P219" s="83"/>
    </row>
    <row r="220" spans="1:16" ht="15" thickBot="1" x14ac:dyDescent="0.35"/>
    <row r="221" spans="1:16" x14ac:dyDescent="0.3">
      <c r="A221" s="66">
        <v>5</v>
      </c>
      <c r="B221" s="57" t="s">
        <v>19</v>
      </c>
      <c r="C221" s="58" t="s">
        <v>11</v>
      </c>
      <c r="D221" s="58" t="s">
        <v>21</v>
      </c>
      <c r="E221" s="58" t="s">
        <v>39</v>
      </c>
      <c r="F221" s="74" t="s">
        <v>16</v>
      </c>
      <c r="G221" s="60" t="s">
        <v>10</v>
      </c>
      <c r="H221" s="10" t="s">
        <v>15</v>
      </c>
      <c r="I221" s="10">
        <v>6.9642499999999996E-2</v>
      </c>
      <c r="J221" s="10">
        <v>2.5392499999999998E-2</v>
      </c>
      <c r="K221" s="10">
        <v>2.3407500000000001E-2</v>
      </c>
      <c r="L221" s="10">
        <v>0.13080900000000001</v>
      </c>
      <c r="M221" s="61">
        <f>(I221-I222)*100/(I221+I222)</f>
        <v>28.638017228083232</v>
      </c>
      <c r="N221" s="62">
        <f>(I221-I222)/J221</f>
        <v>1.2211597912769518</v>
      </c>
      <c r="O221" s="62">
        <f>I221/J223</f>
        <v>24.580775869067239</v>
      </c>
      <c r="P221" s="96">
        <f t="shared" ref="P221" si="116">J223/I223</f>
        <v>0.39637843570135456</v>
      </c>
    </row>
    <row r="222" spans="1:16" x14ac:dyDescent="0.3">
      <c r="A222" s="67"/>
      <c r="B222" s="43"/>
      <c r="C222" s="39"/>
      <c r="D222" s="39"/>
      <c r="E222" s="39"/>
      <c r="F222" s="70"/>
      <c r="G222" s="47"/>
      <c r="H222" t="s">
        <v>14</v>
      </c>
      <c r="I222">
        <v>3.86342E-2</v>
      </c>
      <c r="J222">
        <v>1.32541E-2</v>
      </c>
      <c r="K222">
        <v>1.9215300000000001E-2</v>
      </c>
      <c r="L222">
        <v>0.10415099999999999</v>
      </c>
      <c r="M222" s="49"/>
      <c r="N222" s="50"/>
      <c r="O222" s="50"/>
      <c r="P222" s="40"/>
    </row>
    <row r="223" spans="1:16" x14ac:dyDescent="0.3">
      <c r="A223" s="67"/>
      <c r="B223" s="80"/>
      <c r="C223" s="81"/>
      <c r="D223" s="81"/>
      <c r="E223" s="81"/>
      <c r="F223" s="71"/>
      <c r="G223" s="47"/>
      <c r="H223" s="8" t="s">
        <v>13</v>
      </c>
      <c r="I223">
        <v>7.1477399999999996E-3</v>
      </c>
      <c r="J223">
        <v>2.8332100000000001E-3</v>
      </c>
      <c r="K223">
        <v>1.7500899999999999E-3</v>
      </c>
      <c r="L223">
        <v>1.3056099999999999E-2</v>
      </c>
      <c r="M223" s="49"/>
      <c r="N223" s="50"/>
      <c r="O223" s="50"/>
      <c r="P223" s="40"/>
    </row>
    <row r="224" spans="1:16" x14ac:dyDescent="0.3">
      <c r="A224" s="67"/>
      <c r="B224" s="43" t="s">
        <v>19</v>
      </c>
      <c r="C224" s="39" t="s">
        <v>11</v>
      </c>
      <c r="D224" s="39" t="s">
        <v>21</v>
      </c>
      <c r="E224" s="39" t="s">
        <v>39</v>
      </c>
      <c r="F224" s="69" t="s">
        <v>16</v>
      </c>
      <c r="G224" s="72" t="s">
        <v>9</v>
      </c>
      <c r="H224" t="s">
        <v>15</v>
      </c>
      <c r="I224" s="15">
        <v>9.4946000000000003E-2</v>
      </c>
      <c r="J224" s="15">
        <v>3.1258500000000002E-2</v>
      </c>
      <c r="K224" s="15">
        <v>2.7699999999999999E-2</v>
      </c>
      <c r="L224" s="15">
        <v>0.166522</v>
      </c>
      <c r="M224" s="49">
        <f>(I224-I225)*100/(I224+I225)</f>
        <v>30.479385930857447</v>
      </c>
      <c r="N224" s="50">
        <f>(I224-I225)/J224</f>
        <v>1.4190668138266394</v>
      </c>
      <c r="O224" s="50">
        <f>I224/J226</f>
        <v>37.044435687448058</v>
      </c>
      <c r="P224" s="40">
        <f t="shared" ref="P224" si="117">J226/I226</f>
        <v>0.4710274637223047</v>
      </c>
    </row>
    <row r="225" spans="1:16" x14ac:dyDescent="0.3">
      <c r="A225" s="67"/>
      <c r="B225" s="43"/>
      <c r="C225" s="39"/>
      <c r="D225" s="39"/>
      <c r="E225" s="39"/>
      <c r="F225" s="70"/>
      <c r="G225" s="47"/>
      <c r="H225" t="s">
        <v>14</v>
      </c>
      <c r="I225">
        <v>5.0588099999999997E-2</v>
      </c>
      <c r="J225">
        <v>1.7097899999999999E-2</v>
      </c>
      <c r="K225">
        <v>1.9933599999999999E-2</v>
      </c>
      <c r="L225">
        <v>0.13068199999999999</v>
      </c>
      <c r="M225" s="49"/>
      <c r="N225" s="50"/>
      <c r="O225" s="50"/>
      <c r="P225" s="40"/>
    </row>
    <row r="226" spans="1:16" x14ac:dyDescent="0.3">
      <c r="A226" s="67"/>
      <c r="B226" s="43"/>
      <c r="C226" s="39"/>
      <c r="D226" s="81"/>
      <c r="E226" s="81"/>
      <c r="F226" s="71"/>
      <c r="G226" s="47"/>
      <c r="H226" s="8" t="s">
        <v>13</v>
      </c>
      <c r="I226">
        <v>5.4413600000000001E-3</v>
      </c>
      <c r="J226">
        <v>2.56303E-3</v>
      </c>
      <c r="K226">
        <v>1.53006E-3</v>
      </c>
      <c r="L226">
        <v>1.1537800000000001E-2</v>
      </c>
      <c r="M226" s="49"/>
      <c r="N226" s="50"/>
      <c r="O226" s="50"/>
      <c r="P226" s="40"/>
    </row>
    <row r="227" spans="1:16" x14ac:dyDescent="0.3">
      <c r="A227" s="67"/>
      <c r="B227" s="45" t="s">
        <v>19</v>
      </c>
      <c r="C227" s="46" t="s">
        <v>11</v>
      </c>
      <c r="D227" s="39" t="s">
        <v>21</v>
      </c>
      <c r="E227" s="39" t="s">
        <v>39</v>
      </c>
      <c r="F227" s="69" t="s">
        <v>16</v>
      </c>
      <c r="G227" s="72" t="s">
        <v>8</v>
      </c>
      <c r="H227" s="15" t="s">
        <v>15</v>
      </c>
      <c r="I227" s="15">
        <v>0.108472</v>
      </c>
      <c r="J227" s="15">
        <v>3.0446299999999999E-2</v>
      </c>
      <c r="K227" s="15">
        <v>2.8773400000000001E-2</v>
      </c>
      <c r="L227" s="14">
        <v>0.17480399999999999</v>
      </c>
      <c r="M227" s="49">
        <f>(I227-I228)*100/(I227+I228)</f>
        <v>30.88422142397766</v>
      </c>
      <c r="N227" s="50">
        <f t="shared" ref="N227" si="118">(I227-I228)/J227</f>
        <v>1.681366865596148</v>
      </c>
      <c r="O227" s="50">
        <f>I227/J229</f>
        <v>55.534962779410414</v>
      </c>
      <c r="P227" s="40">
        <f t="shared" ref="P227" si="119">J229/I229</f>
        <v>0.46513654851830327</v>
      </c>
    </row>
    <row r="228" spans="1:16" x14ac:dyDescent="0.3">
      <c r="A228" s="67"/>
      <c r="B228" s="43"/>
      <c r="C228" s="39"/>
      <c r="D228" s="39"/>
      <c r="E228" s="39"/>
      <c r="F228" s="70"/>
      <c r="G228" s="47"/>
      <c r="H228" t="s">
        <v>14</v>
      </c>
      <c r="I228">
        <v>5.7280600000000001E-2</v>
      </c>
      <c r="J228">
        <v>1.89988E-2</v>
      </c>
      <c r="K228">
        <v>1.79694E-2</v>
      </c>
      <c r="L228" s="13">
        <v>0.13595399999999999</v>
      </c>
      <c r="M228" s="49"/>
      <c r="N228" s="50"/>
      <c r="O228" s="50"/>
      <c r="P228" s="40"/>
    </row>
    <row r="229" spans="1:16" x14ac:dyDescent="0.3">
      <c r="A229" s="67"/>
      <c r="B229" s="80"/>
      <c r="C229" s="81"/>
      <c r="D229" s="81"/>
      <c r="E229" s="81"/>
      <c r="F229" s="106"/>
      <c r="G229" s="48"/>
      <c r="H229" s="8" t="s">
        <v>13</v>
      </c>
      <c r="I229" s="8">
        <v>4.1992399999999999E-3</v>
      </c>
      <c r="J229" s="8">
        <v>1.9532199999999999E-3</v>
      </c>
      <c r="K229" s="8">
        <v>1.23004E-3</v>
      </c>
      <c r="L229" s="16">
        <v>1.0008700000000001E-2</v>
      </c>
      <c r="M229" s="49"/>
      <c r="N229" s="50"/>
      <c r="O229" s="50"/>
      <c r="P229" s="40"/>
    </row>
    <row r="230" spans="1:16" x14ac:dyDescent="0.3">
      <c r="A230" s="67"/>
      <c r="B230" s="43" t="s">
        <v>19</v>
      </c>
      <c r="C230" s="39" t="s">
        <v>11</v>
      </c>
      <c r="D230" s="39" t="s">
        <v>21</v>
      </c>
      <c r="E230" s="39" t="s">
        <v>39</v>
      </c>
      <c r="F230" s="70" t="s">
        <v>16</v>
      </c>
      <c r="G230" s="47" t="s">
        <v>42</v>
      </c>
      <c r="H230" t="s">
        <v>15</v>
      </c>
      <c r="I230">
        <v>0.13314599999999999</v>
      </c>
      <c r="J230">
        <v>3.03463E-2</v>
      </c>
      <c r="K230">
        <v>2.2300199999999999E-2</v>
      </c>
      <c r="L230">
        <v>0.17873900000000001</v>
      </c>
      <c r="M230" s="49">
        <f>(I230-I231)*100/(I230+I231)</f>
        <v>32.185146172472294</v>
      </c>
      <c r="N230" s="50">
        <f>(I230-I231)/J230</f>
        <v>2.1366097349594511</v>
      </c>
      <c r="O230" s="50">
        <f>I230/J232</f>
        <v>69.464458067040553</v>
      </c>
      <c r="P230" s="40">
        <f>J230/K232</f>
        <v>145.89216605370063</v>
      </c>
    </row>
    <row r="231" spans="1:16" x14ac:dyDescent="0.3">
      <c r="A231" s="67"/>
      <c r="B231" s="43"/>
      <c r="C231" s="39"/>
      <c r="D231" s="39"/>
      <c r="E231" s="39"/>
      <c r="F231" s="70"/>
      <c r="G231" s="47"/>
      <c r="H231" t="s">
        <v>14</v>
      </c>
      <c r="I231">
        <v>6.8307800000000002E-2</v>
      </c>
      <c r="J231">
        <v>2.45627E-2</v>
      </c>
      <c r="K231">
        <v>9.6911600000000007E-3</v>
      </c>
      <c r="L231">
        <v>0.16025</v>
      </c>
      <c r="M231" s="49"/>
      <c r="N231" s="50"/>
      <c r="O231" s="50"/>
      <c r="P231" s="40"/>
    </row>
    <row r="232" spans="1:16" x14ac:dyDescent="0.3">
      <c r="A232" s="67"/>
      <c r="B232" s="80"/>
      <c r="C232" s="81"/>
      <c r="D232" s="81"/>
      <c r="E232" s="81"/>
      <c r="F232" s="71"/>
      <c r="G232" s="48"/>
      <c r="H232" s="8" t="s">
        <v>13</v>
      </c>
      <c r="I232" s="8">
        <v>2.43815E-3</v>
      </c>
      <c r="J232" s="8">
        <v>1.9167500000000001E-3</v>
      </c>
      <c r="K232" s="8">
        <v>2.0800500000000001E-4</v>
      </c>
      <c r="L232" s="8">
        <v>9.5874500000000008E-3</v>
      </c>
      <c r="M232" s="49"/>
      <c r="N232" s="50"/>
      <c r="O232" s="50"/>
      <c r="P232" s="40"/>
    </row>
    <row r="233" spans="1:16" x14ac:dyDescent="0.3">
      <c r="A233" s="67"/>
      <c r="B233" s="43" t="s">
        <v>19</v>
      </c>
      <c r="C233" s="39" t="s">
        <v>11</v>
      </c>
      <c r="D233" s="39" t="s">
        <v>21</v>
      </c>
      <c r="E233" s="39" t="s">
        <v>39</v>
      </c>
      <c r="F233" s="69" t="s">
        <v>16</v>
      </c>
      <c r="G233" s="47" t="s">
        <v>43</v>
      </c>
      <c r="H233" t="s">
        <v>15</v>
      </c>
      <c r="I233">
        <v>0.148309</v>
      </c>
      <c r="J233">
        <v>3.73198E-2</v>
      </c>
      <c r="K233">
        <v>1.8344800000000001E-2</v>
      </c>
      <c r="L233">
        <v>0.22317200000000001</v>
      </c>
      <c r="M233" s="49">
        <f>(I233-I234)*100/(I233+I234)</f>
        <v>32.748131300790085</v>
      </c>
      <c r="N233" s="50">
        <f>(I233-I234)/J233</f>
        <v>1.960723262182541</v>
      </c>
      <c r="O233" s="50">
        <f>I233/J235</f>
        <v>108.03945422624989</v>
      </c>
      <c r="P233" s="40">
        <f>J233/K235</f>
        <v>-35.776748823253094</v>
      </c>
    </row>
    <row r="234" spans="1:16" x14ac:dyDescent="0.3">
      <c r="A234" s="67"/>
      <c r="B234" s="43"/>
      <c r="C234" s="39"/>
      <c r="D234" s="39"/>
      <c r="E234" s="39"/>
      <c r="F234" s="70"/>
      <c r="G234" s="47"/>
      <c r="H234" t="s">
        <v>14</v>
      </c>
      <c r="I234">
        <v>7.5135199999999999E-2</v>
      </c>
      <c r="J234">
        <v>2.9943899999999999E-2</v>
      </c>
      <c r="K234">
        <v>1.6400099999999999E-3</v>
      </c>
      <c r="L234">
        <v>0.19720799999999999</v>
      </c>
      <c r="M234" s="49"/>
      <c r="N234" s="50"/>
      <c r="O234" s="50"/>
      <c r="P234" s="40"/>
    </row>
    <row r="235" spans="1:16" x14ac:dyDescent="0.3">
      <c r="A235" s="67"/>
      <c r="B235" s="80"/>
      <c r="C235" s="81"/>
      <c r="D235" s="81"/>
      <c r="E235" s="81"/>
      <c r="F235" s="71"/>
      <c r="G235" s="48"/>
      <c r="H235" s="8" t="s">
        <v>13</v>
      </c>
      <c r="I235" s="8">
        <v>1.1439600000000001E-3</v>
      </c>
      <c r="J235" s="8">
        <v>1.37273E-3</v>
      </c>
      <c r="K235" s="8">
        <v>-1.04313E-3</v>
      </c>
      <c r="L235" s="8">
        <v>8.0429100000000003E-3</v>
      </c>
      <c r="M235" s="49"/>
      <c r="N235" s="50"/>
      <c r="O235" s="50"/>
      <c r="P235" s="40"/>
    </row>
    <row r="236" spans="1:16" x14ac:dyDescent="0.3">
      <c r="A236" s="67"/>
      <c r="B236" s="43" t="s">
        <v>19</v>
      </c>
      <c r="C236" s="39" t="s">
        <v>11</v>
      </c>
      <c r="D236" s="39" t="s">
        <v>21</v>
      </c>
      <c r="E236" s="39" t="s">
        <v>39</v>
      </c>
      <c r="F236" s="69" t="s">
        <v>16</v>
      </c>
      <c r="G236" s="72" t="s">
        <v>7</v>
      </c>
      <c r="H236" t="s">
        <v>15</v>
      </c>
      <c r="I236" s="15">
        <v>0.111037</v>
      </c>
      <c r="J236" s="15">
        <v>3.1860300000000001E-2</v>
      </c>
      <c r="K236" s="15">
        <v>2.9548899999999999E-2</v>
      </c>
      <c r="L236" s="15">
        <v>0.18207200000000001</v>
      </c>
      <c r="M236" s="49">
        <f>(I236-I237)*100/(I236+I237)</f>
        <v>30.851903791083821</v>
      </c>
      <c r="N236" s="50">
        <f t="shared" ref="N236" si="120">(I236-I237)/J236</f>
        <v>1.6434245754120329</v>
      </c>
      <c r="O236" s="50">
        <f>I236/J238</f>
        <v>48.611743485570187</v>
      </c>
      <c r="P236" s="40">
        <f t="shared" ref="P236" si="121">J238/I238</f>
        <v>0.52535270224892239</v>
      </c>
    </row>
    <row r="237" spans="1:16" x14ac:dyDescent="0.3">
      <c r="A237" s="67"/>
      <c r="B237" s="43"/>
      <c r="C237" s="39"/>
      <c r="D237" s="39"/>
      <c r="E237" s="39"/>
      <c r="F237" s="70"/>
      <c r="G237" s="47"/>
      <c r="H237" t="s">
        <v>14</v>
      </c>
      <c r="I237">
        <v>5.8677E-2</v>
      </c>
      <c r="J237">
        <v>1.9623499999999999E-2</v>
      </c>
      <c r="K237">
        <v>1.8335600000000001E-2</v>
      </c>
      <c r="L237">
        <v>0.141014</v>
      </c>
      <c r="M237" s="49"/>
      <c r="N237" s="50"/>
      <c r="O237" s="50"/>
      <c r="P237" s="40"/>
    </row>
    <row r="238" spans="1:16" x14ac:dyDescent="0.3">
      <c r="A238" s="67"/>
      <c r="B238" s="43"/>
      <c r="C238" s="39"/>
      <c r="D238" s="81"/>
      <c r="E238" s="81"/>
      <c r="F238" s="71"/>
      <c r="G238" s="47"/>
      <c r="H238" s="8" t="s">
        <v>13</v>
      </c>
      <c r="I238">
        <v>4.3478600000000003E-3</v>
      </c>
      <c r="J238">
        <v>2.2841599999999999E-3</v>
      </c>
      <c r="K238">
        <v>1.2642E-3</v>
      </c>
      <c r="L238">
        <v>1.06181E-2</v>
      </c>
      <c r="M238" s="49"/>
      <c r="N238" s="50"/>
      <c r="O238" s="50"/>
      <c r="P238" s="40"/>
    </row>
    <row r="239" spans="1:16" x14ac:dyDescent="0.3">
      <c r="A239" s="67"/>
      <c r="B239" s="45" t="s">
        <v>19</v>
      </c>
      <c r="C239" s="46" t="s">
        <v>11</v>
      </c>
      <c r="D239" s="39" t="s">
        <v>21</v>
      </c>
      <c r="E239" s="39" t="s">
        <v>39</v>
      </c>
      <c r="F239" s="69" t="s">
        <v>16</v>
      </c>
      <c r="G239" s="72" t="s">
        <v>6</v>
      </c>
      <c r="H239" t="s">
        <v>15</v>
      </c>
      <c r="I239" s="15">
        <v>0.127029</v>
      </c>
      <c r="J239" s="15">
        <v>3.03971E-2</v>
      </c>
      <c r="K239" s="15">
        <v>2.5536900000000001E-2</v>
      </c>
      <c r="L239" s="15">
        <v>0.18588199999999999</v>
      </c>
      <c r="M239" s="49">
        <f>(I239-I240)*100/(I239+I240)</f>
        <v>31.572596474037955</v>
      </c>
      <c r="N239" s="50">
        <f t="shared" ref="N239" si="122">(I239-I240)/J239</f>
        <v>2.0056057979215125</v>
      </c>
      <c r="O239" s="50">
        <f>I239/J241</f>
        <v>68.394443547084478</v>
      </c>
      <c r="P239" s="40">
        <f t="shared" ref="P239" si="123">J241/I241</f>
        <v>0.64249317655849481</v>
      </c>
    </row>
    <row r="240" spans="1:16" x14ac:dyDescent="0.3">
      <c r="A240" s="67"/>
      <c r="B240" s="43"/>
      <c r="C240" s="39"/>
      <c r="D240" s="39"/>
      <c r="E240" s="39"/>
      <c r="F240" s="70"/>
      <c r="G240" s="47"/>
      <c r="H240" t="s">
        <v>14</v>
      </c>
      <c r="I240">
        <v>6.6064399999999995E-2</v>
      </c>
      <c r="J240">
        <v>2.25747E-2</v>
      </c>
      <c r="K240">
        <v>1.35295E-2</v>
      </c>
      <c r="L240">
        <v>0.14269299999999999</v>
      </c>
      <c r="M240" s="49"/>
      <c r="N240" s="50"/>
      <c r="O240" s="50"/>
      <c r="P240" s="40"/>
    </row>
    <row r="241" spans="1:36" x14ac:dyDescent="0.3">
      <c r="A241" s="67"/>
      <c r="B241" s="80"/>
      <c r="C241" s="81"/>
      <c r="D241" s="81"/>
      <c r="E241" s="81"/>
      <c r="F241" s="71"/>
      <c r="G241" s="47"/>
      <c r="H241" s="8" t="s">
        <v>13</v>
      </c>
      <c r="I241">
        <v>2.89077E-3</v>
      </c>
      <c r="J241">
        <v>1.8573000000000001E-3</v>
      </c>
      <c r="K241">
        <v>6.1612500000000003E-4</v>
      </c>
      <c r="L241">
        <v>8.7019200000000001E-3</v>
      </c>
      <c r="M241" s="49"/>
      <c r="N241" s="50"/>
      <c r="O241" s="50"/>
      <c r="P241" s="40"/>
    </row>
    <row r="242" spans="1:36" x14ac:dyDescent="0.3">
      <c r="A242" s="67"/>
      <c r="B242" s="43" t="s">
        <v>19</v>
      </c>
      <c r="C242" s="39" t="s">
        <v>11</v>
      </c>
      <c r="D242" s="39" t="s">
        <v>21</v>
      </c>
      <c r="E242" s="39" t="s">
        <v>39</v>
      </c>
      <c r="F242" s="69" t="s">
        <v>16</v>
      </c>
      <c r="G242" s="73" t="s">
        <v>5</v>
      </c>
      <c r="H242" s="15" t="s">
        <v>15</v>
      </c>
      <c r="I242" s="15">
        <v>0.13613</v>
      </c>
      <c r="J242" s="15">
        <v>3.1178899999999999E-2</v>
      </c>
      <c r="K242" s="15">
        <v>2.3030700000000001E-2</v>
      </c>
      <c r="L242" s="14">
        <v>0.186557</v>
      </c>
      <c r="M242" s="49">
        <f>(I242-I243)*100/(I242+I243)</f>
        <v>32.089577945028495</v>
      </c>
      <c r="N242" s="50">
        <f t="shared" ref="N242" si="124">(I242-I243)/J242</f>
        <v>2.1213801641494729</v>
      </c>
      <c r="O242" s="50">
        <f>I242/J244</f>
        <v>84.209679813925874</v>
      </c>
      <c r="P242" s="40">
        <f t="shared" ref="P242" si="125">J244/I244</f>
        <v>0.76672358186302414</v>
      </c>
    </row>
    <row r="243" spans="1:36" x14ac:dyDescent="0.3">
      <c r="A243" s="67"/>
      <c r="B243" s="43"/>
      <c r="C243" s="39"/>
      <c r="D243" s="39"/>
      <c r="E243" s="39"/>
      <c r="F243" s="70"/>
      <c r="G243" s="52"/>
      <c r="H243" t="s">
        <v>14</v>
      </c>
      <c r="I243">
        <v>6.99877E-2</v>
      </c>
      <c r="J243">
        <v>2.4861899999999999E-2</v>
      </c>
      <c r="K243">
        <v>9.8908199999999998E-3</v>
      </c>
      <c r="L243" s="13">
        <v>0.15961700000000001</v>
      </c>
      <c r="M243" s="49"/>
      <c r="N243" s="50"/>
      <c r="O243" s="50"/>
      <c r="P243" s="40"/>
    </row>
    <row r="244" spans="1:36" x14ac:dyDescent="0.3">
      <c r="A244" s="67"/>
      <c r="B244" s="43"/>
      <c r="C244" s="81"/>
      <c r="D244" s="81"/>
      <c r="E244" s="81"/>
      <c r="F244" s="71"/>
      <c r="G244" s="53"/>
      <c r="H244" s="8" t="s">
        <v>13</v>
      </c>
      <c r="I244" s="8">
        <v>2.1083999999999999E-3</v>
      </c>
      <c r="J244" s="8">
        <v>1.61656E-3</v>
      </c>
      <c r="K244" s="8">
        <v>2.02893E-4</v>
      </c>
      <c r="L244" s="16">
        <v>7.6320499999999996E-3</v>
      </c>
      <c r="M244" s="49"/>
      <c r="N244" s="50"/>
      <c r="O244" s="50"/>
      <c r="P244" s="40"/>
    </row>
    <row r="245" spans="1:36" x14ac:dyDescent="0.3">
      <c r="A245" s="67"/>
      <c r="B245" s="43" t="s">
        <v>19</v>
      </c>
      <c r="C245" s="39" t="s">
        <v>11</v>
      </c>
      <c r="D245" s="39" t="s">
        <v>21</v>
      </c>
      <c r="E245" s="39" t="s">
        <v>39</v>
      </c>
      <c r="F245" s="69" t="s">
        <v>16</v>
      </c>
      <c r="G245" s="47" t="s">
        <v>44</v>
      </c>
      <c r="H245" t="s">
        <v>15</v>
      </c>
      <c r="I245">
        <v>0.146089</v>
      </c>
      <c r="J245">
        <v>3.4549400000000001E-2</v>
      </c>
      <c r="K245">
        <v>2.0300800000000001E-2</v>
      </c>
      <c r="L245" s="13">
        <v>0.205571</v>
      </c>
      <c r="M245" s="49">
        <f>(I245-I246)*100/(I245+I246)</f>
        <v>32.493329487925969</v>
      </c>
      <c r="N245" s="50">
        <f t="shared" ref="N245" si="126">(I245-I246)/J245</f>
        <v>2.0739926018975727</v>
      </c>
      <c r="O245" s="50">
        <f>I245/J247</f>
        <v>88.988042663872761</v>
      </c>
      <c r="P245" s="40">
        <f t="shared" ref="P245" si="127">J247/I247</f>
        <v>1.0174021901474353</v>
      </c>
    </row>
    <row r="246" spans="1:36" x14ac:dyDescent="0.3">
      <c r="A246" s="67"/>
      <c r="B246" s="43"/>
      <c r="C246" s="39"/>
      <c r="D246" s="39"/>
      <c r="E246" s="39"/>
      <c r="F246" s="70"/>
      <c r="G246" s="47"/>
      <c r="H246" t="s">
        <v>14</v>
      </c>
      <c r="I246">
        <v>7.4433799999999994E-2</v>
      </c>
      <c r="J246">
        <v>2.8008000000000002E-2</v>
      </c>
      <c r="K246">
        <v>4.9594499999999998E-3</v>
      </c>
      <c r="L246" s="13">
        <v>0.18179400000000001</v>
      </c>
      <c r="M246" s="49"/>
      <c r="N246" s="50"/>
      <c r="O246" s="50"/>
      <c r="P246" s="40"/>
    </row>
    <row r="247" spans="1:36" x14ac:dyDescent="0.3">
      <c r="A247" s="67"/>
      <c r="B247" s="80"/>
      <c r="C247" s="81"/>
      <c r="D247" s="81"/>
      <c r="E247" s="81"/>
      <c r="F247" s="71"/>
      <c r="G247" s="48"/>
      <c r="H247" s="8" t="s">
        <v>13</v>
      </c>
      <c r="I247" s="8">
        <v>1.61359E-3</v>
      </c>
      <c r="J247" s="8">
        <v>1.64167E-3</v>
      </c>
      <c r="K247" s="8">
        <v>-2.2481399999999999E-4</v>
      </c>
      <c r="L247" s="16">
        <v>8.64937E-3</v>
      </c>
      <c r="M247" s="49"/>
      <c r="N247" s="50"/>
      <c r="O247" s="50"/>
      <c r="P247" s="40"/>
    </row>
    <row r="248" spans="1:36" x14ac:dyDescent="0.3">
      <c r="A248" s="67"/>
      <c r="B248" s="45" t="s">
        <v>19</v>
      </c>
      <c r="C248" s="46" t="s">
        <v>11</v>
      </c>
      <c r="D248" s="39" t="s">
        <v>21</v>
      </c>
      <c r="E248" s="39" t="s">
        <v>39</v>
      </c>
      <c r="F248" s="69" t="s">
        <v>16</v>
      </c>
      <c r="G248" s="72" t="s">
        <v>4</v>
      </c>
      <c r="H248" t="s">
        <v>15</v>
      </c>
      <c r="I248" s="15">
        <v>0.14601900000000001</v>
      </c>
      <c r="J248" s="15">
        <v>3.4777000000000002E-2</v>
      </c>
      <c r="K248" s="15">
        <v>2.4405799999999998E-2</v>
      </c>
      <c r="L248" s="15">
        <v>0.207512</v>
      </c>
      <c r="M248" s="49">
        <f>(I248-I249)*100/(I248+I249)</f>
        <v>30.731576296793687</v>
      </c>
      <c r="N248" s="50">
        <f t="shared" ref="N248" si="128">(I248-I249)/J248</f>
        <v>1.9740201857549529</v>
      </c>
      <c r="O248" s="50">
        <f>I248/J250</f>
        <v>88.995276550358071</v>
      </c>
      <c r="P248" s="40">
        <f t="shared" ref="P248" si="129">J250/I250</f>
        <v>0.71540691970611969</v>
      </c>
    </row>
    <row r="249" spans="1:36" x14ac:dyDescent="0.3">
      <c r="A249" s="67"/>
      <c r="B249" s="43"/>
      <c r="C249" s="39"/>
      <c r="D249" s="39"/>
      <c r="E249" s="39"/>
      <c r="F249" s="70"/>
      <c r="G249" s="47"/>
      <c r="H249" t="s">
        <v>14</v>
      </c>
      <c r="I249">
        <v>7.7368500000000007E-2</v>
      </c>
      <c r="J249">
        <v>2.71665E-2</v>
      </c>
      <c r="K249">
        <v>1.11941E-2</v>
      </c>
      <c r="L249">
        <v>0.17178499999999999</v>
      </c>
      <c r="M249" s="49"/>
      <c r="N249" s="50"/>
      <c r="O249" s="50"/>
      <c r="P249" s="40"/>
    </row>
    <row r="250" spans="1:36" x14ac:dyDescent="0.3">
      <c r="A250" s="67"/>
      <c r="B250" s="80"/>
      <c r="C250" s="81"/>
      <c r="D250" s="81"/>
      <c r="E250" s="81"/>
      <c r="F250" s="71"/>
      <c r="G250" s="47"/>
      <c r="H250" s="8" t="s">
        <v>13</v>
      </c>
      <c r="I250">
        <v>2.2934499999999998E-3</v>
      </c>
      <c r="J250">
        <v>1.6407500000000001E-3</v>
      </c>
      <c r="K250">
        <v>2.31077E-4</v>
      </c>
      <c r="L250">
        <v>8.2682799999999994E-3</v>
      </c>
      <c r="M250" s="49"/>
      <c r="N250" s="50"/>
      <c r="O250" s="50"/>
      <c r="P250" s="40"/>
      <c r="AJ250" s="1"/>
    </row>
    <row r="251" spans="1:36" x14ac:dyDescent="0.3">
      <c r="A251" s="67"/>
      <c r="B251" s="43" t="s">
        <v>19</v>
      </c>
      <c r="C251" s="39" t="s">
        <v>11</v>
      </c>
      <c r="D251" s="39" t="s">
        <v>21</v>
      </c>
      <c r="E251" s="39" t="s">
        <v>39</v>
      </c>
      <c r="F251" s="69" t="s">
        <v>16</v>
      </c>
      <c r="G251" s="72" t="s">
        <v>3</v>
      </c>
      <c r="H251" t="s">
        <v>15</v>
      </c>
      <c r="I251" s="15">
        <v>0.15637999999999999</v>
      </c>
      <c r="J251" s="15">
        <v>3.75324E-2</v>
      </c>
      <c r="K251" s="15">
        <v>2.1788499999999999E-2</v>
      </c>
      <c r="L251" s="15">
        <v>0.224241</v>
      </c>
      <c r="M251" s="49">
        <f>(I251-I252)*100/(I251+I252)</f>
        <v>30.977228489012919</v>
      </c>
      <c r="N251" s="50">
        <f t="shared" ref="N251" si="130">(I251-I252)/J251</f>
        <v>1.970841193209067</v>
      </c>
      <c r="O251" s="50">
        <f>I251/J253</f>
        <v>115.71018439044603</v>
      </c>
      <c r="P251" s="40">
        <f t="shared" ref="P251" si="131">J253/I253</f>
        <v>0.95125075664794401</v>
      </c>
      <c r="AB251" t="s">
        <v>41</v>
      </c>
    </row>
    <row r="252" spans="1:36" x14ac:dyDescent="0.3">
      <c r="A252" s="67"/>
      <c r="B252" s="43"/>
      <c r="C252" s="39"/>
      <c r="D252" s="39"/>
      <c r="E252" s="39"/>
      <c r="F252" s="70"/>
      <c r="G252" s="47"/>
      <c r="H252" t="s">
        <v>14</v>
      </c>
      <c r="I252">
        <v>8.24096E-2</v>
      </c>
      <c r="J252">
        <v>3.04526E-2</v>
      </c>
      <c r="K252">
        <v>6.1613500000000003E-3</v>
      </c>
      <c r="L252">
        <v>0.19633700000000001</v>
      </c>
      <c r="M252" s="49"/>
      <c r="N252" s="50"/>
      <c r="O252" s="50"/>
      <c r="P252" s="40"/>
    </row>
    <row r="253" spans="1:36" x14ac:dyDescent="0.3">
      <c r="A253" s="67"/>
      <c r="B253" s="43"/>
      <c r="C253" s="81"/>
      <c r="D253" s="81"/>
      <c r="E253" s="81"/>
      <c r="F253" s="71"/>
      <c r="G253" s="47"/>
      <c r="H253" s="8" t="s">
        <v>13</v>
      </c>
      <c r="I253">
        <v>1.42074E-3</v>
      </c>
      <c r="J253">
        <v>1.35148E-3</v>
      </c>
      <c r="K253">
        <v>-1.85522E-4</v>
      </c>
      <c r="L253">
        <v>6.9098400000000004E-3</v>
      </c>
      <c r="M253" s="49"/>
      <c r="N253" s="50"/>
      <c r="O253" s="50"/>
      <c r="P253" s="40"/>
    </row>
    <row r="254" spans="1:36" x14ac:dyDescent="0.3">
      <c r="A254" s="67"/>
      <c r="B254" s="45" t="s">
        <v>19</v>
      </c>
      <c r="C254" s="46" t="s">
        <v>11</v>
      </c>
      <c r="D254" s="39" t="s">
        <v>21</v>
      </c>
      <c r="E254" s="39" t="s">
        <v>39</v>
      </c>
      <c r="F254" s="69" t="s">
        <v>16</v>
      </c>
      <c r="G254" s="72" t="s">
        <v>2</v>
      </c>
      <c r="H254" t="s">
        <v>15</v>
      </c>
      <c r="I254" s="15">
        <v>0.189526</v>
      </c>
      <c r="J254" s="15">
        <v>4.6574900000000002E-2</v>
      </c>
      <c r="K254" s="15">
        <v>4.3377400000000003E-2</v>
      </c>
      <c r="L254" s="15">
        <v>0.29120299999999999</v>
      </c>
      <c r="M254" s="49">
        <f>(I254-I255)*100/(I254+I255)</f>
        <v>35.617792044513749</v>
      </c>
      <c r="N254" s="50">
        <f t="shared" ref="N254" si="132">(I254-I255)/J254</f>
        <v>2.1374560117144639</v>
      </c>
      <c r="O254" s="50">
        <f>I254/J256</f>
        <v>95.730838780066478</v>
      </c>
      <c r="P254" s="40">
        <f t="shared" ref="P254" si="133">J256/I256</f>
        <v>0.61519195811258021</v>
      </c>
    </row>
    <row r="255" spans="1:36" x14ac:dyDescent="0.3">
      <c r="A255" s="67"/>
      <c r="B255" s="43"/>
      <c r="C255" s="39"/>
      <c r="D255" s="39"/>
      <c r="E255" s="39"/>
      <c r="F255" s="70"/>
      <c r="G255" s="47"/>
      <c r="H255" t="s">
        <v>14</v>
      </c>
      <c r="I255">
        <v>8.9974200000000004E-2</v>
      </c>
      <c r="J255">
        <v>5.0451099999999999E-2</v>
      </c>
      <c r="K255">
        <v>4.2679900000000002E-3</v>
      </c>
      <c r="L255">
        <v>0.25664399999999998</v>
      </c>
      <c r="M255" s="49"/>
      <c r="N255" s="50"/>
      <c r="O255" s="50"/>
      <c r="P255" s="40"/>
    </row>
    <row r="256" spans="1:36" ht="15" thickBot="1" x14ac:dyDescent="0.35">
      <c r="A256" s="68"/>
      <c r="B256" s="54"/>
      <c r="C256" s="55"/>
      <c r="D256" s="55"/>
      <c r="E256" s="39"/>
      <c r="F256" s="76"/>
      <c r="G256" s="63"/>
      <c r="H256" t="s">
        <v>13</v>
      </c>
      <c r="I256" s="5">
        <v>3.2181499999999999E-3</v>
      </c>
      <c r="J256" s="5">
        <v>1.97978E-3</v>
      </c>
      <c r="K256" s="5">
        <v>3.1365599999999999E-4</v>
      </c>
      <c r="L256" s="5">
        <v>1.05465E-2</v>
      </c>
      <c r="M256" s="64"/>
      <c r="N256" s="65"/>
      <c r="O256" s="65"/>
      <c r="P256" s="83"/>
    </row>
    <row r="257" spans="1:16" x14ac:dyDescent="0.3">
      <c r="A257" s="66">
        <v>5</v>
      </c>
      <c r="B257" s="57" t="s">
        <v>19</v>
      </c>
      <c r="C257" s="58" t="s">
        <v>11</v>
      </c>
      <c r="D257" s="58" t="s">
        <v>18</v>
      </c>
      <c r="E257" s="58" t="s">
        <v>39</v>
      </c>
      <c r="F257" s="74" t="s">
        <v>16</v>
      </c>
      <c r="G257" s="60" t="s">
        <v>10</v>
      </c>
      <c r="H257" s="10" t="s">
        <v>15</v>
      </c>
      <c r="I257" s="10">
        <v>0.10967</v>
      </c>
      <c r="J257" s="10">
        <v>3.7118400000000003E-2</v>
      </c>
      <c r="K257" s="10">
        <v>3.6189300000000001E-2</v>
      </c>
      <c r="L257" s="10">
        <v>0.19683899999999999</v>
      </c>
      <c r="M257" s="49">
        <f>(I257-I258)*100/(I257+I258)</f>
        <v>30.112185723370132</v>
      </c>
      <c r="N257" s="50">
        <f t="shared" ref="N257" si="134">(I257-I258)/J257</f>
        <v>1.3675804991594467</v>
      </c>
      <c r="O257" s="50">
        <f>I257/J259</f>
        <v>23.031255053246785</v>
      </c>
      <c r="P257" s="40">
        <f t="shared" ref="P257" si="135">J259/I259</f>
        <v>0.35214610048660722</v>
      </c>
    </row>
    <row r="258" spans="1:16" x14ac:dyDescent="0.3">
      <c r="A258" s="67"/>
      <c r="B258" s="43"/>
      <c r="C258" s="39"/>
      <c r="D258" s="39"/>
      <c r="E258" s="39"/>
      <c r="F258" s="70"/>
      <c r="G258" s="47"/>
      <c r="H258" t="s">
        <v>14</v>
      </c>
      <c r="I258">
        <v>5.8907599999999997E-2</v>
      </c>
      <c r="J258">
        <v>1.9356999999999999E-2</v>
      </c>
      <c r="K258">
        <v>2.96721E-2</v>
      </c>
      <c r="L258">
        <v>0.15457899999999999</v>
      </c>
      <c r="M258" s="49"/>
      <c r="N258" s="50"/>
      <c r="O258" s="50"/>
      <c r="P258" s="40"/>
    </row>
    <row r="259" spans="1:16" x14ac:dyDescent="0.3">
      <c r="A259" s="67"/>
      <c r="B259" s="80"/>
      <c r="C259" s="81"/>
      <c r="D259" s="81"/>
      <c r="E259" s="81"/>
      <c r="F259" s="71"/>
      <c r="G259" s="47"/>
      <c r="H259" s="8" t="s">
        <v>13</v>
      </c>
      <c r="I259">
        <v>1.35222E-2</v>
      </c>
      <c r="J259">
        <v>4.7617900000000001E-3</v>
      </c>
      <c r="K259">
        <v>3.5098199999999999E-3</v>
      </c>
      <c r="L259">
        <v>2.3393299999999999E-2</v>
      </c>
      <c r="M259" s="49"/>
      <c r="N259" s="50"/>
      <c r="O259" s="50"/>
      <c r="P259" s="40"/>
    </row>
    <row r="260" spans="1:16" x14ac:dyDescent="0.3">
      <c r="A260" s="67"/>
      <c r="B260" s="43" t="s">
        <v>19</v>
      </c>
      <c r="C260" s="39" t="s">
        <v>11</v>
      </c>
      <c r="D260" s="39" t="s">
        <v>18</v>
      </c>
      <c r="E260" s="39" t="s">
        <v>39</v>
      </c>
      <c r="F260" s="69" t="s">
        <v>16</v>
      </c>
      <c r="G260" s="72" t="s">
        <v>9</v>
      </c>
      <c r="H260" t="s">
        <v>15</v>
      </c>
      <c r="I260" s="15">
        <v>0.13569500000000001</v>
      </c>
      <c r="J260" s="15">
        <v>3.88873E-2</v>
      </c>
      <c r="K260" s="15">
        <v>3.7994899999999998E-2</v>
      </c>
      <c r="L260" s="15">
        <v>0.22425</v>
      </c>
      <c r="M260" s="49">
        <f>(I260-I261)*100/(I260+I261)</f>
        <v>31.070315005351191</v>
      </c>
      <c r="N260" s="50">
        <f t="shared" ref="N260" si="136">(I260-I261)/J260</f>
        <v>1.6543498777235757</v>
      </c>
      <c r="O260" s="50">
        <f>I260/J262</f>
        <v>29.502953665393306</v>
      </c>
      <c r="P260" s="40">
        <f t="shared" ref="P260" si="137">J262/I262</f>
        <v>0.43527023574058127</v>
      </c>
    </row>
    <row r="261" spans="1:16" x14ac:dyDescent="0.3">
      <c r="A261" s="67"/>
      <c r="B261" s="43"/>
      <c r="C261" s="39"/>
      <c r="D261" s="39"/>
      <c r="E261" s="39"/>
      <c r="F261" s="70"/>
      <c r="G261" s="47"/>
      <c r="H261" t="s">
        <v>14</v>
      </c>
      <c r="I261">
        <v>7.1361800000000003E-2</v>
      </c>
      <c r="J261">
        <v>2.2800999999999998E-2</v>
      </c>
      <c r="K261">
        <v>2.7911100000000001E-2</v>
      </c>
      <c r="L261">
        <v>0.175817</v>
      </c>
      <c r="M261" s="49"/>
      <c r="N261" s="50"/>
      <c r="O261" s="50"/>
      <c r="P261" s="40"/>
    </row>
    <row r="262" spans="1:16" x14ac:dyDescent="0.3">
      <c r="A262" s="67"/>
      <c r="B262" s="43"/>
      <c r="C262" s="81"/>
      <c r="D262" s="81"/>
      <c r="E262" s="81"/>
      <c r="F262" s="71"/>
      <c r="G262" s="47"/>
      <c r="H262" s="8" t="s">
        <v>13</v>
      </c>
      <c r="I262">
        <v>1.05667E-2</v>
      </c>
      <c r="J262">
        <v>4.5993700000000002E-3</v>
      </c>
      <c r="K262">
        <v>2.6582899999999998E-3</v>
      </c>
      <c r="L262">
        <v>2.30431E-2</v>
      </c>
      <c r="M262" s="49"/>
      <c r="N262" s="50"/>
      <c r="O262" s="50"/>
      <c r="P262" s="40"/>
    </row>
    <row r="263" spans="1:16" x14ac:dyDescent="0.3">
      <c r="A263" s="67"/>
      <c r="B263" s="45" t="s">
        <v>19</v>
      </c>
      <c r="C263" s="46" t="s">
        <v>11</v>
      </c>
      <c r="D263" s="39" t="s">
        <v>18</v>
      </c>
      <c r="E263" s="39" t="s">
        <v>39</v>
      </c>
      <c r="F263" s="69" t="s">
        <v>16</v>
      </c>
      <c r="G263" s="72" t="s">
        <v>8</v>
      </c>
      <c r="H263" s="15" t="s">
        <v>15</v>
      </c>
      <c r="I263" s="15">
        <v>0.15051999999999999</v>
      </c>
      <c r="J263" s="15">
        <v>3.7045500000000002E-2</v>
      </c>
      <c r="K263" s="15">
        <v>3.4525199999999999E-2</v>
      </c>
      <c r="L263" s="14">
        <v>0.230464</v>
      </c>
      <c r="M263" s="49">
        <f>(I263-I264)*100/(I263+I264)</f>
        <v>31.67834336536497</v>
      </c>
      <c r="N263" s="50">
        <f t="shared" ref="N263" si="138">(I263-I264)/J263</f>
        <v>1.9549553926927692</v>
      </c>
      <c r="O263" s="50">
        <f>I263/J265</f>
        <v>35.543759061863902</v>
      </c>
      <c r="P263" s="40">
        <f t="shared" ref="P263" si="139">J265/I265</f>
        <v>0.50067745711211731</v>
      </c>
    </row>
    <row r="264" spans="1:16" x14ac:dyDescent="0.3">
      <c r="A264" s="67"/>
      <c r="B264" s="43"/>
      <c r="C264" s="39"/>
      <c r="D264" s="39"/>
      <c r="E264" s="39"/>
      <c r="F264" s="70"/>
      <c r="G264" s="47"/>
      <c r="H264" t="s">
        <v>14</v>
      </c>
      <c r="I264">
        <v>7.8097700000000006E-2</v>
      </c>
      <c r="J264">
        <v>2.48805E-2</v>
      </c>
      <c r="K264">
        <v>2.3995800000000001E-2</v>
      </c>
      <c r="L264" s="13">
        <v>0.179839</v>
      </c>
      <c r="M264" s="49"/>
      <c r="N264" s="50"/>
      <c r="O264" s="50"/>
      <c r="P264" s="40"/>
    </row>
    <row r="265" spans="1:16" x14ac:dyDescent="0.3">
      <c r="A265" s="67"/>
      <c r="B265" s="80"/>
      <c r="C265" s="81"/>
      <c r="D265" s="81"/>
      <c r="E265" s="81"/>
      <c r="F265" s="106"/>
      <c r="G265" s="48"/>
      <c r="H265" s="8" t="s">
        <v>13</v>
      </c>
      <c r="I265" s="8">
        <v>8.4580999999999996E-3</v>
      </c>
      <c r="J265" s="8">
        <v>4.2347799999999996E-3</v>
      </c>
      <c r="K265" s="8">
        <v>1.94382E-3</v>
      </c>
      <c r="L265" s="16">
        <v>2.1213099999999999E-2</v>
      </c>
      <c r="M265" s="49"/>
      <c r="N265" s="50"/>
      <c r="O265" s="50"/>
      <c r="P265" s="40"/>
    </row>
    <row r="266" spans="1:16" x14ac:dyDescent="0.3">
      <c r="A266" s="67"/>
      <c r="B266" s="43" t="s">
        <v>19</v>
      </c>
      <c r="C266" s="39" t="s">
        <v>11</v>
      </c>
      <c r="D266" s="39" t="s">
        <v>18</v>
      </c>
      <c r="E266" s="39" t="s">
        <v>39</v>
      </c>
      <c r="F266" s="70" t="s">
        <v>16</v>
      </c>
      <c r="G266" s="47" t="s">
        <v>42</v>
      </c>
      <c r="H266" t="s">
        <v>15</v>
      </c>
      <c r="I266">
        <v>0.17957600000000001</v>
      </c>
      <c r="J266">
        <v>3.8460800000000003E-2</v>
      </c>
      <c r="K266">
        <v>2.7171000000000001E-2</v>
      </c>
      <c r="L266">
        <v>0.243531</v>
      </c>
      <c r="M266" s="49">
        <f>(I266-I267)*100/(I266+I267)</f>
        <v>33.474158966968176</v>
      </c>
      <c r="N266" s="50">
        <f t="shared" ref="N266:N269" si="140">(I266-I267)/J266</f>
        <v>2.3419221649055664</v>
      </c>
      <c r="O266" s="50">
        <f>I266/J268</f>
        <v>58.099792288130658</v>
      </c>
      <c r="P266" s="40">
        <f>J266/K268</f>
        <v>205.39374325782094</v>
      </c>
    </row>
    <row r="267" spans="1:16" x14ac:dyDescent="0.3">
      <c r="A267" s="67"/>
      <c r="B267" s="43"/>
      <c r="C267" s="39"/>
      <c r="D267" s="39"/>
      <c r="E267" s="39"/>
      <c r="F267" s="70"/>
      <c r="G267" s="47"/>
      <c r="H267" t="s">
        <v>14</v>
      </c>
      <c r="I267">
        <v>8.9503799999999994E-2</v>
      </c>
      <c r="J267">
        <v>3.1156900000000001E-2</v>
      </c>
      <c r="K267">
        <v>1.23949E-2</v>
      </c>
      <c r="L267">
        <v>0.20496</v>
      </c>
      <c r="M267" s="49"/>
      <c r="N267" s="50"/>
      <c r="O267" s="50"/>
      <c r="P267" s="40"/>
    </row>
    <row r="268" spans="1:16" x14ac:dyDescent="0.3">
      <c r="A268" s="67"/>
      <c r="B268" s="80"/>
      <c r="C268" s="81"/>
      <c r="D268" s="81"/>
      <c r="E268" s="81"/>
      <c r="F268" s="71"/>
      <c r="G268" s="48"/>
      <c r="H268" s="8" t="s">
        <v>13</v>
      </c>
      <c r="I268" s="8">
        <v>3.92684E-3</v>
      </c>
      <c r="J268" s="8">
        <v>3.0908200000000002E-3</v>
      </c>
      <c r="K268" s="8">
        <v>1.8725400000000001E-4</v>
      </c>
      <c r="L268" s="8">
        <v>1.5625099999999999E-2</v>
      </c>
      <c r="M268" s="49"/>
      <c r="N268" s="50"/>
      <c r="O268" s="50"/>
      <c r="P268" s="40"/>
    </row>
    <row r="269" spans="1:16" x14ac:dyDescent="0.3">
      <c r="A269" s="67"/>
      <c r="B269" s="43" t="s">
        <v>19</v>
      </c>
      <c r="C269" s="39" t="s">
        <v>11</v>
      </c>
      <c r="D269" s="39" t="s">
        <v>18</v>
      </c>
      <c r="E269" s="39" t="s">
        <v>39</v>
      </c>
      <c r="F269" s="69" t="s">
        <v>16</v>
      </c>
      <c r="G269" s="47" t="s">
        <v>43</v>
      </c>
      <c r="H269" t="s">
        <v>15</v>
      </c>
      <c r="I269">
        <v>0.19802700000000001</v>
      </c>
      <c r="J269">
        <v>4.74435E-2</v>
      </c>
      <c r="K269">
        <v>2.3687900000000001E-2</v>
      </c>
      <c r="L269">
        <v>0.29108499999999998</v>
      </c>
      <c r="M269" s="49">
        <f>(I269-I270)*100/(I269+I270)</f>
        <v>34.136234706405318</v>
      </c>
      <c r="N269" s="50">
        <f t="shared" si="140"/>
        <v>2.1244532970796843</v>
      </c>
      <c r="O269" s="50">
        <f>I269/J271</f>
        <v>73.017459117641636</v>
      </c>
      <c r="P269" s="40">
        <f>J269/K271</f>
        <v>-83.811776593790185</v>
      </c>
    </row>
    <row r="270" spans="1:16" x14ac:dyDescent="0.3">
      <c r="A270" s="67"/>
      <c r="B270" s="43"/>
      <c r="C270" s="39"/>
      <c r="D270" s="39"/>
      <c r="E270" s="39"/>
      <c r="F270" s="70"/>
      <c r="G270" s="47"/>
      <c r="H270" t="s">
        <v>14</v>
      </c>
      <c r="I270">
        <v>9.7235500000000002E-2</v>
      </c>
      <c r="J270">
        <v>3.74559E-2</v>
      </c>
      <c r="K270">
        <v>3.9707400000000004E-3</v>
      </c>
      <c r="L270">
        <v>0.25194299999999997</v>
      </c>
      <c r="M270" s="49"/>
      <c r="N270" s="50"/>
      <c r="O270" s="50"/>
      <c r="P270" s="40"/>
    </row>
    <row r="271" spans="1:16" x14ac:dyDescent="0.3">
      <c r="A271" s="67"/>
      <c r="B271" s="80"/>
      <c r="C271" s="81"/>
      <c r="D271" s="81"/>
      <c r="E271" s="81"/>
      <c r="F271" s="71"/>
      <c r="G271" s="48"/>
      <c r="H271" s="8" t="s">
        <v>13</v>
      </c>
      <c r="I271" s="8">
        <v>2.3732800000000002E-3</v>
      </c>
      <c r="J271" s="8">
        <v>2.7120500000000001E-3</v>
      </c>
      <c r="K271" s="8">
        <v>-5.6607200000000004E-4</v>
      </c>
      <c r="L271" s="8">
        <v>1.55966E-2</v>
      </c>
      <c r="M271" s="49"/>
      <c r="N271" s="50"/>
      <c r="O271" s="50"/>
      <c r="P271" s="40"/>
    </row>
    <row r="272" spans="1:16" x14ac:dyDescent="0.3">
      <c r="A272" s="67"/>
      <c r="B272" s="43" t="s">
        <v>19</v>
      </c>
      <c r="C272" s="39" t="s">
        <v>11</v>
      </c>
      <c r="D272" s="39" t="s">
        <v>18</v>
      </c>
      <c r="E272" s="39" t="s">
        <v>39</v>
      </c>
      <c r="F272" s="69" t="s">
        <v>16</v>
      </c>
      <c r="G272" s="72" t="s">
        <v>7</v>
      </c>
      <c r="H272" t="s">
        <v>15</v>
      </c>
      <c r="I272" s="15">
        <v>0.15677099999999999</v>
      </c>
      <c r="J272" s="15">
        <v>3.9513399999999997E-2</v>
      </c>
      <c r="K272" s="15">
        <v>3.5940199999999999E-2</v>
      </c>
      <c r="L272" s="15">
        <v>0.24334700000000001</v>
      </c>
      <c r="M272" s="49">
        <f>(I272-I273)*100/(I272+I273)</f>
        <v>31.04677931418426</v>
      </c>
      <c r="N272" s="50">
        <f t="shared" ref="N272" si="141">(I272-I273)/J272</f>
        <v>1.8799293404262858</v>
      </c>
      <c r="O272" s="50">
        <f>I272/J274</f>
        <v>35.282480853237786</v>
      </c>
      <c r="P272" s="40">
        <f t="shared" ref="P272" si="142">J274/I274</f>
        <v>0.49990999322699026</v>
      </c>
    </row>
    <row r="273" spans="1:16" x14ac:dyDescent="0.3">
      <c r="A273" s="67"/>
      <c r="B273" s="43"/>
      <c r="C273" s="39"/>
      <c r="D273" s="39"/>
      <c r="E273" s="39"/>
      <c r="F273" s="70"/>
      <c r="G273" s="47"/>
      <c r="H273" t="s">
        <v>14</v>
      </c>
      <c r="I273">
        <v>8.2488599999999995E-2</v>
      </c>
      <c r="J273">
        <v>2.63427E-2</v>
      </c>
      <c r="K273">
        <v>2.5192200000000001E-2</v>
      </c>
      <c r="L273">
        <v>0.193998</v>
      </c>
      <c r="M273" s="49"/>
      <c r="N273" s="50"/>
      <c r="O273" s="50"/>
      <c r="P273" s="40"/>
    </row>
    <row r="274" spans="1:16" x14ac:dyDescent="0.3">
      <c r="A274" s="67"/>
      <c r="B274" s="43"/>
      <c r="C274" s="81"/>
      <c r="D274" s="81"/>
      <c r="E274" s="81"/>
      <c r="F274" s="71"/>
      <c r="G274" s="47"/>
      <c r="H274" s="8" t="s">
        <v>13</v>
      </c>
      <c r="I274">
        <v>8.8882200000000005E-3</v>
      </c>
      <c r="J274">
        <v>4.4433099999999998E-3</v>
      </c>
      <c r="K274">
        <v>2.0361699999999999E-3</v>
      </c>
      <c r="L274">
        <v>2.2302499999999999E-2</v>
      </c>
      <c r="M274" s="49"/>
      <c r="N274" s="50"/>
      <c r="O274" s="50"/>
      <c r="P274" s="40"/>
    </row>
    <row r="275" spans="1:16" x14ac:dyDescent="0.3">
      <c r="A275" s="67"/>
      <c r="B275" s="45" t="s">
        <v>19</v>
      </c>
      <c r="C275" s="46" t="s">
        <v>11</v>
      </c>
      <c r="D275" s="39" t="s">
        <v>18</v>
      </c>
      <c r="E275" s="39" t="s">
        <v>39</v>
      </c>
      <c r="F275" s="69" t="s">
        <v>16</v>
      </c>
      <c r="G275" s="72" t="s">
        <v>6</v>
      </c>
      <c r="H275" t="s">
        <v>15</v>
      </c>
      <c r="I275" s="15">
        <v>0.17603199999999999</v>
      </c>
      <c r="J275" s="15">
        <v>3.8104899999999997E-2</v>
      </c>
      <c r="K275" s="15">
        <v>3.11385E-2</v>
      </c>
      <c r="L275" s="15">
        <v>0.24891199999999999</v>
      </c>
      <c r="M275" s="49">
        <f>(I275-I276)*100/(I275+I276)</f>
        <v>32.206130470489406</v>
      </c>
      <c r="N275" s="50">
        <f t="shared" ref="N275" si="143">(I275-I276)/J275</f>
        <v>2.2507525278901142</v>
      </c>
      <c r="O275" s="50">
        <f>I275/J277</f>
        <v>44.829272267948824</v>
      </c>
      <c r="P275" s="40">
        <f t="shared" ref="P275" si="144">J277/I277</f>
        <v>0.63099706895665142</v>
      </c>
    </row>
    <row r="276" spans="1:16" x14ac:dyDescent="0.3">
      <c r="A276" s="67"/>
      <c r="B276" s="43"/>
      <c r="C276" s="39"/>
      <c r="D276" s="39"/>
      <c r="E276" s="39"/>
      <c r="F276" s="70"/>
      <c r="G276" s="47"/>
      <c r="H276" t="s">
        <v>14</v>
      </c>
      <c r="I276">
        <v>9.0267299999999995E-2</v>
      </c>
      <c r="J276">
        <v>2.9548700000000001E-2</v>
      </c>
      <c r="K276">
        <v>1.85705E-2</v>
      </c>
      <c r="L276">
        <v>0.19542300000000001</v>
      </c>
      <c r="M276" s="49"/>
      <c r="N276" s="50"/>
      <c r="O276" s="50"/>
      <c r="P276" s="40"/>
    </row>
    <row r="277" spans="1:16" x14ac:dyDescent="0.3">
      <c r="A277" s="67"/>
      <c r="B277" s="80"/>
      <c r="C277" s="81"/>
      <c r="D277" s="81"/>
      <c r="E277" s="81"/>
      <c r="F277" s="71"/>
      <c r="G277" s="47"/>
      <c r="H277" s="8" t="s">
        <v>13</v>
      </c>
      <c r="I277">
        <v>6.22304E-3</v>
      </c>
      <c r="J277">
        <v>3.9267199999999999E-3</v>
      </c>
      <c r="K277">
        <v>8.9359499999999996E-4</v>
      </c>
      <c r="L277">
        <v>1.9708900000000001E-2</v>
      </c>
      <c r="M277" s="49"/>
      <c r="N277" s="50"/>
      <c r="O277" s="50"/>
      <c r="P277" s="40"/>
    </row>
    <row r="278" spans="1:16" x14ac:dyDescent="0.3">
      <c r="A278" s="67"/>
      <c r="B278" s="43" t="s">
        <v>19</v>
      </c>
      <c r="C278" s="39" t="s">
        <v>11</v>
      </c>
      <c r="D278" s="39" t="s">
        <v>18</v>
      </c>
      <c r="E278" s="39" t="s">
        <v>39</v>
      </c>
      <c r="F278" s="69" t="s">
        <v>16</v>
      </c>
      <c r="G278" s="73" t="s">
        <v>5</v>
      </c>
      <c r="H278" s="15" t="s">
        <v>15</v>
      </c>
      <c r="I278" s="15">
        <v>0.187444</v>
      </c>
      <c r="J278" s="15">
        <v>3.9763800000000002E-2</v>
      </c>
      <c r="K278" s="15">
        <v>2.8255499999999999E-2</v>
      </c>
      <c r="L278" s="14">
        <v>0.25265399999999999</v>
      </c>
      <c r="M278" s="49">
        <f>(I278-I279)*100/(I278+I279)</f>
        <v>32.874925567811268</v>
      </c>
      <c r="N278" s="50">
        <f t="shared" ref="N278" si="145">(I278-I279)/J278</f>
        <v>2.3325738485758403</v>
      </c>
      <c r="O278" s="50">
        <f>I278/J280</f>
        <v>51.294091891743975</v>
      </c>
      <c r="P278" s="40">
        <f t="shared" ref="P278" si="146">J280/I280</f>
        <v>0.76325402743228088</v>
      </c>
    </row>
    <row r="279" spans="1:16" x14ac:dyDescent="0.3">
      <c r="A279" s="67"/>
      <c r="B279" s="43"/>
      <c r="C279" s="39"/>
      <c r="D279" s="39"/>
      <c r="E279" s="39"/>
      <c r="F279" s="70"/>
      <c r="G279" s="52"/>
      <c r="H279" t="s">
        <v>14</v>
      </c>
      <c r="I279">
        <v>9.4691999999999998E-2</v>
      </c>
      <c r="J279">
        <v>3.2146500000000001E-2</v>
      </c>
      <c r="K279">
        <v>1.33825E-2</v>
      </c>
      <c r="L279" s="13">
        <v>0.207265</v>
      </c>
      <c r="M279" s="49"/>
      <c r="N279" s="50"/>
      <c r="O279" s="50"/>
      <c r="P279" s="40"/>
    </row>
    <row r="280" spans="1:16" x14ac:dyDescent="0.3">
      <c r="A280" s="67"/>
      <c r="B280" s="43"/>
      <c r="C280" s="81"/>
      <c r="D280" s="81"/>
      <c r="E280" s="81"/>
      <c r="F280" s="71"/>
      <c r="G280" s="53"/>
      <c r="H280" s="8" t="s">
        <v>13</v>
      </c>
      <c r="I280" s="8">
        <v>4.7877900000000001E-3</v>
      </c>
      <c r="J280" s="8">
        <v>3.6543000000000001E-3</v>
      </c>
      <c r="K280" s="8">
        <v>2.07216E-4</v>
      </c>
      <c r="L280" s="16">
        <v>1.9024800000000001E-2</v>
      </c>
      <c r="M280" s="49"/>
      <c r="N280" s="50"/>
      <c r="O280" s="50"/>
      <c r="P280" s="40"/>
    </row>
    <row r="281" spans="1:16" x14ac:dyDescent="0.3">
      <c r="A281" s="67"/>
      <c r="B281" s="45" t="s">
        <v>19</v>
      </c>
      <c r="C281" s="46" t="s">
        <v>11</v>
      </c>
      <c r="D281" s="39" t="s">
        <v>18</v>
      </c>
      <c r="E281" s="39" t="s">
        <v>39</v>
      </c>
      <c r="F281" s="69" t="s">
        <v>16</v>
      </c>
      <c r="G281" s="47" t="s">
        <v>44</v>
      </c>
      <c r="H281" t="s">
        <v>15</v>
      </c>
      <c r="I281">
        <v>0.20002600000000001</v>
      </c>
      <c r="J281">
        <v>4.4502199999999999E-2</v>
      </c>
      <c r="K281">
        <v>2.5204500000000001E-2</v>
      </c>
      <c r="L281" s="13">
        <v>0.28295500000000001</v>
      </c>
      <c r="M281" s="49">
        <f>(I281-I282)*100/(I281+I282)</f>
        <v>33.369160523592605</v>
      </c>
      <c r="N281" s="50">
        <f t="shared" ref="N281" si="147">(I281-I282)/J281</f>
        <v>2.2491831864492093</v>
      </c>
      <c r="O281" s="50">
        <f>I281/J283</f>
        <v>65.911419975813658</v>
      </c>
      <c r="P281" s="40">
        <f t="shared" ref="P281" si="148">J283/I283</f>
        <v>1.0015345926893986</v>
      </c>
    </row>
    <row r="282" spans="1:16" x14ac:dyDescent="0.3">
      <c r="A282" s="67"/>
      <c r="B282" s="43"/>
      <c r="C282" s="39"/>
      <c r="D282" s="39"/>
      <c r="E282" s="39"/>
      <c r="F282" s="70"/>
      <c r="G282" s="47"/>
      <c r="H282" t="s">
        <v>14</v>
      </c>
      <c r="I282">
        <v>9.9932400000000005E-2</v>
      </c>
      <c r="J282">
        <v>3.5868700000000003E-2</v>
      </c>
      <c r="K282">
        <v>7.2594900000000004E-3</v>
      </c>
      <c r="L282" s="13">
        <v>0.238369</v>
      </c>
      <c r="M282" s="49"/>
      <c r="N282" s="50"/>
      <c r="O282" s="50"/>
      <c r="P282" s="40"/>
    </row>
    <row r="283" spans="1:16" x14ac:dyDescent="0.3">
      <c r="A283" s="67"/>
      <c r="B283" s="80"/>
      <c r="C283" s="81"/>
      <c r="D283" s="81"/>
      <c r="E283" s="81"/>
      <c r="F283" s="71"/>
      <c r="G283" s="48"/>
      <c r="H283" s="8" t="s">
        <v>13</v>
      </c>
      <c r="I283" s="8">
        <v>3.0301199999999999E-3</v>
      </c>
      <c r="J283" s="8">
        <v>3.03477E-3</v>
      </c>
      <c r="K283" s="8">
        <v>-3.6791699999999999E-4</v>
      </c>
      <c r="L283" s="16">
        <v>1.5882E-2</v>
      </c>
      <c r="M283" s="49"/>
      <c r="N283" s="50"/>
      <c r="O283" s="50"/>
      <c r="P283" s="40"/>
    </row>
    <row r="284" spans="1:16" x14ac:dyDescent="0.3">
      <c r="A284" s="67"/>
      <c r="B284" s="45" t="s">
        <v>19</v>
      </c>
      <c r="C284" s="46" t="s">
        <v>11</v>
      </c>
      <c r="D284" s="39" t="s">
        <v>18</v>
      </c>
      <c r="E284" s="39" t="s">
        <v>39</v>
      </c>
      <c r="F284" s="69" t="s">
        <v>16</v>
      </c>
      <c r="G284" s="72" t="s">
        <v>4</v>
      </c>
      <c r="H284" t="s">
        <v>15</v>
      </c>
      <c r="I284" s="15">
        <v>0.19658400000000001</v>
      </c>
      <c r="J284" s="15">
        <v>4.2769399999999999E-2</v>
      </c>
      <c r="K284" s="15">
        <v>2.89003E-2</v>
      </c>
      <c r="L284" s="15">
        <v>0.268289</v>
      </c>
      <c r="M284" s="49">
        <f>(I284-I285)*100/(I284+I285)</f>
        <v>30.897178090583431</v>
      </c>
      <c r="N284" s="50">
        <f t="shared" ref="N284" si="149">(I284-I285)/J284</f>
        <v>2.1698691120286937</v>
      </c>
      <c r="O284" s="50">
        <f>I284/J286</f>
        <v>53.509134856172295</v>
      </c>
      <c r="P284" s="40">
        <f t="shared" ref="P284" si="150">J286/I286</f>
        <v>0.73100333283589514</v>
      </c>
    </row>
    <row r="285" spans="1:16" x14ac:dyDescent="0.3">
      <c r="A285" s="67"/>
      <c r="B285" s="43"/>
      <c r="C285" s="39"/>
      <c r="D285" s="39"/>
      <c r="E285" s="39"/>
      <c r="F285" s="70"/>
      <c r="G285" s="47"/>
      <c r="H285" t="s">
        <v>14</v>
      </c>
      <c r="I285">
        <v>0.10378</v>
      </c>
      <c r="J285">
        <v>3.4580899999999998E-2</v>
      </c>
      <c r="K285">
        <v>1.44256E-2</v>
      </c>
      <c r="L285">
        <v>0.21987100000000001</v>
      </c>
      <c r="M285" s="49"/>
      <c r="N285" s="50"/>
      <c r="O285" s="50"/>
      <c r="P285" s="40"/>
    </row>
    <row r="286" spans="1:16" x14ac:dyDescent="0.3">
      <c r="A286" s="67"/>
      <c r="B286" s="80"/>
      <c r="C286" s="81"/>
      <c r="D286" s="81"/>
      <c r="E286" s="81"/>
      <c r="F286" s="71"/>
      <c r="G286" s="47"/>
      <c r="H286" s="8" t="s">
        <v>13</v>
      </c>
      <c r="I286">
        <v>5.0257499999999998E-3</v>
      </c>
      <c r="J286">
        <v>3.6738399999999998E-3</v>
      </c>
      <c r="K286">
        <v>2.15522E-4</v>
      </c>
      <c r="L286">
        <v>1.8467600000000001E-2</v>
      </c>
      <c r="M286" s="49"/>
      <c r="N286" s="50"/>
      <c r="O286" s="50"/>
      <c r="P286" s="40"/>
    </row>
    <row r="287" spans="1:16" x14ac:dyDescent="0.3">
      <c r="A287" s="67"/>
      <c r="B287" s="43" t="s">
        <v>19</v>
      </c>
      <c r="C287" s="39" t="s">
        <v>11</v>
      </c>
      <c r="D287" s="39" t="s">
        <v>18</v>
      </c>
      <c r="E287" s="39" t="s">
        <v>39</v>
      </c>
      <c r="F287" s="69" t="s">
        <v>16</v>
      </c>
      <c r="G287" s="72" t="s">
        <v>3</v>
      </c>
      <c r="H287" t="s">
        <v>15</v>
      </c>
      <c r="I287" s="15">
        <v>0.20915500000000001</v>
      </c>
      <c r="J287" s="15">
        <v>4.6637499999999998E-2</v>
      </c>
      <c r="K287" s="15">
        <v>2.6210799999999999E-2</v>
      </c>
      <c r="L287" s="15">
        <v>0.29243200000000003</v>
      </c>
      <c r="M287" s="49">
        <f>(I287-I288)*100/(I287+I288)</f>
        <v>31.196231374061849</v>
      </c>
      <c r="N287" s="50">
        <f t="shared" ref="N287" si="151">(I287-I288)/J287</f>
        <v>2.1327686947199145</v>
      </c>
      <c r="O287" s="50">
        <f>I287/J289</f>
        <v>60.971734745041338</v>
      </c>
      <c r="P287" s="40">
        <f>J289/I289</f>
        <v>0.98579795274413895</v>
      </c>
    </row>
    <row r="288" spans="1:16" x14ac:dyDescent="0.3">
      <c r="A288" s="67"/>
      <c r="B288" s="43"/>
      <c r="C288" s="39"/>
      <c r="D288" s="39"/>
      <c r="E288" s="39"/>
      <c r="F288" s="70"/>
      <c r="G288" s="47"/>
      <c r="H288" t="s">
        <v>14</v>
      </c>
      <c r="I288">
        <v>0.10968799999999999</v>
      </c>
      <c r="J288">
        <v>3.8373699999999997E-2</v>
      </c>
      <c r="K288">
        <v>8.7490899999999993E-3</v>
      </c>
      <c r="L288">
        <v>0.25204900000000002</v>
      </c>
      <c r="M288" s="49"/>
      <c r="N288" s="50"/>
      <c r="O288" s="50"/>
      <c r="P288" s="40"/>
    </row>
    <row r="289" spans="1:16" x14ac:dyDescent="0.3">
      <c r="A289" s="67"/>
      <c r="B289" s="43"/>
      <c r="C289" s="81"/>
      <c r="D289" s="81"/>
      <c r="E289" s="81"/>
      <c r="F289" s="71"/>
      <c r="G289" s="47"/>
      <c r="H289" s="8" t="s">
        <v>13</v>
      </c>
      <c r="I289">
        <v>3.47978E-3</v>
      </c>
      <c r="J289">
        <v>3.4303599999999999E-3</v>
      </c>
      <c r="K289">
        <v>-4.5816999999999999E-4</v>
      </c>
      <c r="L289">
        <v>1.7261100000000001E-2</v>
      </c>
      <c r="M289" s="49"/>
      <c r="N289" s="50"/>
      <c r="O289" s="50"/>
      <c r="P289" s="40"/>
    </row>
    <row r="290" spans="1:16" x14ac:dyDescent="0.3">
      <c r="A290" s="67"/>
      <c r="B290" s="45" t="s">
        <v>19</v>
      </c>
      <c r="C290" s="46" t="s">
        <v>11</v>
      </c>
      <c r="D290" s="39" t="s">
        <v>18</v>
      </c>
      <c r="E290" s="39" t="s">
        <v>39</v>
      </c>
      <c r="F290" s="69" t="s">
        <v>16</v>
      </c>
      <c r="G290" s="72" t="s">
        <v>2</v>
      </c>
      <c r="H290" t="s">
        <v>15</v>
      </c>
      <c r="I290" s="15">
        <v>0.261629</v>
      </c>
      <c r="J290" s="15">
        <v>6.0488100000000003E-2</v>
      </c>
      <c r="K290" s="15">
        <v>5.29834E-2</v>
      </c>
      <c r="L290" s="15">
        <v>0.40838600000000003</v>
      </c>
      <c r="M290" s="49">
        <f>(I290-I291)*100/(I290+I291)</f>
        <v>38.925675568040027</v>
      </c>
      <c r="N290" s="50">
        <f t="shared" ref="N290" si="152">(I290-I291)/J290</f>
        <v>2.4238155934803709</v>
      </c>
      <c r="O290" s="50">
        <f>I290/J292</f>
        <v>76.82700863033449</v>
      </c>
      <c r="P290" s="40">
        <f>J292/I292</f>
        <v>0.53532292166094209</v>
      </c>
    </row>
    <row r="291" spans="1:16" x14ac:dyDescent="0.3">
      <c r="A291" s="67"/>
      <c r="B291" s="43"/>
      <c r="C291" s="39"/>
      <c r="D291" s="39"/>
      <c r="E291" s="39"/>
      <c r="F291" s="70"/>
      <c r="G291" s="47"/>
      <c r="H291" t="s">
        <v>14</v>
      </c>
      <c r="I291">
        <v>0.11501699999999999</v>
      </c>
      <c r="J291">
        <v>6.2370399999999999E-2</v>
      </c>
      <c r="K291">
        <v>9.3098499999999997E-3</v>
      </c>
      <c r="L291">
        <v>0.30256699999999997</v>
      </c>
      <c r="M291" s="49"/>
      <c r="N291" s="50"/>
      <c r="O291" s="50"/>
      <c r="P291" s="40"/>
    </row>
    <row r="292" spans="1:16" ht="15" thickBot="1" x14ac:dyDescent="0.35">
      <c r="A292" s="68"/>
      <c r="B292" s="54"/>
      <c r="C292" s="55"/>
      <c r="D292" s="55"/>
      <c r="E292" s="55"/>
      <c r="F292" s="76"/>
      <c r="G292" s="63"/>
      <c r="H292" s="5" t="s">
        <v>13</v>
      </c>
      <c r="I292" s="5">
        <v>6.3614500000000003E-3</v>
      </c>
      <c r="J292" s="5">
        <v>3.4054300000000001E-3</v>
      </c>
      <c r="K292" s="5">
        <v>1.0544199999999999E-3</v>
      </c>
      <c r="L292" s="5">
        <v>1.6444799999999999E-2</v>
      </c>
      <c r="M292" s="64"/>
      <c r="N292" s="65"/>
      <c r="O292" s="65"/>
      <c r="P292" s="83"/>
    </row>
    <row r="293" spans="1:16" ht="15" thickBot="1" x14ac:dyDescent="0.35"/>
    <row r="294" spans="1:16" x14ac:dyDescent="0.3">
      <c r="A294" s="84">
        <v>4</v>
      </c>
      <c r="B294" s="57" t="s">
        <v>19</v>
      </c>
      <c r="C294" s="58" t="s">
        <v>11</v>
      </c>
      <c r="D294" s="58" t="s">
        <v>21</v>
      </c>
      <c r="E294" s="58" t="s">
        <v>39</v>
      </c>
      <c r="F294" s="74" t="s">
        <v>16</v>
      </c>
      <c r="G294" s="60" t="s">
        <v>10</v>
      </c>
      <c r="H294" s="10" t="s">
        <v>15</v>
      </c>
      <c r="I294" s="10">
        <v>6.6518499999999994E-2</v>
      </c>
      <c r="J294" s="10">
        <v>2.31202E-2</v>
      </c>
      <c r="K294" s="10">
        <v>2.3274300000000001E-2</v>
      </c>
      <c r="L294" s="10">
        <v>0.120673</v>
      </c>
      <c r="M294" s="61">
        <f>(I294-I295)*100/(I294+I295)</f>
        <v>27.878140073168243</v>
      </c>
      <c r="N294" s="62">
        <f>(I294-I295)/J294</f>
        <v>1.2544355152637086</v>
      </c>
      <c r="O294" s="62">
        <f>I294/J296</f>
        <v>19.935594469935594</v>
      </c>
      <c r="P294" s="96">
        <f t="shared" ref="P294" si="153">J296/I296</f>
        <v>0.40548830505652728</v>
      </c>
    </row>
    <row r="295" spans="1:16" x14ac:dyDescent="0.3">
      <c r="A295" s="85"/>
      <c r="B295" s="43"/>
      <c r="C295" s="39"/>
      <c r="D295" s="39"/>
      <c r="E295" s="39"/>
      <c r="F295" s="70"/>
      <c r="G295" s="47"/>
      <c r="H295" t="s">
        <v>14</v>
      </c>
      <c r="I295">
        <v>3.7515699999999999E-2</v>
      </c>
      <c r="J295">
        <v>1.2193600000000001E-2</v>
      </c>
      <c r="K295">
        <v>1.9825200000000001E-2</v>
      </c>
      <c r="L295">
        <v>0.101642</v>
      </c>
      <c r="M295" s="49"/>
      <c r="N295" s="50"/>
      <c r="O295" s="50"/>
      <c r="P295" s="40"/>
    </row>
    <row r="296" spans="1:16" x14ac:dyDescent="0.3">
      <c r="A296" s="85"/>
      <c r="B296" s="80"/>
      <c r="C296" s="81"/>
      <c r="D296" s="81"/>
      <c r="E296" s="81"/>
      <c r="F296" s="71"/>
      <c r="G296" s="48"/>
      <c r="H296" s="8" t="s">
        <v>13</v>
      </c>
      <c r="I296" s="8">
        <v>8.2287699999999998E-3</v>
      </c>
      <c r="J296" s="8">
        <v>3.3366699999999999E-3</v>
      </c>
      <c r="K296" s="8">
        <v>2.09312E-3</v>
      </c>
      <c r="L296" s="8">
        <v>1.5786499999999998E-2</v>
      </c>
      <c r="M296" s="49"/>
      <c r="N296" s="50"/>
      <c r="O296" s="50"/>
      <c r="P296" s="40"/>
    </row>
    <row r="297" spans="1:16" x14ac:dyDescent="0.3">
      <c r="A297" s="85"/>
      <c r="B297" s="43" t="s">
        <v>19</v>
      </c>
      <c r="C297" s="39" t="s">
        <v>11</v>
      </c>
      <c r="D297" s="39" t="s">
        <v>21</v>
      </c>
      <c r="E297" s="39" t="s">
        <v>39</v>
      </c>
      <c r="F297" s="69" t="s">
        <v>16</v>
      </c>
      <c r="G297" s="47" t="s">
        <v>9</v>
      </c>
      <c r="H297" t="s">
        <v>15</v>
      </c>
      <c r="I297">
        <v>9.1395599999999994E-2</v>
      </c>
      <c r="J297">
        <v>2.8709999999999999E-2</v>
      </c>
      <c r="K297">
        <v>2.7812199999999999E-2</v>
      </c>
      <c r="L297">
        <v>0.15523500000000001</v>
      </c>
      <c r="M297" s="49">
        <f>(I297-I298)*100/(I297+I298)</f>
        <v>30.180923161070321</v>
      </c>
      <c r="N297" s="50">
        <f>(I297-I298)/J297</f>
        <v>1.4760710553814</v>
      </c>
      <c r="O297" s="50">
        <f>I297/J299</f>
        <v>28.99395031453923</v>
      </c>
      <c r="P297" s="40">
        <f t="shared" ref="P297" si="154">J299/I299</f>
        <v>0.48723196082644088</v>
      </c>
    </row>
    <row r="298" spans="1:16" x14ac:dyDescent="0.3">
      <c r="A298" s="85"/>
      <c r="B298" s="43"/>
      <c r="C298" s="39"/>
      <c r="D298" s="39"/>
      <c r="E298" s="39"/>
      <c r="F298" s="70"/>
      <c r="G298" s="47"/>
      <c r="H298" t="s">
        <v>14</v>
      </c>
      <c r="I298">
        <v>4.9017600000000001E-2</v>
      </c>
      <c r="J298">
        <v>1.5801099999999998E-2</v>
      </c>
      <c r="K298">
        <v>2.0957799999999999E-2</v>
      </c>
      <c r="L298">
        <v>0.129215</v>
      </c>
      <c r="M298" s="49"/>
      <c r="N298" s="50"/>
      <c r="O298" s="50"/>
      <c r="P298" s="40"/>
    </row>
    <row r="299" spans="1:16" x14ac:dyDescent="0.3">
      <c r="A299" s="85"/>
      <c r="B299" s="43"/>
      <c r="C299" s="39"/>
      <c r="D299" s="81"/>
      <c r="E299" s="81"/>
      <c r="F299" s="71"/>
      <c r="G299" s="48"/>
      <c r="H299" s="8" t="s">
        <v>13</v>
      </c>
      <c r="I299" s="8">
        <v>6.4696700000000003E-3</v>
      </c>
      <c r="J299" s="8">
        <v>3.1522299999999998E-3</v>
      </c>
      <c r="K299" s="8">
        <v>1.6309600000000001E-3</v>
      </c>
      <c r="L299" s="8">
        <v>1.5089999999999999E-2</v>
      </c>
      <c r="M299" s="49"/>
      <c r="N299" s="50"/>
      <c r="O299" s="50"/>
      <c r="P299" s="40"/>
    </row>
    <row r="300" spans="1:16" x14ac:dyDescent="0.3">
      <c r="A300" s="85"/>
      <c r="B300" s="45" t="s">
        <v>19</v>
      </c>
      <c r="C300" s="46" t="s">
        <v>11</v>
      </c>
      <c r="D300" s="39" t="s">
        <v>21</v>
      </c>
      <c r="E300" s="39" t="s">
        <v>39</v>
      </c>
      <c r="F300" s="69" t="s">
        <v>16</v>
      </c>
      <c r="G300" s="47" t="s">
        <v>8</v>
      </c>
      <c r="H300" t="s">
        <v>15</v>
      </c>
      <c r="I300">
        <v>0.10498200000000001</v>
      </c>
      <c r="J300">
        <v>2.8077299999999999E-2</v>
      </c>
      <c r="K300">
        <v>3.1699600000000001E-2</v>
      </c>
      <c r="L300">
        <v>0.163135</v>
      </c>
      <c r="M300" s="49">
        <f>(I300-I301)*100/(I300+I301)</f>
        <v>30.896577091041713</v>
      </c>
      <c r="N300" s="50">
        <f t="shared" ref="N300" si="155">(I300-I301)/J300</f>
        <v>1.7651091807260673</v>
      </c>
      <c r="O300" s="50">
        <f>I300/J302</f>
        <v>37.44836590116217</v>
      </c>
      <c r="P300" s="40">
        <f>J302/I302</f>
        <v>0.55174544817582605</v>
      </c>
    </row>
    <row r="301" spans="1:16" x14ac:dyDescent="0.3">
      <c r="A301" s="85"/>
      <c r="B301" s="43"/>
      <c r="C301" s="39"/>
      <c r="D301" s="39"/>
      <c r="E301" s="39"/>
      <c r="F301" s="70"/>
      <c r="G301" s="47"/>
      <c r="H301" t="s">
        <v>14</v>
      </c>
      <c r="I301">
        <v>5.54225E-2</v>
      </c>
      <c r="J301">
        <v>1.7868999999999999E-2</v>
      </c>
      <c r="K301">
        <v>1.92459E-2</v>
      </c>
      <c r="L301">
        <v>0.135827</v>
      </c>
      <c r="M301" s="49"/>
      <c r="N301" s="50"/>
      <c r="O301" s="50"/>
      <c r="P301" s="40"/>
    </row>
    <row r="302" spans="1:16" x14ac:dyDescent="0.3">
      <c r="A302" s="85"/>
      <c r="B302" s="80"/>
      <c r="C302" s="81"/>
      <c r="D302" s="81"/>
      <c r="E302" s="81"/>
      <c r="F302" s="71"/>
      <c r="G302" s="48"/>
      <c r="H302" s="8" t="s">
        <v>13</v>
      </c>
      <c r="I302" s="8">
        <v>5.08093E-3</v>
      </c>
      <c r="J302" s="8">
        <v>2.8033799999999998E-3</v>
      </c>
      <c r="K302" s="8">
        <v>1.2460100000000001E-3</v>
      </c>
      <c r="L302" s="8">
        <v>1.39782E-2</v>
      </c>
      <c r="M302" s="49"/>
      <c r="N302" s="50"/>
      <c r="O302" s="50"/>
      <c r="P302" s="40"/>
    </row>
    <row r="303" spans="1:16" ht="14.4" customHeight="1" x14ac:dyDescent="0.3">
      <c r="A303" s="85"/>
      <c r="B303" s="43" t="s">
        <v>19</v>
      </c>
      <c r="C303" s="39" t="s">
        <v>11</v>
      </c>
      <c r="D303" s="39" t="s">
        <v>21</v>
      </c>
      <c r="E303" s="39" t="s">
        <v>39</v>
      </c>
      <c r="F303" s="69" t="s">
        <v>16</v>
      </c>
      <c r="G303" s="47" t="s">
        <v>42</v>
      </c>
      <c r="H303" t="s">
        <v>15</v>
      </c>
      <c r="I303">
        <v>0.13009000000000001</v>
      </c>
      <c r="J303">
        <v>2.8884799999999999E-2</v>
      </c>
      <c r="K303">
        <v>2.85036E-2</v>
      </c>
      <c r="L303">
        <v>0.18213599999999999</v>
      </c>
      <c r="M303" s="49">
        <f>(I303-I304)*100/(I303+I304)</f>
        <v>32.695611017948444</v>
      </c>
      <c r="N303" s="50">
        <f>(I303-I304)/J303</f>
        <v>2.2194095164238639</v>
      </c>
      <c r="O303" s="50">
        <f>I303/J305</f>
        <v>65.322293134355334</v>
      </c>
      <c r="P303" s="40">
        <f t="shared" ref="P303" si="156">J305/I305</f>
        <v>0.8000345481424348</v>
      </c>
    </row>
    <row r="304" spans="1:16" x14ac:dyDescent="0.3">
      <c r="A304" s="85"/>
      <c r="B304" s="43"/>
      <c r="C304" s="39"/>
      <c r="D304" s="39"/>
      <c r="E304" s="39"/>
      <c r="F304" s="70"/>
      <c r="G304" s="47"/>
      <c r="H304" t="s">
        <v>14</v>
      </c>
      <c r="I304">
        <v>6.5982799999999994E-2</v>
      </c>
      <c r="J304">
        <v>2.4200800000000001E-2</v>
      </c>
      <c r="K304">
        <v>1.02656E-2</v>
      </c>
      <c r="L304">
        <v>0.16529199999999999</v>
      </c>
      <c r="M304" s="49"/>
      <c r="N304" s="50"/>
      <c r="O304" s="50"/>
      <c r="P304" s="40"/>
    </row>
    <row r="305" spans="1:16" x14ac:dyDescent="0.3">
      <c r="A305" s="85"/>
      <c r="B305" s="80"/>
      <c r="C305" s="81"/>
      <c r="D305" s="81"/>
      <c r="E305" s="81"/>
      <c r="F305" s="71"/>
      <c r="G305" s="48"/>
      <c r="H305" s="8" t="s">
        <v>13</v>
      </c>
      <c r="I305" s="8">
        <v>2.48928E-3</v>
      </c>
      <c r="J305" s="8">
        <v>1.9915100000000002E-3</v>
      </c>
      <c r="K305" s="8">
        <v>3.4448399999999999E-4</v>
      </c>
      <c r="L305" s="8">
        <v>1.0909E-2</v>
      </c>
      <c r="M305" s="49"/>
      <c r="N305" s="50"/>
      <c r="O305" s="50"/>
      <c r="P305" s="40"/>
    </row>
    <row r="306" spans="1:16" ht="14.4" customHeight="1" x14ac:dyDescent="0.3">
      <c r="A306" s="85"/>
      <c r="B306" s="43" t="s">
        <v>19</v>
      </c>
      <c r="C306" s="39" t="s">
        <v>11</v>
      </c>
      <c r="D306" s="39" t="s">
        <v>21</v>
      </c>
      <c r="E306" s="39" t="s">
        <v>39</v>
      </c>
      <c r="F306" s="69" t="s">
        <v>16</v>
      </c>
      <c r="G306" s="47" t="s">
        <v>43</v>
      </c>
      <c r="H306" t="s">
        <v>15</v>
      </c>
      <c r="I306">
        <v>0.14574300000000001</v>
      </c>
      <c r="J306">
        <v>3.6635099999999997E-2</v>
      </c>
      <c r="K306">
        <v>2.5212700000000001E-2</v>
      </c>
      <c r="L306">
        <v>0.23131299999999999</v>
      </c>
      <c r="M306" s="49">
        <f>(I306-I307)*100/(I306+I307)</f>
        <v>33.510623192481638</v>
      </c>
      <c r="N306" s="50">
        <f>(I306-I307)/J306</f>
        <v>1.9970410890102666</v>
      </c>
      <c r="O306" s="50">
        <f>I306/J308</f>
        <v>102.93529773213643</v>
      </c>
      <c r="P306" s="40">
        <f t="shared" ref="P306" si="157">J308/I308</f>
        <v>1.2133809817633348</v>
      </c>
    </row>
    <row r="307" spans="1:16" x14ac:dyDescent="0.3">
      <c r="A307" s="85"/>
      <c r="B307" s="43"/>
      <c r="C307" s="39"/>
      <c r="D307" s="39"/>
      <c r="E307" s="39"/>
      <c r="F307" s="70"/>
      <c r="G307" s="47"/>
      <c r="H307" t="s">
        <v>14</v>
      </c>
      <c r="I307">
        <v>7.2581199999999998E-2</v>
      </c>
      <c r="J307">
        <v>2.9898500000000001E-2</v>
      </c>
      <c r="K307">
        <v>2.3937099999999998E-3</v>
      </c>
      <c r="L307">
        <v>0.20641200000000001</v>
      </c>
      <c r="M307" s="49"/>
      <c r="N307" s="50"/>
      <c r="O307" s="50"/>
      <c r="P307" s="40"/>
    </row>
    <row r="308" spans="1:16" x14ac:dyDescent="0.3">
      <c r="A308" s="85"/>
      <c r="B308" s="80"/>
      <c r="C308" s="81"/>
      <c r="D308" s="81"/>
      <c r="E308" s="81"/>
      <c r="F308" s="71"/>
      <c r="G308" s="48"/>
      <c r="H308" s="8" t="s">
        <v>13</v>
      </c>
      <c r="I308" s="8">
        <v>1.1668799999999999E-3</v>
      </c>
      <c r="J308" s="8">
        <v>1.4158700000000001E-3</v>
      </c>
      <c r="K308" s="8">
        <v>-3.68217E-4</v>
      </c>
      <c r="L308" s="8">
        <v>9.2254799999999994E-3</v>
      </c>
      <c r="M308" s="49"/>
      <c r="N308" s="50"/>
      <c r="O308" s="50"/>
      <c r="P308" s="40"/>
    </row>
    <row r="309" spans="1:16" x14ac:dyDescent="0.3">
      <c r="A309" s="85"/>
      <c r="B309" s="43" t="s">
        <v>19</v>
      </c>
      <c r="C309" s="39" t="s">
        <v>11</v>
      </c>
      <c r="D309" s="39" t="s">
        <v>21</v>
      </c>
      <c r="E309" s="39" t="s">
        <v>39</v>
      </c>
      <c r="F309" s="69" t="s">
        <v>16</v>
      </c>
      <c r="G309" s="47" t="s">
        <v>7</v>
      </c>
      <c r="H309" t="s">
        <v>15</v>
      </c>
      <c r="I309">
        <v>0.107546</v>
      </c>
      <c r="J309">
        <v>2.93525E-2</v>
      </c>
      <c r="K309">
        <v>3.1440299999999997E-2</v>
      </c>
      <c r="L309">
        <v>0.16913</v>
      </c>
      <c r="M309" s="49">
        <f>(I309-I310)*100/(I309+I310)</f>
        <v>30.909560100738993</v>
      </c>
      <c r="N309" s="50">
        <f t="shared" ref="N309" si="158">(I309-I310)/J309</f>
        <v>1.7302171876330807</v>
      </c>
      <c r="O309" s="50">
        <f>I309/J311</f>
        <v>37.287982802856945</v>
      </c>
      <c r="P309" s="40">
        <f t="shared" ref="P309" si="159">J311/I311</f>
        <v>0.55019409974914868</v>
      </c>
    </row>
    <row r="310" spans="1:16" x14ac:dyDescent="0.3">
      <c r="A310" s="85"/>
      <c r="B310" s="43"/>
      <c r="C310" s="39"/>
      <c r="D310" s="39"/>
      <c r="E310" s="39"/>
      <c r="F310" s="70"/>
      <c r="G310" s="47"/>
      <c r="H310" t="s">
        <v>14</v>
      </c>
      <c r="I310">
        <v>5.6759799999999999E-2</v>
      </c>
      <c r="J310">
        <v>1.8422399999999998E-2</v>
      </c>
      <c r="K310">
        <v>1.9529700000000001E-2</v>
      </c>
      <c r="L310">
        <v>0.141402</v>
      </c>
      <c r="M310" s="49"/>
      <c r="N310" s="50"/>
      <c r="O310" s="50"/>
      <c r="P310" s="40"/>
    </row>
    <row r="311" spans="1:16" x14ac:dyDescent="0.3">
      <c r="A311" s="85"/>
      <c r="B311" s="43"/>
      <c r="C311" s="39"/>
      <c r="D311" s="81"/>
      <c r="E311" s="81"/>
      <c r="F311" s="71"/>
      <c r="G311" s="48"/>
      <c r="H311" s="8" t="s">
        <v>13</v>
      </c>
      <c r="I311" s="8">
        <v>5.2421500000000001E-3</v>
      </c>
      <c r="J311" s="8">
        <v>2.8842E-3</v>
      </c>
      <c r="K311" s="8">
        <v>1.29356E-3</v>
      </c>
      <c r="L311" s="8">
        <v>1.43091E-2</v>
      </c>
      <c r="M311" s="49"/>
      <c r="N311" s="50"/>
      <c r="O311" s="50"/>
      <c r="P311" s="40"/>
    </row>
    <row r="312" spans="1:16" x14ac:dyDescent="0.3">
      <c r="A312" s="85"/>
      <c r="B312" s="45" t="s">
        <v>19</v>
      </c>
      <c r="C312" s="46" t="s">
        <v>11</v>
      </c>
      <c r="D312" s="39" t="s">
        <v>21</v>
      </c>
      <c r="E312" s="39" t="s">
        <v>39</v>
      </c>
      <c r="F312" s="69" t="s">
        <v>16</v>
      </c>
      <c r="G312" s="47" t="s">
        <v>6</v>
      </c>
      <c r="H312" t="s">
        <v>15</v>
      </c>
      <c r="I312">
        <v>0.12378400000000001</v>
      </c>
      <c r="J312">
        <v>2.8302299999999999E-2</v>
      </c>
      <c r="K312">
        <v>3.1971300000000001E-2</v>
      </c>
      <c r="L312">
        <v>0.17541100000000001</v>
      </c>
      <c r="M312" s="49">
        <f>(I312-I313)*100/(I312+I313)</f>
        <v>31.961242301710072</v>
      </c>
      <c r="N312" s="50">
        <f t="shared" ref="N312" si="160">(I312-I313)/J312</f>
        <v>2.1186052016973891</v>
      </c>
      <c r="O312" s="50">
        <f>I312/J314</f>
        <v>52.032821064666919</v>
      </c>
      <c r="P312" s="40">
        <f t="shared" ref="P312" si="161">J314/I314</f>
        <v>0.67393970985260321</v>
      </c>
    </row>
    <row r="313" spans="1:16" x14ac:dyDescent="0.3">
      <c r="A313" s="85"/>
      <c r="B313" s="43"/>
      <c r="C313" s="39"/>
      <c r="D313" s="39"/>
      <c r="E313" s="39"/>
      <c r="F313" s="70"/>
      <c r="G313" s="47"/>
      <c r="H313" t="s">
        <v>14</v>
      </c>
      <c r="I313">
        <v>6.3822599999999993E-2</v>
      </c>
      <c r="J313">
        <v>2.1809599999999998E-2</v>
      </c>
      <c r="K313">
        <v>1.46599E-2</v>
      </c>
      <c r="L313">
        <v>0.14536399999999999</v>
      </c>
      <c r="M313" s="49"/>
      <c r="N313" s="50"/>
      <c r="O313" s="50"/>
      <c r="P313" s="40"/>
    </row>
    <row r="314" spans="1:16" x14ac:dyDescent="0.3">
      <c r="A314" s="85"/>
      <c r="B314" s="80"/>
      <c r="C314" s="81"/>
      <c r="D314" s="81"/>
      <c r="E314" s="81"/>
      <c r="F314" s="71"/>
      <c r="G314" s="48"/>
      <c r="H314" s="8" t="s">
        <v>13</v>
      </c>
      <c r="I314" s="8">
        <v>3.5299300000000001E-3</v>
      </c>
      <c r="J314" s="8">
        <v>2.3789599999999998E-3</v>
      </c>
      <c r="K314" s="8">
        <v>7.4633999999999996E-4</v>
      </c>
      <c r="L314" s="8">
        <v>1.2341700000000001E-2</v>
      </c>
      <c r="M314" s="49"/>
      <c r="N314" s="50"/>
      <c r="O314" s="50"/>
      <c r="P314" s="40"/>
    </row>
    <row r="315" spans="1:16" x14ac:dyDescent="0.3">
      <c r="A315" s="85"/>
      <c r="B315" s="43" t="s">
        <v>19</v>
      </c>
      <c r="C315" s="39" t="s">
        <v>11</v>
      </c>
      <c r="D315" s="39" t="s">
        <v>21</v>
      </c>
      <c r="E315" s="39" t="s">
        <v>39</v>
      </c>
      <c r="F315" s="69" t="s">
        <v>16</v>
      </c>
      <c r="G315" s="52" t="s">
        <v>5</v>
      </c>
      <c r="H315" t="s">
        <v>15</v>
      </c>
      <c r="I315">
        <v>0.1331</v>
      </c>
      <c r="J315">
        <v>2.9476700000000002E-2</v>
      </c>
      <c r="K315">
        <v>2.98228E-2</v>
      </c>
      <c r="L315">
        <v>0.18234500000000001</v>
      </c>
      <c r="M315" s="49">
        <f>(I315-I316)*100/(I315+I316)</f>
        <v>32.646085096798757</v>
      </c>
      <c r="N315" s="50">
        <f t="shared" ref="N315" si="162">(I315-I316)/J315</f>
        <v>2.2226232922952702</v>
      </c>
      <c r="O315" s="50">
        <f>I315/J317</f>
        <v>64.204915462724003</v>
      </c>
      <c r="P315" s="40">
        <f t="shared" ref="P315" si="163">J317/I317</f>
        <v>0.80154117997316654</v>
      </c>
    </row>
    <row r="316" spans="1:16" x14ac:dyDescent="0.3">
      <c r="A316" s="85"/>
      <c r="B316" s="43"/>
      <c r="C316" s="39"/>
      <c r="D316" s="39"/>
      <c r="E316" s="39"/>
      <c r="F316" s="70"/>
      <c r="G316" s="52"/>
      <c r="H316" t="s">
        <v>14</v>
      </c>
      <c r="I316">
        <v>6.7584400000000003E-2</v>
      </c>
      <c r="J316">
        <v>2.4392799999999999E-2</v>
      </c>
      <c r="K316">
        <v>1.05787E-2</v>
      </c>
      <c r="L316">
        <v>0.16517799999999999</v>
      </c>
      <c r="M316" s="49"/>
      <c r="N316" s="50"/>
      <c r="O316" s="50"/>
      <c r="P316" s="40"/>
    </row>
    <row r="317" spans="1:16" x14ac:dyDescent="0.3">
      <c r="A317" s="85"/>
      <c r="B317" s="43"/>
      <c r="C317" s="39"/>
      <c r="D317" s="81"/>
      <c r="E317" s="81"/>
      <c r="F317" s="71"/>
      <c r="G317" s="53"/>
      <c r="H317" s="8" t="s">
        <v>13</v>
      </c>
      <c r="I317" s="8">
        <v>2.58633E-3</v>
      </c>
      <c r="J317" s="8">
        <v>2.0730499999999999E-3</v>
      </c>
      <c r="K317" s="8">
        <v>3.5656000000000001E-4</v>
      </c>
      <c r="L317" s="8">
        <v>1.1360200000000001E-2</v>
      </c>
      <c r="M317" s="49"/>
      <c r="N317" s="50"/>
      <c r="O317" s="50"/>
      <c r="P317" s="40"/>
    </row>
    <row r="318" spans="1:16" ht="14.4" customHeight="1" x14ac:dyDescent="0.3">
      <c r="A318" s="85"/>
      <c r="B318" s="43" t="s">
        <v>19</v>
      </c>
      <c r="C318" s="39" t="s">
        <v>11</v>
      </c>
      <c r="D318" s="39" t="s">
        <v>21</v>
      </c>
      <c r="E318" s="39" t="s">
        <v>39</v>
      </c>
      <c r="F318" s="69" t="s">
        <v>16</v>
      </c>
      <c r="G318" s="47" t="s">
        <v>44</v>
      </c>
      <c r="H318" t="s">
        <v>15</v>
      </c>
      <c r="I318">
        <v>0.14337</v>
      </c>
      <c r="J318">
        <v>3.33549E-2</v>
      </c>
      <c r="K318">
        <v>2.7521E-2</v>
      </c>
      <c r="L318">
        <v>0.212282</v>
      </c>
      <c r="M318" s="49">
        <f>(I318-I319)*100/(I318+I319)</f>
        <v>33.221517825823341</v>
      </c>
      <c r="N318" s="50">
        <f t="shared" ref="N318" si="164">(I318-I319)/J318</f>
        <v>2.1437479950472045</v>
      </c>
      <c r="O318" s="50">
        <f>I318/J320</f>
        <v>84.021941699778466</v>
      </c>
      <c r="P318" s="40">
        <f t="shared" ref="P318" si="165">J320/I320</f>
        <v>1.035570148021824</v>
      </c>
    </row>
    <row r="319" spans="1:16" x14ac:dyDescent="0.3">
      <c r="A319" s="85"/>
      <c r="B319" s="43"/>
      <c r="C319" s="39"/>
      <c r="D319" s="39"/>
      <c r="E319" s="39"/>
      <c r="F319" s="70"/>
      <c r="G319" s="47"/>
      <c r="H319" t="s">
        <v>14</v>
      </c>
      <c r="I319">
        <v>7.1865499999999999E-2</v>
      </c>
      <c r="J319">
        <v>2.7800800000000001E-2</v>
      </c>
      <c r="K319">
        <v>5.4314899999999998E-3</v>
      </c>
      <c r="L319">
        <v>0.190555</v>
      </c>
      <c r="M319" s="49"/>
      <c r="N319" s="50"/>
      <c r="O319" s="50"/>
      <c r="P319" s="40"/>
    </row>
    <row r="320" spans="1:16" x14ac:dyDescent="0.3">
      <c r="A320" s="85"/>
      <c r="B320" s="80"/>
      <c r="C320" s="81"/>
      <c r="D320" s="81"/>
      <c r="E320" s="81"/>
      <c r="F320" s="71"/>
      <c r="G320" s="48"/>
      <c r="H320" s="8" t="s">
        <v>13</v>
      </c>
      <c r="I320" s="8">
        <v>1.64773E-3</v>
      </c>
      <c r="J320" s="8">
        <v>1.70634E-3</v>
      </c>
      <c r="K320" s="8">
        <v>-1.9458299999999999E-4</v>
      </c>
      <c r="L320" s="8">
        <v>1.0250799999999999E-2</v>
      </c>
      <c r="M320" s="49"/>
      <c r="N320" s="50"/>
      <c r="O320" s="50"/>
      <c r="P320" s="40"/>
    </row>
    <row r="321" spans="1:28" x14ac:dyDescent="0.3">
      <c r="A321" s="85"/>
      <c r="B321" s="45" t="s">
        <v>19</v>
      </c>
      <c r="C321" s="46" t="s">
        <v>11</v>
      </c>
      <c r="D321" s="39" t="s">
        <v>21</v>
      </c>
      <c r="E321" s="39" t="s">
        <v>39</v>
      </c>
      <c r="F321" s="69" t="s">
        <v>16</v>
      </c>
      <c r="G321" s="47" t="s">
        <v>4</v>
      </c>
      <c r="H321" t="s">
        <v>15</v>
      </c>
      <c r="I321">
        <v>0.14310800000000001</v>
      </c>
      <c r="J321">
        <v>3.2647200000000001E-2</v>
      </c>
      <c r="K321">
        <v>3.1950800000000001E-2</v>
      </c>
      <c r="L321">
        <v>0.19923199999999999</v>
      </c>
      <c r="M321" s="49">
        <f>(I321-I322)*100/(I321+I322)</f>
        <v>31.303789338471425</v>
      </c>
      <c r="N321" s="50">
        <f t="shared" ref="N321" si="166">(I321-I322)/J321</f>
        <v>2.0901026734298811</v>
      </c>
      <c r="O321" s="50">
        <f>I321/J323</f>
        <v>66.736617281532574</v>
      </c>
      <c r="P321" s="40">
        <f t="shared" ref="P321" si="167">J323/I323</f>
        <v>0.77747523675547103</v>
      </c>
    </row>
    <row r="322" spans="1:28" x14ac:dyDescent="0.3">
      <c r="A322" s="85"/>
      <c r="B322" s="43"/>
      <c r="C322" s="39"/>
      <c r="D322" s="39"/>
      <c r="E322" s="39"/>
      <c r="F322" s="70"/>
      <c r="G322" s="47"/>
      <c r="H322" t="s">
        <v>14</v>
      </c>
      <c r="I322">
        <v>7.4871999999999994E-2</v>
      </c>
      <c r="J322">
        <v>2.64684E-2</v>
      </c>
      <c r="K322">
        <v>1.20804E-2</v>
      </c>
      <c r="L322">
        <v>0.17626800000000001</v>
      </c>
      <c r="M322" s="49"/>
      <c r="N322" s="50"/>
      <c r="O322" s="50"/>
      <c r="P322" s="40"/>
    </row>
    <row r="323" spans="1:28" x14ac:dyDescent="0.3">
      <c r="A323" s="85"/>
      <c r="B323" s="80"/>
      <c r="C323" s="81"/>
      <c r="D323" s="81"/>
      <c r="E323" s="81"/>
      <c r="F323" s="71"/>
      <c r="G323" s="48"/>
      <c r="H323" s="8" t="s">
        <v>13</v>
      </c>
      <c r="I323" s="8">
        <v>2.7581200000000002E-3</v>
      </c>
      <c r="J323" s="8">
        <v>2.14437E-3</v>
      </c>
      <c r="K323" s="8">
        <v>3.7226499999999999E-4</v>
      </c>
      <c r="L323" s="8">
        <v>1.26278E-2</v>
      </c>
      <c r="M323" s="49"/>
      <c r="N323" s="50"/>
      <c r="O323" s="50"/>
      <c r="P323" s="40"/>
      <c r="AB323" t="s">
        <v>41</v>
      </c>
    </row>
    <row r="324" spans="1:28" x14ac:dyDescent="0.3">
      <c r="A324" s="85"/>
      <c r="B324" s="43" t="s">
        <v>19</v>
      </c>
      <c r="C324" s="39" t="s">
        <v>11</v>
      </c>
      <c r="D324" s="39" t="s">
        <v>21</v>
      </c>
      <c r="E324" s="39" t="s">
        <v>39</v>
      </c>
      <c r="F324" s="69" t="s">
        <v>16</v>
      </c>
      <c r="G324" s="47" t="s">
        <v>3</v>
      </c>
      <c r="H324" t="s">
        <v>15</v>
      </c>
      <c r="I324">
        <v>0.15382199999999999</v>
      </c>
      <c r="J324">
        <v>3.5846700000000002E-2</v>
      </c>
      <c r="K324">
        <v>2.9921300000000001E-2</v>
      </c>
      <c r="L324">
        <v>0.229854</v>
      </c>
      <c r="M324" s="49">
        <f>(I324-I325)*100/(I324+I325)</f>
        <v>31.709209164211384</v>
      </c>
      <c r="N324" s="50">
        <f t="shared" ref="N324" si="168">(I324-I325)/J324</f>
        <v>2.0661818242683423</v>
      </c>
      <c r="O324" s="50">
        <f>I324/J326</f>
        <v>88.433434325432174</v>
      </c>
      <c r="P324" s="40">
        <f t="shared" ref="P324" si="169">J326/I326</f>
        <v>1.0266488024270184</v>
      </c>
    </row>
    <row r="325" spans="1:28" x14ac:dyDescent="0.3">
      <c r="A325" s="85"/>
      <c r="B325" s="43"/>
      <c r="C325" s="39"/>
      <c r="D325" s="39"/>
      <c r="E325" s="39"/>
      <c r="F325" s="70"/>
      <c r="G325" s="47"/>
      <c r="H325" t="s">
        <v>14</v>
      </c>
      <c r="I325">
        <v>7.9756199999999999E-2</v>
      </c>
      <c r="J325">
        <v>3.0097200000000001E-2</v>
      </c>
      <c r="K325">
        <v>6.7599699999999997E-3</v>
      </c>
      <c r="L325">
        <v>0.20430699999999999</v>
      </c>
      <c r="M325" s="49"/>
      <c r="N325" s="50"/>
      <c r="O325" s="50"/>
      <c r="P325" s="40"/>
    </row>
    <row r="326" spans="1:28" x14ac:dyDescent="0.3">
      <c r="A326" s="85"/>
      <c r="B326" s="43"/>
      <c r="C326" s="39"/>
      <c r="D326" s="81"/>
      <c r="E326" s="81"/>
      <c r="F326" s="71"/>
      <c r="G326" s="48"/>
      <c r="H326" s="8" t="s">
        <v>13</v>
      </c>
      <c r="I326" s="8">
        <v>1.69426E-3</v>
      </c>
      <c r="J326" s="8">
        <v>1.73941E-3</v>
      </c>
      <c r="K326" s="8">
        <v>-2.4991299999999999E-4</v>
      </c>
      <c r="L326" s="8">
        <v>1.11495E-2</v>
      </c>
      <c r="M326" s="49"/>
      <c r="N326" s="50"/>
      <c r="O326" s="50"/>
      <c r="P326" s="40"/>
    </row>
    <row r="327" spans="1:28" x14ac:dyDescent="0.3">
      <c r="A327" s="85"/>
      <c r="B327" s="45" t="s">
        <v>19</v>
      </c>
      <c r="C327" s="46" t="s">
        <v>11</v>
      </c>
      <c r="D327" s="39" t="s">
        <v>21</v>
      </c>
      <c r="E327" s="39" t="s">
        <v>39</v>
      </c>
      <c r="F327" s="69" t="s">
        <v>16</v>
      </c>
      <c r="G327" s="47" t="s">
        <v>2</v>
      </c>
      <c r="H327" t="s">
        <v>15</v>
      </c>
      <c r="I327">
        <v>0.18767</v>
      </c>
      <c r="J327">
        <v>4.4740799999999997E-2</v>
      </c>
      <c r="K327">
        <v>6.3485399999999997E-2</v>
      </c>
      <c r="L327">
        <v>0.29432999999999998</v>
      </c>
      <c r="M327" s="49">
        <f>(I327-I328)*100/(I327+I328)</f>
        <v>35.519515546797088</v>
      </c>
      <c r="N327" s="50">
        <f t="shared" ref="N327" si="170">(I327-I328)/J327</f>
        <v>2.1988028823802881</v>
      </c>
      <c r="O327" s="50">
        <f>I327/J329</f>
        <v>74.112833798011238</v>
      </c>
      <c r="P327" s="40">
        <f t="shared" ref="P327" si="171">J329/I329</f>
        <v>0.68582029927550958</v>
      </c>
    </row>
    <row r="328" spans="1:28" x14ac:dyDescent="0.3">
      <c r="A328" s="85"/>
      <c r="B328" s="43"/>
      <c r="C328" s="39"/>
      <c r="D328" s="39"/>
      <c r="E328" s="39"/>
      <c r="F328" s="70"/>
      <c r="G328" s="47"/>
      <c r="H328" t="s">
        <v>14</v>
      </c>
      <c r="I328">
        <v>8.9293800000000007E-2</v>
      </c>
      <c r="J328">
        <v>5.0153900000000001E-2</v>
      </c>
      <c r="K328">
        <v>5.1154399999999997E-3</v>
      </c>
      <c r="L328">
        <v>0.26279599999999997</v>
      </c>
      <c r="M328" s="49"/>
      <c r="N328" s="50"/>
      <c r="O328" s="50"/>
      <c r="P328" s="40"/>
    </row>
    <row r="329" spans="1:28" ht="15" thickBot="1" x14ac:dyDescent="0.35">
      <c r="A329" s="86"/>
      <c r="B329" s="54"/>
      <c r="C329" s="55"/>
      <c r="D329" s="55"/>
      <c r="E329" s="39"/>
      <c r="F329" s="76"/>
      <c r="G329" s="63"/>
      <c r="H329" t="s">
        <v>13</v>
      </c>
      <c r="I329" s="5">
        <v>3.6922499999999998E-3</v>
      </c>
      <c r="J329" s="5">
        <v>2.53222E-3</v>
      </c>
      <c r="K329" s="5">
        <v>3.85848E-4</v>
      </c>
      <c r="L329" s="5">
        <v>1.6632399999999999E-2</v>
      </c>
      <c r="M329" s="49"/>
      <c r="N329" s="65"/>
      <c r="O329" s="50"/>
      <c r="P329" s="40"/>
    </row>
    <row r="330" spans="1:28" x14ac:dyDescent="0.3">
      <c r="A330" s="84">
        <v>4</v>
      </c>
      <c r="B330" s="57" t="s">
        <v>19</v>
      </c>
      <c r="C330" s="58" t="s">
        <v>11</v>
      </c>
      <c r="D330" s="58" t="s">
        <v>18</v>
      </c>
      <c r="E330" s="58" t="s">
        <v>39</v>
      </c>
      <c r="F330" s="74" t="s">
        <v>16</v>
      </c>
      <c r="G330" s="60" t="s">
        <v>10</v>
      </c>
      <c r="H330" s="10" t="s">
        <v>15</v>
      </c>
      <c r="I330" s="10">
        <v>0.105682</v>
      </c>
      <c r="J330" s="10">
        <v>3.4253499999999999E-2</v>
      </c>
      <c r="K330" s="10">
        <v>3.6322199999999999E-2</v>
      </c>
      <c r="L330" s="10">
        <v>0.182537</v>
      </c>
      <c r="M330" s="61">
        <f>(I330-I331)*100/(I330+I331)</f>
        <v>29.365688016456843</v>
      </c>
      <c r="N330" s="50">
        <f t="shared" ref="N330" si="172">(I330-I331)/J330</f>
        <v>1.400706497146277</v>
      </c>
      <c r="O330" s="62">
        <f>I330/J332</f>
        <v>20.557620745530336</v>
      </c>
      <c r="P330" s="96">
        <f t="shared" ref="P330" si="173">J332/I332</f>
        <v>0.45030877445011869</v>
      </c>
    </row>
    <row r="331" spans="1:28" x14ac:dyDescent="0.3">
      <c r="A331" s="85"/>
      <c r="B331" s="43"/>
      <c r="C331" s="39"/>
      <c r="D331" s="39"/>
      <c r="E331" s="39"/>
      <c r="F331" s="70"/>
      <c r="G331" s="47"/>
      <c r="H331" t="s">
        <v>14</v>
      </c>
      <c r="I331">
        <v>5.7702900000000001E-2</v>
      </c>
      <c r="J331">
        <v>1.8535800000000002E-2</v>
      </c>
      <c r="K331">
        <v>2.8302799999999999E-2</v>
      </c>
      <c r="L331">
        <v>0.15088099999999999</v>
      </c>
      <c r="M331" s="49"/>
      <c r="N331" s="50"/>
      <c r="O331" s="50"/>
      <c r="P331" s="40"/>
    </row>
    <row r="332" spans="1:28" x14ac:dyDescent="0.3">
      <c r="A332" s="85"/>
      <c r="B332" s="80"/>
      <c r="C332" s="81"/>
      <c r="D332" s="81"/>
      <c r="E332" s="81"/>
      <c r="F332" s="71"/>
      <c r="G332" s="48"/>
      <c r="H332" s="8" t="s">
        <v>13</v>
      </c>
      <c r="I332" s="8">
        <v>1.14161E-2</v>
      </c>
      <c r="J332" s="8">
        <v>5.1407700000000002E-3</v>
      </c>
      <c r="K332" s="8">
        <v>3.0364300000000001E-3</v>
      </c>
      <c r="L332" s="8">
        <v>2.3019299999999999E-2</v>
      </c>
      <c r="M332" s="49"/>
      <c r="N332" s="50"/>
      <c r="O332" s="50"/>
      <c r="P332" s="40"/>
    </row>
    <row r="333" spans="1:28" x14ac:dyDescent="0.3">
      <c r="A333" s="85"/>
      <c r="B333" s="43" t="s">
        <v>19</v>
      </c>
      <c r="C333" s="39" t="s">
        <v>11</v>
      </c>
      <c r="D333" s="39" t="s">
        <v>18</v>
      </c>
      <c r="E333" s="39" t="s">
        <v>39</v>
      </c>
      <c r="F333" s="69" t="s">
        <v>16</v>
      </c>
      <c r="G333" s="47" t="s">
        <v>9</v>
      </c>
      <c r="H333" t="s">
        <v>15</v>
      </c>
      <c r="I333">
        <v>0.13170999999999999</v>
      </c>
      <c r="J333">
        <v>3.6114599999999997E-2</v>
      </c>
      <c r="K333">
        <v>4.1701000000000002E-2</v>
      </c>
      <c r="L333">
        <v>0.20869799999999999</v>
      </c>
      <c r="M333" s="49">
        <f>(I333-I334)*100/(I333+I334)</f>
        <v>30.727192963301892</v>
      </c>
      <c r="N333" s="50">
        <f t="shared" ref="N333" si="174">(I333-I334)/J333</f>
        <v>1.7144423584921333</v>
      </c>
      <c r="O333" s="50">
        <f>I333/J335</f>
        <v>28.4122286266524</v>
      </c>
      <c r="P333" s="40">
        <f t="shared" ref="P333" si="175">J335/I335</f>
        <v>0.51938704512682499</v>
      </c>
    </row>
    <row r="334" spans="1:28" x14ac:dyDescent="0.3">
      <c r="A334" s="85"/>
      <c r="B334" s="43"/>
      <c r="C334" s="39"/>
      <c r="D334" s="39"/>
      <c r="E334" s="39"/>
      <c r="F334" s="70"/>
      <c r="G334" s="47"/>
      <c r="H334" t="s">
        <v>14</v>
      </c>
      <c r="I334">
        <v>6.9793599999999997E-2</v>
      </c>
      <c r="J334">
        <v>2.1765199999999998E-2</v>
      </c>
      <c r="K334">
        <v>2.6766499999999999E-2</v>
      </c>
      <c r="L334">
        <v>0.17241100000000001</v>
      </c>
      <c r="M334" s="49"/>
      <c r="N334" s="50"/>
      <c r="O334" s="50"/>
      <c r="P334" s="40"/>
    </row>
    <row r="335" spans="1:28" x14ac:dyDescent="0.3">
      <c r="A335" s="85"/>
      <c r="B335" s="43"/>
      <c r="C335" s="39"/>
      <c r="D335" s="81"/>
      <c r="E335" s="81"/>
      <c r="F335" s="71"/>
      <c r="G335" s="48"/>
      <c r="H335" s="8" t="s">
        <v>13</v>
      </c>
      <c r="I335" s="8">
        <v>8.9252900000000007E-3</v>
      </c>
      <c r="J335" s="8">
        <v>4.6356799999999997E-3</v>
      </c>
      <c r="K335" s="8">
        <v>2.4163100000000001E-3</v>
      </c>
      <c r="L335" s="8">
        <v>2.26792E-2</v>
      </c>
      <c r="M335" s="49"/>
      <c r="N335" s="50"/>
      <c r="O335" s="50"/>
      <c r="P335" s="40"/>
    </row>
    <row r="336" spans="1:28" x14ac:dyDescent="0.3">
      <c r="A336" s="85"/>
      <c r="B336" s="45" t="s">
        <v>19</v>
      </c>
      <c r="C336" s="46" t="s">
        <v>11</v>
      </c>
      <c r="D336" s="39" t="s">
        <v>18</v>
      </c>
      <c r="E336" s="39" t="s">
        <v>39</v>
      </c>
      <c r="F336" s="69" t="s">
        <v>16</v>
      </c>
      <c r="G336" s="47" t="s">
        <v>8</v>
      </c>
      <c r="H336" t="s">
        <v>15</v>
      </c>
      <c r="I336">
        <v>0.14679200000000001</v>
      </c>
      <c r="J336">
        <v>3.4611500000000003E-2</v>
      </c>
      <c r="K336">
        <v>4.1422399999999998E-2</v>
      </c>
      <c r="L336">
        <v>0.21755099999999999</v>
      </c>
      <c r="M336" s="49">
        <f>(I336-I337)*100/(I336+I337)</f>
        <v>31.580563200880601</v>
      </c>
      <c r="N336" s="50">
        <f t="shared" ref="N336:N342" si="176">(I336-I337)/J336</f>
        <v>2.0358233535096719</v>
      </c>
      <c r="O336" s="50">
        <f>I336/J338</f>
        <v>35.969967850701799</v>
      </c>
      <c r="P336" s="40">
        <f t="shared" ref="P336" si="177">J338/I338</f>
        <v>0.56847146401293802</v>
      </c>
    </row>
    <row r="337" spans="1:16" x14ac:dyDescent="0.3">
      <c r="A337" s="85"/>
      <c r="B337" s="43"/>
      <c r="C337" s="39"/>
      <c r="D337" s="39"/>
      <c r="E337" s="39"/>
      <c r="F337" s="70"/>
      <c r="G337" s="47"/>
      <c r="H337" t="s">
        <v>14</v>
      </c>
      <c r="I337">
        <v>7.6329099999999997E-2</v>
      </c>
      <c r="J337">
        <v>2.3789600000000001E-2</v>
      </c>
      <c r="K337">
        <v>2.22095E-2</v>
      </c>
      <c r="L337">
        <v>0.176622</v>
      </c>
      <c r="M337" s="49"/>
      <c r="N337" s="50"/>
      <c r="O337" s="50"/>
      <c r="P337" s="40"/>
    </row>
    <row r="338" spans="1:16" x14ac:dyDescent="0.3">
      <c r="A338" s="85"/>
      <c r="B338" s="80"/>
      <c r="C338" s="81"/>
      <c r="D338" s="81"/>
      <c r="E338" s="81"/>
      <c r="F338" s="71"/>
      <c r="G338" s="48"/>
      <c r="H338" s="8" t="s">
        <v>13</v>
      </c>
      <c r="I338" s="8">
        <v>7.1788299999999998E-3</v>
      </c>
      <c r="J338" s="8">
        <v>4.0809599999999998E-3</v>
      </c>
      <c r="K338" s="8">
        <v>1.91253E-3</v>
      </c>
      <c r="L338" s="8">
        <v>2.0818799999999998E-2</v>
      </c>
      <c r="M338" s="49"/>
      <c r="N338" s="50"/>
      <c r="O338" s="50"/>
      <c r="P338" s="40"/>
    </row>
    <row r="339" spans="1:16" ht="14.4" customHeight="1" x14ac:dyDescent="0.3">
      <c r="A339" s="85"/>
      <c r="B339" s="43" t="s">
        <v>19</v>
      </c>
      <c r="C339" s="39" t="s">
        <v>11</v>
      </c>
      <c r="D339" s="39" t="s">
        <v>18</v>
      </c>
      <c r="E339" s="39" t="s">
        <v>39</v>
      </c>
      <c r="F339" s="69" t="s">
        <v>16</v>
      </c>
      <c r="G339" s="47" t="s">
        <v>42</v>
      </c>
      <c r="H339" t="s">
        <v>15</v>
      </c>
      <c r="I339">
        <v>0.17676500000000001</v>
      </c>
      <c r="J339">
        <v>3.7404300000000001E-2</v>
      </c>
      <c r="K339">
        <v>3.4648900000000003E-2</v>
      </c>
      <c r="L339">
        <v>0.23629700000000001</v>
      </c>
      <c r="M339" s="49">
        <f>(I339-I340)*100/(I339+I340)</f>
        <v>33.794136491742364</v>
      </c>
      <c r="N339" s="50">
        <f t="shared" si="176"/>
        <v>2.3873110845544496</v>
      </c>
      <c r="O339" s="50">
        <f>I339/J341</f>
        <v>59.271566480791613</v>
      </c>
      <c r="P339" s="40">
        <f t="shared" ref="P339:P342" si="178">J341/I341</f>
        <v>0.77715409972768368</v>
      </c>
    </row>
    <row r="340" spans="1:16" x14ac:dyDescent="0.3">
      <c r="A340" s="85"/>
      <c r="B340" s="43"/>
      <c r="C340" s="39"/>
      <c r="D340" s="39"/>
      <c r="E340" s="39"/>
      <c r="F340" s="70"/>
      <c r="G340" s="47"/>
      <c r="H340" t="s">
        <v>14</v>
      </c>
      <c r="I340">
        <v>8.74693E-2</v>
      </c>
      <c r="J340">
        <v>3.02621E-2</v>
      </c>
      <c r="K340">
        <v>1.30787E-2</v>
      </c>
      <c r="L340">
        <v>0.20946400000000001</v>
      </c>
      <c r="M340" s="49"/>
      <c r="N340" s="50"/>
      <c r="O340" s="50"/>
      <c r="P340" s="40"/>
    </row>
    <row r="341" spans="1:16" x14ac:dyDescent="0.3">
      <c r="A341" s="85"/>
      <c r="B341" s="80"/>
      <c r="C341" s="81"/>
      <c r="D341" s="81"/>
      <c r="E341" s="81"/>
      <c r="F341" s="71"/>
      <c r="G341" s="48"/>
      <c r="H341" s="8" t="s">
        <v>13</v>
      </c>
      <c r="I341" s="8">
        <v>3.8374500000000001E-3</v>
      </c>
      <c r="J341" s="8">
        <v>2.9822899999999999E-3</v>
      </c>
      <c r="K341" s="8">
        <v>1.2741799999999999E-4</v>
      </c>
      <c r="L341" s="8">
        <v>1.4962400000000001E-2</v>
      </c>
      <c r="M341" s="49"/>
      <c r="N341" s="50"/>
      <c r="O341" s="50"/>
      <c r="P341" s="40"/>
    </row>
    <row r="342" spans="1:16" ht="14.4" customHeight="1" x14ac:dyDescent="0.3">
      <c r="A342" s="85"/>
      <c r="B342" s="43" t="s">
        <v>19</v>
      </c>
      <c r="C342" s="39" t="s">
        <v>11</v>
      </c>
      <c r="D342" s="39" t="s">
        <v>18</v>
      </c>
      <c r="E342" s="39" t="s">
        <v>39</v>
      </c>
      <c r="F342" s="69" t="s">
        <v>16</v>
      </c>
      <c r="G342" s="47" t="s">
        <v>43</v>
      </c>
      <c r="H342" t="s">
        <v>15</v>
      </c>
      <c r="I342">
        <v>0.196022</v>
      </c>
      <c r="J342">
        <v>4.7401699999999998E-2</v>
      </c>
      <c r="K342">
        <v>3.1487599999999998E-2</v>
      </c>
      <c r="L342">
        <v>0.298896</v>
      </c>
      <c r="M342" s="49">
        <f>(I342-I343)*100/(I342+I343)</f>
        <v>34.642978572875919</v>
      </c>
      <c r="N342" s="50">
        <f t="shared" si="176"/>
        <v>2.1280038479632588</v>
      </c>
      <c r="O342" s="50">
        <f>I342/J344</f>
        <v>76.569299157051006</v>
      </c>
      <c r="P342" s="40">
        <f t="shared" si="178"/>
        <v>1.1520540732707218</v>
      </c>
    </row>
    <row r="343" spans="1:16" x14ac:dyDescent="0.3">
      <c r="A343" s="85"/>
      <c r="B343" s="43"/>
      <c r="C343" s="39"/>
      <c r="D343" s="39"/>
      <c r="E343" s="39"/>
      <c r="F343" s="70"/>
      <c r="G343" s="47"/>
      <c r="H343" t="s">
        <v>14</v>
      </c>
      <c r="I343">
        <v>9.5150999999999999E-2</v>
      </c>
      <c r="J343">
        <v>3.6699599999999999E-2</v>
      </c>
      <c r="K343">
        <v>5.2892700000000004E-3</v>
      </c>
      <c r="L343">
        <v>0.25497700000000001</v>
      </c>
      <c r="M343" s="49"/>
      <c r="N343" s="50"/>
      <c r="O343" s="50"/>
      <c r="P343" s="40"/>
    </row>
    <row r="344" spans="1:16" x14ac:dyDescent="0.3">
      <c r="A344" s="85"/>
      <c r="B344" s="80"/>
      <c r="C344" s="81"/>
      <c r="D344" s="81"/>
      <c r="E344" s="81"/>
      <c r="F344" s="71"/>
      <c r="G344" s="48"/>
      <c r="H344" s="8" t="s">
        <v>13</v>
      </c>
      <c r="I344" s="8">
        <v>2.2221699999999999E-3</v>
      </c>
      <c r="J344" s="8">
        <v>2.5600599999999999E-3</v>
      </c>
      <c r="K344" s="8">
        <v>-8.0440000000000004E-4</v>
      </c>
      <c r="L344" s="8">
        <v>1.32196E-2</v>
      </c>
      <c r="M344" s="49"/>
      <c r="N344" s="50"/>
      <c r="O344" s="50"/>
      <c r="P344" s="40"/>
    </row>
    <row r="345" spans="1:16" x14ac:dyDescent="0.3">
      <c r="A345" s="85"/>
      <c r="B345" s="43" t="s">
        <v>19</v>
      </c>
      <c r="C345" s="39" t="s">
        <v>11</v>
      </c>
      <c r="D345" s="39" t="s">
        <v>18</v>
      </c>
      <c r="E345" s="39" t="s">
        <v>39</v>
      </c>
      <c r="F345" s="69" t="s">
        <v>16</v>
      </c>
      <c r="G345" s="47" t="s">
        <v>7</v>
      </c>
      <c r="H345" t="s">
        <v>15</v>
      </c>
      <c r="I345">
        <v>0.15275900000000001</v>
      </c>
      <c r="J345">
        <v>3.6830399999999999E-2</v>
      </c>
      <c r="K345">
        <v>4.3657000000000001E-2</v>
      </c>
      <c r="L345">
        <v>0.228935</v>
      </c>
      <c r="M345" s="49">
        <f>(I345-I346)*100/(I345+I346)</f>
        <v>30.896306242464803</v>
      </c>
      <c r="N345" s="50">
        <f t="shared" ref="N345" si="179">(I345-I346)/J345</f>
        <v>1.9579857943438033</v>
      </c>
      <c r="O345" s="50">
        <f>I345/J347</f>
        <v>35.368821239954343</v>
      </c>
      <c r="P345" s="40">
        <f t="shared" ref="P345" si="180">J347/I347</f>
        <v>0.57128892945245791</v>
      </c>
    </row>
    <row r="346" spans="1:16" x14ac:dyDescent="0.3">
      <c r="A346" s="85"/>
      <c r="B346" s="43"/>
      <c r="C346" s="39"/>
      <c r="D346" s="39"/>
      <c r="E346" s="39"/>
      <c r="F346" s="70"/>
      <c r="G346" s="47"/>
      <c r="H346" t="s">
        <v>14</v>
      </c>
      <c r="I346">
        <v>8.0645599999999998E-2</v>
      </c>
      <c r="J346">
        <v>2.50464E-2</v>
      </c>
      <c r="K346">
        <v>2.3022500000000001E-2</v>
      </c>
      <c r="L346">
        <v>0.19172600000000001</v>
      </c>
      <c r="M346" s="49"/>
      <c r="N346" s="50"/>
      <c r="O346" s="50"/>
      <c r="P346" s="40"/>
    </row>
    <row r="347" spans="1:16" x14ac:dyDescent="0.3">
      <c r="A347" s="85"/>
      <c r="B347" s="43"/>
      <c r="C347" s="39"/>
      <c r="D347" s="81"/>
      <c r="E347" s="81"/>
      <c r="F347" s="71"/>
      <c r="G347" s="48"/>
      <c r="H347" s="8" t="s">
        <v>13</v>
      </c>
      <c r="I347" s="8">
        <v>7.5601499999999999E-3</v>
      </c>
      <c r="J347" s="8">
        <v>4.3190299999999997E-3</v>
      </c>
      <c r="K347" s="8">
        <v>1.9871799999999998E-3</v>
      </c>
      <c r="L347" s="8">
        <v>2.2264800000000001E-2</v>
      </c>
      <c r="M347" s="49"/>
      <c r="N347" s="50"/>
      <c r="O347" s="50"/>
      <c r="P347" s="40"/>
    </row>
    <row r="348" spans="1:16" x14ac:dyDescent="0.3">
      <c r="A348" s="85"/>
      <c r="B348" s="45" t="s">
        <v>19</v>
      </c>
      <c r="C348" s="46" t="s">
        <v>11</v>
      </c>
      <c r="D348" s="39" t="s">
        <v>18</v>
      </c>
      <c r="E348" s="39" t="s">
        <v>39</v>
      </c>
      <c r="F348" s="69" t="s">
        <v>16</v>
      </c>
      <c r="G348" s="47" t="s">
        <v>6</v>
      </c>
      <c r="H348" t="s">
        <v>15</v>
      </c>
      <c r="I348">
        <v>0.17249400000000001</v>
      </c>
      <c r="J348">
        <v>3.6034799999999999E-2</v>
      </c>
      <c r="K348">
        <v>3.9190500000000003E-2</v>
      </c>
      <c r="L348">
        <v>0.236209</v>
      </c>
      <c r="M348" s="49">
        <f>(I348-I349)*100/(I348+I349)</f>
        <v>32.315021959304616</v>
      </c>
      <c r="N348" s="50">
        <f t="shared" ref="N348" si="181">(I348-I349)/J348</f>
        <v>2.3381758744324932</v>
      </c>
      <c r="O348" s="50">
        <f>I348/J350</f>
        <v>48.021313853169382</v>
      </c>
      <c r="P348" s="40">
        <f t="shared" ref="P348" si="182">J350/I350</f>
        <v>0.67545261716898963</v>
      </c>
    </row>
    <row r="349" spans="1:16" x14ac:dyDescent="0.3">
      <c r="A349" s="85"/>
      <c r="B349" s="43"/>
      <c r="C349" s="39"/>
      <c r="D349" s="39"/>
      <c r="E349" s="39"/>
      <c r="F349" s="70"/>
      <c r="G349" s="47"/>
      <c r="H349" t="s">
        <v>14</v>
      </c>
      <c r="I349">
        <v>8.8238300000000006E-2</v>
      </c>
      <c r="J349">
        <v>2.83839E-2</v>
      </c>
      <c r="K349">
        <v>1.7114799999999999E-2</v>
      </c>
      <c r="L349">
        <v>0.19278300000000001</v>
      </c>
      <c r="M349" s="49"/>
      <c r="N349" s="50"/>
      <c r="O349" s="50"/>
      <c r="P349" s="40"/>
    </row>
    <row r="350" spans="1:16" x14ac:dyDescent="0.3">
      <c r="A350" s="85"/>
      <c r="B350" s="80"/>
      <c r="C350" s="81"/>
      <c r="D350" s="81"/>
      <c r="E350" s="81"/>
      <c r="F350" s="71"/>
      <c r="G350" s="48"/>
      <c r="H350" s="8" t="s">
        <v>13</v>
      </c>
      <c r="I350" s="8">
        <v>5.31796E-3</v>
      </c>
      <c r="J350" s="8">
        <v>3.59203E-3</v>
      </c>
      <c r="K350" s="8">
        <v>9.3706400000000004E-4</v>
      </c>
      <c r="L350" s="8">
        <v>1.82306E-2</v>
      </c>
      <c r="M350" s="49"/>
      <c r="N350" s="50"/>
      <c r="O350" s="50"/>
      <c r="P350" s="40"/>
    </row>
    <row r="351" spans="1:16" x14ac:dyDescent="0.3">
      <c r="A351" s="85"/>
      <c r="B351" s="43" t="s">
        <v>19</v>
      </c>
      <c r="C351" s="39" t="s">
        <v>11</v>
      </c>
      <c r="D351" s="39" t="s">
        <v>18</v>
      </c>
      <c r="E351" s="39" t="s">
        <v>39</v>
      </c>
      <c r="F351" s="69" t="s">
        <v>16</v>
      </c>
      <c r="G351" s="52" t="s">
        <v>5</v>
      </c>
      <c r="H351" t="s">
        <v>15</v>
      </c>
      <c r="I351">
        <v>0.184304</v>
      </c>
      <c r="J351">
        <v>3.8250300000000001E-2</v>
      </c>
      <c r="K351">
        <v>3.6516899999999998E-2</v>
      </c>
      <c r="L351">
        <v>0.24468999999999999</v>
      </c>
      <c r="M351" s="49">
        <f>(I351-I352)*100/(I351+I352)</f>
        <v>33.128576443615529</v>
      </c>
      <c r="N351" s="50">
        <f t="shared" ref="N351" si="183">(I351-I352)/J351</f>
        <v>2.3980674661375203</v>
      </c>
      <c r="O351" s="50">
        <f>I351/J353</f>
        <v>57.28067231069506</v>
      </c>
      <c r="P351" s="40">
        <f t="shared" ref="P351" si="184">J353/I353</f>
        <v>0.78903150181712955</v>
      </c>
    </row>
    <row r="352" spans="1:16" x14ac:dyDescent="0.3">
      <c r="A352" s="85"/>
      <c r="B352" s="43"/>
      <c r="C352" s="39"/>
      <c r="D352" s="39"/>
      <c r="E352" s="39"/>
      <c r="F352" s="70"/>
      <c r="G352" s="52"/>
      <c r="H352" t="s">
        <v>14</v>
      </c>
      <c r="I352">
        <v>9.2577199999999998E-2</v>
      </c>
      <c r="J352">
        <v>3.11297E-2</v>
      </c>
      <c r="K352">
        <v>1.3496599999999999E-2</v>
      </c>
      <c r="L352">
        <v>0.21221799999999999</v>
      </c>
      <c r="M352" s="49"/>
      <c r="N352" s="50"/>
      <c r="O352" s="50"/>
      <c r="P352" s="40"/>
    </row>
    <row r="353" spans="1:16" x14ac:dyDescent="0.3">
      <c r="A353" s="85"/>
      <c r="B353" s="43"/>
      <c r="C353" s="39"/>
      <c r="D353" s="81"/>
      <c r="E353" s="81"/>
      <c r="F353" s="71"/>
      <c r="G353" s="53"/>
      <c r="H353" s="8" t="s">
        <v>13</v>
      </c>
      <c r="I353" s="8">
        <v>4.07786E-3</v>
      </c>
      <c r="J353" s="8">
        <v>3.21756E-3</v>
      </c>
      <c r="K353" s="8">
        <v>1.3140600000000001E-4</v>
      </c>
      <c r="L353" s="8">
        <v>1.55636E-2</v>
      </c>
      <c r="M353" s="49"/>
      <c r="N353" s="50"/>
      <c r="O353" s="50"/>
      <c r="P353" s="40"/>
    </row>
    <row r="354" spans="1:16" ht="14.4" customHeight="1" x14ac:dyDescent="0.3">
      <c r="A354" s="85"/>
      <c r="B354" s="45" t="s">
        <v>19</v>
      </c>
      <c r="C354" s="46" t="s">
        <v>11</v>
      </c>
      <c r="D354" s="39" t="s">
        <v>18</v>
      </c>
      <c r="E354" s="39" t="s">
        <v>39</v>
      </c>
      <c r="F354" s="69" t="s">
        <v>16</v>
      </c>
      <c r="G354" s="47" t="s">
        <v>44</v>
      </c>
      <c r="H354" t="s">
        <v>15</v>
      </c>
      <c r="I354">
        <v>0.197405</v>
      </c>
      <c r="J354">
        <v>4.3654900000000003E-2</v>
      </c>
      <c r="K354">
        <v>3.3621100000000001E-2</v>
      </c>
      <c r="L354">
        <v>0.28831899999999999</v>
      </c>
      <c r="M354" s="49">
        <f>(I354-I355)*100/(I354+I355)</f>
        <v>33.760488735165346</v>
      </c>
      <c r="N354" s="50">
        <f t="shared" ref="N354" si="185">(I354-I355)/J354</f>
        <v>2.2826326483395905</v>
      </c>
      <c r="O354" s="50">
        <f>I354/J356</f>
        <v>68.202626460152217</v>
      </c>
      <c r="P354" s="40">
        <f t="shared" ref="P354" si="186">J356/I356</f>
        <v>1.0016230058483582</v>
      </c>
    </row>
    <row r="355" spans="1:16" x14ac:dyDescent="0.3">
      <c r="A355" s="85"/>
      <c r="B355" s="43"/>
      <c r="C355" s="39"/>
      <c r="D355" s="39"/>
      <c r="E355" s="39"/>
      <c r="F355" s="70"/>
      <c r="G355" s="47"/>
      <c r="H355" t="s">
        <v>14</v>
      </c>
      <c r="I355">
        <v>9.7756899999999994E-2</v>
      </c>
      <c r="J355">
        <v>3.5004500000000001E-2</v>
      </c>
      <c r="K355">
        <v>9.0398000000000006E-3</v>
      </c>
      <c r="L355">
        <v>0.241477</v>
      </c>
      <c r="M355" s="49"/>
      <c r="N355" s="50"/>
      <c r="O355" s="50"/>
      <c r="P355" s="40"/>
    </row>
    <row r="356" spans="1:16" x14ac:dyDescent="0.3">
      <c r="A356" s="85"/>
      <c r="B356" s="80"/>
      <c r="C356" s="81"/>
      <c r="D356" s="81"/>
      <c r="E356" s="81"/>
      <c r="F356" s="71"/>
      <c r="G356" s="48"/>
      <c r="H356" s="8" t="s">
        <v>13</v>
      </c>
      <c r="I356" s="8">
        <v>2.8896999999999998E-3</v>
      </c>
      <c r="J356" s="8">
        <v>2.8943900000000002E-3</v>
      </c>
      <c r="K356" s="8">
        <v>-5.84813E-4</v>
      </c>
      <c r="L356" s="8">
        <v>1.4420199999999999E-2</v>
      </c>
      <c r="M356" s="49"/>
      <c r="N356" s="50"/>
      <c r="O356" s="50"/>
      <c r="P356" s="40"/>
    </row>
    <row r="357" spans="1:16" x14ac:dyDescent="0.3">
      <c r="A357" s="85"/>
      <c r="B357" s="45" t="s">
        <v>19</v>
      </c>
      <c r="C357" s="46" t="s">
        <v>11</v>
      </c>
      <c r="D357" s="39" t="s">
        <v>18</v>
      </c>
      <c r="E357" s="39" t="s">
        <v>39</v>
      </c>
      <c r="F357" s="69" t="s">
        <v>16</v>
      </c>
      <c r="G357" s="47" t="s">
        <v>4</v>
      </c>
      <c r="H357" t="s">
        <v>15</v>
      </c>
      <c r="I357">
        <v>0.19389600000000001</v>
      </c>
      <c r="J357">
        <v>4.0536900000000001E-2</v>
      </c>
      <c r="K357">
        <v>3.8259300000000003E-2</v>
      </c>
      <c r="L357">
        <v>0.26766000000000001</v>
      </c>
      <c r="M357" s="49">
        <f>(I357-I358)*100/(I357+I358)</f>
        <v>31.029845551887611</v>
      </c>
      <c r="N357" s="50">
        <f t="shared" ref="N357" si="187">(I357-I358)/J357</f>
        <v>2.2654667722494817</v>
      </c>
      <c r="O357" s="50">
        <f>I357/J359</f>
        <v>59.46197912194404</v>
      </c>
      <c r="P357" s="40">
        <f t="shared" ref="P357" si="188">J359/I359</f>
        <v>0.75290521148646627</v>
      </c>
    </row>
    <row r="358" spans="1:16" x14ac:dyDescent="0.3">
      <c r="A358" s="85"/>
      <c r="B358" s="43"/>
      <c r="C358" s="39"/>
      <c r="D358" s="39"/>
      <c r="E358" s="39"/>
      <c r="F358" s="70"/>
      <c r="G358" s="47"/>
      <c r="H358" t="s">
        <v>14</v>
      </c>
      <c r="I358">
        <v>0.102061</v>
      </c>
      <c r="J358">
        <v>3.3519300000000002E-2</v>
      </c>
      <c r="K358">
        <v>1.3194000000000001E-2</v>
      </c>
      <c r="L358">
        <v>0.227159</v>
      </c>
      <c r="M358" s="49"/>
      <c r="N358" s="50"/>
      <c r="O358" s="50"/>
      <c r="P358" s="40"/>
    </row>
    <row r="359" spans="1:16" x14ac:dyDescent="0.3">
      <c r="A359" s="85"/>
      <c r="B359" s="80"/>
      <c r="C359" s="81"/>
      <c r="D359" s="81"/>
      <c r="E359" s="81"/>
      <c r="F359" s="71"/>
      <c r="G359" s="48"/>
      <c r="H359" s="8" t="s">
        <v>13</v>
      </c>
      <c r="I359" s="8">
        <v>4.3310099999999997E-3</v>
      </c>
      <c r="J359" s="8">
        <v>3.2608400000000001E-3</v>
      </c>
      <c r="K359" s="8">
        <v>2.4846900000000002E-4</v>
      </c>
      <c r="L359" s="8">
        <v>1.6610199999999999E-2</v>
      </c>
      <c r="M359" s="49"/>
      <c r="N359" s="50"/>
      <c r="O359" s="50"/>
      <c r="P359" s="40"/>
    </row>
    <row r="360" spans="1:16" x14ac:dyDescent="0.3">
      <c r="A360" s="85"/>
      <c r="B360" s="43" t="s">
        <v>19</v>
      </c>
      <c r="C360" s="39" t="s">
        <v>11</v>
      </c>
      <c r="D360" s="39" t="s">
        <v>18</v>
      </c>
      <c r="E360" s="39" t="s">
        <v>39</v>
      </c>
      <c r="F360" s="69" t="s">
        <v>16</v>
      </c>
      <c r="G360" s="47" t="s">
        <v>3</v>
      </c>
      <c r="H360" t="s">
        <v>15</v>
      </c>
      <c r="I360">
        <v>0.20704900000000001</v>
      </c>
      <c r="J360">
        <v>4.4834800000000001E-2</v>
      </c>
      <c r="K360">
        <v>3.5877699999999998E-2</v>
      </c>
      <c r="L360">
        <v>0.294159</v>
      </c>
      <c r="M360" s="49">
        <f>(I360-I361)*100/(I360+I361)</f>
        <v>31.472203701939868</v>
      </c>
      <c r="N360" s="50">
        <f t="shared" ref="N360" si="189">(I360-I361)/J360</f>
        <v>2.2109611284091821</v>
      </c>
      <c r="O360" s="50">
        <f>I360/J362</f>
        <v>68.660671057256749</v>
      </c>
      <c r="P360" s="40">
        <f t="shared" ref="P360" si="190">J362/I362</f>
        <v>1.0149745039632454</v>
      </c>
    </row>
    <row r="361" spans="1:16" x14ac:dyDescent="0.3">
      <c r="A361" s="85"/>
      <c r="B361" s="43"/>
      <c r="C361" s="39"/>
      <c r="D361" s="39"/>
      <c r="E361" s="39"/>
      <c r="F361" s="70"/>
      <c r="G361" s="47"/>
      <c r="H361" t="s">
        <v>14</v>
      </c>
      <c r="I361">
        <v>0.107921</v>
      </c>
      <c r="J361">
        <v>3.75196E-2</v>
      </c>
      <c r="K361">
        <v>8.8255999999999994E-3</v>
      </c>
      <c r="L361">
        <v>0.25816299999999998</v>
      </c>
      <c r="M361" s="49"/>
      <c r="N361" s="50"/>
      <c r="O361" s="50"/>
      <c r="P361" s="40"/>
    </row>
    <row r="362" spans="1:16" x14ac:dyDescent="0.3">
      <c r="A362" s="85"/>
      <c r="B362" s="43"/>
      <c r="C362" s="39"/>
      <c r="D362" s="81"/>
      <c r="E362" s="81"/>
      <c r="F362" s="71"/>
      <c r="G362" s="48"/>
      <c r="H362" s="8" t="s">
        <v>13</v>
      </c>
      <c r="I362" s="8">
        <v>2.9710499999999998E-3</v>
      </c>
      <c r="J362" s="8">
        <v>3.0155400000000001E-3</v>
      </c>
      <c r="K362" s="8">
        <v>-5.5920899999999996E-4</v>
      </c>
      <c r="L362" s="8">
        <v>1.5648200000000001E-2</v>
      </c>
      <c r="M362" s="49"/>
      <c r="N362" s="50"/>
      <c r="O362" s="50"/>
      <c r="P362" s="40"/>
    </row>
    <row r="363" spans="1:16" x14ac:dyDescent="0.3">
      <c r="A363" s="85"/>
      <c r="B363" s="45" t="s">
        <v>19</v>
      </c>
      <c r="C363" s="46" t="s">
        <v>11</v>
      </c>
      <c r="D363" s="39" t="s">
        <v>18</v>
      </c>
      <c r="E363" s="39" t="s">
        <v>39</v>
      </c>
      <c r="F363" s="69" t="s">
        <v>16</v>
      </c>
      <c r="G363" s="47" t="s">
        <v>2</v>
      </c>
      <c r="H363" t="s">
        <v>15</v>
      </c>
      <c r="I363">
        <v>0.26103799999999999</v>
      </c>
      <c r="J363">
        <v>5.8810500000000002E-2</v>
      </c>
      <c r="K363">
        <v>6.7563200000000004E-2</v>
      </c>
      <c r="L363">
        <v>0.39789200000000002</v>
      </c>
      <c r="M363" s="49">
        <f>(I363-I364)*100/(I363+I364)</f>
        <v>38.354352890045504</v>
      </c>
      <c r="N363" s="50">
        <f t="shared" ref="N363" si="191">(I363-I364)/J363</f>
        <v>2.4609380977886599</v>
      </c>
      <c r="O363" s="50">
        <f>I363/J365</f>
        <v>81.960099719303983</v>
      </c>
      <c r="P363" s="40">
        <f>J365/I365</f>
        <v>0.58605188634979399</v>
      </c>
    </row>
    <row r="364" spans="1:16" x14ac:dyDescent="0.3">
      <c r="A364" s="85"/>
      <c r="B364" s="43"/>
      <c r="C364" s="39"/>
      <c r="D364" s="39"/>
      <c r="E364" s="39"/>
      <c r="F364" s="70"/>
      <c r="G364" s="47"/>
      <c r="H364" t="s">
        <v>14</v>
      </c>
      <c r="I364">
        <v>0.116309</v>
      </c>
      <c r="J364">
        <v>6.3259099999999999E-2</v>
      </c>
      <c r="K364">
        <v>1.1328400000000001E-2</v>
      </c>
      <c r="L364">
        <v>0.332341</v>
      </c>
      <c r="M364" s="49"/>
      <c r="N364" s="50"/>
      <c r="O364" s="50"/>
      <c r="P364" s="40"/>
    </row>
    <row r="365" spans="1:16" ht="15" thickBot="1" x14ac:dyDescent="0.35">
      <c r="A365" s="86"/>
      <c r="B365" s="54"/>
      <c r="C365" s="55"/>
      <c r="D365" s="55"/>
      <c r="E365" s="55"/>
      <c r="F365" s="76"/>
      <c r="G365" s="63"/>
      <c r="H365" s="5" t="s">
        <v>13</v>
      </c>
      <c r="I365" s="5">
        <v>5.4345699999999997E-3</v>
      </c>
      <c r="J365" s="5">
        <v>3.1849399999999998E-3</v>
      </c>
      <c r="K365" s="5">
        <v>6.6156799999999997E-4</v>
      </c>
      <c r="L365" s="5">
        <v>1.5958099999999999E-2</v>
      </c>
      <c r="M365" s="64"/>
      <c r="N365" s="65"/>
      <c r="O365" s="65"/>
      <c r="P365" s="83"/>
    </row>
    <row r="366" spans="1:16" ht="15" thickBot="1" x14ac:dyDescent="0.35"/>
    <row r="367" spans="1:16" x14ac:dyDescent="0.3">
      <c r="A367" s="84">
        <v>3</v>
      </c>
      <c r="B367" s="57" t="s">
        <v>19</v>
      </c>
      <c r="C367" s="58" t="s">
        <v>11</v>
      </c>
      <c r="D367" s="58" t="s">
        <v>21</v>
      </c>
      <c r="E367" s="58" t="s">
        <v>39</v>
      </c>
      <c r="F367" s="74" t="s">
        <v>16</v>
      </c>
      <c r="G367" s="60" t="s">
        <v>10</v>
      </c>
      <c r="H367" s="10" t="s">
        <v>15</v>
      </c>
      <c r="I367" s="10">
        <v>5.8344199999999999E-2</v>
      </c>
      <c r="J367" s="10">
        <v>1.9685000000000001E-2</v>
      </c>
      <c r="K367" s="10">
        <v>2.42595E-2</v>
      </c>
      <c r="L367" s="10">
        <v>0.102782</v>
      </c>
      <c r="M367" s="61">
        <f>(I367-I368)*100/(I367+I368)</f>
        <v>27.260016860629339</v>
      </c>
      <c r="N367" s="62">
        <f>(I367-I368)/J367</f>
        <v>1.2697739395478789</v>
      </c>
      <c r="O367" s="62">
        <f>I367/J369</f>
        <v>22.505602851378821</v>
      </c>
      <c r="P367" s="96">
        <f t="shared" ref="P367" si="192">J369/I369</f>
        <v>0.34833393126114398</v>
      </c>
    </row>
    <row r="368" spans="1:16" x14ac:dyDescent="0.3">
      <c r="A368" s="85"/>
      <c r="B368" s="43"/>
      <c r="C368" s="39"/>
      <c r="D368" s="39"/>
      <c r="E368" s="39"/>
      <c r="F368" s="70"/>
      <c r="G368" s="47"/>
      <c r="H368" t="s">
        <v>14</v>
      </c>
      <c r="I368">
        <v>3.3348700000000002E-2</v>
      </c>
      <c r="J368">
        <v>1.0834999999999999E-2</v>
      </c>
      <c r="K368">
        <v>1.8758500000000001E-2</v>
      </c>
      <c r="L368">
        <v>8.1575300000000003E-2</v>
      </c>
      <c r="M368" s="49"/>
      <c r="N368" s="50"/>
      <c r="O368" s="50"/>
      <c r="P368" s="40"/>
    </row>
    <row r="369" spans="1:16" x14ac:dyDescent="0.3">
      <c r="A369" s="85"/>
      <c r="B369" s="80"/>
      <c r="C369" s="81"/>
      <c r="D369" s="81"/>
      <c r="E369" s="81"/>
      <c r="F369" s="71"/>
      <c r="G369" s="48"/>
      <c r="H369" s="8" t="s">
        <v>13</v>
      </c>
      <c r="I369" s="8">
        <v>7.4423700000000002E-3</v>
      </c>
      <c r="J369" s="8">
        <v>2.5924300000000002E-3</v>
      </c>
      <c r="K369" s="8">
        <v>1.9372199999999999E-3</v>
      </c>
      <c r="L369" s="8">
        <v>1.3919600000000001E-2</v>
      </c>
      <c r="M369" s="49"/>
      <c r="N369" s="50"/>
      <c r="O369" s="50"/>
      <c r="P369" s="40"/>
    </row>
    <row r="370" spans="1:16" x14ac:dyDescent="0.3">
      <c r="A370" s="85"/>
      <c r="B370" s="43" t="s">
        <v>19</v>
      </c>
      <c r="C370" s="39" t="s">
        <v>11</v>
      </c>
      <c r="D370" s="39" t="s">
        <v>21</v>
      </c>
      <c r="E370" s="39" t="s">
        <v>39</v>
      </c>
      <c r="F370" s="69" t="s">
        <v>16</v>
      </c>
      <c r="G370" s="47" t="s">
        <v>9</v>
      </c>
      <c r="H370" t="s">
        <v>15</v>
      </c>
      <c r="I370">
        <v>8.0709500000000003E-2</v>
      </c>
      <c r="J370">
        <v>2.4992500000000001E-2</v>
      </c>
      <c r="K370">
        <v>2.2942899999999999E-2</v>
      </c>
      <c r="L370">
        <v>0.13368099999999999</v>
      </c>
      <c r="M370" s="49">
        <f>(I370-I371)*100/(I370+I371)</f>
        <v>29.643714505777467</v>
      </c>
      <c r="N370" s="50">
        <f>(I370-I371)/J370</f>
        <v>1.4768150445133541</v>
      </c>
      <c r="O370" s="50">
        <f>I370/J372</f>
        <v>32.157741652721334</v>
      </c>
      <c r="P370" s="40">
        <f t="shared" ref="P370" si="193">J372/I372</f>
        <v>0.4321623269060566</v>
      </c>
    </row>
    <row r="371" spans="1:16" x14ac:dyDescent="0.3">
      <c r="A371" s="85"/>
      <c r="B371" s="43"/>
      <c r="C371" s="39"/>
      <c r="D371" s="39"/>
      <c r="E371" s="39"/>
      <c r="F371" s="70"/>
      <c r="G371" s="47"/>
      <c r="H371" t="s">
        <v>14</v>
      </c>
      <c r="I371">
        <v>4.3800199999999997E-2</v>
      </c>
      <c r="J371">
        <v>1.40086E-2</v>
      </c>
      <c r="K371">
        <v>2.0632399999999999E-2</v>
      </c>
      <c r="L371">
        <v>0.103843</v>
      </c>
      <c r="M371" s="49"/>
      <c r="N371" s="50"/>
      <c r="O371" s="50"/>
      <c r="P371" s="40"/>
    </row>
    <row r="372" spans="1:16" x14ac:dyDescent="0.3">
      <c r="A372" s="85"/>
      <c r="B372" s="43"/>
      <c r="C372" s="39"/>
      <c r="D372" s="81"/>
      <c r="E372" s="81"/>
      <c r="F372" s="71"/>
      <c r="G372" s="48"/>
      <c r="H372" s="8" t="s">
        <v>13</v>
      </c>
      <c r="I372" s="8">
        <v>5.8075399999999999E-3</v>
      </c>
      <c r="J372" s="8">
        <v>2.5098E-3</v>
      </c>
      <c r="K372" s="8">
        <v>1.5785199999999999E-3</v>
      </c>
      <c r="L372" s="8">
        <v>1.19712E-2</v>
      </c>
      <c r="M372" s="49"/>
      <c r="N372" s="50"/>
      <c r="O372" s="50"/>
      <c r="P372" s="40"/>
    </row>
    <row r="373" spans="1:16" x14ac:dyDescent="0.3">
      <c r="A373" s="85"/>
      <c r="B373" s="45" t="s">
        <v>19</v>
      </c>
      <c r="C373" s="46" t="s">
        <v>11</v>
      </c>
      <c r="D373" s="39" t="s">
        <v>21</v>
      </c>
      <c r="E373" s="39" t="s">
        <v>39</v>
      </c>
      <c r="F373" s="69" t="s">
        <v>16</v>
      </c>
      <c r="G373" s="47" t="s">
        <v>8</v>
      </c>
      <c r="H373" t="s">
        <v>15</v>
      </c>
      <c r="I373">
        <v>9.34059E-2</v>
      </c>
      <c r="J373">
        <v>2.45463E-2</v>
      </c>
      <c r="K373">
        <v>2.0021299999999999E-2</v>
      </c>
      <c r="L373">
        <v>0.14092099999999999</v>
      </c>
      <c r="M373" s="49">
        <f>(I373-I374)*100/(I373+I374)</f>
        <v>30.350486690158046</v>
      </c>
      <c r="N373" s="50">
        <f t="shared" ref="N373" si="194">(I373-I374)/J373</f>
        <v>1.7720308152348827</v>
      </c>
      <c r="O373" s="50">
        <f>I373/J375</f>
        <v>41.11772396518861</v>
      </c>
      <c r="P373" s="40">
        <f t="shared" ref="P373" si="195">J375/I375</f>
        <v>0.49800724319963519</v>
      </c>
    </row>
    <row r="374" spans="1:16" x14ac:dyDescent="0.3">
      <c r="A374" s="85"/>
      <c r="B374" s="43"/>
      <c r="C374" s="39"/>
      <c r="D374" s="39"/>
      <c r="E374" s="39"/>
      <c r="F374" s="70"/>
      <c r="G374" s="47"/>
      <c r="H374" t="s">
        <v>14</v>
      </c>
      <c r="I374">
        <v>4.9909099999999998E-2</v>
      </c>
      <c r="J374">
        <v>1.55461E-2</v>
      </c>
      <c r="K374">
        <v>1.9902599999999999E-2</v>
      </c>
      <c r="L374">
        <v>0.110417</v>
      </c>
      <c r="M374" s="49"/>
      <c r="N374" s="50"/>
      <c r="O374" s="50"/>
      <c r="P374" s="40"/>
    </row>
    <row r="375" spans="1:16" x14ac:dyDescent="0.3">
      <c r="A375" s="85"/>
      <c r="B375" s="80"/>
      <c r="C375" s="81"/>
      <c r="D375" s="81"/>
      <c r="E375" s="81"/>
      <c r="F375" s="71"/>
      <c r="G375" s="48"/>
      <c r="H375" s="8" t="s">
        <v>13</v>
      </c>
      <c r="I375" s="8">
        <v>4.5615200000000003E-3</v>
      </c>
      <c r="J375" s="8">
        <v>2.2716699999999999E-3</v>
      </c>
      <c r="K375" s="8">
        <v>1.3018000000000001E-3</v>
      </c>
      <c r="L375" s="8">
        <v>1.0577400000000001E-2</v>
      </c>
      <c r="M375" s="49"/>
      <c r="N375" s="50"/>
      <c r="O375" s="50"/>
      <c r="P375" s="40"/>
    </row>
    <row r="376" spans="1:16" ht="14.4" customHeight="1" x14ac:dyDescent="0.3">
      <c r="A376" s="85"/>
      <c r="B376" s="43" t="s">
        <v>19</v>
      </c>
      <c r="C376" s="39" t="s">
        <v>11</v>
      </c>
      <c r="D376" s="39" t="s">
        <v>21</v>
      </c>
      <c r="E376" s="39" t="s">
        <v>39</v>
      </c>
      <c r="F376" s="69" t="s">
        <v>16</v>
      </c>
      <c r="G376" s="47" t="s">
        <v>42</v>
      </c>
      <c r="H376" t="s">
        <v>15</v>
      </c>
      <c r="I376">
        <v>0.118158</v>
      </c>
      <c r="J376">
        <v>2.5106199999999999E-2</v>
      </c>
      <c r="K376">
        <v>1.3432400000000001E-2</v>
      </c>
      <c r="L376">
        <v>0.161413</v>
      </c>
      <c r="M376" s="49">
        <f>(I376-I377)*100/(I376+I377)</f>
        <v>32.210524431275886</v>
      </c>
      <c r="N376" s="50">
        <f t="shared" ref="N376:N379" si="196">(I376-I377)/J376</f>
        <v>2.2932104420422048</v>
      </c>
      <c r="O376" s="50">
        <f>I376/J378</f>
        <v>68.468813017175435</v>
      </c>
      <c r="P376" s="40">
        <f t="shared" ref="P376:P379" si="197">J378/I378</f>
        <v>0.75106737636495791</v>
      </c>
    </row>
    <row r="377" spans="1:16" x14ac:dyDescent="0.3">
      <c r="A377" s="85"/>
      <c r="B377" s="43"/>
      <c r="C377" s="39"/>
      <c r="D377" s="39"/>
      <c r="E377" s="39"/>
      <c r="F377" s="70"/>
      <c r="G377" s="47"/>
      <c r="H377" t="s">
        <v>14</v>
      </c>
      <c r="I377">
        <v>6.0584199999999998E-2</v>
      </c>
      <c r="J377">
        <v>2.04744E-2</v>
      </c>
      <c r="K377">
        <v>1.4266600000000001E-2</v>
      </c>
      <c r="L377">
        <v>0.14799899999999999</v>
      </c>
      <c r="M377" s="49"/>
      <c r="N377" s="50"/>
      <c r="O377" s="50"/>
      <c r="P377" s="40"/>
    </row>
    <row r="378" spans="1:16" x14ac:dyDescent="0.3">
      <c r="A378" s="85"/>
      <c r="B378" s="80"/>
      <c r="C378" s="81"/>
      <c r="D378" s="81"/>
      <c r="E378" s="81"/>
      <c r="F378" s="71"/>
      <c r="G378" s="48"/>
      <c r="H378" s="8" t="s">
        <v>13</v>
      </c>
      <c r="I378" s="8">
        <v>2.2976899999999998E-3</v>
      </c>
      <c r="J378" s="8">
        <v>1.72572E-3</v>
      </c>
      <c r="K378" s="8">
        <v>3.0596200000000001E-4</v>
      </c>
      <c r="L378" s="8">
        <v>7.5183699999999999E-3</v>
      </c>
      <c r="M378" s="49"/>
      <c r="N378" s="50"/>
      <c r="O378" s="50"/>
      <c r="P378" s="40"/>
    </row>
    <row r="379" spans="1:16" ht="14.4" customHeight="1" x14ac:dyDescent="0.3">
      <c r="A379" s="85"/>
      <c r="B379" s="43" t="s">
        <v>19</v>
      </c>
      <c r="C379" s="39" t="s">
        <v>11</v>
      </c>
      <c r="D379" s="39" t="s">
        <v>21</v>
      </c>
      <c r="E379" s="39" t="s">
        <v>39</v>
      </c>
      <c r="F379" s="69" t="s">
        <v>16</v>
      </c>
      <c r="G379" s="47" t="s">
        <v>43</v>
      </c>
      <c r="H379" t="s">
        <v>15</v>
      </c>
      <c r="I379">
        <v>0.13417399999999999</v>
      </c>
      <c r="J379">
        <v>3.2681500000000002E-2</v>
      </c>
      <c r="K379">
        <v>8.6144499999999992E-3</v>
      </c>
      <c r="L379">
        <v>0.20678199999999999</v>
      </c>
      <c r="M379" s="49">
        <f>(I379-I380)*100/(I379+I380)</f>
        <v>33.055205306182955</v>
      </c>
      <c r="N379" s="50">
        <f t="shared" si="196"/>
        <v>2.0398788305310336</v>
      </c>
      <c r="O379" s="50">
        <f>I379/J381</f>
        <v>99.62651380710885</v>
      </c>
      <c r="P379" s="40">
        <f t="shared" si="197"/>
        <v>1.1577449775202659</v>
      </c>
    </row>
    <row r="380" spans="1:16" x14ac:dyDescent="0.3">
      <c r="A380" s="85"/>
      <c r="B380" s="43"/>
      <c r="C380" s="39"/>
      <c r="D380" s="39"/>
      <c r="E380" s="39"/>
      <c r="F380" s="70"/>
      <c r="G380" s="47"/>
      <c r="H380" t="s">
        <v>14</v>
      </c>
      <c r="I380">
        <v>6.7507700000000004E-2</v>
      </c>
      <c r="J380">
        <v>2.5459900000000001E-2</v>
      </c>
      <c r="K380">
        <v>7.4686099999999997E-3</v>
      </c>
      <c r="L380">
        <v>0.18639500000000001</v>
      </c>
      <c r="M380" s="49"/>
      <c r="N380" s="50"/>
      <c r="O380" s="50"/>
      <c r="P380" s="40"/>
    </row>
    <row r="381" spans="1:16" x14ac:dyDescent="0.3">
      <c r="A381" s="85"/>
      <c r="B381" s="80"/>
      <c r="C381" s="81"/>
      <c r="D381" s="81"/>
      <c r="E381" s="81"/>
      <c r="F381" s="71"/>
      <c r="G381" s="48"/>
      <c r="H381" s="8" t="s">
        <v>13</v>
      </c>
      <c r="I381" s="8">
        <v>1.1632700000000001E-3</v>
      </c>
      <c r="J381" s="8">
        <v>1.34677E-3</v>
      </c>
      <c r="K381" s="8">
        <v>-1.9951800000000001E-4</v>
      </c>
      <c r="L381" s="8">
        <v>6.1445900000000001E-3</v>
      </c>
      <c r="M381" s="49"/>
      <c r="N381" s="50"/>
      <c r="O381" s="50"/>
      <c r="P381" s="40"/>
    </row>
    <row r="382" spans="1:16" x14ac:dyDescent="0.3">
      <c r="A382" s="85"/>
      <c r="B382" s="43" t="s">
        <v>19</v>
      </c>
      <c r="C382" s="39" t="s">
        <v>11</v>
      </c>
      <c r="D382" s="39" t="s">
        <v>21</v>
      </c>
      <c r="E382" s="39" t="s">
        <v>39</v>
      </c>
      <c r="F382" s="69" t="s">
        <v>16</v>
      </c>
      <c r="G382" s="47" t="s">
        <v>7</v>
      </c>
      <c r="H382" t="s">
        <v>15</v>
      </c>
      <c r="I382">
        <v>9.5743400000000006E-2</v>
      </c>
      <c r="J382">
        <v>2.5789599999999999E-2</v>
      </c>
      <c r="K382">
        <v>2.0417600000000001E-2</v>
      </c>
      <c r="L382">
        <v>0.146566</v>
      </c>
      <c r="M382" s="49">
        <f>(I382-I383)*100/(I382+I383)</f>
        <v>30.408974390406687</v>
      </c>
      <c r="N382" s="50">
        <f t="shared" ref="N382" si="198">(I382-I383)/J382</f>
        <v>1.73136458107144</v>
      </c>
      <c r="O382" s="50">
        <f>I382/J384</f>
        <v>41.13254399230135</v>
      </c>
      <c r="P382" s="40">
        <f t="shared" ref="P382" si="199">J384/I384</f>
        <v>0.494576545604824</v>
      </c>
    </row>
    <row r="383" spans="1:16" x14ac:dyDescent="0.3">
      <c r="A383" s="85"/>
      <c r="B383" s="43"/>
      <c r="C383" s="39"/>
      <c r="D383" s="39"/>
      <c r="E383" s="39"/>
      <c r="F383" s="70"/>
      <c r="G383" s="47"/>
      <c r="H383" t="s">
        <v>14</v>
      </c>
      <c r="I383">
        <v>5.1092199999999997E-2</v>
      </c>
      <c r="J383">
        <v>1.6238300000000001E-2</v>
      </c>
      <c r="K383">
        <v>2.04417E-2</v>
      </c>
      <c r="L383">
        <v>0.115881</v>
      </c>
      <c r="M383" s="49"/>
      <c r="N383" s="50"/>
      <c r="O383" s="50"/>
      <c r="P383" s="40"/>
    </row>
    <row r="384" spans="1:16" x14ac:dyDescent="0.3">
      <c r="A384" s="85"/>
      <c r="B384" s="43"/>
      <c r="C384" s="39"/>
      <c r="D384" s="81"/>
      <c r="E384" s="81"/>
      <c r="F384" s="71"/>
      <c r="G384" s="48"/>
      <c r="H384" s="8" t="s">
        <v>13</v>
      </c>
      <c r="I384" s="8">
        <v>4.7064100000000003E-3</v>
      </c>
      <c r="J384" s="8">
        <v>2.3276799999999999E-3</v>
      </c>
      <c r="K384" s="8">
        <v>1.30591E-3</v>
      </c>
      <c r="L384" s="8">
        <v>1.0879700000000001E-2</v>
      </c>
      <c r="M384" s="49"/>
      <c r="N384" s="50"/>
      <c r="O384" s="50"/>
      <c r="P384" s="40"/>
    </row>
    <row r="385" spans="1:48" x14ac:dyDescent="0.3">
      <c r="A385" s="85"/>
      <c r="B385" s="45" t="s">
        <v>19</v>
      </c>
      <c r="C385" s="46" t="s">
        <v>11</v>
      </c>
      <c r="D385" s="39" t="s">
        <v>21</v>
      </c>
      <c r="E385" s="39" t="s">
        <v>39</v>
      </c>
      <c r="F385" s="69" t="s">
        <v>16</v>
      </c>
      <c r="G385" s="47" t="s">
        <v>6</v>
      </c>
      <c r="H385" t="s">
        <v>15</v>
      </c>
      <c r="I385">
        <v>0.111542</v>
      </c>
      <c r="J385">
        <v>2.4572799999999999E-2</v>
      </c>
      <c r="K385">
        <v>1.62711E-2</v>
      </c>
      <c r="L385">
        <v>0.15490000000000001</v>
      </c>
      <c r="M385" s="49">
        <f>(I385-I386)*100/(I385+I386)</f>
        <v>31.458796408695875</v>
      </c>
      <c r="N385" s="50">
        <f t="shared" ref="N385" si="200">(I385-I386)/J385</f>
        <v>2.1725322307592134</v>
      </c>
      <c r="O385" s="50">
        <f>I385/J387</f>
        <v>56.305337654339688</v>
      </c>
      <c r="P385" s="40">
        <f t="shared" ref="P385" si="201">J387/I387</f>
        <v>0.61910550938962006</v>
      </c>
    </row>
    <row r="386" spans="1:48" x14ac:dyDescent="0.3">
      <c r="A386" s="85"/>
      <c r="B386" s="43"/>
      <c r="C386" s="39"/>
      <c r="D386" s="39"/>
      <c r="E386" s="39"/>
      <c r="F386" s="70"/>
      <c r="G386" s="47"/>
      <c r="H386" t="s">
        <v>14</v>
      </c>
      <c r="I386">
        <v>5.8156800000000002E-2</v>
      </c>
      <c r="J386">
        <v>1.8753300000000001E-2</v>
      </c>
      <c r="K386">
        <v>1.7319500000000002E-2</v>
      </c>
      <c r="L386">
        <v>0.128024</v>
      </c>
      <c r="M386" s="49"/>
      <c r="N386" s="50"/>
      <c r="O386" s="50"/>
      <c r="P386" s="40"/>
      <c r="AR386" s="1"/>
    </row>
    <row r="387" spans="1:48" x14ac:dyDescent="0.3">
      <c r="A387" s="85"/>
      <c r="B387" s="80"/>
      <c r="C387" s="81"/>
      <c r="D387" s="81"/>
      <c r="E387" s="81"/>
      <c r="F387" s="71"/>
      <c r="G387" s="48"/>
      <c r="H387" s="8" t="s">
        <v>13</v>
      </c>
      <c r="I387" s="8">
        <v>3.19981E-3</v>
      </c>
      <c r="J387" s="8">
        <v>1.98102E-3</v>
      </c>
      <c r="K387" s="8">
        <v>7.7801200000000002E-4</v>
      </c>
      <c r="L387" s="8">
        <v>8.9304699999999994E-3</v>
      </c>
      <c r="M387" s="49"/>
      <c r="N387" s="50"/>
      <c r="O387" s="50"/>
      <c r="P387" s="40"/>
      <c r="AB387" t="s">
        <v>41</v>
      </c>
    </row>
    <row r="388" spans="1:48" x14ac:dyDescent="0.3">
      <c r="A388" s="85"/>
      <c r="B388" s="43" t="s">
        <v>19</v>
      </c>
      <c r="C388" s="39" t="s">
        <v>11</v>
      </c>
      <c r="D388" s="39" t="s">
        <v>21</v>
      </c>
      <c r="E388" s="39" t="s">
        <v>39</v>
      </c>
      <c r="F388" s="69" t="s">
        <v>16</v>
      </c>
      <c r="G388" s="52" t="s">
        <v>5</v>
      </c>
      <c r="H388" t="s">
        <v>15</v>
      </c>
      <c r="I388">
        <v>0.12091</v>
      </c>
      <c r="J388">
        <v>2.5574900000000001E-2</v>
      </c>
      <c r="K388">
        <v>1.37384E-2</v>
      </c>
      <c r="L388">
        <v>0.16369400000000001</v>
      </c>
      <c r="M388" s="49">
        <f>(I388-I389)*100/(I388+I389)</f>
        <v>32.183970876015351</v>
      </c>
      <c r="N388" s="50">
        <f t="shared" ref="N388" si="202">(I388-I389)/J388</f>
        <v>2.3021790896543095</v>
      </c>
      <c r="O388" s="50">
        <f>I388/J390</f>
        <v>68.009494667686639</v>
      </c>
      <c r="P388" s="40">
        <f t="shared" ref="P388" si="203">J390/I390</f>
        <v>0.74738727225337787</v>
      </c>
    </row>
    <row r="389" spans="1:48" x14ac:dyDescent="0.3">
      <c r="A389" s="85"/>
      <c r="B389" s="43"/>
      <c r="C389" s="39"/>
      <c r="D389" s="39"/>
      <c r="E389" s="39"/>
      <c r="F389" s="70"/>
      <c r="G389" s="52"/>
      <c r="H389" t="s">
        <v>14</v>
      </c>
      <c r="I389">
        <v>6.2031999999999997E-2</v>
      </c>
      <c r="J389">
        <v>2.08331E-2</v>
      </c>
      <c r="K389">
        <v>1.45658E-2</v>
      </c>
      <c r="L389">
        <v>0.14792</v>
      </c>
      <c r="M389" s="49"/>
      <c r="N389" s="50"/>
      <c r="O389" s="50"/>
      <c r="P389" s="40"/>
    </row>
    <row r="390" spans="1:48" x14ac:dyDescent="0.3">
      <c r="A390" s="85"/>
      <c r="B390" s="43"/>
      <c r="C390" s="39"/>
      <c r="D390" s="81"/>
      <c r="E390" s="81"/>
      <c r="F390" s="71"/>
      <c r="G390" s="53"/>
      <c r="H390" s="8" t="s">
        <v>13</v>
      </c>
      <c r="I390" s="8">
        <v>2.3787399999999998E-3</v>
      </c>
      <c r="J390" s="8">
        <v>1.7778399999999999E-3</v>
      </c>
      <c r="K390" s="8">
        <v>3.3864300000000002E-4</v>
      </c>
      <c r="L390" s="8">
        <v>7.73539E-3</v>
      </c>
      <c r="M390" s="49"/>
      <c r="N390" s="50"/>
      <c r="O390" s="50"/>
      <c r="P390" s="40"/>
    </row>
    <row r="391" spans="1:48" ht="14.4" customHeight="1" x14ac:dyDescent="0.3">
      <c r="A391" s="85"/>
      <c r="B391" s="43" t="s">
        <v>19</v>
      </c>
      <c r="C391" s="39" t="s">
        <v>11</v>
      </c>
      <c r="D391" s="39" t="s">
        <v>21</v>
      </c>
      <c r="E391" s="39" t="s">
        <v>39</v>
      </c>
      <c r="F391" s="69" t="s">
        <v>16</v>
      </c>
      <c r="G391" s="47" t="s">
        <v>44</v>
      </c>
      <c r="H391" t="s">
        <v>15</v>
      </c>
      <c r="I391">
        <v>0.13139300000000001</v>
      </c>
      <c r="J391">
        <v>2.9331300000000001E-2</v>
      </c>
      <c r="K391">
        <v>1.06984E-2</v>
      </c>
      <c r="L391">
        <v>0.18957099999999999</v>
      </c>
      <c r="M391" s="49">
        <f>(I391-I392)*100/(I391+I392)</f>
        <v>32.801626856062256</v>
      </c>
      <c r="N391" s="50">
        <f t="shared" ref="N391" si="204">(I391-I392)/J391</f>
        <v>2.2129056673246668</v>
      </c>
      <c r="O391" s="50">
        <f>I391/J393</f>
        <v>85.628726905405856</v>
      </c>
      <c r="P391" s="40">
        <f t="shared" ref="P391" si="205">J393/I393</f>
        <v>0.97989067269499464</v>
      </c>
      <c r="AV391" s="1"/>
    </row>
    <row r="392" spans="1:48" x14ac:dyDescent="0.3">
      <c r="A392" s="85"/>
      <c r="B392" s="43"/>
      <c r="C392" s="39"/>
      <c r="D392" s="39"/>
      <c r="E392" s="39"/>
      <c r="F392" s="70"/>
      <c r="G392" s="47"/>
      <c r="H392" t="s">
        <v>14</v>
      </c>
      <c r="I392">
        <v>6.6485600000000006E-2</v>
      </c>
      <c r="J392">
        <v>2.3733299999999999E-2</v>
      </c>
      <c r="K392">
        <v>1.098E-2</v>
      </c>
      <c r="L392">
        <v>0.17196900000000001</v>
      </c>
      <c r="M392" s="49"/>
      <c r="N392" s="50"/>
      <c r="O392" s="50"/>
      <c r="P392" s="40"/>
    </row>
    <row r="393" spans="1:48" x14ac:dyDescent="0.3">
      <c r="A393" s="85"/>
      <c r="B393" s="80"/>
      <c r="C393" s="81"/>
      <c r="D393" s="81"/>
      <c r="E393" s="81"/>
      <c r="F393" s="71"/>
      <c r="G393" s="48"/>
      <c r="H393" s="8" t="s">
        <v>13</v>
      </c>
      <c r="I393" s="8">
        <v>1.56594E-3</v>
      </c>
      <c r="J393" s="8">
        <v>1.5344499999999999E-3</v>
      </c>
      <c r="K393" s="8">
        <v>-7.6354399999999995E-5</v>
      </c>
      <c r="L393" s="8">
        <v>6.8164699999999998E-3</v>
      </c>
      <c r="M393" s="49"/>
      <c r="N393" s="50"/>
      <c r="O393" s="50"/>
      <c r="P393" s="40"/>
    </row>
    <row r="394" spans="1:48" x14ac:dyDescent="0.3">
      <c r="A394" s="85"/>
      <c r="B394" s="45" t="s">
        <v>19</v>
      </c>
      <c r="C394" s="46" t="s">
        <v>11</v>
      </c>
      <c r="D394" s="39" t="s">
        <v>21</v>
      </c>
      <c r="E394" s="39" t="s">
        <v>39</v>
      </c>
      <c r="F394" s="69" t="s">
        <v>16</v>
      </c>
      <c r="G394" s="47" t="s">
        <v>4</v>
      </c>
      <c r="H394" t="s">
        <v>15</v>
      </c>
      <c r="I394">
        <v>0.12959899999999999</v>
      </c>
      <c r="J394">
        <v>2.82309E-2</v>
      </c>
      <c r="K394">
        <v>1.41067E-2</v>
      </c>
      <c r="L394">
        <v>0.17990300000000001</v>
      </c>
      <c r="M394" s="49">
        <f>(I394-I395)*100/(I394+I395)</f>
        <v>30.258302397585378</v>
      </c>
      <c r="N394" s="50">
        <f t="shared" ref="N394" si="206">(I394-I395)/J394</f>
        <v>2.1327800388935527</v>
      </c>
      <c r="O394" s="50">
        <f>I394/J396</f>
        <v>73.685198030497716</v>
      </c>
      <c r="P394" s="40">
        <f t="shared" ref="P394" si="207">J396/I396</f>
        <v>0.69655410034732257</v>
      </c>
    </row>
    <row r="395" spans="1:48" x14ac:dyDescent="0.3">
      <c r="A395" s="85"/>
      <c r="B395" s="43"/>
      <c r="C395" s="39"/>
      <c r="D395" s="39"/>
      <c r="E395" s="39"/>
      <c r="F395" s="70"/>
      <c r="G395" s="47"/>
      <c r="H395" t="s">
        <v>14</v>
      </c>
      <c r="I395">
        <v>6.9388699999999998E-2</v>
      </c>
      <c r="J395">
        <v>2.25513E-2</v>
      </c>
      <c r="K395">
        <v>1.6332599999999999E-2</v>
      </c>
      <c r="L395">
        <v>0.15814300000000001</v>
      </c>
      <c r="M395" s="49"/>
      <c r="N395" s="50"/>
      <c r="O395" s="50"/>
      <c r="P395" s="40"/>
    </row>
    <row r="396" spans="1:48" x14ac:dyDescent="0.3">
      <c r="A396" s="85"/>
      <c r="B396" s="80"/>
      <c r="C396" s="81"/>
      <c r="D396" s="81"/>
      <c r="E396" s="81"/>
      <c r="F396" s="71"/>
      <c r="G396" s="48"/>
      <c r="H396" s="8" t="s">
        <v>13</v>
      </c>
      <c r="I396" s="8">
        <v>2.5250300000000002E-3</v>
      </c>
      <c r="J396" s="8">
        <v>1.7588199999999999E-3</v>
      </c>
      <c r="K396" s="8">
        <v>3.96201E-4</v>
      </c>
      <c r="L396" s="8">
        <v>8.2100100000000002E-3</v>
      </c>
      <c r="M396" s="49"/>
      <c r="N396" s="50"/>
      <c r="O396" s="50"/>
      <c r="P396" s="40"/>
    </row>
    <row r="397" spans="1:48" x14ac:dyDescent="0.3">
      <c r="A397" s="85"/>
      <c r="B397" s="43" t="s">
        <v>19</v>
      </c>
      <c r="C397" s="39" t="s">
        <v>11</v>
      </c>
      <c r="D397" s="39" t="s">
        <v>21</v>
      </c>
      <c r="E397" s="39" t="s">
        <v>39</v>
      </c>
      <c r="F397" s="69" t="s">
        <v>16</v>
      </c>
      <c r="G397" s="47" t="s">
        <v>3</v>
      </c>
      <c r="H397" t="s">
        <v>15</v>
      </c>
      <c r="I397">
        <v>0.14053099999999999</v>
      </c>
      <c r="J397">
        <v>3.1055300000000001E-2</v>
      </c>
      <c r="K397">
        <v>1.09684E-2</v>
      </c>
      <c r="L397">
        <v>0.20563200000000001</v>
      </c>
      <c r="M397" s="49">
        <f>(I397-I398)*100/(I397+I398)</f>
        <v>30.735389472959554</v>
      </c>
      <c r="N397" s="50">
        <f t="shared" ref="N397" si="208">(I397-I398)/J397</f>
        <v>2.1277076698663349</v>
      </c>
      <c r="O397" s="50">
        <f>I397/J399</f>
        <v>92.898931071638685</v>
      </c>
      <c r="P397" s="40">
        <f t="shared" ref="P397" si="209">J399/I399</f>
        <v>0.936744525909046</v>
      </c>
    </row>
    <row r="398" spans="1:48" x14ac:dyDescent="0.3">
      <c r="A398" s="85"/>
      <c r="B398" s="43"/>
      <c r="C398" s="39"/>
      <c r="D398" s="39"/>
      <c r="E398" s="39"/>
      <c r="F398" s="70"/>
      <c r="G398" s="47"/>
      <c r="H398" t="s">
        <v>14</v>
      </c>
      <c r="I398">
        <v>7.4454400000000004E-2</v>
      </c>
      <c r="J398">
        <v>2.5503399999999999E-2</v>
      </c>
      <c r="K398">
        <v>1.2567099999999999E-2</v>
      </c>
      <c r="L398">
        <v>0.18448500000000001</v>
      </c>
      <c r="M398" s="49"/>
      <c r="N398" s="50"/>
      <c r="O398" s="50"/>
      <c r="P398" s="40"/>
    </row>
    <row r="399" spans="1:48" x14ac:dyDescent="0.3">
      <c r="A399" s="85"/>
      <c r="B399" s="43"/>
      <c r="C399" s="39"/>
      <c r="D399" s="81"/>
      <c r="E399" s="81"/>
      <c r="F399" s="71"/>
      <c r="G399" s="48"/>
      <c r="H399" s="8" t="s">
        <v>13</v>
      </c>
      <c r="I399" s="8">
        <v>1.61488E-3</v>
      </c>
      <c r="J399" s="8">
        <v>1.5127300000000001E-3</v>
      </c>
      <c r="K399" s="8">
        <v>-6.5344800000000005E-5</v>
      </c>
      <c r="L399" s="8">
        <v>7.1831500000000001E-3</v>
      </c>
      <c r="M399" s="49"/>
      <c r="N399" s="50"/>
      <c r="O399" s="50"/>
      <c r="P399" s="40"/>
    </row>
    <row r="400" spans="1:48" x14ac:dyDescent="0.3">
      <c r="A400" s="85"/>
      <c r="B400" s="45" t="s">
        <v>19</v>
      </c>
      <c r="C400" s="46" t="s">
        <v>11</v>
      </c>
      <c r="D400" s="39" t="s">
        <v>21</v>
      </c>
      <c r="E400" s="39" t="s">
        <v>39</v>
      </c>
      <c r="F400" s="69" t="s">
        <v>16</v>
      </c>
      <c r="G400" s="47" t="s">
        <v>2</v>
      </c>
      <c r="H400" t="s">
        <v>15</v>
      </c>
      <c r="I400">
        <v>0.17486699999999999</v>
      </c>
      <c r="J400">
        <v>3.9790899999999997E-2</v>
      </c>
      <c r="K400">
        <v>2.91749E-2</v>
      </c>
      <c r="L400">
        <v>0.28175699999999998</v>
      </c>
      <c r="M400" s="49">
        <f>(I400-I401)*100/(I400+I401)</f>
        <v>34.553028822404187</v>
      </c>
      <c r="N400" s="50">
        <f t="shared" ref="N400" si="210">(I400-I401)/J400</f>
        <v>2.2570788798443866</v>
      </c>
      <c r="O400" s="50">
        <f>I400/J402</f>
        <v>82.528033678169592</v>
      </c>
      <c r="P400" s="40">
        <f t="shared" ref="P400" si="211">J402/I402</f>
        <v>0.58830976999366957</v>
      </c>
    </row>
    <row r="401" spans="1:16" x14ac:dyDescent="0.3">
      <c r="A401" s="85"/>
      <c r="B401" s="43"/>
      <c r="C401" s="39"/>
      <c r="D401" s="39"/>
      <c r="E401" s="39"/>
      <c r="F401" s="70"/>
      <c r="G401" s="47"/>
      <c r="H401" t="s">
        <v>14</v>
      </c>
      <c r="I401">
        <v>8.5055800000000001E-2</v>
      </c>
      <c r="J401">
        <v>4.8499399999999998E-2</v>
      </c>
      <c r="K401">
        <v>7.6311399999999998E-3</v>
      </c>
      <c r="L401">
        <v>0.246534</v>
      </c>
      <c r="M401" s="49"/>
      <c r="N401" s="50"/>
      <c r="O401" s="50"/>
      <c r="P401" s="40"/>
    </row>
    <row r="402" spans="1:16" ht="15" thickBot="1" x14ac:dyDescent="0.35">
      <c r="A402" s="86"/>
      <c r="B402" s="54"/>
      <c r="C402" s="55"/>
      <c r="D402" s="55"/>
      <c r="E402" s="39"/>
      <c r="F402" s="76"/>
      <c r="G402" s="63"/>
      <c r="H402" t="s">
        <v>13</v>
      </c>
      <c r="I402" s="5">
        <v>3.6016400000000001E-3</v>
      </c>
      <c r="J402" s="5">
        <v>2.1188800000000001E-3</v>
      </c>
      <c r="K402" s="5">
        <v>7.0781499999999998E-4</v>
      </c>
      <c r="L402" s="5">
        <v>1.1670099999999999E-2</v>
      </c>
      <c r="M402" s="49"/>
      <c r="N402" s="65"/>
      <c r="O402" s="50"/>
      <c r="P402" s="40"/>
    </row>
    <row r="403" spans="1:16" x14ac:dyDescent="0.3">
      <c r="A403" s="84">
        <v>3</v>
      </c>
      <c r="B403" s="57" t="s">
        <v>19</v>
      </c>
      <c r="C403" s="58" t="s">
        <v>11</v>
      </c>
      <c r="D403" s="58" t="s">
        <v>18</v>
      </c>
      <c r="E403" s="58" t="s">
        <v>39</v>
      </c>
      <c r="F403" s="74" t="s">
        <v>16</v>
      </c>
      <c r="G403" s="60" t="s">
        <v>10</v>
      </c>
      <c r="H403" s="10" t="s">
        <v>15</v>
      </c>
      <c r="I403" s="10">
        <v>9.4643500000000005E-2</v>
      </c>
      <c r="J403" s="10">
        <v>3.01255E-2</v>
      </c>
      <c r="K403" s="10">
        <v>2.92088E-2</v>
      </c>
      <c r="L403" s="10">
        <v>0.156247</v>
      </c>
      <c r="M403" s="61">
        <f>(I403-I404)*100/(I403+I404)</f>
        <v>29.118800865762481</v>
      </c>
      <c r="N403" s="50">
        <f t="shared" ref="N403" si="212">(I403-I404)/J403</f>
        <v>1.4170022074322421</v>
      </c>
      <c r="O403" s="62">
        <f>I403/J405</f>
        <v>22.580510476263189</v>
      </c>
      <c r="P403" s="96">
        <f t="shared" ref="P403" si="213">J405/I405</f>
        <v>0.39487305101512077</v>
      </c>
    </row>
    <row r="404" spans="1:16" x14ac:dyDescent="0.3">
      <c r="A404" s="85"/>
      <c r="B404" s="43"/>
      <c r="C404" s="39"/>
      <c r="D404" s="39"/>
      <c r="E404" s="39"/>
      <c r="F404" s="70"/>
      <c r="G404" s="47"/>
      <c r="H404" t="s">
        <v>14</v>
      </c>
      <c r="I404">
        <v>5.1955599999999998E-2</v>
      </c>
      <c r="J404">
        <v>1.6357400000000001E-2</v>
      </c>
      <c r="K404">
        <v>2.7606100000000001E-2</v>
      </c>
      <c r="L404">
        <v>0.124377</v>
      </c>
      <c r="M404" s="49"/>
      <c r="N404" s="50"/>
      <c r="O404" s="50"/>
      <c r="P404" s="40"/>
    </row>
    <row r="405" spans="1:16" x14ac:dyDescent="0.3">
      <c r="A405" s="85"/>
      <c r="B405" s="80"/>
      <c r="C405" s="81"/>
      <c r="D405" s="81"/>
      <c r="E405" s="81"/>
      <c r="F405" s="71"/>
      <c r="G405" s="48"/>
      <c r="H405" s="8" t="s">
        <v>13</v>
      </c>
      <c r="I405" s="8">
        <v>1.0614500000000001E-2</v>
      </c>
      <c r="J405" s="8">
        <v>4.1913799999999998E-3</v>
      </c>
      <c r="K405" s="8">
        <v>2.9628499999999999E-3</v>
      </c>
      <c r="L405" s="8">
        <v>1.9202199999999999E-2</v>
      </c>
      <c r="M405" s="49"/>
      <c r="N405" s="50"/>
      <c r="O405" s="50"/>
      <c r="P405" s="40"/>
    </row>
    <row r="406" spans="1:16" x14ac:dyDescent="0.3">
      <c r="A406" s="85"/>
      <c r="B406" s="43" t="s">
        <v>19</v>
      </c>
      <c r="C406" s="39" t="s">
        <v>11</v>
      </c>
      <c r="D406" s="39" t="s">
        <v>18</v>
      </c>
      <c r="E406" s="39" t="s">
        <v>39</v>
      </c>
      <c r="F406" s="69" t="s">
        <v>16</v>
      </c>
      <c r="G406" s="47" t="s">
        <v>9</v>
      </c>
      <c r="H406" t="s">
        <v>15</v>
      </c>
      <c r="I406">
        <v>0.118635</v>
      </c>
      <c r="J406">
        <v>3.2194199999999999E-2</v>
      </c>
      <c r="K406">
        <v>2.4889600000000001E-2</v>
      </c>
      <c r="L406">
        <v>0.17979300000000001</v>
      </c>
      <c r="M406" s="49">
        <f>(I406-I407)*100/(I406+I407)</f>
        <v>30.490305208832883</v>
      </c>
      <c r="N406" s="50">
        <f t="shared" ref="N406" si="214">(I406-I407)/J406</f>
        <v>1.722061737828553</v>
      </c>
      <c r="O406" s="50">
        <f>I406/J408</f>
        <v>30.857165151574268</v>
      </c>
      <c r="P406" s="40">
        <f t="shared" ref="P406" si="215">J408/I408</f>
        <v>0.46026679947181215</v>
      </c>
    </row>
    <row r="407" spans="1:16" x14ac:dyDescent="0.3">
      <c r="A407" s="85"/>
      <c r="B407" s="43"/>
      <c r="C407" s="39"/>
      <c r="D407" s="39"/>
      <c r="E407" s="39"/>
      <c r="F407" s="70"/>
      <c r="G407" s="47"/>
      <c r="H407" t="s">
        <v>14</v>
      </c>
      <c r="I407">
        <v>6.3194600000000004E-2</v>
      </c>
      <c r="J407">
        <v>1.9266200000000001E-2</v>
      </c>
      <c r="K407">
        <v>2.7568100000000002E-2</v>
      </c>
      <c r="L407">
        <v>0.14384</v>
      </c>
      <c r="M407" s="49"/>
      <c r="N407" s="50"/>
      <c r="O407" s="50"/>
      <c r="P407" s="40"/>
    </row>
    <row r="408" spans="1:16" x14ac:dyDescent="0.3">
      <c r="A408" s="85"/>
      <c r="B408" s="43"/>
      <c r="C408" s="39"/>
      <c r="D408" s="81"/>
      <c r="E408" s="81"/>
      <c r="F408" s="71"/>
      <c r="G408" s="48"/>
      <c r="H408" s="8" t="s">
        <v>13</v>
      </c>
      <c r="I408" s="8">
        <v>8.3530900000000005E-3</v>
      </c>
      <c r="J408" s="8">
        <v>3.8446499999999998E-3</v>
      </c>
      <c r="K408" s="8">
        <v>2.4416199999999998E-3</v>
      </c>
      <c r="L408" s="8">
        <v>1.71843E-2</v>
      </c>
      <c r="M408" s="49"/>
      <c r="N408" s="50"/>
      <c r="O408" s="50"/>
      <c r="P408" s="40"/>
    </row>
    <row r="409" spans="1:16" x14ac:dyDescent="0.3">
      <c r="A409" s="85"/>
      <c r="B409" s="45" t="s">
        <v>19</v>
      </c>
      <c r="C409" s="46" t="s">
        <v>11</v>
      </c>
      <c r="D409" s="39" t="s">
        <v>18</v>
      </c>
      <c r="E409" s="39" t="s">
        <v>39</v>
      </c>
      <c r="F409" s="69" t="s">
        <v>16</v>
      </c>
      <c r="G409" s="47" t="s">
        <v>8</v>
      </c>
      <c r="H409" t="s">
        <v>15</v>
      </c>
      <c r="I409">
        <v>0.13303100000000001</v>
      </c>
      <c r="J409">
        <v>3.0993400000000001E-2</v>
      </c>
      <c r="K409">
        <v>2.0930399999999998E-2</v>
      </c>
      <c r="L409">
        <v>0.18715300000000001</v>
      </c>
      <c r="M409" s="49">
        <f>(I409-I410)*100/(I409+I410)</f>
        <v>31.340386544400477</v>
      </c>
      <c r="N409" s="50">
        <f t="shared" ref="N409" si="216">(I409-I410)/J409</f>
        <v>2.048423212683991</v>
      </c>
      <c r="O409" s="50">
        <f>I409/J411</f>
        <v>38.38237245884234</v>
      </c>
      <c r="P409" s="40">
        <f t="shared" ref="P409" si="217">J411/I411</f>
        <v>0.50895009970660698</v>
      </c>
    </row>
    <row r="410" spans="1:16" x14ac:dyDescent="0.3">
      <c r="A410" s="85"/>
      <c r="B410" s="43"/>
      <c r="C410" s="39"/>
      <c r="D410" s="39"/>
      <c r="E410" s="39"/>
      <c r="F410" s="70"/>
      <c r="G410" s="47"/>
      <c r="H410" t="s">
        <v>14</v>
      </c>
      <c r="I410">
        <v>6.9543400000000005E-2</v>
      </c>
      <c r="J410">
        <v>2.0890200000000001E-2</v>
      </c>
      <c r="K410">
        <v>2.5411300000000001E-2</v>
      </c>
      <c r="L410">
        <v>0.14910200000000001</v>
      </c>
      <c r="M410" s="49"/>
      <c r="N410" s="50"/>
      <c r="O410" s="50"/>
      <c r="P410" s="40"/>
    </row>
    <row r="411" spans="1:16" x14ac:dyDescent="0.3">
      <c r="A411" s="85"/>
      <c r="B411" s="80"/>
      <c r="C411" s="81"/>
      <c r="D411" s="81"/>
      <c r="E411" s="81"/>
      <c r="F411" s="71"/>
      <c r="G411" s="48"/>
      <c r="H411" s="8" t="s">
        <v>13</v>
      </c>
      <c r="I411" s="8">
        <v>6.8099800000000002E-3</v>
      </c>
      <c r="J411" s="8">
        <v>3.4659399999999998E-3</v>
      </c>
      <c r="K411" s="8">
        <v>2.0195899999999999E-3</v>
      </c>
      <c r="L411" s="8">
        <v>1.56537E-2</v>
      </c>
      <c r="M411" s="49"/>
      <c r="N411" s="50"/>
      <c r="O411" s="50"/>
      <c r="P411" s="40"/>
    </row>
    <row r="412" spans="1:16" ht="14.4" customHeight="1" x14ac:dyDescent="0.3">
      <c r="A412" s="85"/>
      <c r="B412" s="43" t="s">
        <v>19</v>
      </c>
      <c r="C412" s="39" t="s">
        <v>11</v>
      </c>
      <c r="D412" s="39" t="s">
        <v>18</v>
      </c>
      <c r="E412" s="39" t="s">
        <v>39</v>
      </c>
      <c r="F412" s="69" t="s">
        <v>16</v>
      </c>
      <c r="G412" s="47" t="s">
        <v>42</v>
      </c>
      <c r="H412" t="s">
        <v>15</v>
      </c>
      <c r="I412">
        <v>0.16303100000000001</v>
      </c>
      <c r="J412">
        <v>3.4362900000000002E-2</v>
      </c>
      <c r="K412">
        <v>1.27232E-2</v>
      </c>
      <c r="L412">
        <v>0.22852600000000001</v>
      </c>
      <c r="M412" s="49">
        <f>(I412-I413)*100/(I412+I413)</f>
        <v>33.699474488758263</v>
      </c>
      <c r="N412" s="50">
        <f t="shared" ref="N412" si="218">(I412-I413)/J412</f>
        <v>2.391684054605403</v>
      </c>
      <c r="O412" s="50">
        <f>I412/J414</f>
        <v>56.568309727205232</v>
      </c>
      <c r="P412" s="40">
        <f t="shared" ref="P412:P415" si="219">J414/I414</f>
        <v>0.73476869733705563</v>
      </c>
    </row>
    <row r="413" spans="1:16" x14ac:dyDescent="0.3">
      <c r="A413" s="85"/>
      <c r="B413" s="43"/>
      <c r="C413" s="39"/>
      <c r="D413" s="39"/>
      <c r="E413" s="39"/>
      <c r="F413" s="70"/>
      <c r="G413" s="47"/>
      <c r="H413" t="s">
        <v>14</v>
      </c>
      <c r="I413">
        <v>8.0845799999999995E-2</v>
      </c>
      <c r="J413">
        <v>2.6118499999999999E-2</v>
      </c>
      <c r="K413">
        <v>1.72934E-2</v>
      </c>
      <c r="L413">
        <v>0.18565400000000001</v>
      </c>
      <c r="M413" s="49"/>
      <c r="N413" s="50"/>
      <c r="O413" s="50"/>
      <c r="P413" s="40"/>
    </row>
    <row r="414" spans="1:16" x14ac:dyDescent="0.3">
      <c r="A414" s="85"/>
      <c r="B414" s="80"/>
      <c r="C414" s="81"/>
      <c r="D414" s="81"/>
      <c r="E414" s="81"/>
      <c r="F414" s="71"/>
      <c r="G414" s="48"/>
      <c r="H414" s="8" t="s">
        <v>13</v>
      </c>
      <c r="I414" s="8">
        <v>3.9223499999999998E-3</v>
      </c>
      <c r="J414" s="8">
        <v>2.8820199999999999E-3</v>
      </c>
      <c r="K414" s="8">
        <v>3.2224800000000002E-4</v>
      </c>
      <c r="L414" s="8">
        <v>1.2630199999999999E-2</v>
      </c>
      <c r="M414" s="49"/>
      <c r="N414" s="50"/>
      <c r="O414" s="50"/>
      <c r="P414" s="40"/>
    </row>
    <row r="415" spans="1:16" ht="14.4" customHeight="1" x14ac:dyDescent="0.3">
      <c r="A415" s="85"/>
      <c r="B415" s="43" t="s">
        <v>19</v>
      </c>
      <c r="C415" s="39" t="s">
        <v>11</v>
      </c>
      <c r="D415" s="39" t="s">
        <v>18</v>
      </c>
      <c r="E415" s="39" t="s">
        <v>39</v>
      </c>
      <c r="F415" s="69" t="s">
        <v>16</v>
      </c>
      <c r="G415" s="47" t="s">
        <v>43</v>
      </c>
      <c r="H415" t="s">
        <v>15</v>
      </c>
      <c r="I415">
        <v>0.18305299999999999</v>
      </c>
      <c r="J415">
        <v>4.4695600000000002E-2</v>
      </c>
      <c r="K415">
        <v>6.37799E-3</v>
      </c>
      <c r="L415">
        <v>0.273003</v>
      </c>
      <c r="M415" s="49">
        <f>(I415-I416)*100/(I415+I416)</f>
        <v>34.593934438644773</v>
      </c>
      <c r="N415" s="50">
        <f>(I415-I416)/J415</f>
        <v>2.1053123797420774</v>
      </c>
      <c r="O415" s="50">
        <f>I415/J417</f>
        <v>63.31472488551308</v>
      </c>
      <c r="P415" s="40">
        <f t="shared" si="219"/>
        <v>1.076717960940875</v>
      </c>
    </row>
    <row r="416" spans="1:16" x14ac:dyDescent="0.3">
      <c r="A416" s="85"/>
      <c r="B416" s="43"/>
      <c r="C416" s="39"/>
      <c r="D416" s="39"/>
      <c r="E416" s="39"/>
      <c r="F416" s="70"/>
      <c r="G416" s="47"/>
      <c r="H416" t="s">
        <v>14</v>
      </c>
      <c r="I416">
        <v>8.8954800000000001E-2</v>
      </c>
      <c r="J416">
        <v>3.1699900000000003E-2</v>
      </c>
      <c r="K416">
        <v>9.2919200000000004E-3</v>
      </c>
      <c r="L416">
        <v>0.22997899999999999</v>
      </c>
      <c r="M416" s="49"/>
      <c r="N416" s="50"/>
      <c r="O416" s="50"/>
      <c r="P416" s="40"/>
    </row>
    <row r="417" spans="1:16" x14ac:dyDescent="0.3">
      <c r="A417" s="85"/>
      <c r="B417" s="80"/>
      <c r="C417" s="81"/>
      <c r="D417" s="81"/>
      <c r="E417" s="81"/>
      <c r="F417" s="71"/>
      <c r="G417" s="48"/>
      <c r="H417" s="8" t="s">
        <v>13</v>
      </c>
      <c r="I417" s="8">
        <v>2.6851599999999998E-3</v>
      </c>
      <c r="J417" s="8">
        <v>2.8911599999999998E-3</v>
      </c>
      <c r="K417" s="8">
        <v>-5.6478400000000003E-4</v>
      </c>
      <c r="L417" s="8">
        <v>1.1787499999999999E-2</v>
      </c>
      <c r="M417" s="49"/>
      <c r="N417" s="50"/>
      <c r="O417" s="50"/>
      <c r="P417" s="40"/>
    </row>
    <row r="418" spans="1:16" x14ac:dyDescent="0.3">
      <c r="A418" s="85"/>
      <c r="B418" s="43" t="s">
        <v>19</v>
      </c>
      <c r="C418" s="39" t="s">
        <v>11</v>
      </c>
      <c r="D418" s="39" t="s">
        <v>18</v>
      </c>
      <c r="E418" s="39" t="s">
        <v>39</v>
      </c>
      <c r="F418" s="69" t="s">
        <v>16</v>
      </c>
      <c r="G418" s="47" t="s">
        <v>7</v>
      </c>
      <c r="H418" t="s">
        <v>15</v>
      </c>
      <c r="I418">
        <v>0.13800699999999999</v>
      </c>
      <c r="J418">
        <v>3.2869500000000003E-2</v>
      </c>
      <c r="K418">
        <v>2.1658500000000001E-2</v>
      </c>
      <c r="L418">
        <v>0.19642599999999999</v>
      </c>
      <c r="M418" s="49">
        <f>(I418-I419)*100/(I418+I419)</f>
        <v>30.643847436552196</v>
      </c>
      <c r="N418" s="50">
        <f t="shared" ref="N418" si="220">(I418-I419)/J418</f>
        <v>1.9696648869012301</v>
      </c>
      <c r="O418" s="50">
        <f>I418/J420</f>
        <v>37.43019487123852</v>
      </c>
      <c r="P418" s="40">
        <f t="shared" ref="P418" si="221">J420/I420</f>
        <v>0.5168112045728831</v>
      </c>
    </row>
    <row r="419" spans="1:16" x14ac:dyDescent="0.3">
      <c r="A419" s="85"/>
      <c r="B419" s="43"/>
      <c r="C419" s="39"/>
      <c r="D419" s="39"/>
      <c r="E419" s="39"/>
      <c r="F419" s="70"/>
      <c r="G419" s="47"/>
      <c r="H419" t="s">
        <v>14</v>
      </c>
      <c r="I419">
        <v>7.32651E-2</v>
      </c>
      <c r="J419">
        <v>2.21903E-2</v>
      </c>
      <c r="K419">
        <v>2.6904000000000001E-2</v>
      </c>
      <c r="L419">
        <v>0.161188</v>
      </c>
      <c r="M419" s="49"/>
      <c r="N419" s="50"/>
      <c r="O419" s="50"/>
      <c r="P419" s="40"/>
    </row>
    <row r="420" spans="1:16" x14ac:dyDescent="0.3">
      <c r="A420" s="85"/>
      <c r="B420" s="43"/>
      <c r="C420" s="39"/>
      <c r="D420" s="81"/>
      <c r="E420" s="81"/>
      <c r="F420" s="71"/>
      <c r="G420" s="48"/>
      <c r="H420" s="8" t="s">
        <v>13</v>
      </c>
      <c r="I420" s="8">
        <v>7.1342300000000001E-3</v>
      </c>
      <c r="J420" s="8">
        <v>3.6870499999999999E-3</v>
      </c>
      <c r="K420" s="8">
        <v>2.05748E-3</v>
      </c>
      <c r="L420" s="8">
        <v>1.6551099999999999E-2</v>
      </c>
      <c r="M420" s="49"/>
      <c r="N420" s="50"/>
      <c r="O420" s="50"/>
      <c r="P420" s="40"/>
    </row>
    <row r="421" spans="1:16" x14ac:dyDescent="0.3">
      <c r="A421" s="85"/>
      <c r="B421" s="45" t="s">
        <v>19</v>
      </c>
      <c r="C421" s="46" t="s">
        <v>11</v>
      </c>
      <c r="D421" s="39" t="s">
        <v>18</v>
      </c>
      <c r="E421" s="39" t="s">
        <v>39</v>
      </c>
      <c r="F421" s="69" t="s">
        <v>16</v>
      </c>
      <c r="G421" s="47" t="s">
        <v>6</v>
      </c>
      <c r="H421" t="s">
        <v>15</v>
      </c>
      <c r="I421">
        <v>0.15732099999999999</v>
      </c>
      <c r="J421">
        <v>3.2319899999999999E-2</v>
      </c>
      <c r="K421">
        <v>1.6462500000000001E-2</v>
      </c>
      <c r="L421">
        <v>0.212564</v>
      </c>
      <c r="M421" s="49">
        <f>(I421-I422)*100/(I421+I422)</f>
        <v>32.099006450827389</v>
      </c>
      <c r="N421" s="50">
        <f t="shared" ref="N421" si="222">(I421-I422)/J421</f>
        <v>2.3655859083722408</v>
      </c>
      <c r="O421" s="50">
        <f>I421/J423</f>
        <v>48.147796759562475</v>
      </c>
      <c r="P421" s="40">
        <f t="shared" ref="P421" si="223">J423/I423</f>
        <v>0.63005520643117319</v>
      </c>
    </row>
    <row r="422" spans="1:16" x14ac:dyDescent="0.3">
      <c r="A422" s="85"/>
      <c r="B422" s="43"/>
      <c r="C422" s="39"/>
      <c r="D422" s="39"/>
      <c r="E422" s="39"/>
      <c r="F422" s="70"/>
      <c r="G422" s="47"/>
      <c r="H422" t="s">
        <v>14</v>
      </c>
      <c r="I422">
        <v>8.0865500000000007E-2</v>
      </c>
      <c r="J422">
        <v>2.4787300000000002E-2</v>
      </c>
      <c r="K422">
        <v>2.1825799999999999E-2</v>
      </c>
      <c r="L422">
        <v>0.16383500000000001</v>
      </c>
      <c r="M422" s="49"/>
      <c r="N422" s="50"/>
      <c r="O422" s="50"/>
      <c r="P422" s="40"/>
    </row>
    <row r="423" spans="1:16" x14ac:dyDescent="0.3">
      <c r="A423" s="85"/>
      <c r="B423" s="80"/>
      <c r="C423" s="81"/>
      <c r="D423" s="81"/>
      <c r="E423" s="81"/>
      <c r="F423" s="71"/>
      <c r="G423" s="48"/>
      <c r="H423" s="8" t="s">
        <v>13</v>
      </c>
      <c r="I423" s="8">
        <v>5.1859899999999997E-3</v>
      </c>
      <c r="J423" s="8">
        <v>3.2674599999999998E-3</v>
      </c>
      <c r="K423" s="8">
        <v>9.8061000000000003E-4</v>
      </c>
      <c r="L423" s="8">
        <v>1.43923E-2</v>
      </c>
      <c r="M423" s="49"/>
      <c r="N423" s="50"/>
      <c r="O423" s="50"/>
      <c r="P423" s="40"/>
    </row>
    <row r="424" spans="1:16" x14ac:dyDescent="0.3">
      <c r="A424" s="85"/>
      <c r="B424" s="43" t="s">
        <v>19</v>
      </c>
      <c r="C424" s="39" t="s">
        <v>11</v>
      </c>
      <c r="D424" s="39" t="s">
        <v>18</v>
      </c>
      <c r="E424" s="39" t="s">
        <v>39</v>
      </c>
      <c r="F424" s="69" t="s">
        <v>16</v>
      </c>
      <c r="G424" s="52" t="s">
        <v>5</v>
      </c>
      <c r="H424" t="s">
        <v>15</v>
      </c>
      <c r="I424">
        <v>0.16925799999999999</v>
      </c>
      <c r="J424">
        <v>3.4768100000000003E-2</v>
      </c>
      <c r="K424">
        <v>1.3221399999999999E-2</v>
      </c>
      <c r="L424">
        <v>0.233346</v>
      </c>
      <c r="M424" s="49">
        <f>(I424-I425)*100/(I424+I425)</f>
        <v>32.994152069758712</v>
      </c>
      <c r="N424" s="50">
        <f t="shared" ref="N424" si="224">(I424-I425)/J424</f>
        <v>2.4154756802931416</v>
      </c>
      <c r="O424" s="50">
        <f>I424/J426</f>
        <v>54.55289688781167</v>
      </c>
      <c r="P424" s="40">
        <f t="shared" ref="P424" si="225">J426/I426</f>
        <v>0.75197285506543854</v>
      </c>
    </row>
    <row r="425" spans="1:16" x14ac:dyDescent="0.3">
      <c r="A425" s="85"/>
      <c r="B425" s="43"/>
      <c r="C425" s="39"/>
      <c r="D425" s="39"/>
      <c r="E425" s="39"/>
      <c r="F425" s="70"/>
      <c r="G425" s="52"/>
      <c r="H425" t="s">
        <v>14</v>
      </c>
      <c r="I425">
        <v>8.5276500000000005E-2</v>
      </c>
      <c r="J425">
        <v>2.6985700000000001E-2</v>
      </c>
      <c r="K425">
        <v>1.7901500000000001E-2</v>
      </c>
      <c r="L425">
        <v>0.187004</v>
      </c>
      <c r="M425" s="49"/>
      <c r="N425" s="50"/>
      <c r="O425" s="50"/>
      <c r="P425" s="40"/>
    </row>
    <row r="426" spans="1:16" x14ac:dyDescent="0.3">
      <c r="A426" s="85"/>
      <c r="B426" s="43"/>
      <c r="C426" s="39"/>
      <c r="D426" s="81"/>
      <c r="E426" s="81"/>
      <c r="F426" s="71"/>
      <c r="G426" s="53"/>
      <c r="H426" s="8" t="s">
        <v>13</v>
      </c>
      <c r="I426" s="8">
        <v>4.1260000000000003E-3</v>
      </c>
      <c r="J426" s="8">
        <v>3.1026399999999998E-3</v>
      </c>
      <c r="K426" s="8">
        <v>3.2705400000000002E-4</v>
      </c>
      <c r="L426" s="8">
        <v>1.3259399999999999E-2</v>
      </c>
      <c r="M426" s="49"/>
      <c r="N426" s="50"/>
      <c r="O426" s="50"/>
      <c r="P426" s="40"/>
    </row>
    <row r="427" spans="1:16" ht="14.4" customHeight="1" x14ac:dyDescent="0.3">
      <c r="A427" s="85"/>
      <c r="B427" s="45" t="s">
        <v>19</v>
      </c>
      <c r="C427" s="46" t="s">
        <v>11</v>
      </c>
      <c r="D427" s="39" t="s">
        <v>18</v>
      </c>
      <c r="E427" s="39" t="s">
        <v>39</v>
      </c>
      <c r="F427" s="69" t="s">
        <v>16</v>
      </c>
      <c r="G427" s="47" t="s">
        <v>44</v>
      </c>
      <c r="H427" t="s">
        <v>15</v>
      </c>
      <c r="I427">
        <v>0.18276000000000001</v>
      </c>
      <c r="J427">
        <v>4.04669E-2</v>
      </c>
      <c r="K427">
        <v>9.2115300000000008E-3</v>
      </c>
      <c r="L427">
        <v>0.25859300000000002</v>
      </c>
      <c r="M427" s="49">
        <f>(I427-I428)*100/(I427+I428)</f>
        <v>33.70444192697979</v>
      </c>
      <c r="N427" s="50">
        <f t="shared" ref="N427" si="226">(I427-I428)/J427</f>
        <v>2.2769448611087091</v>
      </c>
      <c r="O427" s="50">
        <f>I427/J429</f>
        <v>60.235920726944343</v>
      </c>
      <c r="P427" s="40">
        <f t="shared" ref="P427" si="227">J429/I429</f>
        <v>0.96009100718627682</v>
      </c>
    </row>
    <row r="428" spans="1:16" x14ac:dyDescent="0.3">
      <c r="A428" s="85"/>
      <c r="B428" s="43"/>
      <c r="C428" s="39"/>
      <c r="D428" s="39"/>
      <c r="E428" s="39"/>
      <c r="F428" s="70"/>
      <c r="G428" s="47"/>
      <c r="H428" t="s">
        <v>14</v>
      </c>
      <c r="I428">
        <v>9.0619099999999994E-2</v>
      </c>
      <c r="J428">
        <v>3.02061E-2</v>
      </c>
      <c r="K428">
        <v>1.28106E-2</v>
      </c>
      <c r="L428">
        <v>0.21549099999999999</v>
      </c>
      <c r="M428" s="49"/>
      <c r="N428" s="50"/>
      <c r="O428" s="50"/>
      <c r="P428" s="40"/>
    </row>
    <row r="429" spans="1:16" x14ac:dyDescent="0.3">
      <c r="A429" s="85"/>
      <c r="B429" s="80"/>
      <c r="C429" s="81"/>
      <c r="D429" s="81"/>
      <c r="E429" s="81"/>
      <c r="F429" s="71"/>
      <c r="G429" s="48"/>
      <c r="H429" s="8" t="s">
        <v>13</v>
      </c>
      <c r="I429" s="8">
        <v>3.1601899999999998E-3</v>
      </c>
      <c r="J429" s="8">
        <v>3.0340699999999998E-3</v>
      </c>
      <c r="K429" s="8">
        <v>-3.1299399999999998E-4</v>
      </c>
      <c r="L429" s="8">
        <v>1.22706E-2</v>
      </c>
      <c r="M429" s="49"/>
      <c r="N429" s="50"/>
      <c r="O429" s="50"/>
      <c r="P429" s="40"/>
    </row>
    <row r="430" spans="1:16" x14ac:dyDescent="0.3">
      <c r="A430" s="85"/>
      <c r="B430" s="45" t="s">
        <v>19</v>
      </c>
      <c r="C430" s="46" t="s">
        <v>11</v>
      </c>
      <c r="D430" s="39" t="s">
        <v>18</v>
      </c>
      <c r="E430" s="39" t="s">
        <v>39</v>
      </c>
      <c r="F430" s="69" t="s">
        <v>16</v>
      </c>
      <c r="G430" s="47" t="s">
        <v>4</v>
      </c>
      <c r="H430" t="s">
        <v>15</v>
      </c>
      <c r="I430">
        <v>0.17730899999999999</v>
      </c>
      <c r="J430">
        <v>3.5598999999999999E-2</v>
      </c>
      <c r="K430">
        <v>1.3024900000000001E-2</v>
      </c>
      <c r="L430">
        <v>0.241618</v>
      </c>
      <c r="M430" s="49">
        <f>(I430-I431)*100/(I430+I431)</f>
        <v>30.046375718867651</v>
      </c>
      <c r="N430" s="50">
        <f t="shared" ref="N430" si="228">(I430-I431)/J430</f>
        <v>2.3015309418803898</v>
      </c>
      <c r="O430" s="50">
        <f>I430/J432</f>
        <v>56.334175284754323</v>
      </c>
      <c r="P430" s="40">
        <f t="shared" ref="P430" si="229">J432/I432</f>
        <v>0.7101631088377508</v>
      </c>
    </row>
    <row r="431" spans="1:16" x14ac:dyDescent="0.3">
      <c r="A431" s="85"/>
      <c r="B431" s="43"/>
      <c r="C431" s="39"/>
      <c r="D431" s="39"/>
      <c r="E431" s="39"/>
      <c r="F431" s="70"/>
      <c r="G431" s="47"/>
      <c r="H431" t="s">
        <v>14</v>
      </c>
      <c r="I431">
        <v>9.5376799999999998E-2</v>
      </c>
      <c r="J431">
        <v>2.8909500000000001E-2</v>
      </c>
      <c r="K431">
        <v>1.8138999999999999E-2</v>
      </c>
      <c r="L431">
        <v>0.19844600000000001</v>
      </c>
      <c r="M431" s="49"/>
      <c r="N431" s="50"/>
      <c r="O431" s="50"/>
      <c r="P431" s="40"/>
    </row>
    <row r="432" spans="1:16" x14ac:dyDescent="0.3">
      <c r="A432" s="85"/>
      <c r="B432" s="80"/>
      <c r="C432" s="81"/>
      <c r="D432" s="81"/>
      <c r="E432" s="81"/>
      <c r="F432" s="71"/>
      <c r="G432" s="48"/>
      <c r="H432" s="8" t="s">
        <v>13</v>
      </c>
      <c r="I432" s="8">
        <v>4.4320100000000001E-3</v>
      </c>
      <c r="J432" s="8">
        <v>3.14745E-3</v>
      </c>
      <c r="K432" s="8">
        <v>3.1481899999999998E-4</v>
      </c>
      <c r="L432" s="8">
        <v>1.41368E-2</v>
      </c>
      <c r="M432" s="49"/>
      <c r="N432" s="50"/>
      <c r="O432" s="50"/>
      <c r="P432" s="40"/>
    </row>
    <row r="433" spans="1:16" x14ac:dyDescent="0.3">
      <c r="A433" s="85"/>
      <c r="B433" s="43" t="s">
        <v>19</v>
      </c>
      <c r="C433" s="39" t="s">
        <v>11</v>
      </c>
      <c r="D433" s="39" t="s">
        <v>18</v>
      </c>
      <c r="E433" s="39" t="s">
        <v>39</v>
      </c>
      <c r="F433" s="69" t="s">
        <v>16</v>
      </c>
      <c r="G433" s="47" t="s">
        <v>3</v>
      </c>
      <c r="H433" t="s">
        <v>15</v>
      </c>
      <c r="I433">
        <v>0.19101899999999999</v>
      </c>
      <c r="J433">
        <v>4.0108100000000001E-2</v>
      </c>
      <c r="K433">
        <v>9.0937399999999995E-3</v>
      </c>
      <c r="L433">
        <v>0.26533899999999999</v>
      </c>
      <c r="M433" s="49">
        <f>(I433-I434)*100/(I433+I434)</f>
        <v>30.663100580059098</v>
      </c>
      <c r="N433" s="50">
        <f t="shared" ref="N433" si="230">(I433-I434)/J433</f>
        <v>2.2353090772188162</v>
      </c>
      <c r="O433" s="50">
        <f>I433/J435</f>
        <v>59.341284067362743</v>
      </c>
      <c r="P433" s="40">
        <f t="shared" ref="P433" si="231">J435/I435</f>
        <v>0.96363674463995985</v>
      </c>
    </row>
    <row r="434" spans="1:16" x14ac:dyDescent="0.3">
      <c r="A434" s="85"/>
      <c r="B434" s="43"/>
      <c r="C434" s="39"/>
      <c r="D434" s="39"/>
      <c r="E434" s="39"/>
      <c r="F434" s="70"/>
      <c r="G434" s="47"/>
      <c r="H434" t="s">
        <v>14</v>
      </c>
      <c r="I434">
        <v>0.101365</v>
      </c>
      <c r="J434">
        <v>3.2063099999999997E-2</v>
      </c>
      <c r="K434">
        <v>1.31404E-2</v>
      </c>
      <c r="L434">
        <v>0.22820299999999999</v>
      </c>
      <c r="M434" s="49"/>
      <c r="N434" s="50"/>
      <c r="O434" s="50"/>
      <c r="P434" s="40"/>
    </row>
    <row r="435" spans="1:16" x14ac:dyDescent="0.3">
      <c r="A435" s="85"/>
      <c r="B435" s="43"/>
      <c r="C435" s="39"/>
      <c r="D435" s="81"/>
      <c r="E435" s="81"/>
      <c r="F435" s="71"/>
      <c r="G435" s="48"/>
      <c r="H435" s="8" t="s">
        <v>13</v>
      </c>
      <c r="I435" s="8">
        <v>3.34046E-3</v>
      </c>
      <c r="J435" s="8">
        <v>3.2189900000000001E-3</v>
      </c>
      <c r="K435" s="8">
        <v>-2.7406099999999998E-4</v>
      </c>
      <c r="L435" s="8">
        <v>1.3657600000000001E-2</v>
      </c>
      <c r="M435" s="49"/>
      <c r="N435" s="50"/>
      <c r="O435" s="50"/>
      <c r="P435" s="40"/>
    </row>
    <row r="436" spans="1:16" x14ac:dyDescent="0.3">
      <c r="A436" s="85"/>
      <c r="B436" s="45" t="s">
        <v>19</v>
      </c>
      <c r="C436" s="46" t="s">
        <v>11</v>
      </c>
      <c r="D436" s="39" t="s">
        <v>18</v>
      </c>
      <c r="E436" s="39" t="s">
        <v>39</v>
      </c>
      <c r="F436" s="69" t="s">
        <v>16</v>
      </c>
      <c r="G436" s="47" t="s">
        <v>2</v>
      </c>
      <c r="H436" t="s">
        <v>15</v>
      </c>
      <c r="I436">
        <v>0.24591399999999999</v>
      </c>
      <c r="J436">
        <v>5.5323499999999998E-2</v>
      </c>
      <c r="K436">
        <v>2.8171999999999999E-2</v>
      </c>
      <c r="L436">
        <v>0.39149400000000001</v>
      </c>
      <c r="M436" s="49">
        <f>(I436-I437)*100/(I436+I437)</f>
        <v>37.448927691112445</v>
      </c>
      <c r="N436" s="50">
        <f t="shared" ref="N436" si="232">(I436-I437)/J436</f>
        <v>2.4221533344781152</v>
      </c>
      <c r="O436" s="50">
        <f>I436/J438</f>
        <v>72.448038652466593</v>
      </c>
      <c r="P436" s="40">
        <f>J438/I438</f>
        <v>0.55828033177577008</v>
      </c>
    </row>
    <row r="437" spans="1:16" x14ac:dyDescent="0.3">
      <c r="A437" s="85"/>
      <c r="B437" s="43"/>
      <c r="C437" s="39"/>
      <c r="D437" s="39"/>
      <c r="E437" s="39"/>
      <c r="F437" s="70"/>
      <c r="G437" s="47"/>
      <c r="H437" t="s">
        <v>14</v>
      </c>
      <c r="I437">
        <v>0.111912</v>
      </c>
      <c r="J437">
        <v>6.1475500000000002E-2</v>
      </c>
      <c r="K437">
        <v>1.4073499999999999E-2</v>
      </c>
      <c r="L437">
        <v>0.30887799999999999</v>
      </c>
      <c r="M437" s="49"/>
      <c r="N437" s="50"/>
      <c r="O437" s="50"/>
      <c r="P437" s="40"/>
    </row>
    <row r="438" spans="1:16" ht="15" thickBot="1" x14ac:dyDescent="0.35">
      <c r="A438" s="86"/>
      <c r="B438" s="54"/>
      <c r="C438" s="55"/>
      <c r="D438" s="55"/>
      <c r="E438" s="55"/>
      <c r="F438" s="76"/>
      <c r="G438" s="63"/>
      <c r="H438" s="5" t="s">
        <v>13</v>
      </c>
      <c r="I438" s="5">
        <v>6.0800100000000003E-3</v>
      </c>
      <c r="J438" s="5">
        <v>3.39435E-3</v>
      </c>
      <c r="K438" s="5">
        <v>5.3977599999999995E-4</v>
      </c>
      <c r="L438" s="5">
        <v>1.5936100000000002E-2</v>
      </c>
      <c r="M438" s="64"/>
      <c r="N438" s="65"/>
      <c r="O438" s="65"/>
      <c r="P438" s="83"/>
    </row>
    <row r="439" spans="1:16" ht="15" thickBot="1" x14ac:dyDescent="0.35"/>
    <row r="440" spans="1:16" x14ac:dyDescent="0.3">
      <c r="A440" s="84">
        <v>2</v>
      </c>
      <c r="B440" s="57" t="s">
        <v>19</v>
      </c>
      <c r="C440" s="58" t="s">
        <v>11</v>
      </c>
      <c r="D440" s="58" t="s">
        <v>21</v>
      </c>
      <c r="E440" s="58" t="s">
        <v>39</v>
      </c>
      <c r="F440" s="74" t="s">
        <v>16</v>
      </c>
      <c r="G440" s="60" t="s">
        <v>10</v>
      </c>
      <c r="H440" s="10" t="s">
        <v>15</v>
      </c>
      <c r="I440" s="10">
        <v>4.7967500000000003E-2</v>
      </c>
      <c r="J440" s="10">
        <v>1.61333E-2</v>
      </c>
      <c r="K440" s="10">
        <v>2.01561E-2</v>
      </c>
      <c r="L440" s="10">
        <v>8.1675300000000006E-2</v>
      </c>
      <c r="M440" s="61">
        <f>(I440-I441)*100/(I440+I441)</f>
        <v>26.252689622498739</v>
      </c>
      <c r="N440" s="62">
        <f>(I440-I441)/J440</f>
        <v>1.2364798274376603</v>
      </c>
      <c r="O440" s="62">
        <f>I440/J442</f>
        <v>19.253308394109315</v>
      </c>
      <c r="P440" s="96">
        <f t="shared" ref="P440" si="233">J442/I442</f>
        <v>0.31698969276788813</v>
      </c>
    </row>
    <row r="441" spans="1:16" x14ac:dyDescent="0.3">
      <c r="A441" s="85"/>
      <c r="B441" s="43"/>
      <c r="C441" s="39"/>
      <c r="D441" s="39"/>
      <c r="E441" s="39"/>
      <c r="F441" s="70"/>
      <c r="G441" s="47"/>
      <c r="H441" t="s">
        <v>14</v>
      </c>
      <c r="I441">
        <v>2.8018999999999999E-2</v>
      </c>
      <c r="J441">
        <v>8.5425099999999997E-3</v>
      </c>
      <c r="K441">
        <v>1.62664E-2</v>
      </c>
      <c r="L441">
        <v>6.6480800000000007E-2</v>
      </c>
      <c r="M441" s="49"/>
      <c r="N441" s="50"/>
      <c r="O441" s="50"/>
      <c r="P441" s="40"/>
    </row>
    <row r="442" spans="1:16" x14ac:dyDescent="0.3">
      <c r="A442" s="85"/>
      <c r="B442" s="80"/>
      <c r="C442" s="81"/>
      <c r="D442" s="81"/>
      <c r="E442" s="81"/>
      <c r="F442" s="71"/>
      <c r="G442" s="48"/>
      <c r="H442" s="8" t="s">
        <v>13</v>
      </c>
      <c r="I442" s="8">
        <v>7.85953E-3</v>
      </c>
      <c r="J442" s="8">
        <v>2.49139E-3</v>
      </c>
      <c r="K442" s="8">
        <v>2.1257799999999999E-3</v>
      </c>
      <c r="L442" s="8">
        <v>1.3676000000000001E-2</v>
      </c>
      <c r="M442" s="49"/>
      <c r="N442" s="50"/>
      <c r="O442" s="50"/>
      <c r="P442" s="40"/>
    </row>
    <row r="443" spans="1:16" x14ac:dyDescent="0.3">
      <c r="A443" s="85"/>
      <c r="B443" s="43" t="s">
        <v>19</v>
      </c>
      <c r="C443" s="39" t="s">
        <v>11</v>
      </c>
      <c r="D443" s="39" t="s">
        <v>21</v>
      </c>
      <c r="E443" s="39" t="s">
        <v>39</v>
      </c>
      <c r="F443" s="69" t="s">
        <v>16</v>
      </c>
      <c r="G443" s="47" t="s">
        <v>9</v>
      </c>
      <c r="H443" t="s">
        <v>15</v>
      </c>
      <c r="I443">
        <v>6.6452800000000006E-2</v>
      </c>
      <c r="J443">
        <v>2.0895400000000001E-2</v>
      </c>
      <c r="K443">
        <v>2.4609800000000001E-2</v>
      </c>
      <c r="L443">
        <v>0.106916</v>
      </c>
      <c r="M443" s="49">
        <f>(I443-I444)*100/(I443+I444)</f>
        <v>28.796102749569499</v>
      </c>
      <c r="N443" s="50">
        <f>(I443-I444)/J443</f>
        <v>1.4220785436028986</v>
      </c>
      <c r="O443" s="50">
        <f>I443/J445</f>
        <v>24.75425591357795</v>
      </c>
      <c r="P443" s="40">
        <f t="shared" ref="P443" si="234">J445/I445</f>
        <v>0.41185883421473729</v>
      </c>
    </row>
    <row r="444" spans="1:16" x14ac:dyDescent="0.3">
      <c r="A444" s="85"/>
      <c r="B444" s="43"/>
      <c r="C444" s="39"/>
      <c r="D444" s="39"/>
      <c r="E444" s="39"/>
      <c r="F444" s="70"/>
      <c r="G444" s="47"/>
      <c r="H444" t="s">
        <v>14</v>
      </c>
      <c r="I444">
        <v>3.6737899999999997E-2</v>
      </c>
      <c r="J444">
        <v>1.1125599999999999E-2</v>
      </c>
      <c r="K444">
        <v>1.9117200000000001E-2</v>
      </c>
      <c r="L444">
        <v>8.6478399999999997E-2</v>
      </c>
      <c r="M444" s="49"/>
      <c r="N444" s="50"/>
      <c r="O444" s="50"/>
      <c r="P444" s="40"/>
    </row>
    <row r="445" spans="1:16" x14ac:dyDescent="0.3">
      <c r="A445" s="85"/>
      <c r="B445" s="43"/>
      <c r="C445" s="39"/>
      <c r="D445" s="81"/>
      <c r="E445" s="81"/>
      <c r="F445" s="71"/>
      <c r="G445" s="48"/>
      <c r="H445" s="8" t="s">
        <v>13</v>
      </c>
      <c r="I445" s="8">
        <v>6.5180100000000003E-3</v>
      </c>
      <c r="J445" s="8">
        <v>2.6844999999999998E-3</v>
      </c>
      <c r="K445" s="8">
        <v>1.7327899999999999E-3</v>
      </c>
      <c r="L445" s="8">
        <v>1.3062000000000001E-2</v>
      </c>
      <c r="M445" s="49"/>
      <c r="N445" s="50"/>
      <c r="O445" s="50"/>
      <c r="P445" s="40"/>
    </row>
    <row r="446" spans="1:16" x14ac:dyDescent="0.3">
      <c r="A446" s="85"/>
      <c r="B446" s="45" t="s">
        <v>19</v>
      </c>
      <c r="C446" s="46" t="s">
        <v>11</v>
      </c>
      <c r="D446" s="39" t="s">
        <v>21</v>
      </c>
      <c r="E446" s="39" t="s">
        <v>39</v>
      </c>
      <c r="F446" s="69" t="s">
        <v>16</v>
      </c>
      <c r="G446" s="47" t="s">
        <v>8</v>
      </c>
      <c r="H446" t="s">
        <v>15</v>
      </c>
      <c r="I446">
        <v>7.7481099999999997E-2</v>
      </c>
      <c r="J446">
        <v>2.0760199999999999E-2</v>
      </c>
      <c r="K446">
        <v>2.5283900000000002E-2</v>
      </c>
      <c r="L446">
        <v>0.114361</v>
      </c>
      <c r="M446" s="49">
        <f>(I446-I447)*100/(I446+I447)</f>
        <v>29.5723654229981</v>
      </c>
      <c r="N446" s="50">
        <f t="shared" ref="N446" si="235">(I446-I447)/J446</f>
        <v>1.7036011213764799</v>
      </c>
      <c r="O446" s="50">
        <f>I446/J448</f>
        <v>29.494025527120186</v>
      </c>
      <c r="P446" s="40">
        <f t="shared" ref="P446" si="236">J448/I448</f>
        <v>0.48818746922126305</v>
      </c>
    </row>
    <row r="447" spans="1:16" x14ac:dyDescent="0.3">
      <c r="A447" s="85"/>
      <c r="B447" s="43"/>
      <c r="C447" s="39"/>
      <c r="D447" s="39"/>
      <c r="E447" s="39"/>
      <c r="F447" s="70"/>
      <c r="G447" s="47"/>
      <c r="H447" t="s">
        <v>14</v>
      </c>
      <c r="I447">
        <v>4.2113999999999999E-2</v>
      </c>
      <c r="J447">
        <v>1.25101E-2</v>
      </c>
      <c r="K447">
        <v>2.0030099999999999E-2</v>
      </c>
      <c r="L447">
        <v>9.3267900000000001E-2</v>
      </c>
      <c r="M447" s="49"/>
      <c r="N447" s="50"/>
      <c r="O447" s="50"/>
      <c r="P447" s="40"/>
    </row>
    <row r="448" spans="1:16" x14ac:dyDescent="0.3">
      <c r="A448" s="85"/>
      <c r="B448" s="80"/>
      <c r="C448" s="81"/>
      <c r="D448" s="81"/>
      <c r="E448" s="81"/>
      <c r="F448" s="71"/>
      <c r="G448" s="48"/>
      <c r="H448" s="8" t="s">
        <v>13</v>
      </c>
      <c r="I448" s="8">
        <v>5.3811500000000003E-3</v>
      </c>
      <c r="J448" s="8">
        <v>2.6270099999999999E-3</v>
      </c>
      <c r="K448" s="8">
        <v>1.2875899999999999E-3</v>
      </c>
      <c r="L448" s="8">
        <v>1.24779E-2</v>
      </c>
      <c r="M448" s="49"/>
      <c r="N448" s="50"/>
      <c r="O448" s="50"/>
      <c r="P448" s="40"/>
    </row>
    <row r="449" spans="1:35" ht="14.4" customHeight="1" x14ac:dyDescent="0.3">
      <c r="A449" s="85"/>
      <c r="B449" s="43" t="s">
        <v>19</v>
      </c>
      <c r="C449" s="39" t="s">
        <v>11</v>
      </c>
      <c r="D449" s="39" t="s">
        <v>21</v>
      </c>
      <c r="E449" s="39" t="s">
        <v>39</v>
      </c>
      <c r="F449" s="69" t="s">
        <v>16</v>
      </c>
      <c r="G449" s="47" t="s">
        <v>42</v>
      </c>
      <c r="H449" t="s">
        <v>15</v>
      </c>
      <c r="I449">
        <v>0.101076</v>
      </c>
      <c r="J449">
        <v>2.0399799999999999E-2</v>
      </c>
      <c r="K449">
        <v>1.89987E-2</v>
      </c>
      <c r="L449">
        <v>0.14705099999999999</v>
      </c>
      <c r="M449" s="49">
        <f>(I449-I450)*100/(I449+I450)</f>
        <v>31.964028326126463</v>
      </c>
      <c r="N449" s="50">
        <f t="shared" ref="N449" si="237">(I449-I450)/J449</f>
        <v>2.400258826066922</v>
      </c>
      <c r="O449" s="50">
        <f>I449/J451</f>
        <v>44.021497696053238</v>
      </c>
      <c r="P449" s="40">
        <f t="shared" ref="P449:P452" si="238">J451/I451</f>
        <v>0.72891950665883587</v>
      </c>
    </row>
    <row r="450" spans="1:35" x14ac:dyDescent="0.3">
      <c r="A450" s="85"/>
      <c r="B450" s="43"/>
      <c r="C450" s="39"/>
      <c r="D450" s="39"/>
      <c r="E450" s="39"/>
      <c r="F450" s="70"/>
      <c r="G450" s="47"/>
      <c r="H450" t="s">
        <v>14</v>
      </c>
      <c r="I450">
        <v>5.2111200000000003E-2</v>
      </c>
      <c r="J450">
        <v>1.71439E-2</v>
      </c>
      <c r="K450">
        <v>1.3477899999999999E-2</v>
      </c>
      <c r="L450">
        <v>0.11147899999999999</v>
      </c>
      <c r="M450" s="49"/>
      <c r="N450" s="50"/>
      <c r="O450" s="50"/>
      <c r="P450" s="40"/>
    </row>
    <row r="451" spans="1:35" x14ac:dyDescent="0.3">
      <c r="A451" s="85"/>
      <c r="B451" s="80"/>
      <c r="C451" s="81"/>
      <c r="D451" s="81"/>
      <c r="E451" s="81"/>
      <c r="F451" s="71"/>
      <c r="G451" s="48"/>
      <c r="H451" s="8" t="s">
        <v>13</v>
      </c>
      <c r="I451" s="8">
        <v>3.1499499999999999E-3</v>
      </c>
      <c r="J451" s="8">
        <v>2.2960599999999999E-3</v>
      </c>
      <c r="K451" s="8">
        <v>3.9022999999999998E-4</v>
      </c>
      <c r="L451" s="8">
        <v>1.03882E-2</v>
      </c>
      <c r="M451" s="49"/>
      <c r="N451" s="50"/>
      <c r="O451" s="50"/>
      <c r="P451" s="40"/>
    </row>
    <row r="452" spans="1:35" ht="14.4" customHeight="1" x14ac:dyDescent="0.3">
      <c r="A452" s="85"/>
      <c r="B452" s="43" t="s">
        <v>19</v>
      </c>
      <c r="C452" s="39" t="s">
        <v>11</v>
      </c>
      <c r="D452" s="39" t="s">
        <v>21</v>
      </c>
      <c r="E452" s="39" t="s">
        <v>39</v>
      </c>
      <c r="F452" s="69" t="s">
        <v>16</v>
      </c>
      <c r="G452" s="47" t="s">
        <v>43</v>
      </c>
      <c r="H452" t="s">
        <v>15</v>
      </c>
      <c r="I452">
        <v>0.11752700000000001</v>
      </c>
      <c r="J452">
        <v>2.69351E-2</v>
      </c>
      <c r="K452">
        <v>1.3947599999999999E-2</v>
      </c>
      <c r="L452">
        <v>0.17438899999999999</v>
      </c>
      <c r="M452" s="49">
        <f>(I452-I453)*100/(I452+I453)</f>
        <v>33.454228334851145</v>
      </c>
      <c r="N452" s="50">
        <f>(I452-I453)/J452</f>
        <v>2.1875990807533667</v>
      </c>
      <c r="O452" s="50">
        <f>I452/J454</f>
        <v>58.301750138899912</v>
      </c>
      <c r="P452" s="40">
        <f t="shared" si="238"/>
        <v>1.0397520077162326</v>
      </c>
    </row>
    <row r="453" spans="1:35" x14ac:dyDescent="0.3">
      <c r="A453" s="85"/>
      <c r="B453" s="43"/>
      <c r="C453" s="39"/>
      <c r="D453" s="39"/>
      <c r="E453" s="39"/>
      <c r="F453" s="70"/>
      <c r="G453" s="47"/>
      <c r="H453" t="s">
        <v>14</v>
      </c>
      <c r="I453">
        <v>5.8603799999999998E-2</v>
      </c>
      <c r="J453">
        <v>2.1670600000000002E-2</v>
      </c>
      <c r="K453">
        <v>5.8009699999999999E-3</v>
      </c>
      <c r="L453">
        <v>0.14338500000000001</v>
      </c>
      <c r="M453" s="49"/>
      <c r="N453" s="50"/>
      <c r="O453" s="50"/>
      <c r="P453" s="40"/>
    </row>
    <row r="454" spans="1:35" x14ac:dyDescent="0.3">
      <c r="A454" s="85"/>
      <c r="B454" s="80"/>
      <c r="C454" s="81"/>
      <c r="D454" s="81"/>
      <c r="E454" s="81"/>
      <c r="F454" s="71"/>
      <c r="G454" s="48"/>
      <c r="H454" s="8" t="s">
        <v>13</v>
      </c>
      <c r="I454" s="8">
        <v>1.93877E-3</v>
      </c>
      <c r="J454" s="8">
        <v>2.0158400000000001E-3</v>
      </c>
      <c r="K454" s="8">
        <v>-4.8083099999999998E-4</v>
      </c>
      <c r="L454" s="8">
        <v>8.6749900000000005E-3</v>
      </c>
      <c r="M454" s="49"/>
      <c r="N454" s="50"/>
      <c r="O454" s="50"/>
      <c r="P454" s="40"/>
    </row>
    <row r="455" spans="1:35" x14ac:dyDescent="0.3">
      <c r="A455" s="85"/>
      <c r="B455" s="43" t="s">
        <v>19</v>
      </c>
      <c r="C455" s="39" t="s">
        <v>11</v>
      </c>
      <c r="D455" s="39" t="s">
        <v>21</v>
      </c>
      <c r="E455" s="39" t="s">
        <v>39</v>
      </c>
      <c r="F455" s="69" t="s">
        <v>16</v>
      </c>
      <c r="G455" s="47" t="s">
        <v>7</v>
      </c>
      <c r="H455" t="s">
        <v>15</v>
      </c>
      <c r="I455">
        <v>7.9561499999999993E-2</v>
      </c>
      <c r="J455">
        <v>2.1962300000000001E-2</v>
      </c>
      <c r="K455">
        <v>2.5949300000000002E-2</v>
      </c>
      <c r="L455">
        <v>0.12103800000000001</v>
      </c>
      <c r="M455" s="49">
        <f>(I455-I456)*100/(I455+I456)</f>
        <v>29.842375698587279</v>
      </c>
      <c r="N455" s="50">
        <f t="shared" ref="N455" si="239">(I455-I456)/J455</f>
        <v>1.6652217663905873</v>
      </c>
      <c r="O455" s="50">
        <f>I455/J457</f>
        <v>29.52649392484172</v>
      </c>
      <c r="P455" s="40">
        <f t="shared" ref="P455" si="240">J457/I457</f>
        <v>0.48774739616330048</v>
      </c>
    </row>
    <row r="456" spans="1:35" x14ac:dyDescent="0.3">
      <c r="A456" s="85"/>
      <c r="B456" s="43"/>
      <c r="C456" s="39"/>
      <c r="D456" s="39"/>
      <c r="E456" s="39"/>
      <c r="F456" s="70"/>
      <c r="G456" s="47"/>
      <c r="H456" t="s">
        <v>14</v>
      </c>
      <c r="I456">
        <v>4.2989399999999997E-2</v>
      </c>
      <c r="J456">
        <v>1.30662E-2</v>
      </c>
      <c r="K456">
        <v>2.04085E-2</v>
      </c>
      <c r="L456">
        <v>9.7343700000000005E-2</v>
      </c>
      <c r="M456" s="49"/>
      <c r="N456" s="50"/>
      <c r="O456" s="50"/>
      <c r="P456" s="40"/>
    </row>
    <row r="457" spans="1:35" x14ac:dyDescent="0.3">
      <c r="A457" s="85"/>
      <c r="B457" s="43"/>
      <c r="C457" s="39"/>
      <c r="D457" s="81"/>
      <c r="E457" s="81"/>
      <c r="F457" s="71"/>
      <c r="G457" s="48"/>
      <c r="H457" s="8" t="s">
        <v>13</v>
      </c>
      <c r="I457" s="8">
        <v>5.5245399999999997E-3</v>
      </c>
      <c r="J457" s="8">
        <v>2.6945799999999998E-3</v>
      </c>
      <c r="K457" s="8">
        <v>1.3090599999999999E-3</v>
      </c>
      <c r="L457" s="8">
        <v>1.28755E-2</v>
      </c>
      <c r="M457" s="49"/>
      <c r="N457" s="50"/>
      <c r="O457" s="50"/>
      <c r="P457" s="40"/>
    </row>
    <row r="458" spans="1:35" x14ac:dyDescent="0.3">
      <c r="A458" s="85"/>
      <c r="B458" s="45" t="s">
        <v>19</v>
      </c>
      <c r="C458" s="46" t="s">
        <v>11</v>
      </c>
      <c r="D458" s="39" t="s">
        <v>21</v>
      </c>
      <c r="E458" s="39" t="s">
        <v>39</v>
      </c>
      <c r="F458" s="69" t="s">
        <v>16</v>
      </c>
      <c r="G458" s="47" t="s">
        <v>6</v>
      </c>
      <c r="H458" t="s">
        <v>15</v>
      </c>
      <c r="I458">
        <v>9.4230099999999997E-2</v>
      </c>
      <c r="J458">
        <v>2.0559600000000001E-2</v>
      </c>
      <c r="K458">
        <v>2.2022900000000002E-2</v>
      </c>
      <c r="L458">
        <v>0.13524700000000001</v>
      </c>
      <c r="M458" s="49">
        <f>(I458-I459)*100/(I458+I459)</f>
        <v>31.103659851546794</v>
      </c>
      <c r="N458" s="50">
        <f t="shared" ref="N458" si="241">(I458-I459)/J458</f>
        <v>2.1747115702640127</v>
      </c>
      <c r="O458" s="50">
        <f>I458/J460</f>
        <v>37.526174309551784</v>
      </c>
      <c r="P458" s="40">
        <f t="shared" ref="P458" si="242">J460/I460</f>
        <v>0.61561487939238968</v>
      </c>
    </row>
    <row r="459" spans="1:35" x14ac:dyDescent="0.3">
      <c r="A459" s="85"/>
      <c r="B459" s="43"/>
      <c r="C459" s="39"/>
      <c r="D459" s="39"/>
      <c r="E459" s="39"/>
      <c r="F459" s="70"/>
      <c r="G459" s="47"/>
      <c r="H459" t="s">
        <v>14</v>
      </c>
      <c r="I459">
        <v>4.9518899999999998E-2</v>
      </c>
      <c r="J459">
        <v>1.5437599999999999E-2</v>
      </c>
      <c r="K459">
        <v>1.7368399999999999E-2</v>
      </c>
      <c r="L459">
        <v>0.103329</v>
      </c>
      <c r="M459" s="49"/>
      <c r="N459" s="50"/>
      <c r="O459" s="50"/>
      <c r="P459" s="40"/>
    </row>
    <row r="460" spans="1:35" x14ac:dyDescent="0.3">
      <c r="A460" s="85"/>
      <c r="B460" s="80"/>
      <c r="C460" s="81"/>
      <c r="D460" s="81"/>
      <c r="E460" s="81"/>
      <c r="F460" s="71"/>
      <c r="G460" s="48"/>
      <c r="H460" s="8" t="s">
        <v>13</v>
      </c>
      <c r="I460" s="8">
        <v>4.0789299999999997E-3</v>
      </c>
      <c r="J460" s="8">
        <v>2.5110499999999999E-3</v>
      </c>
      <c r="K460" s="8">
        <v>7.4994999999999999E-4</v>
      </c>
      <c r="L460" s="8">
        <v>1.16638E-2</v>
      </c>
      <c r="M460" s="49"/>
      <c r="N460" s="50"/>
      <c r="O460" s="50"/>
      <c r="P460" s="40"/>
    </row>
    <row r="461" spans="1:35" x14ac:dyDescent="0.3">
      <c r="A461" s="85"/>
      <c r="B461" s="43" t="s">
        <v>19</v>
      </c>
      <c r="C461" s="39" t="s">
        <v>11</v>
      </c>
      <c r="D461" s="39" t="s">
        <v>21</v>
      </c>
      <c r="E461" s="39" t="s">
        <v>39</v>
      </c>
      <c r="F461" s="69" t="s">
        <v>16</v>
      </c>
      <c r="G461" s="52" t="s">
        <v>5</v>
      </c>
      <c r="H461" t="s">
        <v>15</v>
      </c>
      <c r="I461">
        <v>0.103515</v>
      </c>
      <c r="J461">
        <v>2.0896999999999999E-2</v>
      </c>
      <c r="K461">
        <v>1.9561100000000001E-2</v>
      </c>
      <c r="L461">
        <v>0.149896</v>
      </c>
      <c r="M461" s="49">
        <f>(I461-I462)*100/(I461+I462)</f>
        <v>32.117180530153448</v>
      </c>
      <c r="N461" s="50">
        <f t="shared" ref="N461" si="243">(I461-I462)/J461</f>
        <v>2.4083935493132986</v>
      </c>
      <c r="O461" s="50">
        <f>I461/J463</f>
        <v>43.599949456659083</v>
      </c>
      <c r="P461" s="40">
        <f t="shared" ref="P461" si="244">J463/I463</f>
        <v>0.73018382228564571</v>
      </c>
    </row>
    <row r="462" spans="1:35" x14ac:dyDescent="0.3">
      <c r="A462" s="85"/>
      <c r="B462" s="43"/>
      <c r="C462" s="39"/>
      <c r="D462" s="39"/>
      <c r="E462" s="39"/>
      <c r="F462" s="70"/>
      <c r="G462" s="52"/>
      <c r="H462" t="s">
        <v>14</v>
      </c>
      <c r="I462">
        <v>5.3186799999999999E-2</v>
      </c>
      <c r="J462">
        <v>1.7417700000000001E-2</v>
      </c>
      <c r="K462">
        <v>1.4006899999999999E-2</v>
      </c>
      <c r="L462">
        <v>0.11113000000000001</v>
      </c>
      <c r="M462" s="49"/>
      <c r="N462" s="50"/>
      <c r="O462" s="50"/>
      <c r="P462" s="40"/>
    </row>
    <row r="463" spans="1:35" x14ac:dyDescent="0.3">
      <c r="A463" s="85"/>
      <c r="B463" s="43"/>
      <c r="C463" s="39"/>
      <c r="D463" s="81"/>
      <c r="E463" s="81"/>
      <c r="F463" s="71"/>
      <c r="G463" s="53"/>
      <c r="H463" s="8" t="s">
        <v>13</v>
      </c>
      <c r="I463" s="8">
        <v>3.25151E-3</v>
      </c>
      <c r="J463" s="8">
        <v>2.3741999999999999E-3</v>
      </c>
      <c r="K463" s="8">
        <v>3.8929999999999998E-4</v>
      </c>
      <c r="L463" s="8">
        <v>1.07244E-2</v>
      </c>
      <c r="M463" s="49"/>
      <c r="N463" s="50"/>
      <c r="O463" s="50"/>
      <c r="P463" s="40"/>
      <c r="AI463" s="1"/>
    </row>
    <row r="464" spans="1:35" ht="14.4" customHeight="1" x14ac:dyDescent="0.3">
      <c r="A464" s="85"/>
      <c r="B464" s="43" t="s">
        <v>19</v>
      </c>
      <c r="C464" s="39" t="s">
        <v>11</v>
      </c>
      <c r="D464" s="39" t="s">
        <v>21</v>
      </c>
      <c r="E464" s="39" t="s">
        <v>39</v>
      </c>
      <c r="F464" s="69" t="s">
        <v>16</v>
      </c>
      <c r="G464" s="47" t="s">
        <v>44</v>
      </c>
      <c r="H464" t="s">
        <v>15</v>
      </c>
      <c r="I464">
        <v>0.114231</v>
      </c>
      <c r="J464">
        <v>2.3878400000000001E-2</v>
      </c>
      <c r="K464">
        <v>1.6440199999999999E-2</v>
      </c>
      <c r="L464">
        <v>0.167244</v>
      </c>
      <c r="M464" s="49">
        <f>(I464-I465)*100/(I464+I465)</f>
        <v>33.152503333737421</v>
      </c>
      <c r="N464" s="50">
        <f t="shared" ref="N464" si="245">(I464-I465)/J464</f>
        <v>2.3821864111498257</v>
      </c>
      <c r="O464" s="50">
        <f>I464/J466</f>
        <v>51.949392648108827</v>
      </c>
      <c r="P464" s="40">
        <f t="shared" ref="P464" si="246">J466/I466</f>
        <v>0.9155937708194537</v>
      </c>
      <c r="AI464" s="1"/>
    </row>
    <row r="465" spans="1:35" x14ac:dyDescent="0.3">
      <c r="A465" s="85"/>
      <c r="B465" s="43"/>
      <c r="C465" s="39"/>
      <c r="D465" s="39"/>
      <c r="E465" s="39"/>
      <c r="F465" s="70"/>
      <c r="G465" s="47"/>
      <c r="H465" t="s">
        <v>14</v>
      </c>
      <c r="I465">
        <v>5.7348200000000002E-2</v>
      </c>
      <c r="J465">
        <v>2.0092700000000002E-2</v>
      </c>
      <c r="K465">
        <v>9.1984200000000006E-3</v>
      </c>
      <c r="L465">
        <v>0.130608</v>
      </c>
      <c r="M465" s="49"/>
      <c r="N465" s="50"/>
      <c r="O465" s="50"/>
      <c r="P465" s="40"/>
      <c r="AI465" s="1"/>
    </row>
    <row r="466" spans="1:35" x14ac:dyDescent="0.3">
      <c r="A466" s="85"/>
      <c r="B466" s="80"/>
      <c r="C466" s="81"/>
      <c r="D466" s="81"/>
      <c r="E466" s="81"/>
      <c r="F466" s="71"/>
      <c r="G466" s="48"/>
      <c r="H466" s="8" t="s">
        <v>13</v>
      </c>
      <c r="I466" s="8">
        <v>2.4015999999999998E-3</v>
      </c>
      <c r="J466" s="8">
        <v>2.1988899999999998E-3</v>
      </c>
      <c r="K466" s="8">
        <v>-3.6917900000000001E-5</v>
      </c>
      <c r="L466" s="8">
        <v>9.5821699999999992E-3</v>
      </c>
      <c r="M466" s="49"/>
      <c r="N466" s="50"/>
      <c r="O466" s="50"/>
      <c r="P466" s="40"/>
      <c r="AI466" s="1"/>
    </row>
    <row r="467" spans="1:35" x14ac:dyDescent="0.3">
      <c r="A467" s="85"/>
      <c r="B467" s="45" t="s">
        <v>19</v>
      </c>
      <c r="C467" s="46" t="s">
        <v>11</v>
      </c>
      <c r="D467" s="39" t="s">
        <v>21</v>
      </c>
      <c r="E467" s="39" t="s">
        <v>39</v>
      </c>
      <c r="F467" s="69" t="s">
        <v>16</v>
      </c>
      <c r="G467" s="47" t="s">
        <v>4</v>
      </c>
      <c r="H467" t="s">
        <v>15</v>
      </c>
      <c r="I467">
        <v>0.110835</v>
      </c>
      <c r="J467">
        <v>2.3564000000000002E-2</v>
      </c>
      <c r="K467">
        <v>2.0082699999999998E-2</v>
      </c>
      <c r="L467">
        <v>0.15862299999999999</v>
      </c>
      <c r="M467" s="49">
        <f>(I467-I468)*100/(I467+I468)</f>
        <v>29.967518380844055</v>
      </c>
      <c r="N467" s="50">
        <f t="shared" ref="N467" si="247">(I467-I468)/J467</f>
        <v>2.1690714649465286</v>
      </c>
      <c r="O467" s="50">
        <f>I467/J469</f>
        <v>45.699312665185069</v>
      </c>
      <c r="P467" s="40">
        <f t="shared" ref="P467" si="248">J469/I469</f>
        <v>0.71223507507613326</v>
      </c>
    </row>
    <row r="468" spans="1:35" x14ac:dyDescent="0.3">
      <c r="A468" s="85"/>
      <c r="B468" s="43"/>
      <c r="C468" s="39"/>
      <c r="D468" s="39"/>
      <c r="E468" s="39"/>
      <c r="F468" s="70"/>
      <c r="G468" s="47"/>
      <c r="H468" t="s">
        <v>14</v>
      </c>
      <c r="I468">
        <v>5.9722999999999998E-2</v>
      </c>
      <c r="J468">
        <v>1.8466099999999999E-2</v>
      </c>
      <c r="K468">
        <v>1.5821700000000001E-2</v>
      </c>
      <c r="L468">
        <v>0.12101000000000001</v>
      </c>
      <c r="M468" s="49"/>
      <c r="N468" s="50"/>
      <c r="O468" s="50"/>
      <c r="P468" s="40"/>
    </row>
    <row r="469" spans="1:35" x14ac:dyDescent="0.3">
      <c r="A469" s="85"/>
      <c r="B469" s="80"/>
      <c r="C469" s="81"/>
      <c r="D469" s="81"/>
      <c r="E469" s="81"/>
      <c r="F469" s="71"/>
      <c r="G469" s="48"/>
      <c r="H469" s="8" t="s">
        <v>13</v>
      </c>
      <c r="I469" s="8">
        <v>3.4052100000000001E-3</v>
      </c>
      <c r="J469" s="8">
        <v>2.42531E-3</v>
      </c>
      <c r="K469" s="8">
        <v>4.3532E-4</v>
      </c>
      <c r="L469" s="8">
        <v>1.13458E-2</v>
      </c>
      <c r="M469" s="49"/>
      <c r="N469" s="50"/>
      <c r="O469" s="50"/>
      <c r="P469" s="40"/>
      <c r="AB469" t="s">
        <v>41</v>
      </c>
    </row>
    <row r="470" spans="1:35" x14ac:dyDescent="0.3">
      <c r="A470" s="85"/>
      <c r="B470" s="43" t="s">
        <v>19</v>
      </c>
      <c r="C470" s="39" t="s">
        <v>11</v>
      </c>
      <c r="D470" s="39" t="s">
        <v>21</v>
      </c>
      <c r="E470" s="39" t="s">
        <v>39</v>
      </c>
      <c r="F470" s="69" t="s">
        <v>16</v>
      </c>
      <c r="G470" s="47" t="s">
        <v>3</v>
      </c>
      <c r="H470" t="s">
        <v>15</v>
      </c>
      <c r="I470">
        <v>0.121985</v>
      </c>
      <c r="J470">
        <v>2.5333600000000001E-2</v>
      </c>
      <c r="K470">
        <v>1.68892E-2</v>
      </c>
      <c r="L470">
        <v>0.17693600000000001</v>
      </c>
      <c r="M470" s="49">
        <f>(I470-I471)*100/(I470+I471)</f>
        <v>30.862376463331227</v>
      </c>
      <c r="N470" s="50">
        <f t="shared" ref="N470" si="249">(I470-I471)/J470</f>
        <v>2.2711931979663369</v>
      </c>
      <c r="O470" s="50">
        <f>I470/J472</f>
        <v>54.971722133345345</v>
      </c>
      <c r="P470" s="40">
        <f t="shared" ref="P470" si="250">J472/I472</f>
        <v>0.90673395170187565</v>
      </c>
    </row>
    <row r="471" spans="1:35" x14ac:dyDescent="0.3">
      <c r="A471" s="85"/>
      <c r="B471" s="43"/>
      <c r="C471" s="39"/>
      <c r="D471" s="39"/>
      <c r="E471" s="39"/>
      <c r="F471" s="70"/>
      <c r="G471" s="47"/>
      <c r="H471" t="s">
        <v>14</v>
      </c>
      <c r="I471">
        <v>6.4447500000000005E-2</v>
      </c>
      <c r="J471">
        <v>2.0955000000000001E-2</v>
      </c>
      <c r="K471">
        <v>1.09871E-2</v>
      </c>
      <c r="L471">
        <v>0.13489999999999999</v>
      </c>
      <c r="M471" s="49"/>
      <c r="N471" s="50"/>
      <c r="O471" s="50"/>
      <c r="P471" s="40"/>
    </row>
    <row r="472" spans="1:35" x14ac:dyDescent="0.3">
      <c r="A472" s="85"/>
      <c r="B472" s="43"/>
      <c r="C472" s="39"/>
      <c r="D472" s="81"/>
      <c r="E472" s="81"/>
      <c r="F472" s="71"/>
      <c r="G472" s="48"/>
      <c r="H472" s="8" t="s">
        <v>13</v>
      </c>
      <c r="I472" s="8">
        <v>2.4472999999999999E-3</v>
      </c>
      <c r="J472" s="8">
        <v>2.2190500000000002E-3</v>
      </c>
      <c r="K472" s="8">
        <v>-5.0336400000000001E-5</v>
      </c>
      <c r="L472" s="8">
        <v>1.0026500000000001E-2</v>
      </c>
      <c r="M472" s="49"/>
      <c r="N472" s="50"/>
      <c r="O472" s="50"/>
      <c r="P472" s="40"/>
    </row>
    <row r="473" spans="1:35" x14ac:dyDescent="0.3">
      <c r="A473" s="85"/>
      <c r="B473" s="45" t="s">
        <v>19</v>
      </c>
      <c r="C473" s="46" t="s">
        <v>11</v>
      </c>
      <c r="D473" s="39" t="s">
        <v>21</v>
      </c>
      <c r="E473" s="39" t="s">
        <v>39</v>
      </c>
      <c r="F473" s="69" t="s">
        <v>16</v>
      </c>
      <c r="G473" s="47" t="s">
        <v>2</v>
      </c>
      <c r="H473" t="s">
        <v>15</v>
      </c>
      <c r="I473">
        <v>0.15487500000000001</v>
      </c>
      <c r="J473">
        <v>3.4693599999999998E-2</v>
      </c>
      <c r="K473">
        <v>4.1098999999999997E-2</v>
      </c>
      <c r="L473">
        <v>0.244175</v>
      </c>
      <c r="M473" s="49">
        <f>(I473-I474)*100/(I473+I474)</f>
        <v>34.896257265780257</v>
      </c>
      <c r="N473" s="50">
        <f t="shared" ref="N473" si="251">(I473-I474)/J473</f>
        <v>2.3096219475638162</v>
      </c>
      <c r="O473" s="50">
        <f>I473/J475</f>
        <v>49.845835961738999</v>
      </c>
      <c r="P473" s="40">
        <f t="shared" ref="P473" si="252">J475/I475</f>
        <v>0.62935595472480821</v>
      </c>
    </row>
    <row r="474" spans="1:35" x14ac:dyDescent="0.3">
      <c r="A474" s="85"/>
      <c r="B474" s="43"/>
      <c r="C474" s="39"/>
      <c r="D474" s="39"/>
      <c r="E474" s="39"/>
      <c r="F474" s="70"/>
      <c r="G474" s="47"/>
      <c r="H474" t="s">
        <v>14</v>
      </c>
      <c r="I474">
        <v>7.4745900000000004E-2</v>
      </c>
      <c r="J474">
        <v>4.4213000000000002E-2</v>
      </c>
      <c r="K474">
        <v>6.5351200000000002E-3</v>
      </c>
      <c r="L474">
        <v>0.20985100000000001</v>
      </c>
      <c r="M474" s="49"/>
      <c r="N474" s="50"/>
      <c r="O474" s="50"/>
      <c r="P474" s="40"/>
    </row>
    <row r="475" spans="1:35" ht="15" thickBot="1" x14ac:dyDescent="0.35">
      <c r="A475" s="86"/>
      <c r="B475" s="54"/>
      <c r="C475" s="55"/>
      <c r="D475" s="55"/>
      <c r="E475" s="39"/>
      <c r="F475" s="76"/>
      <c r="G475" s="63"/>
      <c r="H475" t="s">
        <v>13</v>
      </c>
      <c r="I475" s="5">
        <v>4.93692E-3</v>
      </c>
      <c r="J475" s="5">
        <v>3.1070799999999999E-3</v>
      </c>
      <c r="K475" s="5">
        <v>8.7639200000000003E-4</v>
      </c>
      <c r="L475" s="5">
        <v>1.5443200000000001E-2</v>
      </c>
      <c r="M475" s="49"/>
      <c r="N475" s="65"/>
      <c r="O475" s="50"/>
      <c r="P475" s="40"/>
    </row>
    <row r="476" spans="1:35" x14ac:dyDescent="0.3">
      <c r="A476" s="84">
        <v>2</v>
      </c>
      <c r="B476" s="57" t="s">
        <v>19</v>
      </c>
      <c r="C476" s="58" t="s">
        <v>11</v>
      </c>
      <c r="D476" s="58" t="s">
        <v>18</v>
      </c>
      <c r="E476" s="58" t="s">
        <v>39</v>
      </c>
      <c r="F476" s="74" t="s">
        <v>16</v>
      </c>
      <c r="G476" s="60" t="s">
        <v>10</v>
      </c>
      <c r="H476" s="10" t="s">
        <v>15</v>
      </c>
      <c r="I476" s="10">
        <v>7.8670500000000004E-2</v>
      </c>
      <c r="J476" s="10">
        <v>2.48921E-2</v>
      </c>
      <c r="K476" s="10">
        <v>3.2340399999999998E-2</v>
      </c>
      <c r="L476" s="10">
        <v>0.12690699999999999</v>
      </c>
      <c r="M476" s="61">
        <f>(I476-I477)*100/(I476+I477)</f>
        <v>27.800128172950636</v>
      </c>
      <c r="N476" s="50">
        <f t="shared" ref="N476" si="253">(I476-I477)/J476</f>
        <v>1.3749784068037652</v>
      </c>
      <c r="O476" s="62">
        <f>I476/J478</f>
        <v>19.06197829463375</v>
      </c>
      <c r="P476" s="96">
        <f t="shared" ref="P476" si="254">J478/I478</f>
        <v>0.3639024089161641</v>
      </c>
    </row>
    <row r="477" spans="1:35" x14ac:dyDescent="0.3">
      <c r="A477" s="85"/>
      <c r="B477" s="43"/>
      <c r="C477" s="39"/>
      <c r="D477" s="39"/>
      <c r="E477" s="39"/>
      <c r="F477" s="70"/>
      <c r="G477" s="47"/>
      <c r="H477" t="s">
        <v>14</v>
      </c>
      <c r="I477">
        <v>4.4444400000000002E-2</v>
      </c>
      <c r="J477">
        <v>1.28241E-2</v>
      </c>
      <c r="K477">
        <v>2.7145900000000001E-2</v>
      </c>
      <c r="L477">
        <v>0.100358</v>
      </c>
      <c r="M477" s="49"/>
      <c r="N477" s="50"/>
      <c r="O477" s="50"/>
      <c r="P477" s="40"/>
    </row>
    <row r="478" spans="1:35" x14ac:dyDescent="0.3">
      <c r="A478" s="85"/>
      <c r="B478" s="80"/>
      <c r="C478" s="81"/>
      <c r="D478" s="81"/>
      <c r="E478" s="81"/>
      <c r="F478" s="71"/>
      <c r="G478" s="48"/>
      <c r="H478" s="8" t="s">
        <v>13</v>
      </c>
      <c r="I478" s="8">
        <v>1.1341199999999999E-2</v>
      </c>
      <c r="J478" s="8">
        <v>4.1270899999999999E-3</v>
      </c>
      <c r="K478" s="8">
        <v>3.1425799999999999E-3</v>
      </c>
      <c r="L478" s="8">
        <v>1.9368300000000001E-2</v>
      </c>
      <c r="M478" s="49"/>
      <c r="N478" s="50"/>
      <c r="O478" s="50"/>
      <c r="P478" s="40"/>
    </row>
    <row r="479" spans="1:35" x14ac:dyDescent="0.3">
      <c r="A479" s="85"/>
      <c r="B479" s="43" t="s">
        <v>19</v>
      </c>
      <c r="C479" s="39" t="s">
        <v>11</v>
      </c>
      <c r="D479" s="39" t="s">
        <v>18</v>
      </c>
      <c r="E479" s="39" t="s">
        <v>39</v>
      </c>
      <c r="F479" s="69" t="s">
        <v>16</v>
      </c>
      <c r="G479" s="47" t="s">
        <v>9</v>
      </c>
      <c r="H479" t="s">
        <v>15</v>
      </c>
      <c r="I479">
        <v>9.9355799999999994E-2</v>
      </c>
      <c r="J479">
        <v>2.7583699999999999E-2</v>
      </c>
      <c r="K479">
        <v>3.06477E-2</v>
      </c>
      <c r="L479">
        <v>0.145866</v>
      </c>
      <c r="M479" s="49">
        <f>(I479-I480)*100/(I479+I480)</f>
        <v>29.304373967805283</v>
      </c>
      <c r="N479" s="50">
        <f t="shared" ref="N479" si="255">(I479-I480)/J479</f>
        <v>1.6326381159887904</v>
      </c>
      <c r="O479" s="50">
        <f>I479/J481</f>
        <v>23.928759799140202</v>
      </c>
      <c r="P479" s="40">
        <f t="shared" ref="P479" si="256">J481/I481</f>
        <v>0.44232793297993839</v>
      </c>
    </row>
    <row r="480" spans="1:35" x14ac:dyDescent="0.3">
      <c r="A480" s="85"/>
      <c r="B480" s="43"/>
      <c r="C480" s="39"/>
      <c r="D480" s="39"/>
      <c r="E480" s="39"/>
      <c r="F480" s="70"/>
      <c r="G480" s="47"/>
      <c r="H480" t="s">
        <v>14</v>
      </c>
      <c r="I480">
        <v>5.4321599999999998E-2</v>
      </c>
      <c r="J480">
        <v>1.56087E-2</v>
      </c>
      <c r="K480">
        <v>2.9396599999999998E-2</v>
      </c>
      <c r="L480">
        <v>0.11781700000000001</v>
      </c>
      <c r="M480" s="49"/>
      <c r="N480" s="50"/>
      <c r="O480" s="50"/>
      <c r="P480" s="40"/>
    </row>
    <row r="481" spans="1:48" x14ac:dyDescent="0.3">
      <c r="A481" s="85"/>
      <c r="B481" s="43"/>
      <c r="C481" s="39"/>
      <c r="D481" s="81"/>
      <c r="E481" s="81"/>
      <c r="F481" s="71"/>
      <c r="G481" s="48"/>
      <c r="H481" s="8" t="s">
        <v>13</v>
      </c>
      <c r="I481" s="8">
        <v>9.3870399999999993E-3</v>
      </c>
      <c r="J481" s="8">
        <v>4.1521500000000003E-3</v>
      </c>
      <c r="K481" s="8">
        <v>2.2875399999999998E-3</v>
      </c>
      <c r="L481" s="8">
        <v>1.8448800000000001E-2</v>
      </c>
      <c r="M481" s="49"/>
      <c r="N481" s="50"/>
      <c r="O481" s="50"/>
      <c r="P481" s="40"/>
    </row>
    <row r="482" spans="1:48" x14ac:dyDescent="0.3">
      <c r="A482" s="85"/>
      <c r="B482" s="45" t="s">
        <v>19</v>
      </c>
      <c r="C482" s="46" t="s">
        <v>11</v>
      </c>
      <c r="D482" s="39" t="s">
        <v>18</v>
      </c>
      <c r="E482" s="39" t="s">
        <v>39</v>
      </c>
      <c r="F482" s="69" t="s">
        <v>16</v>
      </c>
      <c r="G482" s="47" t="s">
        <v>8</v>
      </c>
      <c r="H482" t="s">
        <v>15</v>
      </c>
      <c r="I482">
        <v>0.112457</v>
      </c>
      <c r="J482">
        <v>2.6914199999999999E-2</v>
      </c>
      <c r="K482">
        <v>2.6874599999999998E-2</v>
      </c>
      <c r="L482">
        <v>0.158411</v>
      </c>
      <c r="M482" s="49">
        <f>(I482-I483)*100/(I482+I483)</f>
        <v>30.267196197755187</v>
      </c>
      <c r="N482" s="50">
        <f>(I482-I483)/J482</f>
        <v>1.9416553343588143</v>
      </c>
      <c r="O482" s="50">
        <f>I482/J484</f>
        <v>28.180897823352229</v>
      </c>
      <c r="P482" s="40">
        <f t="shared" ref="P482" si="257">J484/I484</f>
        <v>0.50104967630795194</v>
      </c>
    </row>
    <row r="483" spans="1:48" x14ac:dyDescent="0.3">
      <c r="A483" s="85"/>
      <c r="B483" s="43"/>
      <c r="C483" s="39"/>
      <c r="D483" s="39"/>
      <c r="E483" s="39"/>
      <c r="F483" s="70"/>
      <c r="G483" s="47"/>
      <c r="H483" t="s">
        <v>14</v>
      </c>
      <c r="I483">
        <v>6.01989E-2</v>
      </c>
      <c r="J483">
        <v>1.72636E-2</v>
      </c>
      <c r="K483">
        <v>2.6046400000000001E-2</v>
      </c>
      <c r="L483">
        <v>0.12342</v>
      </c>
      <c r="M483" s="49"/>
      <c r="N483" s="50"/>
      <c r="O483" s="50"/>
      <c r="P483" s="40"/>
    </row>
    <row r="484" spans="1:48" x14ac:dyDescent="0.3">
      <c r="A484" s="85"/>
      <c r="B484" s="80"/>
      <c r="C484" s="81"/>
      <c r="D484" s="81"/>
      <c r="E484" s="81"/>
      <c r="F484" s="71"/>
      <c r="G484" s="48"/>
      <c r="H484" s="8" t="s">
        <v>13</v>
      </c>
      <c r="I484" s="8">
        <v>7.9643600000000002E-3</v>
      </c>
      <c r="J484" s="8">
        <v>3.9905399999999999E-3</v>
      </c>
      <c r="K484" s="8">
        <v>1.72025E-3</v>
      </c>
      <c r="L484" s="8">
        <v>1.7408E-2</v>
      </c>
      <c r="M484" s="49"/>
      <c r="N484" s="50"/>
      <c r="O484" s="50"/>
      <c r="P484" s="40"/>
    </row>
    <row r="485" spans="1:48" ht="14.4" customHeight="1" x14ac:dyDescent="0.3">
      <c r="A485" s="85"/>
      <c r="B485" s="43" t="s">
        <v>19</v>
      </c>
      <c r="C485" s="39" t="s">
        <v>11</v>
      </c>
      <c r="D485" s="39" t="s">
        <v>18</v>
      </c>
      <c r="E485" s="39" t="s">
        <v>39</v>
      </c>
      <c r="F485" s="69" t="s">
        <v>16</v>
      </c>
      <c r="G485" s="47" t="s">
        <v>42</v>
      </c>
      <c r="H485" t="s">
        <v>15</v>
      </c>
      <c r="I485">
        <v>0.14213600000000001</v>
      </c>
      <c r="J485">
        <v>2.9202599999999999E-2</v>
      </c>
      <c r="K485">
        <v>1.8236700000000002E-2</v>
      </c>
      <c r="L485">
        <v>0.21557799999999999</v>
      </c>
      <c r="M485" s="49">
        <f>(I485-I486)*100/(I485+I486)</f>
        <v>33.303134362442989</v>
      </c>
      <c r="N485" s="50">
        <f>(I485-I486)/J485</f>
        <v>2.4319649620239301</v>
      </c>
      <c r="O485" s="50">
        <f>I485/J487</f>
        <v>37.604702968987283</v>
      </c>
      <c r="P485" s="40">
        <f t="shared" ref="P485:P488" si="258">J487/I487</f>
        <v>0.73103576325963804</v>
      </c>
    </row>
    <row r="486" spans="1:48" x14ac:dyDescent="0.3">
      <c r="A486" s="85"/>
      <c r="B486" s="43"/>
      <c r="C486" s="39"/>
      <c r="D486" s="39"/>
      <c r="E486" s="39"/>
      <c r="F486" s="70"/>
      <c r="G486" s="47"/>
      <c r="H486" t="s">
        <v>14</v>
      </c>
      <c r="I486">
        <v>7.1116299999999993E-2</v>
      </c>
      <c r="J486">
        <v>2.2388100000000001E-2</v>
      </c>
      <c r="K486">
        <v>1.77445E-2</v>
      </c>
      <c r="L486">
        <v>0.139268</v>
      </c>
      <c r="M486" s="49"/>
      <c r="N486" s="50"/>
      <c r="O486" s="50"/>
      <c r="P486" s="40"/>
    </row>
    <row r="487" spans="1:48" x14ac:dyDescent="0.3">
      <c r="A487" s="85"/>
      <c r="B487" s="80"/>
      <c r="C487" s="81"/>
      <c r="D487" s="81"/>
      <c r="E487" s="81"/>
      <c r="F487" s="71"/>
      <c r="G487" s="48"/>
      <c r="H487" s="8" t="s">
        <v>13</v>
      </c>
      <c r="I487" s="8">
        <v>5.1703900000000004E-3</v>
      </c>
      <c r="J487" s="8">
        <v>3.7797400000000002E-3</v>
      </c>
      <c r="K487" s="8">
        <v>4.1271299999999999E-4</v>
      </c>
      <c r="L487" s="8">
        <v>1.5267899999999999E-2</v>
      </c>
      <c r="M487" s="49"/>
      <c r="N487" s="50"/>
      <c r="O487" s="50"/>
      <c r="P487" s="40"/>
      <c r="AV487" s="1"/>
    </row>
    <row r="488" spans="1:48" ht="14.4" customHeight="1" x14ac:dyDescent="0.3">
      <c r="A488" s="85"/>
      <c r="B488" s="43" t="s">
        <v>19</v>
      </c>
      <c r="C488" s="39" t="s">
        <v>11</v>
      </c>
      <c r="D488" s="39" t="s">
        <v>18</v>
      </c>
      <c r="E488" s="39" t="s">
        <v>39</v>
      </c>
      <c r="F488" s="69" t="s">
        <v>16</v>
      </c>
      <c r="G488" s="47" t="s">
        <v>43</v>
      </c>
      <c r="H488" t="s">
        <v>15</v>
      </c>
      <c r="I488">
        <v>0.163102</v>
      </c>
      <c r="J488">
        <v>3.8594299999999998E-2</v>
      </c>
      <c r="K488">
        <v>1.0725699999999999E-2</v>
      </c>
      <c r="L488">
        <v>0.25762499999999999</v>
      </c>
      <c r="M488" s="49">
        <f>(I488-I489)*100/(I488+I489)</f>
        <v>34.721000441905893</v>
      </c>
      <c r="N488" s="50">
        <f>(I488-I489)/J488</f>
        <v>2.1783268513744258</v>
      </c>
      <c r="O488" s="50">
        <f>I488/J490</f>
        <v>38.37026023704108</v>
      </c>
      <c r="P488" s="40">
        <f t="shared" si="258"/>
        <v>1.0499179971546002</v>
      </c>
    </row>
    <row r="489" spans="1:48" x14ac:dyDescent="0.3">
      <c r="A489" s="85"/>
      <c r="B489" s="43"/>
      <c r="C489" s="39"/>
      <c r="D489" s="39"/>
      <c r="E489" s="39"/>
      <c r="F489" s="70"/>
      <c r="G489" s="47"/>
      <c r="H489" t="s">
        <v>14</v>
      </c>
      <c r="I489">
        <v>7.9031000000000004E-2</v>
      </c>
      <c r="J489">
        <v>2.7668700000000001E-2</v>
      </c>
      <c r="K489">
        <v>8.5110600000000008E-3</v>
      </c>
      <c r="L489">
        <v>0.17958499999999999</v>
      </c>
      <c r="M489" s="49"/>
      <c r="N489" s="50"/>
      <c r="O489" s="50"/>
      <c r="P489" s="40"/>
    </row>
    <row r="490" spans="1:48" x14ac:dyDescent="0.3">
      <c r="A490" s="85"/>
      <c r="B490" s="80"/>
      <c r="C490" s="81"/>
      <c r="D490" s="81"/>
      <c r="E490" s="81"/>
      <c r="F490" s="71"/>
      <c r="G490" s="48"/>
      <c r="H490" s="8" t="s">
        <v>13</v>
      </c>
      <c r="I490" s="8">
        <v>4.0486400000000001E-3</v>
      </c>
      <c r="J490" s="8">
        <v>4.2507400000000002E-3</v>
      </c>
      <c r="K490" s="8">
        <v>-4.4067599999999998E-4</v>
      </c>
      <c r="L490" s="8">
        <v>1.74939E-2</v>
      </c>
      <c r="M490" s="49"/>
      <c r="N490" s="50"/>
      <c r="O490" s="50"/>
      <c r="P490" s="40"/>
    </row>
    <row r="491" spans="1:48" x14ac:dyDescent="0.3">
      <c r="A491" s="85"/>
      <c r="B491" s="43" t="s">
        <v>19</v>
      </c>
      <c r="C491" s="39" t="s">
        <v>11</v>
      </c>
      <c r="D491" s="39" t="s">
        <v>18</v>
      </c>
      <c r="E491" s="39" t="s">
        <v>39</v>
      </c>
      <c r="F491" s="69" t="s">
        <v>16</v>
      </c>
      <c r="G491" s="47" t="s">
        <v>7</v>
      </c>
      <c r="H491" t="s">
        <v>15</v>
      </c>
      <c r="I491">
        <v>0.116228</v>
      </c>
      <c r="J491">
        <v>2.8346900000000001E-2</v>
      </c>
      <c r="K491">
        <v>2.7858600000000001E-2</v>
      </c>
      <c r="L491">
        <v>0.16233800000000001</v>
      </c>
      <c r="M491" s="49">
        <f>(I491-I492)*100/(I491+I492)</f>
        <v>29.687196641888466</v>
      </c>
      <c r="N491" s="50">
        <f t="shared" ref="N491" si="259">(I491-I492)/J491</f>
        <v>1.8771858651210536</v>
      </c>
      <c r="O491" s="50">
        <f>I491/J493</f>
        <v>27.653514980930332</v>
      </c>
      <c r="P491" s="40">
        <f t="shared" ref="P491" si="260">J493/I493</f>
        <v>0.50688569350794699</v>
      </c>
    </row>
    <row r="492" spans="1:48" x14ac:dyDescent="0.3">
      <c r="A492" s="85"/>
      <c r="B492" s="43"/>
      <c r="C492" s="39"/>
      <c r="D492" s="39"/>
      <c r="E492" s="39"/>
      <c r="F492" s="70"/>
      <c r="G492" s="47"/>
      <c r="H492" t="s">
        <v>14</v>
      </c>
      <c r="I492">
        <v>6.3015600000000005E-2</v>
      </c>
      <c r="J492">
        <v>1.8354499999999999E-2</v>
      </c>
      <c r="K492">
        <v>2.6724700000000001E-2</v>
      </c>
      <c r="L492">
        <v>0.13209299999999999</v>
      </c>
      <c r="M492" s="49"/>
      <c r="N492" s="50"/>
      <c r="O492" s="50"/>
      <c r="P492" s="40"/>
    </row>
    <row r="493" spans="1:48" x14ac:dyDescent="0.3">
      <c r="A493" s="85"/>
      <c r="B493" s="43"/>
      <c r="C493" s="39"/>
      <c r="D493" s="81"/>
      <c r="E493" s="81"/>
      <c r="F493" s="71"/>
      <c r="G493" s="48"/>
      <c r="H493" s="8" t="s">
        <v>13</v>
      </c>
      <c r="I493" s="8">
        <v>8.29183E-3</v>
      </c>
      <c r="J493" s="8">
        <v>4.2030100000000001E-3</v>
      </c>
      <c r="K493" s="8">
        <v>1.71959E-3</v>
      </c>
      <c r="L493" s="8">
        <v>1.81522E-2</v>
      </c>
      <c r="M493" s="49"/>
      <c r="N493" s="50"/>
      <c r="O493" s="50"/>
      <c r="P493" s="40"/>
    </row>
    <row r="494" spans="1:48" x14ac:dyDescent="0.3">
      <c r="A494" s="85"/>
      <c r="B494" s="45" t="s">
        <v>19</v>
      </c>
      <c r="C494" s="46" t="s">
        <v>11</v>
      </c>
      <c r="D494" s="39" t="s">
        <v>18</v>
      </c>
      <c r="E494" s="39" t="s">
        <v>39</v>
      </c>
      <c r="F494" s="69" t="s">
        <v>16</v>
      </c>
      <c r="G494" s="47" t="s">
        <v>6</v>
      </c>
      <c r="H494" t="s">
        <v>15</v>
      </c>
      <c r="I494">
        <v>0.134686</v>
      </c>
      <c r="J494">
        <v>2.7595499999999999E-2</v>
      </c>
      <c r="K494">
        <v>2.26663E-2</v>
      </c>
      <c r="L494">
        <v>0.197962</v>
      </c>
      <c r="M494" s="49">
        <f>(I494-I495)*100/(I494+I495)</f>
        <v>31.426555705232381</v>
      </c>
      <c r="N494" s="50">
        <f t="shared" ref="N494" si="261">(I494-I495)/J494</f>
        <v>2.3341450598829518</v>
      </c>
      <c r="O494" s="50">
        <f>I494/J496</f>
        <v>33.424824793027454</v>
      </c>
      <c r="P494" s="40">
        <f t="shared" ref="P494" si="262">J496/I496</f>
        <v>0.62431170344295461</v>
      </c>
    </row>
    <row r="495" spans="1:48" x14ac:dyDescent="0.3">
      <c r="A495" s="85"/>
      <c r="B495" s="43"/>
      <c r="C495" s="39"/>
      <c r="D495" s="39"/>
      <c r="E495" s="39"/>
      <c r="F495" s="70"/>
      <c r="G495" s="47"/>
      <c r="H495" t="s">
        <v>14</v>
      </c>
      <c r="I495">
        <v>7.0274100000000006E-2</v>
      </c>
      <c r="J495">
        <v>2.0948600000000001E-2</v>
      </c>
      <c r="K495">
        <v>2.16844E-2</v>
      </c>
      <c r="L495">
        <v>0.13624700000000001</v>
      </c>
      <c r="M495" s="49"/>
      <c r="N495" s="50"/>
      <c r="O495" s="50"/>
      <c r="P495" s="40"/>
    </row>
    <row r="496" spans="1:48" x14ac:dyDescent="0.3">
      <c r="A496" s="85"/>
      <c r="B496" s="80"/>
      <c r="C496" s="81"/>
      <c r="D496" s="81"/>
      <c r="E496" s="81"/>
      <c r="F496" s="71"/>
      <c r="G496" s="48"/>
      <c r="H496" s="8" t="s">
        <v>13</v>
      </c>
      <c r="I496" s="8">
        <v>6.4543400000000003E-3</v>
      </c>
      <c r="J496" s="8">
        <v>4.02952E-3</v>
      </c>
      <c r="K496" s="8">
        <v>1.03651E-3</v>
      </c>
      <c r="L496" s="8">
        <v>1.64119E-2</v>
      </c>
      <c r="M496" s="49"/>
      <c r="N496" s="50"/>
      <c r="O496" s="50"/>
      <c r="P496" s="40"/>
    </row>
    <row r="497" spans="1:16" x14ac:dyDescent="0.3">
      <c r="A497" s="85"/>
      <c r="B497" s="43" t="s">
        <v>19</v>
      </c>
      <c r="C497" s="39" t="s">
        <v>11</v>
      </c>
      <c r="D497" s="39" t="s">
        <v>18</v>
      </c>
      <c r="E497" s="39" t="s">
        <v>39</v>
      </c>
      <c r="F497" s="69" t="s">
        <v>16</v>
      </c>
      <c r="G497" s="52" t="s">
        <v>5</v>
      </c>
      <c r="H497" t="s">
        <v>15</v>
      </c>
      <c r="I497">
        <v>0.14674000000000001</v>
      </c>
      <c r="J497">
        <v>2.9406999999999999E-2</v>
      </c>
      <c r="K497">
        <v>1.92307E-2</v>
      </c>
      <c r="L497">
        <v>0.22151399999999999</v>
      </c>
      <c r="M497" s="49">
        <f>(I497-I498)*100/(I497+I498)</f>
        <v>32.639313536866077</v>
      </c>
      <c r="N497" s="50">
        <f t="shared" ref="N497" si="263">(I497-I498)/J497</f>
        <v>2.4558200428469417</v>
      </c>
      <c r="O497" s="50">
        <f>I497/J499</f>
        <v>36.434060408933469</v>
      </c>
      <c r="P497" s="40">
        <f t="shared" ref="P497" si="264">J499/I499</f>
        <v>0.74087597954453477</v>
      </c>
    </row>
    <row r="498" spans="1:16" x14ac:dyDescent="0.3">
      <c r="A498" s="85"/>
      <c r="B498" s="43"/>
      <c r="C498" s="39"/>
      <c r="D498" s="39"/>
      <c r="E498" s="39"/>
      <c r="F498" s="70"/>
      <c r="G498" s="52"/>
      <c r="H498" t="s">
        <v>14</v>
      </c>
      <c r="I498">
        <v>7.4521699999999996E-2</v>
      </c>
      <c r="J498">
        <v>2.30981E-2</v>
      </c>
      <c r="K498">
        <v>1.85665E-2</v>
      </c>
      <c r="L498">
        <v>0.143071</v>
      </c>
      <c r="M498" s="49"/>
      <c r="N498" s="50"/>
      <c r="O498" s="50"/>
      <c r="P498" s="40"/>
    </row>
    <row r="499" spans="1:16" x14ac:dyDescent="0.3">
      <c r="A499" s="85"/>
      <c r="B499" s="43"/>
      <c r="C499" s="39"/>
      <c r="D499" s="81"/>
      <c r="E499" s="81"/>
      <c r="F499" s="71"/>
      <c r="G499" s="53"/>
      <c r="H499" s="8" t="s">
        <v>13</v>
      </c>
      <c r="I499" s="8">
        <v>5.4362000000000004E-3</v>
      </c>
      <c r="J499" s="8">
        <v>4.0275500000000004E-3</v>
      </c>
      <c r="K499" s="8">
        <v>3.5719700000000002E-4</v>
      </c>
      <c r="L499" s="8">
        <v>1.6359200000000001E-2</v>
      </c>
      <c r="M499" s="49"/>
      <c r="N499" s="50"/>
      <c r="O499" s="50"/>
      <c r="P499" s="40"/>
    </row>
    <row r="500" spans="1:16" ht="14.4" customHeight="1" x14ac:dyDescent="0.3">
      <c r="A500" s="85"/>
      <c r="B500" s="45" t="s">
        <v>19</v>
      </c>
      <c r="C500" s="46" t="s">
        <v>11</v>
      </c>
      <c r="D500" s="39" t="s">
        <v>18</v>
      </c>
      <c r="E500" s="39" t="s">
        <v>39</v>
      </c>
      <c r="F500" s="69" t="s">
        <v>16</v>
      </c>
      <c r="G500" s="47" t="s">
        <v>44</v>
      </c>
      <c r="H500" t="s">
        <v>15</v>
      </c>
      <c r="I500">
        <v>0.16073100000000001</v>
      </c>
      <c r="J500">
        <v>3.4494400000000001E-2</v>
      </c>
      <c r="K500">
        <v>1.4739199999999999E-2</v>
      </c>
      <c r="L500">
        <v>0.24877299999999999</v>
      </c>
      <c r="M500" s="49">
        <f>(I500-I501)*100/(I500+I501)</f>
        <v>33.736267530778584</v>
      </c>
      <c r="N500" s="50">
        <f t="shared" ref="N500" si="265">(I500-I501)/J500</f>
        <v>2.350871445799898</v>
      </c>
      <c r="O500" s="50">
        <f>I500/J502</f>
        <v>37.943065689984444</v>
      </c>
      <c r="P500" s="40">
        <f t="shared" ref="P500" si="266">J502/I502</f>
        <v>0.93203330238370785</v>
      </c>
    </row>
    <row r="501" spans="1:16" x14ac:dyDescent="0.3">
      <c r="A501" s="85"/>
      <c r="B501" s="43"/>
      <c r="C501" s="39"/>
      <c r="D501" s="39"/>
      <c r="E501" s="39"/>
      <c r="F501" s="70"/>
      <c r="G501" s="47"/>
      <c r="H501" t="s">
        <v>14</v>
      </c>
      <c r="I501">
        <v>7.9639100000000004E-2</v>
      </c>
      <c r="J501">
        <v>2.6172399999999998E-2</v>
      </c>
      <c r="K501">
        <v>1.28629E-2</v>
      </c>
      <c r="L501">
        <v>0.169905</v>
      </c>
      <c r="M501" s="49"/>
      <c r="N501" s="50"/>
      <c r="O501" s="50"/>
      <c r="P501" s="40"/>
    </row>
    <row r="502" spans="1:16" x14ac:dyDescent="0.3">
      <c r="A502" s="85"/>
      <c r="B502" s="80"/>
      <c r="C502" s="81"/>
      <c r="D502" s="81"/>
      <c r="E502" s="81"/>
      <c r="F502" s="71"/>
      <c r="G502" s="48"/>
      <c r="H502" s="8" t="s">
        <v>13</v>
      </c>
      <c r="I502" s="8">
        <v>4.5450200000000003E-3</v>
      </c>
      <c r="J502" s="8">
        <v>4.2361100000000004E-3</v>
      </c>
      <c r="K502" s="8">
        <v>-2.3996E-4</v>
      </c>
      <c r="L502" s="8">
        <v>1.7505199999999999E-2</v>
      </c>
      <c r="M502" s="49"/>
      <c r="N502" s="50"/>
      <c r="O502" s="50"/>
      <c r="P502" s="40"/>
    </row>
    <row r="503" spans="1:16" x14ac:dyDescent="0.3">
      <c r="A503" s="85"/>
      <c r="B503" s="45" t="s">
        <v>19</v>
      </c>
      <c r="C503" s="46" t="s">
        <v>11</v>
      </c>
      <c r="D503" s="39" t="s">
        <v>18</v>
      </c>
      <c r="E503" s="39" t="s">
        <v>39</v>
      </c>
      <c r="F503" s="69" t="s">
        <v>16</v>
      </c>
      <c r="G503" s="47" t="s">
        <v>4</v>
      </c>
      <c r="H503" t="s">
        <v>15</v>
      </c>
      <c r="I503">
        <v>0.15345700000000001</v>
      </c>
      <c r="J503">
        <v>2.9581199999999998E-2</v>
      </c>
      <c r="K503">
        <v>1.9946800000000001E-2</v>
      </c>
      <c r="L503">
        <v>0.22061600000000001</v>
      </c>
      <c r="M503" s="49">
        <f>(I503-I504)*100/(I503+I504)</f>
        <v>29.096926379831348</v>
      </c>
      <c r="N503" s="50">
        <f t="shared" ref="N503" si="267">(I503-I504)/J503</f>
        <v>2.3384717320460298</v>
      </c>
      <c r="O503" s="50">
        <f>I503/J505</f>
        <v>36.888524574401082</v>
      </c>
      <c r="P503" s="40">
        <f t="shared" ref="P503" si="268">J505/I505</f>
        <v>0.72782718386470879</v>
      </c>
    </row>
    <row r="504" spans="1:16" x14ac:dyDescent="0.3">
      <c r="A504" s="85"/>
      <c r="B504" s="43"/>
      <c r="C504" s="39"/>
      <c r="D504" s="39"/>
      <c r="E504" s="39"/>
      <c r="F504" s="70"/>
      <c r="G504" s="47"/>
      <c r="H504" t="s">
        <v>14</v>
      </c>
      <c r="I504">
        <v>8.4282200000000002E-2</v>
      </c>
      <c r="J504">
        <v>2.39475E-2</v>
      </c>
      <c r="K504">
        <v>1.9728200000000001E-2</v>
      </c>
      <c r="L504">
        <v>0.153665</v>
      </c>
      <c r="M504" s="49"/>
      <c r="N504" s="50"/>
      <c r="O504" s="50"/>
      <c r="P504" s="40"/>
    </row>
    <row r="505" spans="1:16" x14ac:dyDescent="0.3">
      <c r="A505" s="85"/>
      <c r="B505" s="80"/>
      <c r="C505" s="81"/>
      <c r="D505" s="81"/>
      <c r="E505" s="81"/>
      <c r="F505" s="71"/>
      <c r="G505" s="48"/>
      <c r="H505" s="8" t="s">
        <v>13</v>
      </c>
      <c r="I505" s="8">
        <v>5.71567E-3</v>
      </c>
      <c r="J505" s="8">
        <v>4.1600200000000004E-3</v>
      </c>
      <c r="K505" s="8">
        <v>3.5581499999999999E-4</v>
      </c>
      <c r="L505" s="8">
        <v>1.68723E-2</v>
      </c>
      <c r="M505" s="49"/>
      <c r="N505" s="50"/>
      <c r="O505" s="50"/>
      <c r="P505" s="40"/>
    </row>
    <row r="506" spans="1:16" x14ac:dyDescent="0.3">
      <c r="A506" s="85"/>
      <c r="B506" s="43" t="s">
        <v>19</v>
      </c>
      <c r="C506" s="39" t="s">
        <v>11</v>
      </c>
      <c r="D506" s="39" t="s">
        <v>18</v>
      </c>
      <c r="E506" s="39" t="s">
        <v>39</v>
      </c>
      <c r="F506" s="69" t="s">
        <v>16</v>
      </c>
      <c r="G506" s="47" t="s">
        <v>3</v>
      </c>
      <c r="H506" t="s">
        <v>15</v>
      </c>
      <c r="I506">
        <v>0.16775999999999999</v>
      </c>
      <c r="J506">
        <v>3.3146599999999998E-2</v>
      </c>
      <c r="K506">
        <v>1.5696000000000002E-2</v>
      </c>
      <c r="L506">
        <v>0.247665</v>
      </c>
      <c r="M506" s="49">
        <f>(I506-I507)*100/(I506+I507)</f>
        <v>30.105512965181887</v>
      </c>
      <c r="N506" s="50">
        <f t="shared" ref="N506" si="269">(I506-I507)/J506</f>
        <v>2.3422311790651227</v>
      </c>
      <c r="O506" s="50">
        <f>I506/J508</f>
        <v>36.786327485149293</v>
      </c>
      <c r="P506" s="40">
        <f t="shared" ref="P506" si="270">J508/I508</f>
        <v>0.96391340739613451</v>
      </c>
    </row>
    <row r="507" spans="1:16" x14ac:dyDescent="0.3">
      <c r="A507" s="85"/>
      <c r="B507" s="43"/>
      <c r="C507" s="39"/>
      <c r="D507" s="39"/>
      <c r="E507" s="39"/>
      <c r="F507" s="70"/>
      <c r="G507" s="47"/>
      <c r="H507" t="s">
        <v>14</v>
      </c>
      <c r="I507">
        <v>9.0122999999999995E-2</v>
      </c>
      <c r="J507">
        <v>2.6873399999999999E-2</v>
      </c>
      <c r="K507">
        <v>1.5613200000000001E-2</v>
      </c>
      <c r="L507">
        <v>0.17672499999999999</v>
      </c>
      <c r="M507" s="49"/>
      <c r="N507" s="50"/>
      <c r="O507" s="50"/>
      <c r="P507" s="40"/>
    </row>
    <row r="508" spans="1:16" x14ac:dyDescent="0.3">
      <c r="A508" s="85"/>
      <c r="B508" s="43"/>
      <c r="C508" s="39"/>
      <c r="D508" s="81"/>
      <c r="E508" s="81"/>
      <c r="F508" s="71"/>
      <c r="G508" s="48"/>
      <c r="H508" s="8" t="s">
        <v>13</v>
      </c>
      <c r="I508" s="8">
        <v>4.7311200000000001E-3</v>
      </c>
      <c r="J508" s="8">
        <v>4.5603900000000001E-3</v>
      </c>
      <c r="K508" s="8">
        <v>-2.9476900000000001E-4</v>
      </c>
      <c r="L508" s="8">
        <v>1.8714399999999999E-2</v>
      </c>
      <c r="M508" s="49"/>
      <c r="N508" s="50"/>
      <c r="O508" s="50"/>
      <c r="P508" s="40"/>
    </row>
    <row r="509" spans="1:16" x14ac:dyDescent="0.3">
      <c r="A509" s="85"/>
      <c r="B509" s="45" t="s">
        <v>19</v>
      </c>
      <c r="C509" s="46" t="s">
        <v>11</v>
      </c>
      <c r="D509" s="39" t="s">
        <v>18</v>
      </c>
      <c r="E509" s="39" t="s">
        <v>39</v>
      </c>
      <c r="F509" s="69" t="s">
        <v>16</v>
      </c>
      <c r="G509" s="47" t="s">
        <v>2</v>
      </c>
      <c r="H509" t="s">
        <v>15</v>
      </c>
      <c r="I509">
        <v>0.221665</v>
      </c>
      <c r="J509">
        <v>4.9219400000000003E-2</v>
      </c>
      <c r="K509">
        <v>4.8273099999999999E-2</v>
      </c>
      <c r="L509">
        <v>0.35917199999999999</v>
      </c>
      <c r="M509" s="49">
        <f>(I509-I510)*100/(I509+I510)</f>
        <v>37.502481266438394</v>
      </c>
      <c r="N509" s="50">
        <f t="shared" ref="N509" si="271">(I509-I510)/J509</f>
        <v>2.4566329536727389</v>
      </c>
      <c r="O509" s="50">
        <f>I509/J511</f>
        <v>43.124731279024296</v>
      </c>
      <c r="P509" s="40">
        <f>J511/I511</f>
        <v>0.61591230712636402</v>
      </c>
    </row>
    <row r="510" spans="1:16" x14ac:dyDescent="0.3">
      <c r="A510" s="85"/>
      <c r="B510" s="43"/>
      <c r="C510" s="39"/>
      <c r="D510" s="39"/>
      <c r="E510" s="39"/>
      <c r="F510" s="70"/>
      <c r="G510" s="47"/>
      <c r="H510" t="s">
        <v>14</v>
      </c>
      <c r="I510">
        <v>0.10075099999999999</v>
      </c>
      <c r="J510">
        <v>5.5107400000000001E-2</v>
      </c>
      <c r="K510">
        <v>1.15295E-2</v>
      </c>
      <c r="L510">
        <v>0.25566499999999998</v>
      </c>
      <c r="M510" s="49"/>
      <c r="N510" s="50"/>
      <c r="O510" s="50"/>
      <c r="P510" s="40"/>
    </row>
    <row r="511" spans="1:16" ht="15" thickBot="1" x14ac:dyDescent="0.35">
      <c r="A511" s="86"/>
      <c r="B511" s="54"/>
      <c r="C511" s="55"/>
      <c r="D511" s="55"/>
      <c r="E511" s="55"/>
      <c r="F511" s="76"/>
      <c r="G511" s="63"/>
      <c r="H511" s="5" t="s">
        <v>13</v>
      </c>
      <c r="I511" s="5">
        <v>8.3454900000000005E-3</v>
      </c>
      <c r="J511" s="5">
        <v>5.1400899999999999E-3</v>
      </c>
      <c r="K511" s="5">
        <v>7.1568900000000004E-4</v>
      </c>
      <c r="L511" s="5">
        <v>2.3312200000000002E-2</v>
      </c>
      <c r="M511" s="64"/>
      <c r="N511" s="65"/>
      <c r="O511" s="65"/>
      <c r="P511" s="83"/>
    </row>
    <row r="512" spans="1:16" ht="15" thickBot="1" x14ac:dyDescent="0.35"/>
    <row r="513" spans="1:35" x14ac:dyDescent="0.3">
      <c r="A513" s="66">
        <v>1</v>
      </c>
      <c r="B513" s="57" t="s">
        <v>19</v>
      </c>
      <c r="C513" s="58" t="s">
        <v>11</v>
      </c>
      <c r="D513" s="58" t="s">
        <v>21</v>
      </c>
      <c r="E513" s="58" t="s">
        <v>39</v>
      </c>
      <c r="F513" s="74" t="s">
        <v>16</v>
      </c>
      <c r="G513" s="60" t="s">
        <v>10</v>
      </c>
      <c r="H513" s="10" t="s">
        <v>15</v>
      </c>
      <c r="I513" s="10">
        <v>3.4572899999999997E-2</v>
      </c>
      <c r="J513" s="10">
        <v>1.12216E-2</v>
      </c>
      <c r="K513" s="10">
        <v>1.52035E-2</v>
      </c>
      <c r="L513" s="10">
        <v>5.5964E-2</v>
      </c>
      <c r="M513" s="61">
        <f>(I513-I514)*100/(I513+I514)</f>
        <v>24.400985912958994</v>
      </c>
      <c r="N513" s="62">
        <f>(I513-I514)/J513</f>
        <v>1.2086333499679187</v>
      </c>
      <c r="O513" s="62">
        <f>I513/J515</f>
        <v>15.868154363032181</v>
      </c>
      <c r="P513" s="96">
        <f t="shared" ref="P513" si="272">J515/I515</f>
        <v>0.27499110187781933</v>
      </c>
    </row>
    <row r="514" spans="1:35" x14ac:dyDescent="0.3">
      <c r="A514" s="67"/>
      <c r="B514" s="43"/>
      <c r="C514" s="39"/>
      <c r="D514" s="39"/>
      <c r="E514" s="39"/>
      <c r="F514" s="70"/>
      <c r="G514" s="47"/>
      <c r="H514" t="s">
        <v>14</v>
      </c>
      <c r="I514">
        <v>2.10101E-2</v>
      </c>
      <c r="J514">
        <v>6.4518800000000001E-3</v>
      </c>
      <c r="K514">
        <v>1.13782E-2</v>
      </c>
      <c r="L514">
        <v>4.7318899999999997E-2</v>
      </c>
      <c r="M514" s="49"/>
      <c r="N514" s="50"/>
      <c r="O514" s="50"/>
      <c r="P514" s="40"/>
    </row>
    <row r="515" spans="1:35" x14ac:dyDescent="0.3">
      <c r="A515" s="67"/>
      <c r="B515" s="80"/>
      <c r="C515" s="81"/>
      <c r="D515" s="81"/>
      <c r="E515" s="81"/>
      <c r="F515" s="71"/>
      <c r="G515" s="48"/>
      <c r="H515" s="8" t="s">
        <v>13</v>
      </c>
      <c r="I515" s="8">
        <v>7.9230199999999994E-3</v>
      </c>
      <c r="J515" s="8">
        <v>2.1787600000000001E-3</v>
      </c>
      <c r="K515" s="8">
        <v>2.3473000000000001E-3</v>
      </c>
      <c r="L515" s="8">
        <v>1.37652E-2</v>
      </c>
      <c r="M515" s="49"/>
      <c r="N515" s="50"/>
      <c r="O515" s="50"/>
      <c r="P515" s="40"/>
    </row>
    <row r="516" spans="1:35" x14ac:dyDescent="0.3">
      <c r="A516" s="67"/>
      <c r="B516" s="43" t="s">
        <v>19</v>
      </c>
      <c r="C516" s="39" t="s">
        <v>11</v>
      </c>
      <c r="D516" s="39" t="s">
        <v>21</v>
      </c>
      <c r="E516" s="39" t="s">
        <v>39</v>
      </c>
      <c r="F516" s="69" t="s">
        <v>16</v>
      </c>
      <c r="G516" s="47" t="s">
        <v>9</v>
      </c>
      <c r="H516" t="s">
        <v>15</v>
      </c>
      <c r="I516">
        <v>4.76479E-2</v>
      </c>
      <c r="J516">
        <v>1.6166300000000002E-2</v>
      </c>
      <c r="K516">
        <v>1.7868200000000001E-2</v>
      </c>
      <c r="L516">
        <v>7.4285500000000004E-2</v>
      </c>
      <c r="M516" s="49">
        <f>(I516-I517)*100/(I516+I517)</f>
        <v>27.323012544474832</v>
      </c>
      <c r="N516" s="50">
        <f>(I516-I517)/J516</f>
        <v>1.2649833295188135</v>
      </c>
      <c r="O516" s="50">
        <f>I516/J518</f>
        <v>18.725987235112871</v>
      </c>
      <c r="P516" s="40">
        <f t="shared" ref="P516" si="273">J518/I518</f>
        <v>0.35882878042382887</v>
      </c>
    </row>
    <row r="517" spans="1:35" x14ac:dyDescent="0.3">
      <c r="A517" s="67"/>
      <c r="B517" s="43"/>
      <c r="C517" s="39"/>
      <c r="D517" s="39"/>
      <c r="E517" s="39"/>
      <c r="F517" s="70"/>
      <c r="G517" s="47"/>
      <c r="H517" t="s">
        <v>14</v>
      </c>
      <c r="I517">
        <v>2.7197800000000001E-2</v>
      </c>
      <c r="J517">
        <v>8.7206200000000001E-3</v>
      </c>
      <c r="K517">
        <v>1.28784E-2</v>
      </c>
      <c r="L517">
        <v>6.1887699999999997E-2</v>
      </c>
      <c r="M517" s="49"/>
      <c r="N517" s="50"/>
      <c r="O517" s="50"/>
      <c r="P517" s="40"/>
    </row>
    <row r="518" spans="1:35" x14ac:dyDescent="0.3">
      <c r="A518" s="67"/>
      <c r="B518" s="43"/>
      <c r="C518" s="39"/>
      <c r="D518" s="81"/>
      <c r="E518" s="81"/>
      <c r="F518" s="71"/>
      <c r="G518" s="48"/>
      <c r="H518" s="8" t="s">
        <v>13</v>
      </c>
      <c r="I518" s="8">
        <v>7.0910699999999997E-3</v>
      </c>
      <c r="J518" s="8">
        <v>2.54448E-3</v>
      </c>
      <c r="K518" s="8">
        <v>1.9113699999999999E-3</v>
      </c>
      <c r="L518" s="8">
        <v>1.4644300000000001E-2</v>
      </c>
      <c r="M518" s="49"/>
      <c r="N518" s="50"/>
      <c r="O518" s="50"/>
      <c r="P518" s="40"/>
      <c r="AI518" s="1"/>
    </row>
    <row r="519" spans="1:35" x14ac:dyDescent="0.3">
      <c r="A519" s="67"/>
      <c r="B519" s="45" t="s">
        <v>19</v>
      </c>
      <c r="C519" s="46" t="s">
        <v>11</v>
      </c>
      <c r="D519" s="39" t="s">
        <v>21</v>
      </c>
      <c r="E519" s="39" t="s">
        <v>39</v>
      </c>
      <c r="F519" s="69" t="s">
        <v>16</v>
      </c>
      <c r="G519" s="47" t="s">
        <v>8</v>
      </c>
      <c r="H519" t="s">
        <v>15</v>
      </c>
      <c r="I519">
        <v>5.5863900000000001E-2</v>
      </c>
      <c r="J519">
        <v>1.80412E-2</v>
      </c>
      <c r="K519">
        <v>1.7780799999999999E-2</v>
      </c>
      <c r="L519">
        <v>8.9482900000000004E-2</v>
      </c>
      <c r="M519" s="49">
        <f>(I519-I520)*100/(I519+I520)</f>
        <v>28.327471785318028</v>
      </c>
      <c r="N519" s="50">
        <f t="shared" ref="N519" si="274">(I519-I520)/J519</f>
        <v>1.3670487550717247</v>
      </c>
      <c r="O519" s="50">
        <f>I519/J521</f>
        <v>20.876364940917959</v>
      </c>
      <c r="P519" s="40">
        <f t="shared" ref="P519" si="275">J521/I521</f>
        <v>0.43081386363050928</v>
      </c>
    </row>
    <row r="520" spans="1:35" x14ac:dyDescent="0.3">
      <c r="A520" s="67"/>
      <c r="B520" s="43"/>
      <c r="C520" s="39"/>
      <c r="D520" s="39"/>
      <c r="E520" s="39"/>
      <c r="F520" s="70"/>
      <c r="G520" s="47"/>
      <c r="H520" t="s">
        <v>14</v>
      </c>
      <c r="I520">
        <v>3.1200700000000001E-2</v>
      </c>
      <c r="J520">
        <v>9.9780400000000005E-3</v>
      </c>
      <c r="K520">
        <v>1.35663E-2</v>
      </c>
      <c r="L520">
        <v>6.8177600000000005E-2</v>
      </c>
      <c r="M520" s="49"/>
      <c r="N520" s="50"/>
      <c r="O520" s="50"/>
      <c r="P520" s="40"/>
    </row>
    <row r="521" spans="1:35" x14ac:dyDescent="0.3">
      <c r="A521" s="67"/>
      <c r="B521" s="80"/>
      <c r="C521" s="81"/>
      <c r="D521" s="81"/>
      <c r="E521" s="81"/>
      <c r="F521" s="71"/>
      <c r="G521" s="48"/>
      <c r="H521" s="8" t="s">
        <v>13</v>
      </c>
      <c r="I521" s="8">
        <v>6.21136E-3</v>
      </c>
      <c r="J521" s="8">
        <v>2.6759399999999999E-3</v>
      </c>
      <c r="K521" s="8">
        <v>1.41322E-3</v>
      </c>
      <c r="L521" s="8">
        <v>1.50455E-2</v>
      </c>
      <c r="M521" s="49"/>
      <c r="N521" s="50"/>
      <c r="O521" s="50"/>
      <c r="P521" s="40"/>
    </row>
    <row r="522" spans="1:35" x14ac:dyDescent="0.3">
      <c r="A522" s="67"/>
      <c r="B522" s="43" t="s">
        <v>19</v>
      </c>
      <c r="C522" s="39" t="s">
        <v>11</v>
      </c>
      <c r="D522" s="39" t="s">
        <v>21</v>
      </c>
      <c r="E522" s="39" t="s">
        <v>39</v>
      </c>
      <c r="F522" s="69" t="s">
        <v>16</v>
      </c>
      <c r="G522" s="47" t="s">
        <v>42</v>
      </c>
      <c r="H522" t="s">
        <v>15</v>
      </c>
      <c r="I522">
        <v>7.4987200000000004E-2</v>
      </c>
      <c r="J522">
        <v>2.1102300000000001E-2</v>
      </c>
      <c r="K522">
        <v>1.3382E-2</v>
      </c>
      <c r="L522">
        <v>0.12958900000000001</v>
      </c>
      <c r="M522" s="49">
        <f>(I522-I523)*100/(I522+I523)</f>
        <v>30.802084468961915</v>
      </c>
      <c r="N522" s="50">
        <f t="shared" ref="N522" si="276">(I522-I523)/J522</f>
        <v>1.6736042990574489</v>
      </c>
      <c r="O522" s="50">
        <f>I522/J524</f>
        <v>27.898373061197155</v>
      </c>
      <c r="P522" s="40">
        <f t="shared" ref="P522:P525" si="277">J524/I524</f>
        <v>0.63871291222500515</v>
      </c>
    </row>
    <row r="523" spans="1:35" x14ac:dyDescent="0.3">
      <c r="A523" s="67"/>
      <c r="B523" s="43"/>
      <c r="C523" s="39"/>
      <c r="D523" s="39"/>
      <c r="E523" s="39"/>
      <c r="F523" s="70"/>
      <c r="G523" s="47"/>
      <c r="H523" t="s">
        <v>14</v>
      </c>
      <c r="I523">
        <v>3.9670299999999999E-2</v>
      </c>
      <c r="J523">
        <v>1.36644E-2</v>
      </c>
      <c r="K523">
        <v>1.0494E-2</v>
      </c>
      <c r="L523">
        <v>8.1132399999999993E-2</v>
      </c>
      <c r="M523" s="49"/>
      <c r="N523" s="50"/>
      <c r="O523" s="50"/>
      <c r="P523" s="40"/>
    </row>
    <row r="524" spans="1:35" x14ac:dyDescent="0.3">
      <c r="A524" s="67"/>
      <c r="B524" s="80"/>
      <c r="C524" s="81"/>
      <c r="D524" s="81"/>
      <c r="E524" s="81"/>
      <c r="F524" s="71"/>
      <c r="G524" s="48"/>
      <c r="H524" s="8" t="s">
        <v>13</v>
      </c>
      <c r="I524" s="8">
        <v>4.2082600000000001E-3</v>
      </c>
      <c r="J524" s="8">
        <v>2.6878700000000002E-3</v>
      </c>
      <c r="K524" s="8">
        <v>4.7290500000000003E-4</v>
      </c>
      <c r="L524" s="8">
        <v>1.4967299999999999E-2</v>
      </c>
      <c r="M524" s="49"/>
      <c r="N524" s="50"/>
      <c r="O524" s="50"/>
      <c r="P524" s="40"/>
    </row>
    <row r="525" spans="1:35" x14ac:dyDescent="0.3">
      <c r="A525" s="67"/>
      <c r="B525" s="43" t="s">
        <v>19</v>
      </c>
      <c r="C525" s="39" t="s">
        <v>11</v>
      </c>
      <c r="D525" s="39" t="s">
        <v>21</v>
      </c>
      <c r="E525" s="39" t="s">
        <v>39</v>
      </c>
      <c r="F525" s="69" t="s">
        <v>16</v>
      </c>
      <c r="G525" s="47" t="s">
        <v>43</v>
      </c>
      <c r="H525" t="s">
        <v>15</v>
      </c>
      <c r="I525">
        <v>9.0225200000000005E-2</v>
      </c>
      <c r="J525">
        <v>2.5708999999999999E-2</v>
      </c>
      <c r="K525">
        <v>8.8854299999999997E-3</v>
      </c>
      <c r="L525">
        <v>0.15393699999999999</v>
      </c>
      <c r="M525" s="49">
        <f>(I525-I526)*100/(I525+I526)</f>
        <v>32.498522290468138</v>
      </c>
      <c r="N525" s="50">
        <f>(I525-I526)/J525</f>
        <v>1.7215722120658137</v>
      </c>
      <c r="O525" s="50">
        <f>I525/J527</f>
        <v>34.713749268983349</v>
      </c>
      <c r="P525" s="40">
        <f t="shared" si="277"/>
        <v>0.9132921978439007</v>
      </c>
    </row>
    <row r="526" spans="1:35" x14ac:dyDescent="0.3">
      <c r="A526" s="67"/>
      <c r="B526" s="43"/>
      <c r="C526" s="39"/>
      <c r="D526" s="39"/>
      <c r="E526" s="39"/>
      <c r="F526" s="70"/>
      <c r="G526" s="47"/>
      <c r="H526" t="s">
        <v>14</v>
      </c>
      <c r="I526">
        <v>4.5965300000000001E-2</v>
      </c>
      <c r="J526">
        <v>1.7165199999999999E-2</v>
      </c>
      <c r="K526">
        <v>6.1153700000000002E-3</v>
      </c>
      <c r="L526">
        <v>0.102274</v>
      </c>
      <c r="M526" s="49"/>
      <c r="N526" s="50"/>
      <c r="O526" s="50"/>
      <c r="P526" s="40"/>
    </row>
    <row r="527" spans="1:35" x14ac:dyDescent="0.3">
      <c r="A527" s="67"/>
      <c r="B527" s="80"/>
      <c r="C527" s="81"/>
      <c r="D527" s="81"/>
      <c r="E527" s="81"/>
      <c r="F527" s="71"/>
      <c r="G527" s="48"/>
      <c r="H527" s="8" t="s">
        <v>13</v>
      </c>
      <c r="I527" s="8">
        <v>2.8458799999999999E-3</v>
      </c>
      <c r="J527" s="8">
        <v>2.5991199999999999E-3</v>
      </c>
      <c r="K527" s="8">
        <v>-2.17996E-4</v>
      </c>
      <c r="L527" s="8">
        <v>1.42349E-2</v>
      </c>
      <c r="M527" s="49"/>
      <c r="N527" s="50"/>
      <c r="O527" s="50"/>
      <c r="P527" s="40"/>
    </row>
    <row r="528" spans="1:35" x14ac:dyDescent="0.3">
      <c r="A528" s="67"/>
      <c r="B528" s="43" t="s">
        <v>19</v>
      </c>
      <c r="C528" s="39" t="s">
        <v>11</v>
      </c>
      <c r="D528" s="39" t="s">
        <v>21</v>
      </c>
      <c r="E528" s="39" t="s">
        <v>39</v>
      </c>
      <c r="F528" s="69" t="s">
        <v>16</v>
      </c>
      <c r="G528" s="47" t="s">
        <v>7</v>
      </c>
      <c r="H528" t="s">
        <v>15</v>
      </c>
      <c r="I528">
        <v>5.7427800000000001E-2</v>
      </c>
      <c r="J528">
        <v>1.8941400000000001E-2</v>
      </c>
      <c r="K528">
        <v>1.7958700000000001E-2</v>
      </c>
      <c r="L528">
        <v>9.1492799999999999E-2</v>
      </c>
      <c r="M528" s="49">
        <f>(I528-I529)*100/(I528+I529)</f>
        <v>28.808814870889055</v>
      </c>
      <c r="N528" s="50">
        <f t="shared" ref="N528" si="278">(I528-I529)/J528</f>
        <v>1.3561880325635907</v>
      </c>
      <c r="O528" s="50">
        <f>I528/J530</f>
        <v>20.977502109519691</v>
      </c>
      <c r="P528" s="40">
        <f t="shared" ref="P528" si="279">J530/I530</f>
        <v>0.43003906747032239</v>
      </c>
    </row>
    <row r="529" spans="1:37" x14ac:dyDescent="0.3">
      <c r="A529" s="67"/>
      <c r="B529" s="43"/>
      <c r="C529" s="39"/>
      <c r="D529" s="39"/>
      <c r="E529" s="39"/>
      <c r="F529" s="70"/>
      <c r="G529" s="47"/>
      <c r="H529" t="s">
        <v>14</v>
      </c>
      <c r="I529">
        <v>3.1739700000000003E-2</v>
      </c>
      <c r="J529">
        <v>1.0355700000000001E-2</v>
      </c>
      <c r="K529">
        <v>1.36206E-2</v>
      </c>
      <c r="L529">
        <v>7.0745100000000005E-2</v>
      </c>
      <c r="M529" s="49"/>
      <c r="N529" s="50"/>
      <c r="O529" s="50"/>
      <c r="P529" s="40"/>
    </row>
    <row r="530" spans="1:37" x14ac:dyDescent="0.3">
      <c r="A530" s="67"/>
      <c r="B530" s="43"/>
      <c r="C530" s="39"/>
      <c r="D530" s="81"/>
      <c r="E530" s="81"/>
      <c r="F530" s="71"/>
      <c r="G530" s="48"/>
      <c r="H530" s="8" t="s">
        <v>13</v>
      </c>
      <c r="I530" s="8">
        <v>6.3659099999999998E-3</v>
      </c>
      <c r="J530" s="8">
        <v>2.7375899999999998E-3</v>
      </c>
      <c r="K530" s="8">
        <v>1.43753E-3</v>
      </c>
      <c r="L530" s="8">
        <v>1.53919E-2</v>
      </c>
      <c r="M530" s="49"/>
      <c r="N530" s="50"/>
      <c r="O530" s="50"/>
      <c r="P530" s="40"/>
    </row>
    <row r="531" spans="1:37" x14ac:dyDescent="0.3">
      <c r="A531" s="67"/>
      <c r="B531" s="45" t="s">
        <v>19</v>
      </c>
      <c r="C531" s="46" t="s">
        <v>11</v>
      </c>
      <c r="D531" s="39" t="s">
        <v>21</v>
      </c>
      <c r="E531" s="39" t="s">
        <v>39</v>
      </c>
      <c r="F531" s="69" t="s">
        <v>16</v>
      </c>
      <c r="G531" s="47" t="s">
        <v>6</v>
      </c>
      <c r="H531" t="s">
        <v>15</v>
      </c>
      <c r="I531">
        <v>6.9070199999999998E-2</v>
      </c>
      <c r="J531">
        <v>2.0613900000000001E-2</v>
      </c>
      <c r="K531">
        <v>1.5404599999999999E-2</v>
      </c>
      <c r="L531">
        <v>0.117397</v>
      </c>
      <c r="M531" s="49">
        <f>(I531-I532)*100/(I531+I532)</f>
        <v>30.181984727644885</v>
      </c>
      <c r="N531" s="50">
        <f t="shared" ref="N531" si="280">(I531-I532)/J531</f>
        <v>1.5536652452956496</v>
      </c>
      <c r="O531" s="50">
        <f>I531/J533</f>
        <v>24.852994620657395</v>
      </c>
      <c r="P531" s="40">
        <f t="shared" ref="P531" si="281">J533/I533</f>
        <v>0.54257913242784717</v>
      </c>
    </row>
    <row r="532" spans="1:37" x14ac:dyDescent="0.3">
      <c r="A532" s="67"/>
      <c r="B532" s="43"/>
      <c r="C532" s="39"/>
      <c r="D532" s="39"/>
      <c r="E532" s="39"/>
      <c r="F532" s="70"/>
      <c r="G532" s="47"/>
      <c r="H532" t="s">
        <v>14</v>
      </c>
      <c r="I532">
        <v>3.7043100000000002E-2</v>
      </c>
      <c r="J532">
        <v>1.23105E-2</v>
      </c>
      <c r="K532">
        <v>1.2778100000000001E-2</v>
      </c>
      <c r="L532">
        <v>7.8350100000000006E-2</v>
      </c>
      <c r="M532" s="49"/>
      <c r="N532" s="50"/>
      <c r="O532" s="50"/>
      <c r="P532" s="40"/>
    </row>
    <row r="533" spans="1:37" x14ac:dyDescent="0.3">
      <c r="A533" s="67"/>
      <c r="B533" s="80"/>
      <c r="C533" s="81"/>
      <c r="D533" s="81"/>
      <c r="E533" s="81"/>
      <c r="F533" s="71"/>
      <c r="G533" s="48"/>
      <c r="H533" s="8" t="s">
        <v>13</v>
      </c>
      <c r="I533" s="8">
        <v>5.12211E-3</v>
      </c>
      <c r="J533" s="8">
        <v>2.7791500000000002E-3</v>
      </c>
      <c r="K533" s="8">
        <v>8.2206399999999995E-4</v>
      </c>
      <c r="L533" s="8">
        <v>1.5453400000000001E-2</v>
      </c>
      <c r="M533" s="49"/>
      <c r="N533" s="50"/>
      <c r="O533" s="50"/>
      <c r="P533" s="40"/>
    </row>
    <row r="534" spans="1:37" x14ac:dyDescent="0.3">
      <c r="A534" s="67"/>
      <c r="B534" s="43" t="s">
        <v>19</v>
      </c>
      <c r="C534" s="39" t="s">
        <v>11</v>
      </c>
      <c r="D534" s="39" t="s">
        <v>21</v>
      </c>
      <c r="E534" s="39" t="s">
        <v>39</v>
      </c>
      <c r="F534" s="69" t="s">
        <v>16</v>
      </c>
      <c r="G534" s="52" t="s">
        <v>5</v>
      </c>
      <c r="H534" t="s">
        <v>15</v>
      </c>
      <c r="I534">
        <v>7.7088000000000004E-2</v>
      </c>
      <c r="J534">
        <v>2.1759899999999999E-2</v>
      </c>
      <c r="K534">
        <v>1.35085E-2</v>
      </c>
      <c r="L534">
        <v>0.132436</v>
      </c>
      <c r="M534" s="49">
        <f>(I534-I535)*100/(I534+I535)</f>
        <v>31.277971158627555</v>
      </c>
      <c r="N534" s="50">
        <f t="shared" ref="N534" si="282">(I534-I535)/J534</f>
        <v>1.6881327579630425</v>
      </c>
      <c r="O534" s="50">
        <f>I534/J536</f>
        <v>27.928916906689857</v>
      </c>
      <c r="P534" s="40">
        <f t="shared" ref="P534" si="283">J536/I536</f>
        <v>0.63761296224427555</v>
      </c>
    </row>
    <row r="535" spans="1:37" x14ac:dyDescent="0.3">
      <c r="A535" s="67"/>
      <c r="B535" s="43"/>
      <c r="C535" s="39"/>
      <c r="D535" s="39"/>
      <c r="E535" s="39"/>
      <c r="F535" s="70"/>
      <c r="G535" s="52"/>
      <c r="H535" t="s">
        <v>14</v>
      </c>
      <c r="I535">
        <v>4.0354399999999999E-2</v>
      </c>
      <c r="J535">
        <v>1.3891499999999999E-2</v>
      </c>
      <c r="K535">
        <v>1.06271E-2</v>
      </c>
      <c r="L535">
        <v>8.3728499999999997E-2</v>
      </c>
      <c r="M535" s="49"/>
      <c r="N535" s="50"/>
      <c r="O535" s="50"/>
      <c r="P535" s="40"/>
    </row>
    <row r="536" spans="1:37" x14ac:dyDescent="0.3">
      <c r="A536" s="67"/>
      <c r="B536" s="43"/>
      <c r="C536" s="39"/>
      <c r="D536" s="81"/>
      <c r="E536" s="81"/>
      <c r="F536" s="71"/>
      <c r="G536" s="53"/>
      <c r="H536" s="8" t="s">
        <v>13</v>
      </c>
      <c r="I536" s="8">
        <v>4.3288800000000002E-3</v>
      </c>
      <c r="J536" s="8">
        <v>2.7601499999999998E-3</v>
      </c>
      <c r="K536" s="8">
        <v>4.7958099999999997E-4</v>
      </c>
      <c r="L536" s="8">
        <v>1.53064E-2</v>
      </c>
      <c r="M536" s="49"/>
      <c r="N536" s="50"/>
      <c r="O536" s="50"/>
      <c r="P536" s="40"/>
      <c r="AJ536" s="1"/>
    </row>
    <row r="537" spans="1:37" x14ac:dyDescent="0.3">
      <c r="A537" s="67"/>
      <c r="B537" s="43" t="s">
        <v>19</v>
      </c>
      <c r="C537" s="39" t="s">
        <v>11</v>
      </c>
      <c r="D537" s="39" t="s">
        <v>21</v>
      </c>
      <c r="E537" s="39" t="s">
        <v>39</v>
      </c>
      <c r="F537" s="69" t="s">
        <v>16</v>
      </c>
      <c r="G537" s="47" t="s">
        <v>44</v>
      </c>
      <c r="H537" t="s">
        <v>15</v>
      </c>
      <c r="I537">
        <v>8.6720699999999998E-2</v>
      </c>
      <c r="J537">
        <v>2.38342E-2</v>
      </c>
      <c r="K537">
        <v>1.0832E-2</v>
      </c>
      <c r="L537">
        <v>0.148565</v>
      </c>
      <c r="M537" s="49">
        <f>(I537-I538)*100/(I537+I538)</f>
        <v>32.350227742196893</v>
      </c>
      <c r="N537" s="50">
        <f t="shared" ref="N537" si="284">(I537-I538)/J537</f>
        <v>1.7787087462553808</v>
      </c>
      <c r="O537" s="50">
        <f>I537/J539</f>
        <v>31.943561427871565</v>
      </c>
      <c r="P537" s="40">
        <f t="shared" ref="P537" si="285">J539/I539</f>
        <v>0.79415240602603476</v>
      </c>
      <c r="AJ537" s="1"/>
    </row>
    <row r="538" spans="1:37" x14ac:dyDescent="0.3">
      <c r="A538" s="67"/>
      <c r="B538" s="43"/>
      <c r="C538" s="39"/>
      <c r="D538" s="39"/>
      <c r="E538" s="39"/>
      <c r="F538" s="70"/>
      <c r="G538" s="47"/>
      <c r="H538" t="s">
        <v>14</v>
      </c>
      <c r="I538">
        <v>4.4326600000000001E-2</v>
      </c>
      <c r="J538">
        <v>1.5994700000000001E-2</v>
      </c>
      <c r="K538">
        <v>7.8861999999999995E-3</v>
      </c>
      <c r="L538">
        <v>9.0160900000000002E-2</v>
      </c>
      <c r="M538" s="49"/>
      <c r="N538" s="50"/>
      <c r="O538" s="50"/>
      <c r="P538" s="40"/>
      <c r="AJ538" s="1"/>
    </row>
    <row r="539" spans="1:37" x14ac:dyDescent="0.3">
      <c r="A539" s="67"/>
      <c r="B539" s="80"/>
      <c r="C539" s="81"/>
      <c r="D539" s="81"/>
      <c r="E539" s="81"/>
      <c r="F539" s="71"/>
      <c r="G539" s="48"/>
      <c r="H539" s="8" t="s">
        <v>13</v>
      </c>
      <c r="I539" s="8">
        <v>3.4185000000000001E-3</v>
      </c>
      <c r="J539" s="8">
        <v>2.7148099999999998E-3</v>
      </c>
      <c r="K539" s="8">
        <v>6.0124100000000003E-5</v>
      </c>
      <c r="L539" s="8">
        <v>1.49295E-2</v>
      </c>
      <c r="M539" s="49"/>
      <c r="N539" s="50"/>
      <c r="O539" s="50"/>
      <c r="P539" s="40"/>
      <c r="AJ539" s="1"/>
    </row>
    <row r="540" spans="1:37" x14ac:dyDescent="0.3">
      <c r="A540" s="67"/>
      <c r="B540" s="45" t="s">
        <v>19</v>
      </c>
      <c r="C540" s="46" t="s">
        <v>11</v>
      </c>
      <c r="D540" s="39" t="s">
        <v>21</v>
      </c>
      <c r="E540" s="39" t="s">
        <v>39</v>
      </c>
      <c r="F540" s="69" t="s">
        <v>16</v>
      </c>
      <c r="G540" s="47" t="s">
        <v>4</v>
      </c>
      <c r="H540" t="s">
        <v>15</v>
      </c>
      <c r="I540">
        <v>8.2308900000000004E-2</v>
      </c>
      <c r="J540">
        <v>2.4185600000000002E-2</v>
      </c>
      <c r="K540">
        <v>1.37485E-2</v>
      </c>
      <c r="L540">
        <v>0.13864799999999999</v>
      </c>
      <c r="M540" s="49">
        <f>(I540-I541)*100/(I540+I541)</f>
        <v>29.008186353569599</v>
      </c>
      <c r="N540" s="50">
        <f t="shared" ref="N540" si="286">(I540-I541)/J540</f>
        <v>1.5304644085736969</v>
      </c>
      <c r="O540" s="50">
        <f>I540/J542</f>
        <v>28.674263537805526</v>
      </c>
      <c r="P540" s="40">
        <f t="shared" ref="P540" si="287">J542/I542</f>
        <v>0.6494636598737038</v>
      </c>
    </row>
    <row r="541" spans="1:37" x14ac:dyDescent="0.3">
      <c r="A541" s="67"/>
      <c r="B541" s="43"/>
      <c r="C541" s="39"/>
      <c r="D541" s="39"/>
      <c r="E541" s="39"/>
      <c r="F541" s="70"/>
      <c r="G541" s="47"/>
      <c r="H541" t="s">
        <v>14</v>
      </c>
      <c r="I541">
        <v>4.5293699999999999E-2</v>
      </c>
      <c r="J541">
        <v>1.4577700000000001E-2</v>
      </c>
      <c r="K541">
        <v>1.15604E-2</v>
      </c>
      <c r="L541">
        <v>9.5692200000000005E-2</v>
      </c>
      <c r="M541" s="49"/>
      <c r="N541" s="50"/>
      <c r="O541" s="50"/>
      <c r="P541" s="40"/>
      <c r="AK541" s="1"/>
    </row>
    <row r="542" spans="1:37" x14ac:dyDescent="0.3">
      <c r="A542" s="67"/>
      <c r="B542" s="80"/>
      <c r="C542" s="81"/>
      <c r="D542" s="81"/>
      <c r="E542" s="81"/>
      <c r="F542" s="71"/>
      <c r="G542" s="48"/>
      <c r="H542" s="8" t="s">
        <v>13</v>
      </c>
      <c r="I542" s="8">
        <v>4.4197699999999999E-3</v>
      </c>
      <c r="J542" s="8">
        <v>2.8704799999999999E-3</v>
      </c>
      <c r="K542" s="8">
        <v>4.9743599999999997E-4</v>
      </c>
      <c r="L542" s="8">
        <v>1.6462899999999999E-2</v>
      </c>
      <c r="M542" s="49"/>
      <c r="N542" s="50"/>
      <c r="O542" s="50"/>
      <c r="P542" s="40"/>
      <c r="AB542" t="s">
        <v>41</v>
      </c>
    </row>
    <row r="543" spans="1:37" x14ac:dyDescent="0.3">
      <c r="A543" s="67"/>
      <c r="B543" s="43" t="s">
        <v>19</v>
      </c>
      <c r="C543" s="39" t="s">
        <v>11</v>
      </c>
      <c r="D543" s="39" t="s">
        <v>21</v>
      </c>
      <c r="E543" s="39" t="s">
        <v>39</v>
      </c>
      <c r="F543" s="69" t="s">
        <v>16</v>
      </c>
      <c r="G543" s="47" t="s">
        <v>3</v>
      </c>
      <c r="H543" t="s">
        <v>15</v>
      </c>
      <c r="I543">
        <v>9.2558799999999997E-2</v>
      </c>
      <c r="J543">
        <v>2.5781200000000001E-2</v>
      </c>
      <c r="K543">
        <v>1.1197199999999999E-2</v>
      </c>
      <c r="L543">
        <v>0.155394</v>
      </c>
      <c r="M543" s="49">
        <f>(I543-I544)*100/(I543+I544)</f>
        <v>30.036302740126324</v>
      </c>
      <c r="N543" s="50">
        <f t="shared" ref="N543" si="288">(I543-I544)/J543</f>
        <v>1.658541883232743</v>
      </c>
      <c r="O543" s="50">
        <f>I543/J545</f>
        <v>33.212456985794098</v>
      </c>
      <c r="P543" s="40">
        <f t="shared" ref="P543" si="289">J545/I545</f>
        <v>0.8190822441607909</v>
      </c>
    </row>
    <row r="544" spans="1:37" x14ac:dyDescent="0.3">
      <c r="A544" s="67"/>
      <c r="B544" s="43"/>
      <c r="C544" s="39"/>
      <c r="D544" s="39"/>
      <c r="E544" s="39"/>
      <c r="F544" s="70"/>
      <c r="G544" s="47"/>
      <c r="H544" t="s">
        <v>14</v>
      </c>
      <c r="I544">
        <v>4.9799599999999999E-2</v>
      </c>
      <c r="J544">
        <v>1.6184199999999999E-2</v>
      </c>
      <c r="K544">
        <v>8.67799E-3</v>
      </c>
      <c r="L544">
        <v>0.10326</v>
      </c>
      <c r="M544" s="49"/>
      <c r="N544" s="50"/>
      <c r="O544" s="50"/>
      <c r="P544" s="40"/>
    </row>
    <row r="545" spans="1:48" x14ac:dyDescent="0.3">
      <c r="A545" s="67"/>
      <c r="B545" s="43"/>
      <c r="C545" s="39"/>
      <c r="D545" s="81"/>
      <c r="E545" s="81"/>
      <c r="F545" s="71"/>
      <c r="G545" s="48"/>
      <c r="H545" s="8" t="s">
        <v>13</v>
      </c>
      <c r="I545" s="8">
        <v>3.4024300000000001E-3</v>
      </c>
      <c r="J545" s="8">
        <v>2.7868699999999999E-3</v>
      </c>
      <c r="K545" s="8">
        <v>3.9075500000000002E-5</v>
      </c>
      <c r="L545" s="8">
        <v>1.55392E-2</v>
      </c>
      <c r="M545" s="49"/>
      <c r="N545" s="50"/>
      <c r="O545" s="50"/>
      <c r="P545" s="40"/>
    </row>
    <row r="546" spans="1:48" x14ac:dyDescent="0.3">
      <c r="A546" s="67"/>
      <c r="B546" s="45" t="s">
        <v>19</v>
      </c>
      <c r="C546" s="46" t="s">
        <v>11</v>
      </c>
      <c r="D546" s="39" t="s">
        <v>21</v>
      </c>
      <c r="E546" s="39" t="s">
        <v>39</v>
      </c>
      <c r="F546" s="69" t="s">
        <v>16</v>
      </c>
      <c r="G546" s="47" t="s">
        <v>2</v>
      </c>
      <c r="H546" t="s">
        <v>15</v>
      </c>
      <c r="I546">
        <v>0.121447</v>
      </c>
      <c r="J546">
        <v>2.7348500000000001E-2</v>
      </c>
      <c r="K546">
        <v>3.1272000000000001E-2</v>
      </c>
      <c r="L546">
        <v>0.20443500000000001</v>
      </c>
      <c r="M546" s="49">
        <f>(I546-I547)*100/(I546+I547)</f>
        <v>35.142999736829069</v>
      </c>
      <c r="N546" s="50">
        <f t="shared" ref="N546" si="290">(I546-I547)/J546</f>
        <v>2.3095562827943028</v>
      </c>
      <c r="O546" s="50">
        <f>I546/J548</f>
        <v>31.546477980559928</v>
      </c>
      <c r="P546" s="40">
        <f t="shared" ref="P546" si="291">J548/I548</f>
        <v>0.60849443551408078</v>
      </c>
    </row>
    <row r="547" spans="1:48" x14ac:dyDescent="0.3">
      <c r="A547" s="67"/>
      <c r="B547" s="43"/>
      <c r="C547" s="39"/>
      <c r="D547" s="39"/>
      <c r="E547" s="39"/>
      <c r="F547" s="70"/>
      <c r="G547" s="47"/>
      <c r="H547" t="s">
        <v>14</v>
      </c>
      <c r="I547">
        <v>5.8284099999999998E-2</v>
      </c>
      <c r="J547">
        <v>3.5613699999999998E-2</v>
      </c>
      <c r="K547">
        <v>7.3190900000000003E-3</v>
      </c>
      <c r="L547">
        <v>0.17937800000000001</v>
      </c>
      <c r="M547" s="49"/>
      <c r="N547" s="50"/>
      <c r="O547" s="50"/>
      <c r="P547" s="40"/>
    </row>
    <row r="548" spans="1:48" ht="15" thickBot="1" x14ac:dyDescent="0.35">
      <c r="A548" s="68"/>
      <c r="B548" s="54"/>
      <c r="C548" s="55"/>
      <c r="D548" s="55"/>
      <c r="E548" s="39"/>
      <c r="F548" s="76"/>
      <c r="G548" s="63"/>
      <c r="H548" t="s">
        <v>13</v>
      </c>
      <c r="I548" s="5">
        <v>6.32673E-3</v>
      </c>
      <c r="J548" s="5">
        <v>3.8497800000000001E-3</v>
      </c>
      <c r="K548" s="5">
        <v>8.18514E-4</v>
      </c>
      <c r="L548" s="5">
        <v>2.1610899999999999E-2</v>
      </c>
      <c r="M548" s="49"/>
      <c r="N548" s="65"/>
      <c r="O548" s="50"/>
      <c r="P548" s="40"/>
    </row>
    <row r="549" spans="1:48" x14ac:dyDescent="0.3">
      <c r="A549" s="66">
        <v>1</v>
      </c>
      <c r="B549" s="57" t="s">
        <v>19</v>
      </c>
      <c r="C549" s="58" t="s">
        <v>11</v>
      </c>
      <c r="D549" s="58" t="s">
        <v>18</v>
      </c>
      <c r="E549" s="58" t="s">
        <v>39</v>
      </c>
      <c r="F549" s="74" t="s">
        <v>16</v>
      </c>
      <c r="G549" s="60" t="s">
        <v>10</v>
      </c>
      <c r="H549" s="10" t="s">
        <v>15</v>
      </c>
      <c r="I549" s="10">
        <v>5.7437000000000002E-2</v>
      </c>
      <c r="J549" s="10">
        <v>1.8869299999999999E-2</v>
      </c>
      <c r="K549" s="10">
        <v>2.3780099999999998E-2</v>
      </c>
      <c r="L549" s="10">
        <v>8.9951299999999998E-2</v>
      </c>
      <c r="M549" s="61">
        <f>(I549-I550)*100/(I549+I550)</f>
        <v>26.410611651115779</v>
      </c>
      <c r="N549" s="50">
        <f t="shared" ref="N549" si="292">(I549-I550)/J549</f>
        <v>1.2719231768004116</v>
      </c>
      <c r="O549" s="62">
        <f>I549/J551</f>
        <v>16.629318231826659</v>
      </c>
      <c r="P549" s="96">
        <f t="shared" ref="P549" si="293">J551/I551</f>
        <v>0.2991011274874868</v>
      </c>
      <c r="AH549" s="1"/>
      <c r="AQ549" s="1"/>
    </row>
    <row r="550" spans="1:48" x14ac:dyDescent="0.3">
      <c r="A550" s="67"/>
      <c r="B550" s="43"/>
      <c r="C550" s="39"/>
      <c r="D550" s="39"/>
      <c r="E550" s="39"/>
      <c r="F550" s="70"/>
      <c r="G550" s="47"/>
      <c r="H550" t="s">
        <v>14</v>
      </c>
      <c r="I550">
        <v>3.34367E-2</v>
      </c>
      <c r="J550">
        <v>9.6807200000000003E-3</v>
      </c>
      <c r="K550">
        <v>1.81581E-2</v>
      </c>
      <c r="L550">
        <v>7.4800500000000006E-2</v>
      </c>
      <c r="M550" s="49"/>
      <c r="N550" s="50"/>
      <c r="O550" s="50"/>
      <c r="P550" s="40"/>
    </row>
    <row r="551" spans="1:48" x14ac:dyDescent="0.3">
      <c r="A551" s="67"/>
      <c r="B551" s="80"/>
      <c r="C551" s="81"/>
      <c r="D551" s="81"/>
      <c r="E551" s="81"/>
      <c r="F551" s="71"/>
      <c r="G551" s="48"/>
      <c r="H551" s="8" t="s">
        <v>13</v>
      </c>
      <c r="I551" s="8">
        <v>1.15478E-2</v>
      </c>
      <c r="J551" s="8">
        <v>3.4539599999999998E-3</v>
      </c>
      <c r="K551" s="8">
        <v>3.3571400000000002E-3</v>
      </c>
      <c r="L551" s="8">
        <v>1.99341E-2</v>
      </c>
      <c r="M551" s="49"/>
      <c r="N551" s="50"/>
      <c r="O551" s="50"/>
      <c r="P551" s="40"/>
      <c r="AQ551" s="1"/>
    </row>
    <row r="552" spans="1:48" x14ac:dyDescent="0.3">
      <c r="A552" s="67"/>
      <c r="B552" s="43" t="s">
        <v>19</v>
      </c>
      <c r="C552" s="39" t="s">
        <v>11</v>
      </c>
      <c r="D552" s="39" t="s">
        <v>18</v>
      </c>
      <c r="E552" s="39" t="s">
        <v>39</v>
      </c>
      <c r="F552" s="69" t="s">
        <v>16</v>
      </c>
      <c r="G552" s="47" t="s">
        <v>9</v>
      </c>
      <c r="H552" t="s">
        <v>15</v>
      </c>
      <c r="I552">
        <v>7.2555900000000007E-2</v>
      </c>
      <c r="J552">
        <v>2.38155E-2</v>
      </c>
      <c r="K552">
        <v>2.1571099999999999E-2</v>
      </c>
      <c r="L552">
        <v>0.117426</v>
      </c>
      <c r="M552" s="49">
        <f>(I552-I553)*100/(I552+I553)</f>
        <v>28.479601648230034</v>
      </c>
      <c r="N552" s="50">
        <f t="shared" ref="N552" si="294">(I552-I553)/J552</f>
        <v>1.3506497869034875</v>
      </c>
      <c r="O552" s="50">
        <f>I552/J554</f>
        <v>18.820756919405465</v>
      </c>
      <c r="P552" s="40">
        <f t="shared" ref="P552" si="295">J554/I554</f>
        <v>0.37917773187764336</v>
      </c>
      <c r="AH552" s="1"/>
      <c r="AQ552" s="1"/>
    </row>
    <row r="553" spans="1:48" x14ac:dyDescent="0.3">
      <c r="A553" s="67"/>
      <c r="B553" s="43"/>
      <c r="C553" s="39"/>
      <c r="D553" s="39"/>
      <c r="E553" s="39"/>
      <c r="F553" s="70"/>
      <c r="G553" s="47"/>
      <c r="H553" t="s">
        <v>14</v>
      </c>
      <c r="I553">
        <v>4.0389500000000002E-2</v>
      </c>
      <c r="J553">
        <v>1.2347800000000001E-2</v>
      </c>
      <c r="K553">
        <v>1.93283E-2</v>
      </c>
      <c r="L553">
        <v>9.1039300000000004E-2</v>
      </c>
      <c r="M553" s="49"/>
      <c r="N553" s="50"/>
      <c r="O553" s="50"/>
      <c r="P553" s="40"/>
    </row>
    <row r="554" spans="1:48" x14ac:dyDescent="0.3">
      <c r="A554" s="67"/>
      <c r="B554" s="43"/>
      <c r="C554" s="39"/>
      <c r="D554" s="81"/>
      <c r="E554" s="81"/>
      <c r="F554" s="71"/>
      <c r="G554" s="48"/>
      <c r="H554" s="8" t="s">
        <v>13</v>
      </c>
      <c r="I554" s="8">
        <v>1.0167000000000001E-2</v>
      </c>
      <c r="J554" s="8">
        <v>3.8551000000000002E-3</v>
      </c>
      <c r="K554" s="8">
        <v>2.5128300000000002E-3</v>
      </c>
      <c r="L554" s="8">
        <v>2.0152300000000001E-2</v>
      </c>
      <c r="M554" s="49"/>
      <c r="N554" s="50"/>
      <c r="O554" s="50"/>
      <c r="P554" s="40"/>
      <c r="AQ554" s="1"/>
    </row>
    <row r="555" spans="1:48" x14ac:dyDescent="0.3">
      <c r="A555" s="67"/>
      <c r="B555" s="45" t="s">
        <v>19</v>
      </c>
      <c r="C555" s="46" t="s">
        <v>11</v>
      </c>
      <c r="D555" s="39" t="s">
        <v>18</v>
      </c>
      <c r="E555" s="39" t="s">
        <v>39</v>
      </c>
      <c r="F555" s="69" t="s">
        <v>16</v>
      </c>
      <c r="G555" s="47" t="s">
        <v>8</v>
      </c>
      <c r="H555" t="s">
        <v>15</v>
      </c>
      <c r="I555">
        <v>8.2607899999999998E-2</v>
      </c>
      <c r="J555">
        <v>2.5761300000000001E-2</v>
      </c>
      <c r="K555">
        <v>1.9217999999999999E-2</v>
      </c>
      <c r="L555">
        <v>0.138375</v>
      </c>
      <c r="M555" s="49">
        <f>(I555-I556)*100/(I555+I556)</f>
        <v>29.779913687329447</v>
      </c>
      <c r="N555" s="50">
        <f t="shared" ref="N555" si="296">(I555-I556)/J555</f>
        <v>1.4716338073000974</v>
      </c>
      <c r="O555" s="50">
        <f>I555/J557</f>
        <v>20.975788738652955</v>
      </c>
      <c r="P555" s="40">
        <f t="shared" ref="P555" si="297">J557/I557</f>
        <v>0.4359683129385144</v>
      </c>
      <c r="AH555" s="1"/>
      <c r="AM555" s="1"/>
      <c r="AV555" s="1"/>
    </row>
    <row r="556" spans="1:48" x14ac:dyDescent="0.3">
      <c r="A556" s="67"/>
      <c r="B556" s="43"/>
      <c r="C556" s="39"/>
      <c r="D556" s="39"/>
      <c r="E556" s="39"/>
      <c r="F556" s="70"/>
      <c r="G556" s="47"/>
      <c r="H556" t="s">
        <v>14</v>
      </c>
      <c r="I556">
        <v>4.4696699999999999E-2</v>
      </c>
      <c r="J556">
        <v>1.4036399999999999E-2</v>
      </c>
      <c r="K556">
        <v>1.7568500000000001E-2</v>
      </c>
      <c r="L556">
        <v>9.8648200000000005E-2</v>
      </c>
      <c r="M556" s="49"/>
      <c r="N556" s="50"/>
      <c r="O556" s="50"/>
      <c r="P556" s="40"/>
    </row>
    <row r="557" spans="1:48" x14ac:dyDescent="0.3">
      <c r="A557" s="67"/>
      <c r="B557" s="80"/>
      <c r="C557" s="81"/>
      <c r="D557" s="81"/>
      <c r="E557" s="81"/>
      <c r="F557" s="71"/>
      <c r="G557" s="48"/>
      <c r="H557" s="8" t="s">
        <v>13</v>
      </c>
      <c r="I557" s="8">
        <v>9.0333400000000008E-3</v>
      </c>
      <c r="J557" s="8">
        <v>3.9382499999999999E-3</v>
      </c>
      <c r="K557" s="8">
        <v>1.9509E-3</v>
      </c>
      <c r="L557" s="8">
        <v>1.9965900000000002E-2</v>
      </c>
      <c r="M557" s="49"/>
      <c r="N557" s="50"/>
      <c r="O557" s="50"/>
      <c r="P557" s="40"/>
    </row>
    <row r="558" spans="1:48" x14ac:dyDescent="0.3">
      <c r="A558" s="67"/>
      <c r="B558" s="43" t="s">
        <v>19</v>
      </c>
      <c r="C558" s="39" t="s">
        <v>11</v>
      </c>
      <c r="D558" s="39" t="s">
        <v>18</v>
      </c>
      <c r="E558" s="39" t="s">
        <v>39</v>
      </c>
      <c r="F558" s="69" t="s">
        <v>16</v>
      </c>
      <c r="G558" s="47" t="s">
        <v>42</v>
      </c>
      <c r="H558" t="s">
        <v>15</v>
      </c>
      <c r="I558">
        <v>0.107719</v>
      </c>
      <c r="J558">
        <v>2.9878200000000001E-2</v>
      </c>
      <c r="K558">
        <v>1.3267299999999999E-2</v>
      </c>
      <c r="L558">
        <v>0.18033299999999999</v>
      </c>
      <c r="M558" s="49">
        <f>(I558-I559)*100/(I558+I559)</f>
        <v>33.700894223017691</v>
      </c>
      <c r="N558" s="50">
        <f t="shared" ref="N558" si="298">(I558-I559)/J558</f>
        <v>1.8175023930491125</v>
      </c>
      <c r="O558" s="50">
        <f>I558/J560</f>
        <v>26.990884353059677</v>
      </c>
      <c r="P558" s="40">
        <f t="shared" ref="P558:P561" si="299">J560/I560</f>
        <v>0.61292616363270569</v>
      </c>
    </row>
    <row r="559" spans="1:48" x14ac:dyDescent="0.3">
      <c r="A559" s="67"/>
      <c r="B559" s="43"/>
      <c r="C559" s="39"/>
      <c r="D559" s="39"/>
      <c r="E559" s="39"/>
      <c r="F559" s="70"/>
      <c r="G559" s="47"/>
      <c r="H559" t="s">
        <v>14</v>
      </c>
      <c r="I559">
        <v>5.3415299999999999E-2</v>
      </c>
      <c r="J559">
        <v>1.8498899999999999E-2</v>
      </c>
      <c r="K559">
        <v>1.10461E-2</v>
      </c>
      <c r="L559">
        <v>0.112402</v>
      </c>
      <c r="M559" s="49"/>
      <c r="N559" s="50"/>
      <c r="O559" s="50"/>
      <c r="P559" s="40"/>
    </row>
    <row r="560" spans="1:48" x14ac:dyDescent="0.3">
      <c r="A560" s="67"/>
      <c r="B560" s="80"/>
      <c r="C560" s="81"/>
      <c r="D560" s="81"/>
      <c r="E560" s="81"/>
      <c r="F560" s="71"/>
      <c r="G560" s="48"/>
      <c r="H560" s="8" t="s">
        <v>13</v>
      </c>
      <c r="I560" s="8">
        <v>6.5112900000000003E-3</v>
      </c>
      <c r="J560" s="8">
        <v>3.9909400000000001E-3</v>
      </c>
      <c r="K560" s="8">
        <v>7.4820599999999996E-4</v>
      </c>
      <c r="L560" s="8">
        <v>1.97576E-2</v>
      </c>
      <c r="M560" s="49"/>
      <c r="N560" s="50"/>
      <c r="O560" s="50"/>
      <c r="P560" s="40"/>
    </row>
    <row r="561" spans="1:16" x14ac:dyDescent="0.3">
      <c r="A561" s="67"/>
      <c r="B561" s="43" t="s">
        <v>19</v>
      </c>
      <c r="C561" s="39" t="s">
        <v>11</v>
      </c>
      <c r="D561" s="39" t="s">
        <v>18</v>
      </c>
      <c r="E561" s="39" t="s">
        <v>39</v>
      </c>
      <c r="F561" s="69" t="s">
        <v>16</v>
      </c>
      <c r="G561" s="47" t="s">
        <v>43</v>
      </c>
      <c r="H561" t="s">
        <v>15</v>
      </c>
      <c r="I561">
        <v>0.1278</v>
      </c>
      <c r="J561">
        <v>3.7319499999999999E-2</v>
      </c>
      <c r="K561">
        <v>7.7670600000000001E-3</v>
      </c>
      <c r="L561">
        <v>0.209207</v>
      </c>
      <c r="M561" s="49">
        <f>(I561-I562)*100/(I561+I562)</f>
        <v>35.985656598975325</v>
      </c>
      <c r="N561" s="50">
        <f>(I561-I562)/J561</f>
        <v>1.8124304988008952</v>
      </c>
      <c r="O561" s="50">
        <f>I561/J563</f>
        <v>28.254708012575332</v>
      </c>
      <c r="P561" s="40">
        <f t="shared" si="299"/>
        <v>0.86053586342959443</v>
      </c>
    </row>
    <row r="562" spans="1:16" x14ac:dyDescent="0.3">
      <c r="A562" s="67"/>
      <c r="B562" s="43"/>
      <c r="C562" s="39"/>
      <c r="D562" s="39"/>
      <c r="E562" s="39"/>
      <c r="F562" s="70"/>
      <c r="G562" s="47"/>
      <c r="H562" t="s">
        <v>14</v>
      </c>
      <c r="I562">
        <v>6.0160999999999999E-2</v>
      </c>
      <c r="J562">
        <v>2.2531599999999999E-2</v>
      </c>
      <c r="K562">
        <v>6.23545E-3</v>
      </c>
      <c r="L562">
        <v>0.13097300000000001</v>
      </c>
      <c r="M562" s="49"/>
      <c r="N562" s="50"/>
      <c r="O562" s="50"/>
      <c r="P562" s="40"/>
    </row>
    <row r="563" spans="1:16" x14ac:dyDescent="0.3">
      <c r="A563" s="67"/>
      <c r="B563" s="80"/>
      <c r="C563" s="81"/>
      <c r="D563" s="81"/>
      <c r="E563" s="81"/>
      <c r="F563" s="71"/>
      <c r="G563" s="48"/>
      <c r="H563" s="8" t="s">
        <v>13</v>
      </c>
      <c r="I563" s="8">
        <v>5.25619E-3</v>
      </c>
      <c r="J563" s="8">
        <v>4.5231400000000001E-3</v>
      </c>
      <c r="K563" s="8">
        <v>-3.4477899999999997E-4</v>
      </c>
      <c r="L563" s="8">
        <v>2.02501E-2</v>
      </c>
      <c r="M563" s="49"/>
      <c r="N563" s="50"/>
      <c r="O563" s="50"/>
      <c r="P563" s="40"/>
    </row>
    <row r="564" spans="1:16" x14ac:dyDescent="0.3">
      <c r="A564" s="67"/>
      <c r="B564" s="43" t="s">
        <v>19</v>
      </c>
      <c r="C564" s="39" t="s">
        <v>11</v>
      </c>
      <c r="D564" s="39" t="s">
        <v>18</v>
      </c>
      <c r="E564" s="39" t="s">
        <v>39</v>
      </c>
      <c r="F564" s="69" t="s">
        <v>16</v>
      </c>
      <c r="G564" s="47" t="s">
        <v>7</v>
      </c>
      <c r="H564" t="s">
        <v>15</v>
      </c>
      <c r="I564">
        <v>8.4835800000000003E-2</v>
      </c>
      <c r="J564">
        <v>2.6428400000000001E-2</v>
      </c>
      <c r="K564">
        <v>1.9879299999999999E-2</v>
      </c>
      <c r="L564">
        <v>0.14099999999999999</v>
      </c>
      <c r="M564" s="49">
        <f>(I564-I565)*100/(I564+I565)</f>
        <v>29.395848268078037</v>
      </c>
      <c r="N564" s="50">
        <f t="shared" ref="N564" si="300">(I564-I565)/J564</f>
        <v>1.4584916226483633</v>
      </c>
      <c r="O564" s="50">
        <f>I564/J566</f>
        <v>21.162339946268347</v>
      </c>
      <c r="P564" s="40">
        <f t="shared" ref="P564" si="301">J566/I566</f>
        <v>0.43596957529830904</v>
      </c>
    </row>
    <row r="565" spans="1:16" x14ac:dyDescent="0.3">
      <c r="A565" s="67"/>
      <c r="B565" s="43"/>
      <c r="C565" s="39"/>
      <c r="D565" s="39"/>
      <c r="E565" s="39"/>
      <c r="F565" s="70"/>
      <c r="G565" s="47"/>
      <c r="H565" t="s">
        <v>14</v>
      </c>
      <c r="I565">
        <v>4.6290199999999997E-2</v>
      </c>
      <c r="J565">
        <v>1.4848800000000001E-2</v>
      </c>
      <c r="K565">
        <v>1.7854800000000001E-2</v>
      </c>
      <c r="L565">
        <v>0.10438600000000001</v>
      </c>
      <c r="M565" s="49"/>
      <c r="N565" s="50"/>
      <c r="O565" s="50"/>
      <c r="P565" s="40"/>
    </row>
    <row r="566" spans="1:16" x14ac:dyDescent="0.3">
      <c r="A566" s="67"/>
      <c r="B566" s="43"/>
      <c r="C566" s="39"/>
      <c r="D566" s="81"/>
      <c r="E566" s="81"/>
      <c r="F566" s="71"/>
      <c r="G566" s="48"/>
      <c r="H566" s="8" t="s">
        <v>13</v>
      </c>
      <c r="I566" s="8">
        <v>9.1951600000000008E-3</v>
      </c>
      <c r="J566" s="8">
        <v>4.0088099999999998E-3</v>
      </c>
      <c r="K566" s="8">
        <v>1.96086E-3</v>
      </c>
      <c r="L566" s="8">
        <v>2.0326899999999998E-2</v>
      </c>
      <c r="M566" s="49"/>
      <c r="N566" s="50"/>
      <c r="O566" s="50"/>
      <c r="P566" s="40"/>
    </row>
    <row r="567" spans="1:16" x14ac:dyDescent="0.3">
      <c r="A567" s="67"/>
      <c r="B567" s="45" t="s">
        <v>19</v>
      </c>
      <c r="C567" s="46" t="s">
        <v>11</v>
      </c>
      <c r="D567" s="39" t="s">
        <v>18</v>
      </c>
      <c r="E567" s="39" t="s">
        <v>39</v>
      </c>
      <c r="F567" s="69" t="s">
        <v>16</v>
      </c>
      <c r="G567" s="47" t="s">
        <v>6</v>
      </c>
      <c r="H567" t="s">
        <v>15</v>
      </c>
      <c r="I567">
        <v>9.9897399999999997E-2</v>
      </c>
      <c r="J567">
        <v>2.8309600000000001E-2</v>
      </c>
      <c r="K567">
        <v>1.64884E-2</v>
      </c>
      <c r="L567">
        <v>0.16735</v>
      </c>
      <c r="M567" s="49">
        <f>(I567-I568)*100/(I567+I568)</f>
        <v>31.634470944788507</v>
      </c>
      <c r="N567" s="50">
        <f t="shared" ref="N567" si="302">(I567-I568)/J567</f>
        <v>1.6960607002571564</v>
      </c>
      <c r="O567" s="50">
        <f>I567/J569</f>
        <v>24.729711330661431</v>
      </c>
      <c r="P567" s="40">
        <f t="shared" ref="P567" si="303">J569/I569</f>
        <v>0.53071093932697633</v>
      </c>
    </row>
    <row r="568" spans="1:16" x14ac:dyDescent="0.3">
      <c r="A568" s="67"/>
      <c r="B568" s="43"/>
      <c r="C568" s="39"/>
      <c r="D568" s="39"/>
      <c r="E568" s="39"/>
      <c r="F568" s="70"/>
      <c r="G568" s="47"/>
      <c r="H568" t="s">
        <v>14</v>
      </c>
      <c r="I568">
        <v>5.1882600000000001E-2</v>
      </c>
      <c r="J568">
        <v>1.7322000000000001E-2</v>
      </c>
      <c r="K568">
        <v>1.3768600000000001E-2</v>
      </c>
      <c r="L568">
        <v>0.113785</v>
      </c>
      <c r="M568" s="49"/>
      <c r="N568" s="50"/>
      <c r="O568" s="50"/>
      <c r="P568" s="40"/>
    </row>
    <row r="569" spans="1:16" x14ac:dyDescent="0.3">
      <c r="A569" s="67"/>
      <c r="B569" s="80"/>
      <c r="C569" s="81"/>
      <c r="D569" s="81"/>
      <c r="E569" s="81"/>
      <c r="F569" s="71"/>
      <c r="G569" s="48"/>
      <c r="H569" s="8" t="s">
        <v>13</v>
      </c>
      <c r="I569" s="8">
        <v>7.6116200000000004E-3</v>
      </c>
      <c r="J569" s="8">
        <v>4.0395700000000001E-3</v>
      </c>
      <c r="K569" s="8">
        <v>1.28305E-3</v>
      </c>
      <c r="L569" s="8">
        <v>2.0070600000000001E-2</v>
      </c>
      <c r="M569" s="49"/>
      <c r="N569" s="50"/>
      <c r="O569" s="50"/>
      <c r="P569" s="40"/>
    </row>
    <row r="570" spans="1:16" x14ac:dyDescent="0.3">
      <c r="A570" s="67"/>
      <c r="B570" s="43" t="s">
        <v>19</v>
      </c>
      <c r="C570" s="39" t="s">
        <v>11</v>
      </c>
      <c r="D570" s="39" t="s">
        <v>18</v>
      </c>
      <c r="E570" s="39" t="s">
        <v>39</v>
      </c>
      <c r="F570" s="69" t="s">
        <v>16</v>
      </c>
      <c r="G570" s="52" t="s">
        <v>5</v>
      </c>
      <c r="H570" t="s">
        <v>15</v>
      </c>
      <c r="I570">
        <v>0.11061600000000001</v>
      </c>
      <c r="J570">
        <v>3.01885E-2</v>
      </c>
      <c r="K570">
        <v>1.4088399999999999E-2</v>
      </c>
      <c r="L570">
        <v>0.18362600000000001</v>
      </c>
      <c r="M570" s="49">
        <f>(I570-I571)*100/(I570+I571)</f>
        <v>33.295816671255828</v>
      </c>
      <c r="N570" s="50">
        <f t="shared" ref="N570" si="304">(I570-I571)/J570</f>
        <v>1.8305414313397488</v>
      </c>
      <c r="O570" s="50">
        <f>I570/J572</f>
        <v>26.932019877143478</v>
      </c>
      <c r="P570" s="40">
        <f t="shared" ref="P570" si="305">J572/I572</f>
        <v>0.61730553033901059</v>
      </c>
    </row>
    <row r="571" spans="1:16" x14ac:dyDescent="0.3">
      <c r="A571" s="67"/>
      <c r="B571" s="43"/>
      <c r="C571" s="39"/>
      <c r="D571" s="39"/>
      <c r="E571" s="39"/>
      <c r="F571" s="70"/>
      <c r="G571" s="52"/>
      <c r="H571" t="s">
        <v>14</v>
      </c>
      <c r="I571">
        <v>5.53547E-2</v>
      </c>
      <c r="J571">
        <v>1.9165999999999999E-2</v>
      </c>
      <c r="K571">
        <v>1.12193E-2</v>
      </c>
      <c r="L571">
        <v>0.119384</v>
      </c>
      <c r="M571" s="49"/>
      <c r="N571" s="50"/>
      <c r="O571" s="50"/>
      <c r="P571" s="40"/>
    </row>
    <row r="572" spans="1:16" x14ac:dyDescent="0.3">
      <c r="A572" s="67"/>
      <c r="B572" s="43"/>
      <c r="C572" s="39"/>
      <c r="D572" s="81"/>
      <c r="E572" s="81"/>
      <c r="F572" s="71"/>
      <c r="G572" s="53"/>
      <c r="H572" s="8" t="s">
        <v>13</v>
      </c>
      <c r="I572" s="8">
        <v>6.6534799999999998E-3</v>
      </c>
      <c r="J572" s="8">
        <v>4.1072299999999999E-3</v>
      </c>
      <c r="K572" s="8">
        <v>6.5543000000000003E-4</v>
      </c>
      <c r="L572" s="8">
        <v>2.0069199999999999E-2</v>
      </c>
      <c r="M572" s="49"/>
      <c r="N572" s="50"/>
      <c r="O572" s="50"/>
      <c r="P572" s="40"/>
    </row>
    <row r="573" spans="1:16" x14ac:dyDescent="0.3">
      <c r="A573" s="67"/>
      <c r="B573" s="45" t="s">
        <v>19</v>
      </c>
      <c r="C573" s="46" t="s">
        <v>11</v>
      </c>
      <c r="D573" s="39" t="s">
        <v>18</v>
      </c>
      <c r="E573" s="39" t="s">
        <v>39</v>
      </c>
      <c r="F573" s="69" t="s">
        <v>16</v>
      </c>
      <c r="G573" s="47" t="s">
        <v>44</v>
      </c>
      <c r="H573" t="s">
        <v>15</v>
      </c>
      <c r="I573">
        <v>0.12339600000000001</v>
      </c>
      <c r="J573">
        <v>3.3798599999999998E-2</v>
      </c>
      <c r="K573">
        <v>1.0837299999999999E-2</v>
      </c>
      <c r="L573">
        <v>0.202852</v>
      </c>
      <c r="M573" s="49">
        <f>(I573-I574)*100/(I573+I574)</f>
        <v>34.833154952246865</v>
      </c>
      <c r="N573" s="50">
        <f t="shared" ref="N573" si="306">(I573-I574)/J573</f>
        <v>1.8863769505245782</v>
      </c>
      <c r="O573" s="50">
        <f>I573/J575</f>
        <v>28.263523526595833</v>
      </c>
      <c r="P573" s="40">
        <f t="shared" ref="P573" si="307">J575/I575</f>
        <v>0.76188174360388305</v>
      </c>
    </row>
    <row r="574" spans="1:16" x14ac:dyDescent="0.3">
      <c r="A574" s="67"/>
      <c r="B574" s="43"/>
      <c r="C574" s="39"/>
      <c r="D574" s="39"/>
      <c r="E574" s="39"/>
      <c r="F574" s="70"/>
      <c r="G574" s="47"/>
      <c r="H574" t="s">
        <v>14</v>
      </c>
      <c r="I574">
        <v>5.96391E-2</v>
      </c>
      <c r="J574">
        <v>2.1592E-2</v>
      </c>
      <c r="K574">
        <v>8.0647400000000008E-3</v>
      </c>
      <c r="L574">
        <v>0.12537999999999999</v>
      </c>
      <c r="M574" s="49"/>
      <c r="N574" s="50"/>
      <c r="O574" s="50"/>
      <c r="P574" s="40"/>
    </row>
    <row r="575" spans="1:16" x14ac:dyDescent="0.3">
      <c r="A575" s="67"/>
      <c r="B575" s="80"/>
      <c r="C575" s="81"/>
      <c r="D575" s="81"/>
      <c r="E575" s="81"/>
      <c r="F575" s="71"/>
      <c r="G575" s="48"/>
      <c r="H575" s="8" t="s">
        <v>13</v>
      </c>
      <c r="I575" s="8">
        <v>5.7304299999999999E-3</v>
      </c>
      <c r="J575" s="8">
        <v>4.3659099999999998E-3</v>
      </c>
      <c r="K575" s="8">
        <v>-9.0110400000000004E-5</v>
      </c>
      <c r="L575" s="8">
        <v>2.0337000000000001E-2</v>
      </c>
      <c r="M575" s="49"/>
      <c r="N575" s="50"/>
      <c r="O575" s="50"/>
      <c r="P575" s="40"/>
    </row>
    <row r="576" spans="1:16" x14ac:dyDescent="0.3">
      <c r="A576" s="67"/>
      <c r="B576" s="45" t="s">
        <v>19</v>
      </c>
      <c r="C576" s="46" t="s">
        <v>11</v>
      </c>
      <c r="D576" s="39" t="s">
        <v>18</v>
      </c>
      <c r="E576" s="39" t="s">
        <v>39</v>
      </c>
      <c r="F576" s="69" t="s">
        <v>16</v>
      </c>
      <c r="G576" s="47" t="s">
        <v>4</v>
      </c>
      <c r="H576" t="s">
        <v>15</v>
      </c>
      <c r="I576">
        <v>0.117962</v>
      </c>
      <c r="J576">
        <v>3.1278E-2</v>
      </c>
      <c r="K576">
        <v>1.5026400000000001E-2</v>
      </c>
      <c r="L576">
        <v>0.18921299999999999</v>
      </c>
      <c r="M576" s="49">
        <f>(I576-I577)*100/(I576+I577)</f>
        <v>29.277887401044531</v>
      </c>
      <c r="N576" s="50">
        <f t="shared" ref="N576" si="308">(I576-I577)/J576</f>
        <v>1.7082390178400153</v>
      </c>
      <c r="O576" s="50">
        <f>I576/J578</f>
        <v>26.863700232058719</v>
      </c>
      <c r="P576" s="40">
        <f t="shared" ref="P576" si="309">J578/I578</f>
        <v>0.63071012036425267</v>
      </c>
    </row>
    <row r="577" spans="1:16" x14ac:dyDescent="0.3">
      <c r="A577" s="67"/>
      <c r="B577" s="43"/>
      <c r="C577" s="39"/>
      <c r="D577" s="39"/>
      <c r="E577" s="39"/>
      <c r="F577" s="70"/>
      <c r="G577" s="47"/>
      <c r="H577" t="s">
        <v>14</v>
      </c>
      <c r="I577">
        <v>6.4531699999999997E-2</v>
      </c>
      <c r="J577">
        <v>1.89158E-2</v>
      </c>
      <c r="K577">
        <v>1.2245600000000001E-2</v>
      </c>
      <c r="L577">
        <v>0.136965</v>
      </c>
      <c r="M577" s="49"/>
      <c r="N577" s="50"/>
      <c r="O577" s="50"/>
      <c r="P577" s="40"/>
    </row>
    <row r="578" spans="1:16" x14ac:dyDescent="0.3">
      <c r="A578" s="67"/>
      <c r="B578" s="80"/>
      <c r="C578" s="81"/>
      <c r="D578" s="81"/>
      <c r="E578" s="81"/>
      <c r="F578" s="71"/>
      <c r="G578" s="48"/>
      <c r="H578" s="8" t="s">
        <v>13</v>
      </c>
      <c r="I578" s="8">
        <v>6.9622E-3</v>
      </c>
      <c r="J578" s="8">
        <v>4.39113E-3</v>
      </c>
      <c r="K578" s="8">
        <v>5.5284099999999999E-4</v>
      </c>
      <c r="L578" s="8">
        <v>2.1986700000000001E-2</v>
      </c>
      <c r="M578" s="49"/>
      <c r="N578" s="50"/>
      <c r="O578" s="50"/>
      <c r="P578" s="40"/>
    </row>
    <row r="579" spans="1:16" x14ac:dyDescent="0.3">
      <c r="A579" s="67"/>
      <c r="B579" s="43" t="s">
        <v>19</v>
      </c>
      <c r="C579" s="39" t="s">
        <v>11</v>
      </c>
      <c r="D579" s="39" t="s">
        <v>18</v>
      </c>
      <c r="E579" s="39" t="s">
        <v>39</v>
      </c>
      <c r="F579" s="69" t="s">
        <v>16</v>
      </c>
      <c r="G579" s="47" t="s">
        <v>3</v>
      </c>
      <c r="H579" t="s">
        <v>15</v>
      </c>
      <c r="I579">
        <v>0.13167499999999999</v>
      </c>
      <c r="J579">
        <v>3.4355799999999999E-2</v>
      </c>
      <c r="K579">
        <v>1.1934699999999999E-2</v>
      </c>
      <c r="L579">
        <v>0.20898900000000001</v>
      </c>
      <c r="M579" s="49">
        <f>(I579-I580)*100/(I579+I580)</f>
        <v>30.677408662272203</v>
      </c>
      <c r="N579" s="50">
        <f t="shared" ref="N579" si="310">(I579-I580)/J579</f>
        <v>1.7994981924449434</v>
      </c>
      <c r="O579" s="50">
        <f>I579/J581</f>
        <v>27.52576457553776</v>
      </c>
      <c r="P579" s="40">
        <f t="shared" ref="P579" si="311">J581/I581</f>
        <v>0.81327503136677537</v>
      </c>
    </row>
    <row r="580" spans="1:16" x14ac:dyDescent="0.3">
      <c r="A580" s="67"/>
      <c r="B580" s="43"/>
      <c r="C580" s="39"/>
      <c r="D580" s="39"/>
      <c r="E580" s="39"/>
      <c r="F580" s="70"/>
      <c r="G580" s="47"/>
      <c r="H580" t="s">
        <v>14</v>
      </c>
      <c r="I580">
        <v>6.9851800000000006E-2</v>
      </c>
      <c r="J580">
        <v>2.07186E-2</v>
      </c>
      <c r="K580">
        <v>8.9780699999999995E-3</v>
      </c>
      <c r="L580">
        <v>0.14466799999999999</v>
      </c>
      <c r="M580" s="49"/>
      <c r="N580" s="50"/>
      <c r="O580" s="50"/>
      <c r="P580" s="40"/>
    </row>
    <row r="581" spans="1:16" x14ac:dyDescent="0.3">
      <c r="A581" s="67"/>
      <c r="B581" s="43"/>
      <c r="C581" s="39"/>
      <c r="D581" s="81"/>
      <c r="E581" s="81"/>
      <c r="F581" s="71"/>
      <c r="G581" s="48"/>
      <c r="H581" s="8" t="s">
        <v>13</v>
      </c>
      <c r="I581" s="8">
        <v>5.88202E-3</v>
      </c>
      <c r="J581" s="8">
        <v>4.7837000000000001E-3</v>
      </c>
      <c r="K581" s="8">
        <v>-1.2845200000000001E-4</v>
      </c>
      <c r="L581" s="8">
        <v>2.2292200000000002E-2</v>
      </c>
      <c r="M581" s="49"/>
      <c r="N581" s="50"/>
      <c r="O581" s="50"/>
      <c r="P581" s="40"/>
    </row>
    <row r="582" spans="1:16" x14ac:dyDescent="0.3">
      <c r="A582" s="67"/>
      <c r="B582" s="45" t="s">
        <v>19</v>
      </c>
      <c r="C582" s="46" t="s">
        <v>11</v>
      </c>
      <c r="D582" s="39" t="s">
        <v>18</v>
      </c>
      <c r="E582" s="39" t="s">
        <v>39</v>
      </c>
      <c r="F582" s="69" t="s">
        <v>16</v>
      </c>
      <c r="G582" s="47" t="s">
        <v>2</v>
      </c>
      <c r="H582" t="s">
        <v>15</v>
      </c>
      <c r="I582">
        <v>0.17999499999999999</v>
      </c>
      <c r="J582">
        <v>3.7568699999999997E-2</v>
      </c>
      <c r="K582">
        <v>4.6368600000000003E-2</v>
      </c>
      <c r="L582">
        <v>0.27140799999999998</v>
      </c>
      <c r="M582" s="49">
        <f>(I582-I583)*100/(I582+I583)</f>
        <v>38.888781718642086</v>
      </c>
      <c r="N582" s="50">
        <f t="shared" ref="N582" si="312">(I582-I583)/J582</f>
        <v>2.6830047353248845</v>
      </c>
      <c r="O582" s="50">
        <f>I582/J584</f>
        <v>31.070583970585695</v>
      </c>
      <c r="P582" s="40">
        <f>J584/I584</f>
        <v>0.5449918624232104</v>
      </c>
    </row>
    <row r="583" spans="1:16" x14ac:dyDescent="0.3">
      <c r="A583" s="67"/>
      <c r="B583" s="43"/>
      <c r="C583" s="39"/>
      <c r="D583" s="39"/>
      <c r="E583" s="39"/>
      <c r="F583" s="70"/>
      <c r="G583" s="47"/>
      <c r="H583" t="s">
        <v>14</v>
      </c>
      <c r="I583">
        <v>7.9198000000000005E-2</v>
      </c>
      <c r="J583">
        <v>4.2079999999999999E-2</v>
      </c>
      <c r="K583">
        <v>1.4293999999999999E-2</v>
      </c>
      <c r="L583">
        <v>0.22689599999999999</v>
      </c>
      <c r="M583" s="49"/>
      <c r="N583" s="50"/>
      <c r="O583" s="50"/>
      <c r="P583" s="40"/>
    </row>
    <row r="584" spans="1:16" ht="15" thickBot="1" x14ac:dyDescent="0.35">
      <c r="A584" s="68"/>
      <c r="B584" s="54"/>
      <c r="C584" s="55"/>
      <c r="D584" s="55"/>
      <c r="E584" s="55"/>
      <c r="F584" s="76"/>
      <c r="G584" s="63"/>
      <c r="H584" s="5" t="s">
        <v>13</v>
      </c>
      <c r="I584" s="5">
        <v>1.0629700000000001E-2</v>
      </c>
      <c r="J584" s="5">
        <v>5.7930999999999998E-3</v>
      </c>
      <c r="K584" s="5">
        <v>1.3015399999999999E-3</v>
      </c>
      <c r="L584" s="5">
        <v>3.2778099999999998E-2</v>
      </c>
      <c r="M584" s="64"/>
      <c r="N584" s="65"/>
      <c r="O584" s="65"/>
      <c r="P584" s="83"/>
    </row>
    <row r="586" spans="1:16" ht="15" thickBot="1" x14ac:dyDescent="0.35"/>
    <row r="587" spans="1:16" x14ac:dyDescent="0.3">
      <c r="A587" s="90" t="s">
        <v>20</v>
      </c>
      <c r="B587" s="57" t="s">
        <v>19</v>
      </c>
      <c r="C587" s="58" t="s">
        <v>11</v>
      </c>
      <c r="D587" s="58" t="s">
        <v>21</v>
      </c>
      <c r="E587" s="58" t="s">
        <v>39</v>
      </c>
      <c r="F587" s="74" t="s">
        <v>16</v>
      </c>
      <c r="G587" s="60" t="s">
        <v>10</v>
      </c>
      <c r="H587" s="10" t="s">
        <v>15</v>
      </c>
      <c r="I587" s="25">
        <f>AVERAGE(I513,I440,I367,I294,I221,I148,I75,I2)</f>
        <v>5.3016924999999999E-2</v>
      </c>
      <c r="J587" s="25">
        <f t="shared" ref="J587:L587" si="313">AVERAGE(J513,J440,J367,J294,J221,J148,J75,J2)</f>
        <v>1.881795E-2</v>
      </c>
      <c r="K587" s="25">
        <f t="shared" si="313"/>
        <v>2.0290337499999998E-2</v>
      </c>
      <c r="L587" s="25">
        <f t="shared" si="313"/>
        <v>9.4610550000000002E-2</v>
      </c>
      <c r="M587" s="109">
        <f>AVERAGE(M2,M75,M148,M221,M294,M367,M440,M513,M672,M745,M818,M891,M964,M1037,M1110,M1183)</f>
        <v>27.025673230560876</v>
      </c>
      <c r="N587" s="110">
        <f>AVERAGE(N2,N75,N148,N221,N294,N367,N440,N513,N672,N745,N818,N891,N964,N1037,N1110,N1183)</f>
        <v>1.1982242020138039</v>
      </c>
      <c r="O587" s="110">
        <f>AVERAGE(O2,O75,O148,O221,O294,O367,O440,O513,O672,O745,O818,O891,O964,O1037,O1110,O1183)</f>
        <v>19.319737166704847</v>
      </c>
      <c r="P587" s="112">
        <f>AVERAGE(P2,P75,P148,P221,P294,P367,P440,P513,P672,P745,P818,P891,P964,P1037,P1110,P1183)</f>
        <v>1.2231288247872298</v>
      </c>
    </row>
    <row r="588" spans="1:16" x14ac:dyDescent="0.3">
      <c r="A588" s="91"/>
      <c r="B588" s="43"/>
      <c r="C588" s="39"/>
      <c r="D588" s="39"/>
      <c r="E588" s="39"/>
      <c r="F588" s="70"/>
      <c r="G588" s="47"/>
      <c r="H588" t="s">
        <v>14</v>
      </c>
      <c r="I588" s="23">
        <f t="shared" ref="I588:L588" si="314">AVERAGE(I514,I441,I368,I295,I222,I149,I76,I3)</f>
        <v>3.0303537499999998E-2</v>
      </c>
      <c r="J588" s="23">
        <f t="shared" si="314"/>
        <v>9.925393749999999E-3</v>
      </c>
      <c r="K588" s="23">
        <f t="shared" si="314"/>
        <v>1.6012624999999999E-2</v>
      </c>
      <c r="L588" s="23">
        <f t="shared" si="314"/>
        <v>7.6097575000000001E-2</v>
      </c>
      <c r="M588" s="100"/>
      <c r="N588" s="101"/>
      <c r="O588" s="101"/>
      <c r="P588" s="102"/>
    </row>
    <row r="589" spans="1:16" x14ac:dyDescent="0.3">
      <c r="A589" s="91"/>
      <c r="B589" s="80"/>
      <c r="C589" s="81"/>
      <c r="D589" s="81"/>
      <c r="E589" s="81"/>
      <c r="F589" s="71"/>
      <c r="G589" s="48"/>
      <c r="H589" s="8" t="s">
        <v>13</v>
      </c>
      <c r="I589" s="24">
        <f t="shared" ref="I589:L589" si="315">AVERAGE(I515,I442,I369,I296,I223,I150,I77,I4)</f>
        <v>7.6015462500000006E-3</v>
      </c>
      <c r="J589" s="24">
        <f t="shared" si="315"/>
        <v>2.7052337500000001E-3</v>
      </c>
      <c r="K589" s="24">
        <f t="shared" si="315"/>
        <v>2.0354362500000001E-3</v>
      </c>
      <c r="L589" s="24">
        <f t="shared" si="315"/>
        <v>1.3773175E-2</v>
      </c>
      <c r="M589" s="100"/>
      <c r="N589" s="101"/>
      <c r="O589" s="101"/>
      <c r="P589" s="102"/>
    </row>
    <row r="590" spans="1:16" x14ac:dyDescent="0.3">
      <c r="A590" s="91"/>
      <c r="B590" s="43" t="s">
        <v>19</v>
      </c>
      <c r="C590" s="39" t="s">
        <v>11</v>
      </c>
      <c r="D590" s="39" t="s">
        <v>21</v>
      </c>
      <c r="E590" s="46" t="s">
        <v>39</v>
      </c>
      <c r="F590" s="69" t="s">
        <v>16</v>
      </c>
      <c r="G590" s="47" t="s">
        <v>9</v>
      </c>
      <c r="H590" t="s">
        <v>15</v>
      </c>
      <c r="I590" s="23">
        <f t="shared" ref="I590:L590" si="316">AVERAGE(I516,I443,I370,I297,I224,I151,I78,I5)</f>
        <v>7.2927024999999993E-2</v>
      </c>
      <c r="J590" s="23">
        <f t="shared" si="316"/>
        <v>2.4283925000000001E-2</v>
      </c>
      <c r="K590" s="23">
        <f t="shared" si="316"/>
        <v>2.3896412499999999E-2</v>
      </c>
      <c r="L590" s="23">
        <f t="shared" si="316"/>
        <v>0.12367831250000001</v>
      </c>
      <c r="M590" s="100">
        <f t="shared" ref="M590:P590" si="317">AVERAGE(M5,M78,M151,M224,M297,M370,M443,M516,M675,M748,M821,M894,M967,M1040,M1113,M1186)</f>
        <v>29.304307712520156</v>
      </c>
      <c r="N590" s="101">
        <f t="shared" si="317"/>
        <v>1.3524933595393214</v>
      </c>
      <c r="O590" s="101">
        <f t="shared" si="317"/>
        <v>26.422722765395971</v>
      </c>
      <c r="P590" s="102">
        <f t="shared" si="317"/>
        <v>1.8318701630024763</v>
      </c>
    </row>
    <row r="591" spans="1:16" x14ac:dyDescent="0.3">
      <c r="A591" s="91"/>
      <c r="B591" s="43"/>
      <c r="C591" s="39"/>
      <c r="D591" s="39"/>
      <c r="E591" s="39"/>
      <c r="F591" s="70"/>
      <c r="G591" s="47"/>
      <c r="H591" t="s">
        <v>14</v>
      </c>
      <c r="I591" s="23">
        <f t="shared" ref="I591:L591" si="318">AVERAGE(I517,I444,I371,I298,I225,I152,I79,I6)</f>
        <v>3.97065375E-2</v>
      </c>
      <c r="J591" s="23">
        <f t="shared" si="318"/>
        <v>1.3059677499999998E-2</v>
      </c>
      <c r="K591" s="23">
        <f t="shared" si="318"/>
        <v>1.7406887499999999E-2</v>
      </c>
      <c r="L591" s="23">
        <f t="shared" si="318"/>
        <v>9.780585E-2</v>
      </c>
      <c r="M591" s="100"/>
      <c r="N591" s="101"/>
      <c r="O591" s="101"/>
      <c r="P591" s="102"/>
    </row>
    <row r="592" spans="1:16" x14ac:dyDescent="0.3">
      <c r="A592" s="91"/>
      <c r="B592" s="80"/>
      <c r="C592" s="81"/>
      <c r="D592" s="81"/>
      <c r="E592" s="81"/>
      <c r="F592" s="71"/>
      <c r="G592" s="48"/>
      <c r="H592" s="8" t="s">
        <v>13</v>
      </c>
      <c r="I592" s="24">
        <f t="shared" ref="I592:L592" si="319">AVERAGE(I518,I445,I372,I299,I226,I153,I80,I7)</f>
        <v>6.2690575000000004E-3</v>
      </c>
      <c r="J592" s="24">
        <f t="shared" si="319"/>
        <v>2.7454300000000001E-3</v>
      </c>
      <c r="K592" s="24">
        <f t="shared" si="319"/>
        <v>1.7229312499999999E-3</v>
      </c>
      <c r="L592" s="24">
        <f t="shared" si="319"/>
        <v>1.3193650000000001E-2</v>
      </c>
      <c r="M592" s="100"/>
      <c r="N592" s="101"/>
      <c r="O592" s="101"/>
      <c r="P592" s="102"/>
    </row>
    <row r="593" spans="1:16" x14ac:dyDescent="0.3">
      <c r="A593" s="91"/>
      <c r="B593" s="43" t="s">
        <v>19</v>
      </c>
      <c r="C593" s="39" t="s">
        <v>11</v>
      </c>
      <c r="D593" s="39" t="s">
        <v>21</v>
      </c>
      <c r="E593" s="39" t="s">
        <v>39</v>
      </c>
      <c r="F593" s="69" t="s">
        <v>16</v>
      </c>
      <c r="G593" s="47" t="s">
        <v>8</v>
      </c>
      <c r="H593" t="s">
        <v>15</v>
      </c>
      <c r="I593" s="23">
        <f t="shared" ref="I593:L593" si="320">AVERAGE(I519,I446,I373,I300,I227,I154,I81,I8)</f>
        <v>8.4247437500000008E-2</v>
      </c>
      <c r="J593" s="23">
        <f t="shared" si="320"/>
        <v>2.43095625E-2</v>
      </c>
      <c r="K593" s="23">
        <f t="shared" si="320"/>
        <v>2.4906962500000001E-2</v>
      </c>
      <c r="L593" s="23">
        <f t="shared" si="320"/>
        <v>0.1324864875</v>
      </c>
      <c r="M593" s="100">
        <f t="shared" ref="M593:P593" si="321">AVERAGE(M8,M81,M154,M227,M300,M373,M446,M519,M678,M751,M824,M897,M970,M1043,M1116,M1189)</f>
        <v>29.870910963943899</v>
      </c>
      <c r="N593" s="101">
        <f t="shared" si="321"/>
        <v>1.5833185611393299</v>
      </c>
      <c r="O593" s="101">
        <f t="shared" si="321"/>
        <v>33.198916222228192</v>
      </c>
      <c r="P593" s="102">
        <f t="shared" si="321"/>
        <v>0.50121782545734528</v>
      </c>
    </row>
    <row r="594" spans="1:16" x14ac:dyDescent="0.3">
      <c r="A594" s="91"/>
      <c r="B594" s="43"/>
      <c r="C594" s="39"/>
      <c r="D594" s="39"/>
      <c r="E594" s="39"/>
      <c r="F594" s="70"/>
      <c r="G594" s="47"/>
      <c r="H594" t="s">
        <v>14</v>
      </c>
      <c r="I594" s="23">
        <f t="shared" ref="I594:L594" si="322">AVERAGE(I520,I447,I374,I301,I228,I155,I82,I9)</f>
        <v>4.5320262499999993E-2</v>
      </c>
      <c r="J594" s="23">
        <f t="shared" si="322"/>
        <v>1.4690554999999999E-2</v>
      </c>
      <c r="K594" s="23">
        <f t="shared" si="322"/>
        <v>1.6814949999999999E-2</v>
      </c>
      <c r="L594" s="23">
        <f t="shared" si="322"/>
        <v>0.104453425</v>
      </c>
      <c r="M594" s="100"/>
      <c r="N594" s="101"/>
      <c r="O594" s="101"/>
      <c r="P594" s="102"/>
    </row>
    <row r="595" spans="1:16" x14ac:dyDescent="0.3">
      <c r="A595" s="91"/>
      <c r="B595" s="80"/>
      <c r="C595" s="81"/>
      <c r="D595" s="81"/>
      <c r="E595" s="81"/>
      <c r="F595" s="71"/>
      <c r="G595" s="48"/>
      <c r="H595" s="8" t="s">
        <v>13</v>
      </c>
      <c r="I595" s="24">
        <f t="shared" ref="I595:L595" si="323">AVERAGE(I521,I448,I375,I302,I229,I156,I83,I10)</f>
        <v>5.1716112499999994E-3</v>
      </c>
      <c r="J595" s="24">
        <f t="shared" si="323"/>
        <v>2.56671125E-3</v>
      </c>
      <c r="K595" s="24">
        <f t="shared" si="323"/>
        <v>1.35756875E-3</v>
      </c>
      <c r="L595" s="24">
        <f t="shared" si="323"/>
        <v>1.2553950000000001E-2</v>
      </c>
      <c r="M595" s="100"/>
      <c r="N595" s="101"/>
      <c r="O595" s="101"/>
      <c r="P595" s="102"/>
    </row>
    <row r="596" spans="1:16" x14ac:dyDescent="0.3">
      <c r="A596" s="91"/>
      <c r="B596" s="43" t="s">
        <v>19</v>
      </c>
      <c r="C596" s="39" t="s">
        <v>11</v>
      </c>
      <c r="D596" s="39" t="s">
        <v>21</v>
      </c>
      <c r="E596" s="39" t="s">
        <v>39</v>
      </c>
      <c r="F596" s="69" t="s">
        <v>16</v>
      </c>
      <c r="G596" s="47" t="s">
        <v>42</v>
      </c>
      <c r="H596" t="s">
        <v>15</v>
      </c>
      <c r="I596" s="23">
        <f>AVERAGE(I522,I449,I376,I303,I230,I157,I84,I11)</f>
        <v>0.10705487499999999</v>
      </c>
      <c r="J596" s="23">
        <f t="shared" ref="J596:L596" si="324">AVERAGE(J522,J449,J376,J303,J230,J157,J84,J11)</f>
        <v>2.43083875E-2</v>
      </c>
      <c r="K596" s="23">
        <f t="shared" si="324"/>
        <v>2.0894437500000002E-2</v>
      </c>
      <c r="L596" s="23">
        <f t="shared" si="324"/>
        <v>0.15280774999999996</v>
      </c>
      <c r="M596" s="100">
        <f t="shared" ref="M596:P596" si="325">AVERAGE(M11,M84,M157,M230,M303,M376,M449,M522,M681,M754,M827,M900,M973,M1046,M1119,M1192)</f>
        <v>31.642192430601618</v>
      </c>
      <c r="N596" s="101">
        <f t="shared" si="325"/>
        <v>2.1183127556733212</v>
      </c>
      <c r="O596" s="101">
        <f t="shared" si="325"/>
        <v>51.716059597211164</v>
      </c>
      <c r="P596" s="102">
        <f t="shared" si="325"/>
        <v>28.437301767502369</v>
      </c>
    </row>
    <row r="597" spans="1:16" x14ac:dyDescent="0.3">
      <c r="A597" s="91"/>
      <c r="B597" s="43"/>
      <c r="C597" s="39"/>
      <c r="D597" s="39"/>
      <c r="E597" s="39"/>
      <c r="F597" s="70"/>
      <c r="G597" s="47"/>
      <c r="H597" t="s">
        <v>14</v>
      </c>
      <c r="I597" s="23">
        <f t="shared" ref="I597:L597" si="326">AVERAGE(I523,I450,I377,I304,I231,I158,I85,I12)</f>
        <v>5.5472049999999995E-2</v>
      </c>
      <c r="J597" s="23">
        <f t="shared" si="326"/>
        <v>1.9491337500000001E-2</v>
      </c>
      <c r="K597" s="23">
        <f t="shared" si="326"/>
        <v>1.0933588750000001E-2</v>
      </c>
      <c r="L597" s="23">
        <f t="shared" si="326"/>
        <v>0.1263125625</v>
      </c>
      <c r="M597" s="100"/>
      <c r="N597" s="101"/>
      <c r="O597" s="101"/>
      <c r="P597" s="102"/>
    </row>
    <row r="598" spans="1:16" x14ac:dyDescent="0.3">
      <c r="A598" s="91"/>
      <c r="B598" s="80"/>
      <c r="C598" s="81"/>
      <c r="D598" s="81"/>
      <c r="E598" s="81"/>
      <c r="F598" s="71"/>
      <c r="G598" s="48"/>
      <c r="H598" s="8" t="s">
        <v>13</v>
      </c>
      <c r="I598" s="24">
        <f t="shared" ref="I598:L598" si="327">AVERAGE(I524,I451,I378,I305,I232,I159,I86,I13)</f>
        <v>3.0831362500000001E-3</v>
      </c>
      <c r="J598" s="24">
        <f t="shared" si="327"/>
        <v>2.22211375E-3</v>
      </c>
      <c r="K598" s="24">
        <f t="shared" si="327"/>
        <v>3.9227700000000001E-4</v>
      </c>
      <c r="L598" s="24">
        <f t="shared" si="327"/>
        <v>1.0705785000000001E-2</v>
      </c>
      <c r="M598" s="100"/>
      <c r="N598" s="101"/>
      <c r="O598" s="101"/>
      <c r="P598" s="102"/>
    </row>
    <row r="599" spans="1:16" x14ac:dyDescent="0.3">
      <c r="A599" s="91"/>
      <c r="B599" s="43" t="s">
        <v>19</v>
      </c>
      <c r="C599" s="39" t="s">
        <v>11</v>
      </c>
      <c r="D599" s="39" t="s">
        <v>21</v>
      </c>
      <c r="E599" s="39" t="s">
        <v>39</v>
      </c>
      <c r="F599" s="69" t="s">
        <v>16</v>
      </c>
      <c r="G599" s="47" t="s">
        <v>43</v>
      </c>
      <c r="H599" t="s">
        <v>15</v>
      </c>
      <c r="I599" s="23">
        <f>AVERAGE(I525,I452,I379,I306,I233,I160,I87,I14)</f>
        <v>0.1225465875</v>
      </c>
      <c r="J599" s="23">
        <f t="shared" ref="J599:L599" si="328">AVERAGE(J525,J452,J379,J306,J233,J160,J87,J14)</f>
        <v>3.00554125E-2</v>
      </c>
      <c r="K599" s="23">
        <f t="shared" si="328"/>
        <v>1.6953235000000001E-2</v>
      </c>
      <c r="L599" s="23">
        <f t="shared" si="328"/>
        <v>0.18939212500000002</v>
      </c>
      <c r="M599" s="100">
        <f t="shared" ref="M599:P599" si="329">AVERAGE(M14,M87,M160,M233,M306,M379,M452,M525,M684,M757,M830,M903,M976,M1049,M1122,M1195)</f>
        <v>32.675568226491855</v>
      </c>
      <c r="N599" s="101">
        <f t="shared" si="329"/>
        <v>2.0168970915877211</v>
      </c>
      <c r="O599" s="101">
        <f t="shared" si="329"/>
        <v>73.417611934077073</v>
      </c>
      <c r="P599" s="102">
        <f t="shared" si="329"/>
        <v>-81.729194341031729</v>
      </c>
    </row>
    <row r="600" spans="1:16" x14ac:dyDescent="0.3">
      <c r="A600" s="91"/>
      <c r="B600" s="43"/>
      <c r="C600" s="39"/>
      <c r="D600" s="39"/>
      <c r="E600" s="39"/>
      <c r="F600" s="70"/>
      <c r="G600" s="47"/>
      <c r="H600" t="s">
        <v>14</v>
      </c>
      <c r="I600" s="23">
        <f t="shared" ref="I600:L600" si="330">AVERAGE(I526,I453,I380,I307,I234,I161,I88,I15)</f>
        <v>6.2157674999999996E-2</v>
      </c>
      <c r="J600" s="23">
        <f t="shared" si="330"/>
        <v>2.39877875E-2</v>
      </c>
      <c r="K600" s="23">
        <f t="shared" si="330"/>
        <v>4.3791500000000001E-3</v>
      </c>
      <c r="L600" s="23">
        <f t="shared" si="330"/>
        <v>0.16090837499999999</v>
      </c>
      <c r="M600" s="100"/>
      <c r="N600" s="101"/>
      <c r="O600" s="101"/>
      <c r="P600" s="102"/>
    </row>
    <row r="601" spans="1:16" x14ac:dyDescent="0.3">
      <c r="A601" s="91"/>
      <c r="B601" s="80"/>
      <c r="C601" s="81"/>
      <c r="D601" s="81"/>
      <c r="E601" s="81"/>
      <c r="F601" s="71"/>
      <c r="G601" s="48"/>
      <c r="H601" s="8" t="s">
        <v>13</v>
      </c>
      <c r="I601" s="24">
        <f t="shared" ref="I601:L601" si="331">AVERAGE(I527,I454,I381,I308,I235,I162,I89,I16)</f>
        <v>1.8726087499999998E-3</v>
      </c>
      <c r="J601" s="24">
        <f t="shared" si="331"/>
        <v>1.9392237499999999E-3</v>
      </c>
      <c r="K601" s="24">
        <f t="shared" si="331"/>
        <v>-4.00864125E-4</v>
      </c>
      <c r="L601" s="24">
        <f t="shared" si="331"/>
        <v>9.2897087500000003E-3</v>
      </c>
      <c r="M601" s="100"/>
      <c r="N601" s="101"/>
      <c r="O601" s="101"/>
      <c r="P601" s="102"/>
    </row>
    <row r="602" spans="1:16" x14ac:dyDescent="0.3">
      <c r="A602" s="91"/>
      <c r="B602" s="43" t="s">
        <v>19</v>
      </c>
      <c r="C602" s="39" t="s">
        <v>11</v>
      </c>
      <c r="D602" s="39" t="s">
        <v>21</v>
      </c>
      <c r="E602" s="39" t="s">
        <v>39</v>
      </c>
      <c r="F602" s="69" t="s">
        <v>16</v>
      </c>
      <c r="G602" s="47" t="s">
        <v>7</v>
      </c>
      <c r="H602" t="s">
        <v>15</v>
      </c>
      <c r="I602" s="23">
        <f t="shared" ref="I602:L602" si="332">AVERAGE(I528,I455,I382,I309,I236,I163,I90,I17)</f>
        <v>8.6369462499999994E-2</v>
      </c>
      <c r="J602" s="23">
        <f t="shared" si="332"/>
        <v>2.5544737500000001E-2</v>
      </c>
      <c r="K602" s="23">
        <f t="shared" si="332"/>
        <v>2.5279962500000003E-2</v>
      </c>
      <c r="L602" s="23">
        <f t="shared" si="332"/>
        <v>0.138054975</v>
      </c>
      <c r="M602" s="100">
        <f t="shared" ref="M602:P602" si="333">AVERAGE(M17,M90,M163,M236,M309,M382,M455,M528,M687,M760,M833,M906,M979,M1052,M1125,M1198)</f>
        <v>30.071304632467704</v>
      </c>
      <c r="N602" s="101">
        <f t="shared" si="333"/>
        <v>1.5520538906521124</v>
      </c>
      <c r="O602" s="101">
        <f t="shared" si="333"/>
        <v>32.720807930482373</v>
      </c>
      <c r="P602" s="102">
        <f t="shared" si="333"/>
        <v>0.50302877601301021</v>
      </c>
    </row>
    <row r="603" spans="1:16" x14ac:dyDescent="0.3">
      <c r="A603" s="91"/>
      <c r="B603" s="43"/>
      <c r="C603" s="39"/>
      <c r="D603" s="39"/>
      <c r="E603" s="39"/>
      <c r="F603" s="70"/>
      <c r="G603" s="47"/>
      <c r="H603" t="s">
        <v>14</v>
      </c>
      <c r="I603" s="23">
        <f t="shared" ref="I603:L603" si="334">AVERAGE(I529,I456,I383,I310,I237,I164,I91,I18)</f>
        <v>4.6287212500000001E-2</v>
      </c>
      <c r="J603" s="23">
        <f t="shared" si="334"/>
        <v>1.5237275000000002E-2</v>
      </c>
      <c r="K603" s="23">
        <f t="shared" si="334"/>
        <v>1.7066137500000002E-2</v>
      </c>
      <c r="L603" s="23">
        <f t="shared" si="334"/>
        <v>0.10907465000000001</v>
      </c>
      <c r="M603" s="100"/>
      <c r="N603" s="101"/>
      <c r="O603" s="101"/>
      <c r="P603" s="102"/>
    </row>
    <row r="604" spans="1:16" x14ac:dyDescent="0.3">
      <c r="A604" s="91"/>
      <c r="B604" s="80"/>
      <c r="C604" s="81"/>
      <c r="D604" s="81"/>
      <c r="E604" s="81"/>
      <c r="F604" s="71"/>
      <c r="G604" s="48"/>
      <c r="H604" s="8" t="s">
        <v>13</v>
      </c>
      <c r="I604" s="24">
        <f t="shared" ref="I604:L604" si="335">AVERAGE(I530,I457,I384,I311,I238,I165,I92,I19)</f>
        <v>5.328635E-3</v>
      </c>
      <c r="J604" s="24">
        <f t="shared" si="335"/>
        <v>2.6697137500000002E-3</v>
      </c>
      <c r="K604" s="24">
        <f t="shared" si="335"/>
        <v>1.3840575000000001E-3</v>
      </c>
      <c r="L604" s="24">
        <f t="shared" si="335"/>
        <v>1.2913925E-2</v>
      </c>
      <c r="M604" s="100"/>
      <c r="N604" s="101"/>
      <c r="O604" s="101"/>
      <c r="P604" s="102"/>
    </row>
    <row r="605" spans="1:16" x14ac:dyDescent="0.3">
      <c r="A605" s="91"/>
      <c r="B605" s="43" t="s">
        <v>19</v>
      </c>
      <c r="C605" s="39" t="s">
        <v>11</v>
      </c>
      <c r="D605" s="39" t="s">
        <v>21</v>
      </c>
      <c r="E605" s="39" t="s">
        <v>39</v>
      </c>
      <c r="F605" s="69" t="s">
        <v>16</v>
      </c>
      <c r="G605" s="47" t="s">
        <v>6</v>
      </c>
      <c r="H605" t="s">
        <v>15</v>
      </c>
      <c r="I605" s="23">
        <f t="shared" ref="I605:L605" si="336">AVERAGE(I531,I458,I385,I312,I239,I166,I93,I20)</f>
        <v>0.10073992499999999</v>
      </c>
      <c r="J605" s="23">
        <f t="shared" si="336"/>
        <v>2.45426875E-2</v>
      </c>
      <c r="K605" s="23">
        <f t="shared" si="336"/>
        <v>2.3467937499999997E-2</v>
      </c>
      <c r="L605" s="23">
        <f t="shared" si="336"/>
        <v>0.14739862499999998</v>
      </c>
      <c r="M605" s="100">
        <f t="shared" ref="M605:P605" si="337">AVERAGE(M20,M93,M166,M239,M312,M385,M458,M531,M690,M763,M836,M909,M982,M1055,M1128,M1201)</f>
        <v>30.999173384911071</v>
      </c>
      <c r="N605" s="101">
        <f t="shared" si="337"/>
        <v>1.9369166311580928</v>
      </c>
      <c r="O605" s="101">
        <f t="shared" si="337"/>
        <v>43.548774594894105</v>
      </c>
      <c r="P605" s="102">
        <f t="shared" si="337"/>
        <v>0.61651181748940609</v>
      </c>
    </row>
    <row r="606" spans="1:16" x14ac:dyDescent="0.3">
      <c r="A606" s="91"/>
      <c r="B606" s="43"/>
      <c r="C606" s="39"/>
      <c r="D606" s="39"/>
      <c r="E606" s="39"/>
      <c r="F606" s="70"/>
      <c r="G606" s="47"/>
      <c r="H606" t="s">
        <v>14</v>
      </c>
      <c r="I606" s="23">
        <f t="shared" ref="I606:L606" si="338">AVERAGE(I532,I459,I386,I313,I240,I167,I94,I21)</f>
        <v>5.2926575000000003E-2</v>
      </c>
      <c r="J606" s="23">
        <f t="shared" si="338"/>
        <v>1.7764374999999999E-2</v>
      </c>
      <c r="K606" s="23">
        <f t="shared" si="338"/>
        <v>1.4076175E-2</v>
      </c>
      <c r="L606" s="23">
        <f t="shared" si="338"/>
        <v>0.11548102500000001</v>
      </c>
      <c r="M606" s="100"/>
      <c r="N606" s="101"/>
      <c r="O606" s="101"/>
      <c r="P606" s="102"/>
    </row>
    <row r="607" spans="1:16" x14ac:dyDescent="0.3">
      <c r="A607" s="91"/>
      <c r="B607" s="80"/>
      <c r="C607" s="81"/>
      <c r="D607" s="81"/>
      <c r="E607" s="81"/>
      <c r="F607" s="71"/>
      <c r="G607" s="48"/>
      <c r="H607" s="8" t="s">
        <v>13</v>
      </c>
      <c r="I607" s="24">
        <f t="shared" ref="I607:L607" si="339">AVERAGE(I533,I460,I387,I314,I241,I168,I95,I22)</f>
        <v>3.9382337500000007E-3</v>
      </c>
      <c r="J607" s="24">
        <f t="shared" si="339"/>
        <v>2.41445375E-3</v>
      </c>
      <c r="K607" s="24">
        <f t="shared" si="339"/>
        <v>7.9532712500000001E-4</v>
      </c>
      <c r="L607" s="24">
        <f t="shared" si="339"/>
        <v>1.1643381249999999E-2</v>
      </c>
      <c r="M607" s="100"/>
      <c r="N607" s="101"/>
      <c r="O607" s="101"/>
      <c r="P607" s="102"/>
    </row>
    <row r="608" spans="1:16" x14ac:dyDescent="0.3">
      <c r="A608" s="91"/>
      <c r="B608" s="43" t="s">
        <v>19</v>
      </c>
      <c r="C608" s="39" t="s">
        <v>11</v>
      </c>
      <c r="D608" s="39" t="s">
        <v>21</v>
      </c>
      <c r="E608" s="39" t="s">
        <v>39</v>
      </c>
      <c r="F608" s="69" t="s">
        <v>16</v>
      </c>
      <c r="G608" s="52" t="s">
        <v>5</v>
      </c>
      <c r="H608" t="s">
        <v>15</v>
      </c>
      <c r="I608" s="23">
        <f t="shared" ref="I608:L608" si="340">AVERAGE(I534,I461,I388,I315,I242,I169,I96,I23)</f>
        <v>0.109565625</v>
      </c>
      <c r="J608" s="23">
        <f t="shared" si="340"/>
        <v>2.4973512500000003E-2</v>
      </c>
      <c r="K608" s="23">
        <f t="shared" si="340"/>
        <v>2.157885E-2</v>
      </c>
      <c r="L608" s="23">
        <f t="shared" si="340"/>
        <v>0.15588099999999999</v>
      </c>
      <c r="M608" s="100">
        <f t="shared" ref="M608:P608" si="341">AVERAGE(M23,M96,M169,M242,M315,M388,M461,M534,M693,M766,M839,M912,M985,M1058,M1131,M1204)</f>
        <v>31.760037324366685</v>
      </c>
      <c r="N608" s="101">
        <f t="shared" si="341"/>
        <v>2.1155573883393375</v>
      </c>
      <c r="O608" s="101">
        <f t="shared" si="341"/>
        <v>52.03211621431668</v>
      </c>
      <c r="P608" s="102">
        <f t="shared" si="341"/>
        <v>0.72576168229729787</v>
      </c>
    </row>
    <row r="609" spans="1:16" x14ac:dyDescent="0.3">
      <c r="A609" s="91"/>
      <c r="B609" s="43"/>
      <c r="C609" s="39"/>
      <c r="D609" s="39"/>
      <c r="E609" s="39"/>
      <c r="F609" s="70"/>
      <c r="G609" s="52"/>
      <c r="H609" t="s">
        <v>14</v>
      </c>
      <c r="I609" s="23">
        <f t="shared" ref="I609:L609" si="342">AVERAGE(I535,I462,I389,I316,I243,I170,I97,I24)</f>
        <v>5.6647062499999998E-2</v>
      </c>
      <c r="J609" s="23">
        <f t="shared" si="342"/>
        <v>1.9745799999999997E-2</v>
      </c>
      <c r="K609" s="23">
        <f t="shared" si="342"/>
        <v>1.1166770000000001E-2</v>
      </c>
      <c r="L609" s="23">
        <f t="shared" si="342"/>
        <v>0.12705277499999998</v>
      </c>
      <c r="M609" s="100"/>
      <c r="N609" s="101"/>
      <c r="O609" s="101"/>
      <c r="P609" s="102"/>
    </row>
    <row r="610" spans="1:16" x14ac:dyDescent="0.3">
      <c r="A610" s="91"/>
      <c r="B610" s="80"/>
      <c r="C610" s="81"/>
      <c r="D610" s="81"/>
      <c r="E610" s="81"/>
      <c r="F610" s="71"/>
      <c r="G610" s="53"/>
      <c r="H610" s="8" t="s">
        <v>13</v>
      </c>
      <c r="I610" s="24">
        <f t="shared" ref="I610:L610" si="343">AVERAGE(I536,I463,I390,I317,I244,I171,I98,I25)</f>
        <v>3.13985E-3</v>
      </c>
      <c r="J610" s="24">
        <f t="shared" si="343"/>
        <v>2.2550937499999997E-3</v>
      </c>
      <c r="K610" s="24">
        <f t="shared" si="343"/>
        <v>4.0345462499999997E-4</v>
      </c>
      <c r="L610" s="24">
        <f t="shared" si="343"/>
        <v>1.072138125E-2</v>
      </c>
      <c r="M610" s="100"/>
      <c r="N610" s="101"/>
      <c r="O610" s="101"/>
      <c r="P610" s="102"/>
    </row>
    <row r="611" spans="1:16" x14ac:dyDescent="0.3">
      <c r="A611" s="91"/>
      <c r="B611" s="43" t="s">
        <v>19</v>
      </c>
      <c r="C611" s="39" t="s">
        <v>11</v>
      </c>
      <c r="D611" s="39" t="s">
        <v>21</v>
      </c>
      <c r="E611" s="39" t="s">
        <v>39</v>
      </c>
      <c r="F611" s="69" t="s">
        <v>16</v>
      </c>
      <c r="G611" s="47" t="s">
        <v>44</v>
      </c>
      <c r="H611" t="s">
        <v>15</v>
      </c>
      <c r="I611" s="23">
        <f t="shared" ref="I611:L611" si="344">AVERAGE(I537,I464,I391,I318,I245,I172,I99,I26)</f>
        <v>0.11964931250000001</v>
      </c>
      <c r="J611" s="23">
        <f t="shared" si="344"/>
        <v>2.7559875000000001E-2</v>
      </c>
      <c r="K611" s="23">
        <f t="shared" si="344"/>
        <v>1.9233687499999999E-2</v>
      </c>
      <c r="L611" s="23">
        <f t="shared" si="344"/>
        <v>0.17638887500000003</v>
      </c>
      <c r="M611" s="100">
        <f t="shared" ref="M611:P611" si="345">AVERAGE(M26,M99,M172,M245,M318,M391,M464,M537,M696,M769,M842,M915,M988,M1061,M1134,M1207)</f>
        <v>32.496538193965769</v>
      </c>
      <c r="N611" s="101">
        <f t="shared" si="345"/>
        <v>2.1358885059125403</v>
      </c>
      <c r="O611" s="101">
        <f t="shared" si="345"/>
        <v>63.210210919815914</v>
      </c>
      <c r="P611" s="102">
        <f t="shared" si="345"/>
        <v>0.92183952764797727</v>
      </c>
    </row>
    <row r="612" spans="1:16" x14ac:dyDescent="0.3">
      <c r="A612" s="91"/>
      <c r="B612" s="43"/>
      <c r="C612" s="39"/>
      <c r="D612" s="39"/>
      <c r="E612" s="39"/>
      <c r="F612" s="70"/>
      <c r="G612" s="47"/>
      <c r="H612" t="s">
        <v>14</v>
      </c>
      <c r="I612" s="23">
        <f t="shared" ref="I612:L612" si="346">AVERAGE(I538,I465,I392,I319,I246,I173,I100,I27)</f>
        <v>6.0929437500000003E-2</v>
      </c>
      <c r="J612" s="23">
        <f t="shared" si="346"/>
        <v>2.2392137499999999E-2</v>
      </c>
      <c r="K612" s="23">
        <f t="shared" si="346"/>
        <v>7.1335862500000007E-3</v>
      </c>
      <c r="L612" s="23">
        <f t="shared" si="346"/>
        <v>0.14688936249999998</v>
      </c>
      <c r="M612" s="100"/>
      <c r="N612" s="101"/>
      <c r="O612" s="101"/>
      <c r="P612" s="102"/>
    </row>
    <row r="613" spans="1:16" x14ac:dyDescent="0.3">
      <c r="A613" s="91"/>
      <c r="B613" s="80"/>
      <c r="C613" s="81"/>
      <c r="D613" s="81"/>
      <c r="E613" s="81"/>
      <c r="F613" s="71"/>
      <c r="G613" s="48"/>
      <c r="H613" s="8" t="s">
        <v>13</v>
      </c>
      <c r="I613" s="24">
        <f t="shared" ref="I613:L613" si="347">AVERAGE(I539,I466,I393,I320,I247,I174,I101,I28)</f>
        <v>2.3463787500000001E-3</v>
      </c>
      <c r="J613" s="24">
        <f t="shared" si="347"/>
        <v>2.1173362499999999E-3</v>
      </c>
      <c r="K613" s="24">
        <f t="shared" si="347"/>
        <v>-5.1389899999999994E-5</v>
      </c>
      <c r="L613" s="24">
        <f t="shared" si="347"/>
        <v>1.002663625E-2</v>
      </c>
      <c r="M613" s="100"/>
      <c r="N613" s="101"/>
      <c r="O613" s="101"/>
      <c r="P613" s="102"/>
    </row>
    <row r="614" spans="1:16" x14ac:dyDescent="0.3">
      <c r="A614" s="91"/>
      <c r="B614" s="43" t="s">
        <v>19</v>
      </c>
      <c r="C614" s="39" t="s">
        <v>11</v>
      </c>
      <c r="D614" s="39" t="s">
        <v>21</v>
      </c>
      <c r="E614" s="39" t="s">
        <v>39</v>
      </c>
      <c r="F614" s="69" t="s">
        <v>16</v>
      </c>
      <c r="G614" s="47" t="s">
        <v>4</v>
      </c>
      <c r="H614" t="s">
        <v>15</v>
      </c>
      <c r="I614" s="23">
        <f t="shared" ref="I614:L614" si="348">AVERAGE(I540,I467,I394,I321,I248,I175,I102,I29)</f>
        <v>0.117285625</v>
      </c>
      <c r="J614" s="23">
        <f t="shared" si="348"/>
        <v>2.8055987499999997E-2</v>
      </c>
      <c r="K614" s="23">
        <f t="shared" si="348"/>
        <v>2.2151125000000001E-2</v>
      </c>
      <c r="L614" s="23">
        <f t="shared" si="348"/>
        <v>0.169501875</v>
      </c>
      <c r="M614" s="100">
        <f t="shared" ref="M614:P614" si="349">AVERAGE(M29,M102,M175,M248,M321,M394,M467,M540,M699,M772,M845,M918,M991,M1064,M1137,M1210)</f>
        <v>29.976324265837683</v>
      </c>
      <c r="N614" s="101">
        <f t="shared" si="349"/>
        <v>1.923692849850503</v>
      </c>
      <c r="O614" s="101">
        <f t="shared" si="349"/>
        <v>54.759298152461305</v>
      </c>
      <c r="P614" s="102">
        <f t="shared" si="349"/>
        <v>0.70295046641817127</v>
      </c>
    </row>
    <row r="615" spans="1:16" x14ac:dyDescent="0.3">
      <c r="A615" s="91"/>
      <c r="B615" s="43"/>
      <c r="C615" s="39"/>
      <c r="D615" s="39"/>
      <c r="E615" s="39"/>
      <c r="F615" s="70"/>
      <c r="G615" s="47"/>
      <c r="H615" t="s">
        <v>14</v>
      </c>
      <c r="I615" s="23">
        <f t="shared" ref="I615:L615" si="350">AVERAGE(I541,I468,I395,I322,I249,I176,I103,I30)</f>
        <v>6.3033800000000001E-2</v>
      </c>
      <c r="J615" s="23">
        <f t="shared" si="350"/>
        <v>2.1055850000000001E-2</v>
      </c>
      <c r="K615" s="23">
        <f t="shared" si="350"/>
        <v>1.265264625E-2</v>
      </c>
      <c r="L615" s="23">
        <f t="shared" si="350"/>
        <v>0.1382369</v>
      </c>
      <c r="M615" s="100"/>
      <c r="N615" s="101"/>
      <c r="O615" s="101"/>
      <c r="P615" s="102"/>
    </row>
    <row r="616" spans="1:16" x14ac:dyDescent="0.3">
      <c r="A616" s="91"/>
      <c r="B616" s="80"/>
      <c r="C616" s="81"/>
      <c r="D616" s="81"/>
      <c r="E616" s="81"/>
      <c r="F616" s="71"/>
      <c r="G616" s="48"/>
      <c r="H616" s="8" t="s">
        <v>13</v>
      </c>
      <c r="I616" s="24">
        <f t="shared" ref="I616:L616" si="351">AVERAGE(I542,I469,I396,I323,I250,I177,I104,I31)</f>
        <v>3.3014512499999998E-3</v>
      </c>
      <c r="J616" s="24">
        <f t="shared" si="351"/>
        <v>2.3104900000000001E-3</v>
      </c>
      <c r="K616" s="24">
        <f t="shared" si="351"/>
        <v>4.4467487500000002E-4</v>
      </c>
      <c r="L616" s="24">
        <f t="shared" si="351"/>
        <v>1.1368856249999998E-2</v>
      </c>
      <c r="M616" s="100"/>
      <c r="N616" s="101"/>
      <c r="O616" s="101"/>
      <c r="P616" s="102"/>
    </row>
    <row r="617" spans="1:16" x14ac:dyDescent="0.3">
      <c r="A617" s="91"/>
      <c r="B617" s="43" t="s">
        <v>19</v>
      </c>
      <c r="C617" s="39" t="s">
        <v>11</v>
      </c>
      <c r="D617" s="39" t="s">
        <v>21</v>
      </c>
      <c r="E617" s="39" t="s">
        <v>39</v>
      </c>
      <c r="F617" s="69" t="s">
        <v>16</v>
      </c>
      <c r="G617" s="47" t="s">
        <v>3</v>
      </c>
      <c r="H617" t="s">
        <v>15</v>
      </c>
      <c r="I617" s="23">
        <f t="shared" ref="I617:L617" si="352">AVERAGE(I543,I470,I397,I324,I251,I178,I105,I32)</f>
        <v>0.1277866</v>
      </c>
      <c r="J617" s="23">
        <f t="shared" si="352"/>
        <v>2.9857037499999999E-2</v>
      </c>
      <c r="K617" s="23">
        <f t="shared" si="352"/>
        <v>1.9953012499999999E-2</v>
      </c>
      <c r="L617" s="23">
        <f t="shared" si="352"/>
        <v>0.1893205</v>
      </c>
      <c r="M617" s="100">
        <f t="shared" ref="M617:P617" si="353">AVERAGE(M32,M105,M178,M251,M324,M397,M470,M543,M702,M775,M848,M921,M994,M1067,M1140,M1213)</f>
        <v>30.556946960281</v>
      </c>
      <c r="N617" s="101">
        <f t="shared" si="353"/>
        <v>2.0062634268021169</v>
      </c>
      <c r="O617" s="101">
        <f t="shared" si="353"/>
        <v>68.186436217703275</v>
      </c>
      <c r="P617" s="102">
        <f t="shared" si="353"/>
        <v>0.90979013763934635</v>
      </c>
    </row>
    <row r="618" spans="1:16" x14ac:dyDescent="0.3">
      <c r="A618" s="91"/>
      <c r="B618" s="43"/>
      <c r="C618" s="39"/>
      <c r="D618" s="39"/>
      <c r="E618" s="39"/>
      <c r="F618" s="70"/>
      <c r="G618" s="47"/>
      <c r="H618" t="s">
        <v>14</v>
      </c>
      <c r="I618" s="23">
        <f t="shared" ref="I618:L618" si="354">AVERAGE(I544,I471,I398,I325,I252,I179,I106,I33)</f>
        <v>6.7877312499999995E-2</v>
      </c>
      <c r="J618" s="23">
        <f t="shared" si="354"/>
        <v>2.3530899999999997E-2</v>
      </c>
      <c r="K618" s="23">
        <f t="shared" si="354"/>
        <v>8.5129512499999994E-3</v>
      </c>
      <c r="L618" s="23">
        <f t="shared" si="354"/>
        <v>0.15574337499999999</v>
      </c>
      <c r="M618" s="100"/>
      <c r="N618" s="101"/>
      <c r="O618" s="101"/>
      <c r="P618" s="102"/>
    </row>
    <row r="619" spans="1:16" x14ac:dyDescent="0.3">
      <c r="A619" s="91"/>
      <c r="B619" s="80"/>
      <c r="C619" s="81"/>
      <c r="D619" s="81"/>
      <c r="E619" s="81"/>
      <c r="F619" s="71"/>
      <c r="G619" s="48"/>
      <c r="H619" s="8" t="s">
        <v>13</v>
      </c>
      <c r="I619" s="24">
        <f t="shared" ref="I619:L619" si="355">AVERAGE(I545,I472,I399,I326,I253,I180,I107,I34)</f>
        <v>2.3711125E-3</v>
      </c>
      <c r="J619" s="24">
        <f t="shared" si="355"/>
        <v>2.1231750000000001E-3</v>
      </c>
      <c r="K619" s="24">
        <f t="shared" si="355"/>
        <v>-5.9720400000000005E-5</v>
      </c>
      <c r="L619" s="24">
        <f t="shared" si="355"/>
        <v>1.03050525E-2</v>
      </c>
      <c r="M619" s="100"/>
      <c r="N619" s="101"/>
      <c r="O619" s="101"/>
      <c r="P619" s="102"/>
    </row>
    <row r="620" spans="1:16" x14ac:dyDescent="0.3">
      <c r="A620" s="91"/>
      <c r="B620" s="43" t="s">
        <v>19</v>
      </c>
      <c r="C620" s="39" t="s">
        <v>11</v>
      </c>
      <c r="D620" s="39" t="s">
        <v>21</v>
      </c>
      <c r="E620" s="39" t="s">
        <v>39</v>
      </c>
      <c r="F620" s="69" t="s">
        <v>16</v>
      </c>
      <c r="G620" s="47" t="s">
        <v>2</v>
      </c>
      <c r="H620" t="s">
        <v>15</v>
      </c>
      <c r="I620" s="23">
        <f t="shared" ref="I620:L620" si="356">AVERAGE(I546,I473,I400,I327,I254,I181,I108,I35)</f>
        <v>0.1598435</v>
      </c>
      <c r="J620" s="23">
        <f t="shared" si="356"/>
        <v>3.677515E-2</v>
      </c>
      <c r="K620" s="23">
        <f t="shared" si="356"/>
        <v>4.4381262500000004E-2</v>
      </c>
      <c r="L620" s="23">
        <f t="shared" si="356"/>
        <v>0.25601887500000003</v>
      </c>
      <c r="M620" s="100">
        <f t="shared" ref="M620:P620" si="357">AVERAGE(M35,M108,M181,M254,M327,M400,M473,M546,M705,M778,M851,M924,M997,M1070,M1143,M1216)</f>
        <v>35.341786928956594</v>
      </c>
      <c r="N620" s="101">
        <f t="shared" si="357"/>
        <v>2.2676323030681051</v>
      </c>
      <c r="O620" s="101">
        <f t="shared" si="357"/>
        <v>59.714966480651817</v>
      </c>
      <c r="P620" s="102">
        <f t="shared" si="357"/>
        <v>0.62355252339190947</v>
      </c>
    </row>
    <row r="621" spans="1:16" x14ac:dyDescent="0.3">
      <c r="A621" s="91"/>
      <c r="B621" s="43"/>
      <c r="C621" s="39"/>
      <c r="D621" s="39"/>
      <c r="E621" s="39"/>
      <c r="F621" s="70"/>
      <c r="G621" s="47"/>
      <c r="H621" t="s">
        <v>14</v>
      </c>
      <c r="I621" s="23">
        <f t="shared" ref="I621:L621" si="358">AVERAGE(I547,I474,I401,I328,I255,I182,I109,I36)</f>
        <v>7.6433149999999991E-2</v>
      </c>
      <c r="J621" s="23">
        <f t="shared" si="358"/>
        <v>4.4651074999999998E-2</v>
      </c>
      <c r="K621" s="23">
        <f t="shared" si="358"/>
        <v>5.6410437500000006E-3</v>
      </c>
      <c r="L621" s="23">
        <f t="shared" si="358"/>
        <v>0.22327812500000005</v>
      </c>
      <c r="M621" s="100"/>
      <c r="N621" s="101"/>
      <c r="O621" s="101"/>
      <c r="P621" s="102"/>
    </row>
    <row r="622" spans="1:16" ht="15" thickBot="1" x14ac:dyDescent="0.35">
      <c r="A622" s="92"/>
      <c r="B622" s="54"/>
      <c r="C622" s="55"/>
      <c r="D622" s="55"/>
      <c r="E622" s="81"/>
      <c r="F622" s="76"/>
      <c r="G622" s="63"/>
      <c r="H622" s="5" t="s">
        <v>13</v>
      </c>
      <c r="I622" s="22">
        <f t="shared" ref="I622:L622" si="359">AVERAGE(I548,I475,I402,I329,I256,I183,I110,I37)</f>
        <v>4.7038312500000002E-3</v>
      </c>
      <c r="J622" s="22">
        <f t="shared" si="359"/>
        <v>2.9321124999999999E-3</v>
      </c>
      <c r="K622" s="22">
        <f t="shared" si="359"/>
        <v>7.091396249999999E-4</v>
      </c>
      <c r="L622" s="22">
        <f t="shared" si="359"/>
        <v>1.5061712499999998E-2</v>
      </c>
      <c r="M622" s="107"/>
      <c r="N622" s="108"/>
      <c r="O622" s="108"/>
      <c r="P622" s="111"/>
    </row>
    <row r="623" spans="1:16" x14ac:dyDescent="0.3">
      <c r="A623" s="90" t="s">
        <v>20</v>
      </c>
      <c r="B623" s="57" t="s">
        <v>19</v>
      </c>
      <c r="C623" s="58" t="s">
        <v>11</v>
      </c>
      <c r="D623" s="58" t="s">
        <v>18</v>
      </c>
      <c r="E623" s="58" t="s">
        <v>39</v>
      </c>
      <c r="F623" s="74" t="s">
        <v>16</v>
      </c>
      <c r="G623" s="60" t="s">
        <v>10</v>
      </c>
      <c r="H623" s="10" t="s">
        <v>15</v>
      </c>
      <c r="I623" s="25">
        <f t="shared" ref="I623:L623" si="360">AVERAGE(I549,I476,I403,I330,I257,I184,I111,I38)</f>
        <v>8.5810162499999995E-2</v>
      </c>
      <c r="J623" s="25">
        <f t="shared" si="360"/>
        <v>2.878095E-2</v>
      </c>
      <c r="K623" s="25">
        <f t="shared" si="360"/>
        <v>3.1416275E-2</v>
      </c>
      <c r="L623" s="25">
        <f t="shared" si="360"/>
        <v>0.14572441249999998</v>
      </c>
      <c r="M623" s="100">
        <f>AVERAGE(M38,M111,M184,M257,M330,M403,M476,M549,M708,M781,M854,M927,M1000,M1073,M1146,M1219)</f>
        <v>28.552219729941974</v>
      </c>
      <c r="N623" s="101">
        <f t="shared" ref="N623:P623" si="361">AVERAGE(N38,N111,N184,N257,N330,N403,N476,N549,N708,N781,N854,N927,N1000,N1073,N1146,N1219)</f>
        <v>1.3241759736137444</v>
      </c>
      <c r="O623" s="101">
        <f t="shared" si="361"/>
        <v>19.435291591013289</v>
      </c>
      <c r="P623" s="102">
        <f t="shared" si="361"/>
        <v>0.39353701881361342</v>
      </c>
    </row>
    <row r="624" spans="1:16" x14ac:dyDescent="0.3">
      <c r="A624" s="91"/>
      <c r="B624" s="43"/>
      <c r="C624" s="39"/>
      <c r="D624" s="39"/>
      <c r="E624" s="39"/>
      <c r="F624" s="70"/>
      <c r="G624" s="47"/>
      <c r="H624" t="s">
        <v>14</v>
      </c>
      <c r="I624" s="23">
        <f t="shared" ref="I624:L624" si="362">AVERAGE(I550,I477,I404,I331,I258,I185,I112,I39)</f>
        <v>4.7426000000000003E-2</v>
      </c>
      <c r="J624" s="23">
        <f t="shared" si="362"/>
        <v>1.4924540000000002E-2</v>
      </c>
      <c r="K624" s="23">
        <f t="shared" si="362"/>
        <v>2.5044912500000002E-2</v>
      </c>
      <c r="L624" s="23">
        <f t="shared" si="362"/>
        <v>0.1151685875</v>
      </c>
      <c r="M624" s="100"/>
      <c r="N624" s="101"/>
      <c r="O624" s="101"/>
      <c r="P624" s="102"/>
    </row>
    <row r="625" spans="1:16" x14ac:dyDescent="0.3">
      <c r="A625" s="91"/>
      <c r="B625" s="80"/>
      <c r="C625" s="81"/>
      <c r="D625" s="81"/>
      <c r="E625" s="81"/>
      <c r="F625" s="71"/>
      <c r="G625" s="48"/>
      <c r="H625" s="8" t="s">
        <v>13</v>
      </c>
      <c r="I625" s="24">
        <f t="shared" ref="I625:L625" si="363">AVERAGE(I551,I478,I405,I332,I259,I186,I113,I40)</f>
        <v>1.13196875E-2</v>
      </c>
      <c r="J625" s="24">
        <f t="shared" si="363"/>
        <v>4.3646062499999999E-3</v>
      </c>
      <c r="K625" s="24">
        <f t="shared" si="363"/>
        <v>3.1264999999999995E-3</v>
      </c>
      <c r="L625" s="24">
        <f t="shared" si="363"/>
        <v>2.0555387500000001E-2</v>
      </c>
      <c r="M625" s="100"/>
      <c r="N625" s="101"/>
      <c r="O625" s="101"/>
      <c r="P625" s="102"/>
    </row>
    <row r="626" spans="1:16" x14ac:dyDescent="0.3">
      <c r="A626" s="91"/>
      <c r="B626" s="43" t="s">
        <v>19</v>
      </c>
      <c r="C626" s="39" t="s">
        <v>11</v>
      </c>
      <c r="D626" s="39" t="s">
        <v>18</v>
      </c>
      <c r="E626" s="46" t="s">
        <v>39</v>
      </c>
      <c r="F626" s="69" t="s">
        <v>16</v>
      </c>
      <c r="G626" s="47" t="s">
        <v>9</v>
      </c>
      <c r="H626" t="s">
        <v>15</v>
      </c>
      <c r="I626" s="23">
        <f t="shared" ref="I626:L626" si="364">AVERAGE(I552,I479,I406,I333,I260,I187,I114,I41)</f>
        <v>0.10728347500000002</v>
      </c>
      <c r="J626" s="23">
        <f t="shared" si="364"/>
        <v>3.1602337500000001E-2</v>
      </c>
      <c r="K626" s="23">
        <f t="shared" si="364"/>
        <v>3.2274662499999995E-2</v>
      </c>
      <c r="L626" s="23">
        <f t="shared" si="364"/>
        <v>0.16982949999999999</v>
      </c>
      <c r="M626" s="100">
        <f t="shared" ref="M626:P626" si="365">AVERAGE(M41,M114,M187,M260,M333,M406,M479,M552,M711,M784,M857,M930,M1003,M1076,M1149,M1222)</f>
        <v>29.847013822290748</v>
      </c>
      <c r="N626" s="101">
        <f t="shared" si="365"/>
        <v>1.5550442554519406</v>
      </c>
      <c r="O626" s="101">
        <f t="shared" si="365"/>
        <v>25.249056066490841</v>
      </c>
      <c r="P626" s="102">
        <f t="shared" si="365"/>
        <v>0.46321619240890644</v>
      </c>
    </row>
    <row r="627" spans="1:16" x14ac:dyDescent="0.3">
      <c r="A627" s="91"/>
      <c r="B627" s="43"/>
      <c r="C627" s="39"/>
      <c r="D627" s="39"/>
      <c r="E627" s="39"/>
      <c r="F627" s="70"/>
      <c r="G627" s="47"/>
      <c r="H627" t="s">
        <v>14</v>
      </c>
      <c r="I627" s="23">
        <f t="shared" ref="I627:L627" si="366">AVERAGE(I553,I480,I407,I334,I261,I188,I115,I42)</f>
        <v>5.7688900000000001E-2</v>
      </c>
      <c r="J627" s="23">
        <f t="shared" si="366"/>
        <v>1.8005662500000002E-2</v>
      </c>
      <c r="K627" s="23">
        <f t="shared" si="366"/>
        <v>2.5060137499999999E-2</v>
      </c>
      <c r="L627" s="23">
        <f t="shared" si="366"/>
        <v>0.1344706625</v>
      </c>
      <c r="M627" s="100"/>
      <c r="N627" s="101"/>
      <c r="O627" s="101"/>
      <c r="P627" s="102"/>
    </row>
    <row r="628" spans="1:16" x14ac:dyDescent="0.3">
      <c r="A628" s="91"/>
      <c r="B628" s="80"/>
      <c r="C628" s="81"/>
      <c r="D628" s="81"/>
      <c r="E628" s="81"/>
      <c r="F628" s="71"/>
      <c r="G628" s="48"/>
      <c r="H628" s="8" t="s">
        <v>13</v>
      </c>
      <c r="I628" s="24">
        <f t="shared" ref="I628:L628" si="367">AVERAGE(I554,I481,I408,I335,I262,I189,I116,I43)</f>
        <v>9.3273025000000006E-3</v>
      </c>
      <c r="J628" s="24">
        <f t="shared" si="367"/>
        <v>4.2535687499999997E-3</v>
      </c>
      <c r="K628" s="24">
        <f t="shared" si="367"/>
        <v>2.5055062500000001E-3</v>
      </c>
      <c r="L628" s="24">
        <f t="shared" si="367"/>
        <v>2.0268649999999999E-2</v>
      </c>
      <c r="M628" s="100"/>
      <c r="N628" s="101"/>
      <c r="O628" s="101"/>
      <c r="P628" s="102"/>
    </row>
    <row r="629" spans="1:16" x14ac:dyDescent="0.3">
      <c r="A629" s="91"/>
      <c r="B629" s="43" t="s">
        <v>19</v>
      </c>
      <c r="C629" s="39" t="s">
        <v>11</v>
      </c>
      <c r="D629" s="39" t="s">
        <v>18</v>
      </c>
      <c r="E629" s="46" t="s">
        <v>39</v>
      </c>
      <c r="F629" s="69" t="s">
        <v>16</v>
      </c>
      <c r="G629" s="47" t="s">
        <v>8</v>
      </c>
      <c r="H629" t="s">
        <v>15</v>
      </c>
      <c r="I629" s="23">
        <f t="shared" ref="I629:L629" si="368">AVERAGE(I555,I482,I409,I336,I263,I190,I117,I44)</f>
        <v>0.1202965</v>
      </c>
      <c r="J629" s="23">
        <f t="shared" si="368"/>
        <v>3.0814825000000004E-2</v>
      </c>
      <c r="K629" s="23">
        <f t="shared" si="368"/>
        <v>2.9528450000000001E-2</v>
      </c>
      <c r="L629" s="23">
        <f t="shared" si="368"/>
        <v>0.17860300000000001</v>
      </c>
      <c r="M629" s="100">
        <f t="shared" ref="M629:P629" si="369">AVERAGE(M44,M117,M190,M263,M336,M409,M482,M555,M714,M787,M860,M933,M1006,M1079,M1152,M1225)</f>
        <v>30.66425739129766</v>
      </c>
      <c r="N629" s="101">
        <f t="shared" si="369"/>
        <v>1.8276900477085465</v>
      </c>
      <c r="O629" s="101">
        <f t="shared" si="369"/>
        <v>30.572691107413171</v>
      </c>
      <c r="P629" s="102">
        <f t="shared" si="369"/>
        <v>0.51289671927757319</v>
      </c>
    </row>
    <row r="630" spans="1:16" x14ac:dyDescent="0.3">
      <c r="A630" s="91"/>
      <c r="B630" s="43"/>
      <c r="C630" s="39"/>
      <c r="D630" s="39"/>
      <c r="E630" s="39"/>
      <c r="F630" s="70"/>
      <c r="G630" s="47"/>
      <c r="H630" t="s">
        <v>14</v>
      </c>
      <c r="I630" s="23">
        <f t="shared" ref="I630:L630" si="370">AVERAGE(I556,I483,I410,I337,I264,I191,I118,I45)</f>
        <v>6.3576325000000003E-2</v>
      </c>
      <c r="J630" s="23">
        <f t="shared" si="370"/>
        <v>1.9769800000000004E-2</v>
      </c>
      <c r="K630" s="23">
        <f t="shared" si="370"/>
        <v>2.2467437500000003E-2</v>
      </c>
      <c r="L630" s="23">
        <f t="shared" si="370"/>
        <v>0.140518275</v>
      </c>
      <c r="M630" s="100"/>
      <c r="N630" s="101"/>
      <c r="O630" s="101"/>
      <c r="P630" s="102"/>
    </row>
    <row r="631" spans="1:16" x14ac:dyDescent="0.3">
      <c r="A631" s="91"/>
      <c r="B631" s="80"/>
      <c r="C631" s="81"/>
      <c r="D631" s="81"/>
      <c r="E631" s="81"/>
      <c r="F631" s="71"/>
      <c r="G631" s="48"/>
      <c r="H631" s="8" t="s">
        <v>13</v>
      </c>
      <c r="I631" s="24">
        <f t="shared" ref="I631:L631" si="371">AVERAGE(I557,I484,I411,I338,I265,I192,I119,I46)</f>
        <v>7.8851037500000005E-3</v>
      </c>
      <c r="J631" s="24">
        <f t="shared" si="371"/>
        <v>3.9957899999999999E-3</v>
      </c>
      <c r="K631" s="24">
        <f t="shared" si="371"/>
        <v>1.9868462499999999E-3</v>
      </c>
      <c r="L631" s="24">
        <f t="shared" si="371"/>
        <v>1.9199412500000002E-2</v>
      </c>
      <c r="M631" s="100"/>
      <c r="N631" s="101"/>
      <c r="O631" s="101"/>
      <c r="P631" s="102"/>
    </row>
    <row r="632" spans="1:16" x14ac:dyDescent="0.3">
      <c r="A632" s="91"/>
      <c r="B632" s="43" t="s">
        <v>19</v>
      </c>
      <c r="C632" s="39" t="s">
        <v>11</v>
      </c>
      <c r="D632" s="39" t="s">
        <v>18</v>
      </c>
      <c r="E632" s="39" t="s">
        <v>39</v>
      </c>
      <c r="F632" s="69" t="s">
        <v>16</v>
      </c>
      <c r="G632" s="47" t="s">
        <v>42</v>
      </c>
      <c r="H632" t="s">
        <v>15</v>
      </c>
      <c r="I632" s="23">
        <f t="shared" ref="I632:L632" si="372">AVERAGE(I558,I485,I412,I339,I266,I193,I120,I47)</f>
        <v>0.14853224999999998</v>
      </c>
      <c r="J632" s="23">
        <f t="shared" si="372"/>
        <v>3.2336850000000007E-2</v>
      </c>
      <c r="K632" s="23">
        <f t="shared" si="372"/>
        <v>2.2472612500000003E-2</v>
      </c>
      <c r="L632" s="23">
        <f t="shared" si="372"/>
        <v>0.21288362499999999</v>
      </c>
      <c r="M632" s="100">
        <f t="shared" ref="M632:P632" si="373">AVERAGE(M47,M120,M193,M266,M339,M412,M485,M558,M717,M790,M863,M936,M1009,M1082,M1155,M1228)</f>
        <v>33.265706020381536</v>
      </c>
      <c r="N632" s="101">
        <f t="shared" si="373"/>
        <v>2.2954465613869148</v>
      </c>
      <c r="O632" s="101">
        <f t="shared" si="373"/>
        <v>44.953844416049165</v>
      </c>
      <c r="P632" s="102">
        <f t="shared" si="373"/>
        <v>65.743324451898687</v>
      </c>
    </row>
    <row r="633" spans="1:16" x14ac:dyDescent="0.3">
      <c r="A633" s="91"/>
      <c r="B633" s="43"/>
      <c r="C633" s="39"/>
      <c r="D633" s="39"/>
      <c r="E633" s="39"/>
      <c r="F633" s="70"/>
      <c r="G633" s="47"/>
      <c r="H633" t="s">
        <v>14</v>
      </c>
      <c r="I633" s="23">
        <f t="shared" ref="I633:L633" si="374">AVERAGE(I559,I486,I413,I340,I267,I194,I121,I48)</f>
        <v>7.4291300000000005E-2</v>
      </c>
      <c r="J633" s="23">
        <f t="shared" si="374"/>
        <v>2.4836737499999997E-2</v>
      </c>
      <c r="K633" s="23">
        <f t="shared" si="374"/>
        <v>1.4278737499999999E-2</v>
      </c>
      <c r="L633" s="23">
        <f t="shared" si="374"/>
        <v>0.16229537499999999</v>
      </c>
      <c r="M633" s="100"/>
      <c r="N633" s="101"/>
      <c r="O633" s="101"/>
      <c r="P633" s="102"/>
    </row>
    <row r="634" spans="1:16" x14ac:dyDescent="0.3">
      <c r="A634" s="91"/>
      <c r="B634" s="80"/>
      <c r="C634" s="81"/>
      <c r="D634" s="81"/>
      <c r="E634" s="81"/>
      <c r="F634" s="71"/>
      <c r="G634" s="48"/>
      <c r="H634" s="8" t="s">
        <v>13</v>
      </c>
      <c r="I634" s="24">
        <f t="shared" ref="I634:L634" si="375">AVERAGE(I560,I487,I414,I341,I268,I195,I122,I49)</f>
        <v>4.9808100000000004E-3</v>
      </c>
      <c r="J634" s="24">
        <f t="shared" si="375"/>
        <v>3.49690375E-3</v>
      </c>
      <c r="K634" s="24">
        <f t="shared" si="375"/>
        <v>4.5964962500000001E-4</v>
      </c>
      <c r="L634" s="24">
        <f t="shared" si="375"/>
        <v>1.5957237500000002E-2</v>
      </c>
      <c r="M634" s="100"/>
      <c r="N634" s="101"/>
      <c r="O634" s="101"/>
      <c r="P634" s="102"/>
    </row>
    <row r="635" spans="1:16" x14ac:dyDescent="0.3">
      <c r="A635" s="91"/>
      <c r="B635" s="43" t="s">
        <v>19</v>
      </c>
      <c r="C635" s="39" t="s">
        <v>11</v>
      </c>
      <c r="D635" s="39" t="s">
        <v>18</v>
      </c>
      <c r="E635" s="39" t="s">
        <v>39</v>
      </c>
      <c r="F635" s="69" t="s">
        <v>16</v>
      </c>
      <c r="G635" s="47" t="s">
        <v>43</v>
      </c>
      <c r="H635" t="s">
        <v>15</v>
      </c>
      <c r="I635" s="23">
        <f t="shared" ref="I635:L635" si="376">AVERAGE(I561,I488,I415,I342,I269,I196,I123,I50)</f>
        <v>0.16815662500000003</v>
      </c>
      <c r="J635" s="23">
        <f t="shared" si="376"/>
        <v>4.0726424999999997E-2</v>
      </c>
      <c r="K635" s="23">
        <f t="shared" si="376"/>
        <v>1.7753243749999998E-2</v>
      </c>
      <c r="L635" s="23">
        <f t="shared" si="376"/>
        <v>0.25493150000000003</v>
      </c>
      <c r="M635" s="100">
        <f t="shared" ref="M635:P635" si="377">AVERAGE(M50,M123,M196,M269,M342,M415,M488,M561,M720,M793,M866,M939,M1012,M1085,M1158,M1231)</f>
        <v>34.416249689544742</v>
      </c>
      <c r="N635" s="101">
        <f t="shared" si="377"/>
        <v>2.1192877147479194</v>
      </c>
      <c r="O635" s="101">
        <f t="shared" si="377"/>
        <v>51.072179059734736</v>
      </c>
      <c r="P635" s="102">
        <f t="shared" si="377"/>
        <v>-27.141363846618894</v>
      </c>
    </row>
    <row r="636" spans="1:16" x14ac:dyDescent="0.3">
      <c r="A636" s="91"/>
      <c r="B636" s="43"/>
      <c r="C636" s="39"/>
      <c r="D636" s="39"/>
      <c r="E636" s="39"/>
      <c r="F636" s="70"/>
      <c r="G636" s="47"/>
      <c r="H636" t="s">
        <v>14</v>
      </c>
      <c r="I636" s="23">
        <f t="shared" ref="I636:L636" si="378">AVERAGE(I562,I489,I416,I343,I270,I197,I124,I51)</f>
        <v>8.2082374999999999E-2</v>
      </c>
      <c r="J636" s="23">
        <f t="shared" si="378"/>
        <v>2.9930137500000002E-2</v>
      </c>
      <c r="K636" s="23">
        <f t="shared" si="378"/>
        <v>6.7075275000000002E-3</v>
      </c>
      <c r="L636" s="23">
        <f t="shared" si="378"/>
        <v>0.20220625</v>
      </c>
      <c r="M636" s="100"/>
      <c r="N636" s="101"/>
      <c r="O636" s="101"/>
      <c r="P636" s="102"/>
    </row>
    <row r="637" spans="1:16" x14ac:dyDescent="0.3">
      <c r="A637" s="91"/>
      <c r="B637" s="80"/>
      <c r="C637" s="81"/>
      <c r="D637" s="81"/>
      <c r="E637" s="81"/>
      <c r="F637" s="71"/>
      <c r="G637" s="48"/>
      <c r="H637" s="8" t="s">
        <v>13</v>
      </c>
      <c r="I637" s="24">
        <f t="shared" ref="I637:L637" si="379">AVERAGE(I563,I490,I417,I344,I271,I198,I125,I52)</f>
        <v>3.7789662499999998E-3</v>
      </c>
      <c r="J637" s="24">
        <f t="shared" si="379"/>
        <v>3.71174125E-3</v>
      </c>
      <c r="K637" s="24">
        <f t="shared" si="379"/>
        <v>-5.0927937499999998E-4</v>
      </c>
      <c r="L637" s="24">
        <f t="shared" si="379"/>
        <v>1.5953137500000002E-2</v>
      </c>
      <c r="M637" s="100"/>
      <c r="N637" s="101"/>
      <c r="O637" s="101"/>
      <c r="P637" s="102"/>
    </row>
    <row r="638" spans="1:16" x14ac:dyDescent="0.3">
      <c r="A638" s="91"/>
      <c r="B638" s="43" t="s">
        <v>19</v>
      </c>
      <c r="C638" s="39" t="s">
        <v>11</v>
      </c>
      <c r="D638" s="39" t="s">
        <v>18</v>
      </c>
      <c r="E638" s="46" t="s">
        <v>39</v>
      </c>
      <c r="F638" s="69" t="s">
        <v>16</v>
      </c>
      <c r="G638" s="47" t="s">
        <v>7</v>
      </c>
      <c r="H638" t="s">
        <v>15</v>
      </c>
      <c r="I638" s="23">
        <f t="shared" ref="I638:L638" si="380">AVERAGE(I564,I491,I418,I345,I272,I199,I126,I53)</f>
        <v>0.12465575000000001</v>
      </c>
      <c r="J638" s="23">
        <f t="shared" si="380"/>
        <v>3.2614624999999994E-2</v>
      </c>
      <c r="K638" s="23">
        <f t="shared" si="380"/>
        <v>3.0676012500000002E-2</v>
      </c>
      <c r="L638" s="23">
        <f t="shared" si="380"/>
        <v>0.18746174999999998</v>
      </c>
      <c r="M638" s="100">
        <f t="shared" ref="M638:P638" si="381">AVERAGE(M53,M126,M199,M272,M345,M418,M491,M564,M723,M796,M869,M942,M1015,M1088,M1161,M1234)</f>
        <v>30.145087132861001</v>
      </c>
      <c r="N638" s="101">
        <f t="shared" si="381"/>
        <v>1.7638745398891296</v>
      </c>
      <c r="O638" s="101">
        <f t="shared" si="381"/>
        <v>30.112983329558762</v>
      </c>
      <c r="P638" s="102">
        <f t="shared" si="381"/>
        <v>0.51670857255184277</v>
      </c>
    </row>
    <row r="639" spans="1:16" x14ac:dyDescent="0.3">
      <c r="A639" s="91"/>
      <c r="B639" s="43"/>
      <c r="C639" s="39"/>
      <c r="D639" s="39"/>
      <c r="E639" s="39"/>
      <c r="F639" s="70"/>
      <c r="G639" s="47"/>
      <c r="H639" t="s">
        <v>14</v>
      </c>
      <c r="I639" s="23">
        <f t="shared" ref="I639:L639" si="382">AVERAGE(I565,I492,I419,I346,I273,I200,I127,I54)</f>
        <v>6.6666712499999989E-2</v>
      </c>
      <c r="J639" s="23">
        <f t="shared" si="382"/>
        <v>2.0894562499999998E-2</v>
      </c>
      <c r="K639" s="23">
        <f t="shared" si="382"/>
        <v>2.334895E-2</v>
      </c>
      <c r="L639" s="23">
        <f t="shared" si="382"/>
        <v>0.15110699999999999</v>
      </c>
      <c r="M639" s="100"/>
      <c r="N639" s="101"/>
      <c r="O639" s="101"/>
      <c r="P639" s="102"/>
    </row>
    <row r="640" spans="1:16" x14ac:dyDescent="0.3">
      <c r="A640" s="91"/>
      <c r="B640" s="80"/>
      <c r="C640" s="81"/>
      <c r="D640" s="81"/>
      <c r="E640" s="81"/>
      <c r="F640" s="71"/>
      <c r="G640" s="48"/>
      <c r="H640" s="8" t="s">
        <v>13</v>
      </c>
      <c r="I640" s="24">
        <f t="shared" ref="I640:L640" si="383">AVERAGE(I566,I493,I420,I347,I274,I201,I128,I55)</f>
        <v>8.2068362500000002E-3</v>
      </c>
      <c r="J640" s="24">
        <f t="shared" si="383"/>
        <v>4.1892212499999998E-3</v>
      </c>
      <c r="K640" s="24">
        <f t="shared" si="383"/>
        <v>2.0359612500000001E-3</v>
      </c>
      <c r="L640" s="24">
        <f t="shared" si="383"/>
        <v>2.0049487500000001E-2</v>
      </c>
      <c r="M640" s="100"/>
      <c r="N640" s="101"/>
      <c r="O640" s="101"/>
      <c r="P640" s="102"/>
    </row>
    <row r="641" spans="1:16" x14ac:dyDescent="0.3">
      <c r="A641" s="91"/>
      <c r="B641" s="43" t="s">
        <v>19</v>
      </c>
      <c r="C641" s="39" t="s">
        <v>11</v>
      </c>
      <c r="D641" s="46" t="s">
        <v>18</v>
      </c>
      <c r="E641" s="46" t="s">
        <v>39</v>
      </c>
      <c r="F641" s="69" t="s">
        <v>16</v>
      </c>
      <c r="G641" s="47" t="s">
        <v>6</v>
      </c>
      <c r="H641" t="s">
        <v>15</v>
      </c>
      <c r="I641" s="23">
        <f t="shared" ref="I641:L641" si="384">AVERAGE(I567,I494,I421,I348,I275,I202,I129,I56)</f>
        <v>0.14252555</v>
      </c>
      <c r="J641" s="23">
        <f t="shared" si="384"/>
        <v>3.1611287500000002E-2</v>
      </c>
      <c r="K641" s="23">
        <f t="shared" si="384"/>
        <v>2.6238837500000001E-2</v>
      </c>
      <c r="L641" s="23">
        <f t="shared" si="384"/>
        <v>0.20296537499999998</v>
      </c>
      <c r="M641" s="100">
        <f t="shared" ref="M641:P641" si="385">AVERAGE(M56,M129,M202,M275,M348,M421,M494,M567,M726,M799,M872,M945,M1018,M1091,M1164,M1237)</f>
        <v>31.673049794015547</v>
      </c>
      <c r="N641" s="101">
        <f t="shared" si="385"/>
        <v>2.1668973211471694</v>
      </c>
      <c r="O641" s="101">
        <f t="shared" si="385"/>
        <v>38.157593159688936</v>
      </c>
      <c r="P641" s="102">
        <f t="shared" si="385"/>
        <v>0.61713771974846265</v>
      </c>
    </row>
    <row r="642" spans="1:16" x14ac:dyDescent="0.3">
      <c r="A642" s="91"/>
      <c r="B642" s="43"/>
      <c r="C642" s="39"/>
      <c r="D642" s="39"/>
      <c r="E642" s="39"/>
      <c r="F642" s="70"/>
      <c r="G642" s="47"/>
      <c r="H642" t="s">
        <v>14</v>
      </c>
      <c r="I642" s="23">
        <f t="shared" ref="I642:L642" si="386">AVERAGE(I568,I495,I422,I349,I276,I203,I130,I57)</f>
        <v>7.3787262500000006E-2</v>
      </c>
      <c r="J642" s="23">
        <f t="shared" si="386"/>
        <v>2.3492324999999998E-2</v>
      </c>
      <c r="K642" s="23">
        <f t="shared" si="386"/>
        <v>1.8488500000000001E-2</v>
      </c>
      <c r="L642" s="23">
        <f t="shared" si="386"/>
        <v>0.15605975</v>
      </c>
      <c r="M642" s="100"/>
      <c r="N642" s="101"/>
      <c r="O642" s="101"/>
      <c r="P642" s="102"/>
    </row>
    <row r="643" spans="1:16" x14ac:dyDescent="0.3">
      <c r="A643" s="91"/>
      <c r="B643" s="80"/>
      <c r="C643" s="81"/>
      <c r="D643" s="81"/>
      <c r="E643" s="81"/>
      <c r="F643" s="71"/>
      <c r="G643" s="48"/>
      <c r="H643" s="8" t="s">
        <v>13</v>
      </c>
      <c r="I643" s="24">
        <f t="shared" ref="I643:L643" si="387">AVERAGE(I569,I496,I423,I350,I277,I204,I131,I58)</f>
        <v>6.33684125E-3</v>
      </c>
      <c r="J643" s="24">
        <f t="shared" si="387"/>
        <v>3.8715849999999999E-3</v>
      </c>
      <c r="K643" s="24">
        <f t="shared" si="387"/>
        <v>1.1399348749999998E-3</v>
      </c>
      <c r="L643" s="24">
        <f t="shared" si="387"/>
        <v>1.8124862499999998E-2</v>
      </c>
      <c r="M643" s="100"/>
      <c r="N643" s="101"/>
      <c r="O643" s="101"/>
      <c r="P643" s="102"/>
    </row>
    <row r="644" spans="1:16" x14ac:dyDescent="0.3">
      <c r="A644" s="91"/>
      <c r="B644" s="43" t="s">
        <v>19</v>
      </c>
      <c r="C644" s="39" t="s">
        <v>11</v>
      </c>
      <c r="D644" s="46" t="s">
        <v>18</v>
      </c>
      <c r="E644" s="46" t="s">
        <v>39</v>
      </c>
      <c r="F644" s="69" t="s">
        <v>16</v>
      </c>
      <c r="G644" s="52" t="s">
        <v>5</v>
      </c>
      <c r="H644" t="s">
        <v>15</v>
      </c>
      <c r="I644" s="23">
        <f t="shared" ref="I644:L644" si="388">AVERAGE(I570,I497,I424,I351,I278,I205,I132,I59)</f>
        <v>0.15394512500000002</v>
      </c>
      <c r="J644" s="23">
        <f t="shared" si="388"/>
        <v>3.2965725000000001E-2</v>
      </c>
      <c r="K644" s="23">
        <f t="shared" si="388"/>
        <v>2.3486975E-2</v>
      </c>
      <c r="L644" s="23">
        <f t="shared" si="388"/>
        <v>0.21861612499999999</v>
      </c>
      <c r="M644" s="100">
        <f t="shared" ref="M644:P644" si="389">AVERAGE(M59,M132,M205,M278,M351,M424,M497,M570,M729,M802,M875,M948,M1021,M1094,M1167,M1240)</f>
        <v>32.705819302405203</v>
      </c>
      <c r="N644" s="101">
        <f t="shared" si="389"/>
        <v>2.30376854572039</v>
      </c>
      <c r="O644" s="101">
        <f t="shared" si="389"/>
        <v>43.225481935231521</v>
      </c>
      <c r="P644" s="102">
        <f t="shared" si="389"/>
        <v>0.72003131289076383</v>
      </c>
    </row>
    <row r="645" spans="1:16" x14ac:dyDescent="0.3">
      <c r="A645" s="91"/>
      <c r="B645" s="43"/>
      <c r="C645" s="39"/>
      <c r="D645" s="39"/>
      <c r="E645" s="39"/>
      <c r="F645" s="70"/>
      <c r="G645" s="52"/>
      <c r="H645" t="s">
        <v>14</v>
      </c>
      <c r="I645" s="23">
        <f t="shared" ref="I645:L645" si="390">AVERAGE(I571,I498,I425,I352,I279,I206,I133,I60)</f>
        <v>7.7979812499999995E-2</v>
      </c>
      <c r="J645" s="23">
        <f t="shared" si="390"/>
        <v>2.5580225000000005E-2</v>
      </c>
      <c r="K645" s="23">
        <f t="shared" si="390"/>
        <v>1.4843400000000001E-2</v>
      </c>
      <c r="L645" s="23">
        <f t="shared" si="390"/>
        <v>0.16645450000000001</v>
      </c>
      <c r="M645" s="100"/>
      <c r="N645" s="101"/>
      <c r="O645" s="101"/>
      <c r="P645" s="102"/>
    </row>
    <row r="646" spans="1:16" x14ac:dyDescent="0.3">
      <c r="A646" s="91"/>
      <c r="B646" s="80"/>
      <c r="C646" s="81"/>
      <c r="D646" s="81"/>
      <c r="E646" s="81"/>
      <c r="F646" s="71"/>
      <c r="G646" s="53"/>
      <c r="H646" s="8" t="s">
        <v>13</v>
      </c>
      <c r="I646" s="24">
        <f t="shared" ref="I646:L646" si="391">AVERAGE(I572,I499,I426,I353,I280,I207,I134,I61)</f>
        <v>5.2959124999999996E-3</v>
      </c>
      <c r="J646" s="24">
        <f t="shared" si="391"/>
        <v>3.7657875000000002E-3</v>
      </c>
      <c r="K646" s="24">
        <f t="shared" si="391"/>
        <v>4.3788775000000002E-4</v>
      </c>
      <c r="L646" s="24">
        <f t="shared" si="391"/>
        <v>1.7074149999999996E-2</v>
      </c>
      <c r="M646" s="100"/>
      <c r="N646" s="101"/>
      <c r="O646" s="101"/>
      <c r="P646" s="102"/>
    </row>
    <row r="647" spans="1:16" x14ac:dyDescent="0.3">
      <c r="A647" s="91"/>
      <c r="B647" s="45" t="s">
        <v>19</v>
      </c>
      <c r="C647" s="46" t="s">
        <v>11</v>
      </c>
      <c r="D647" s="39" t="s">
        <v>18</v>
      </c>
      <c r="E647" s="39" t="s">
        <v>39</v>
      </c>
      <c r="F647" s="69" t="s">
        <v>16</v>
      </c>
      <c r="G647" s="47" t="s">
        <v>44</v>
      </c>
      <c r="H647" t="s">
        <v>15</v>
      </c>
      <c r="I647" s="23">
        <f t="shared" ref="I647:L647" si="392">AVERAGE(I573,I500,I427,I354,I281,I208,I135,I62)</f>
        <v>0.16705675</v>
      </c>
      <c r="J647" s="23">
        <f t="shared" si="392"/>
        <v>3.7249199999999996E-2</v>
      </c>
      <c r="K647" s="23">
        <f t="shared" si="392"/>
        <v>2.0250578749999998E-2</v>
      </c>
      <c r="L647" s="23">
        <f t="shared" si="392"/>
        <v>0.24547300000000002</v>
      </c>
      <c r="M647" s="100">
        <f t="shared" ref="M647:P647" si="393">AVERAGE(M62,M135,M208,M281,M354,M427,M500,M573,M732,M805,M878,M951,M1024,M1097,M1170,M1243)</f>
        <v>33.590667777756558</v>
      </c>
      <c r="N647" s="101">
        <f t="shared" si="393"/>
        <v>2.2598276489419034</v>
      </c>
      <c r="O647" s="101">
        <f t="shared" si="393"/>
        <v>48.222814863764839</v>
      </c>
      <c r="P647" s="102">
        <f t="shared" si="393"/>
        <v>0.89969685884526329</v>
      </c>
    </row>
    <row r="648" spans="1:16" x14ac:dyDescent="0.3">
      <c r="A648" s="91"/>
      <c r="B648" s="43"/>
      <c r="C648" s="39"/>
      <c r="D648" s="39"/>
      <c r="E648" s="39"/>
      <c r="F648" s="70"/>
      <c r="G648" s="47"/>
      <c r="H648" t="s">
        <v>14</v>
      </c>
      <c r="I648" s="23">
        <f t="shared" ref="I648:L648" si="394">AVERAGE(I574,I501,I428,I355,I282,I209,I136,I63)</f>
        <v>8.3071962499999999E-2</v>
      </c>
      <c r="J648" s="23">
        <f t="shared" si="394"/>
        <v>2.8559624999999998E-2</v>
      </c>
      <c r="K648" s="23">
        <f t="shared" si="394"/>
        <v>9.8672812500000002E-3</v>
      </c>
      <c r="L648" s="23">
        <f t="shared" si="394"/>
        <v>0.19006100000000001</v>
      </c>
      <c r="M648" s="100"/>
      <c r="N648" s="101"/>
      <c r="O648" s="101"/>
      <c r="P648" s="102"/>
    </row>
    <row r="649" spans="1:16" x14ac:dyDescent="0.3">
      <c r="A649" s="91"/>
      <c r="B649" s="80"/>
      <c r="C649" s="81"/>
      <c r="D649" s="81"/>
      <c r="E649" s="81"/>
      <c r="F649" s="71"/>
      <c r="G649" s="48"/>
      <c r="H649" s="8" t="s">
        <v>13</v>
      </c>
      <c r="I649" s="24">
        <f t="shared" ref="I649:L649" si="395">AVERAGE(I575,I502,I429,I356,I283,I210,I137,I64)</f>
        <v>4.2960799999999999E-3</v>
      </c>
      <c r="J649" s="24">
        <f t="shared" si="395"/>
        <v>3.7775375000000003E-3</v>
      </c>
      <c r="K649" s="24">
        <f t="shared" si="395"/>
        <v>-2.6001192499999998E-4</v>
      </c>
      <c r="L649" s="24">
        <f t="shared" si="395"/>
        <v>1.6591762499999999E-2</v>
      </c>
      <c r="M649" s="100"/>
      <c r="N649" s="101"/>
      <c r="O649" s="101"/>
      <c r="P649" s="102"/>
    </row>
    <row r="650" spans="1:16" x14ac:dyDescent="0.3">
      <c r="A650" s="91"/>
      <c r="B650" s="43" t="s">
        <v>19</v>
      </c>
      <c r="C650" s="39" t="s">
        <v>11</v>
      </c>
      <c r="D650" s="46" t="s">
        <v>18</v>
      </c>
      <c r="E650" s="46" t="s">
        <v>39</v>
      </c>
      <c r="F650" s="69" t="s">
        <v>16</v>
      </c>
      <c r="G650" s="47" t="s">
        <v>4</v>
      </c>
      <c r="H650" t="s">
        <v>15</v>
      </c>
      <c r="I650" s="23">
        <f t="shared" ref="I650:L650" si="396">AVERAGE(I576,I503,I430,I357,I284,I211,I138,I65)</f>
        <v>0.16146912499999999</v>
      </c>
      <c r="J650" s="23">
        <f t="shared" si="396"/>
        <v>3.4741899999999992E-2</v>
      </c>
      <c r="K650" s="23">
        <f t="shared" si="396"/>
        <v>2.4335575000000002E-2</v>
      </c>
      <c r="L650" s="23">
        <f t="shared" si="396"/>
        <v>0.22760787500000002</v>
      </c>
      <c r="M650" s="100">
        <f t="shared" ref="M650:P650" si="397">AVERAGE(M65,M138,M211,M284,M357,M430,M503,M576,M735,M808,M881,M954,M1027,M1100,M1173,M1246)</f>
        <v>29.636774373811821</v>
      </c>
      <c r="N650" s="101">
        <f t="shared" si="397"/>
        <v>2.1284495072318497</v>
      </c>
      <c r="O650" s="101">
        <f t="shared" si="397"/>
        <v>44.011824905902145</v>
      </c>
      <c r="P650" s="102">
        <f t="shared" si="397"/>
        <v>0.7001061853205367</v>
      </c>
    </row>
    <row r="651" spans="1:16" x14ac:dyDescent="0.3">
      <c r="A651" s="91"/>
      <c r="B651" s="43"/>
      <c r="C651" s="39"/>
      <c r="D651" s="39"/>
      <c r="E651" s="39"/>
      <c r="F651" s="70"/>
      <c r="G651" s="47"/>
      <c r="H651" t="s">
        <v>14</v>
      </c>
      <c r="I651" s="23">
        <f t="shared" ref="I651:L651" si="398">AVERAGE(I577,I504,I431,I358,I285,I212,I139,I66)</f>
        <v>8.7308137500000008E-2</v>
      </c>
      <c r="J651" s="23">
        <f t="shared" si="398"/>
        <v>2.6567849999999997E-2</v>
      </c>
      <c r="K651" s="23">
        <f t="shared" si="398"/>
        <v>1.6498987499999999E-2</v>
      </c>
      <c r="L651" s="23">
        <f t="shared" si="398"/>
        <v>0.17993487499999999</v>
      </c>
      <c r="M651" s="100"/>
      <c r="N651" s="101"/>
      <c r="O651" s="101"/>
      <c r="P651" s="102"/>
    </row>
    <row r="652" spans="1:16" x14ac:dyDescent="0.3">
      <c r="A652" s="91"/>
      <c r="B652" s="80"/>
      <c r="C652" s="81"/>
      <c r="D652" s="81"/>
      <c r="E652" s="81"/>
      <c r="F652" s="71"/>
      <c r="G652" s="48"/>
      <c r="H652" s="8" t="s">
        <v>13</v>
      </c>
      <c r="I652" s="24">
        <f t="shared" ref="I652:L652" si="399">AVERAGE(I578,I505,I432,I359,I286,I213,I140,I67)</f>
        <v>5.6258899999999997E-3</v>
      </c>
      <c r="J652" s="24">
        <f t="shared" si="399"/>
        <v>3.9073275000000001E-3</v>
      </c>
      <c r="K652" s="24">
        <f t="shared" si="399"/>
        <v>4.5226862500000002E-4</v>
      </c>
      <c r="L652" s="24">
        <f t="shared" si="399"/>
        <v>1.77480125E-2</v>
      </c>
      <c r="M652" s="100"/>
      <c r="N652" s="101"/>
      <c r="O652" s="101"/>
      <c r="P652" s="102"/>
    </row>
    <row r="653" spans="1:16" x14ac:dyDescent="0.3">
      <c r="A653" s="91"/>
      <c r="B653" s="43" t="s">
        <v>19</v>
      </c>
      <c r="C653" s="39" t="s">
        <v>11</v>
      </c>
      <c r="D653" s="39" t="s">
        <v>18</v>
      </c>
      <c r="E653" s="39" t="s">
        <v>39</v>
      </c>
      <c r="F653" s="69" t="s">
        <v>16</v>
      </c>
      <c r="G653" s="47" t="s">
        <v>3</v>
      </c>
      <c r="H653" t="s">
        <v>15</v>
      </c>
      <c r="I653" s="23">
        <f t="shared" ref="I653:L653" si="400">AVERAGE(I579,I506,I433,I360,I287,I214,I141,I68)</f>
        <v>0.174846375</v>
      </c>
      <c r="J653" s="23">
        <f t="shared" si="400"/>
        <v>3.7968337500000005E-2</v>
      </c>
      <c r="K653" s="23">
        <f t="shared" si="400"/>
        <v>2.1418529999999998E-2</v>
      </c>
      <c r="L653" s="23">
        <f t="shared" si="400"/>
        <v>0.25216949999999999</v>
      </c>
      <c r="M653" s="100">
        <f t="shared" ref="M653:P653" si="401">AVERAGE(M68,M141,M214,M287,M360,M433,M506,M579,M738,M811,M884,M957,M1030,M1103,M1176,M1249)</f>
        <v>30.371449644817304</v>
      </c>
      <c r="N653" s="101">
        <f t="shared" si="401"/>
        <v>2.1523095040816105</v>
      </c>
      <c r="O653" s="101">
        <f t="shared" si="401"/>
        <v>46.82752128117346</v>
      </c>
      <c r="P653" s="102">
        <f t="shared" si="401"/>
        <v>0.92394784819195652</v>
      </c>
    </row>
    <row r="654" spans="1:16" x14ac:dyDescent="0.3">
      <c r="A654" s="91"/>
      <c r="B654" s="43"/>
      <c r="C654" s="39"/>
      <c r="D654" s="39"/>
      <c r="E654" s="39"/>
      <c r="F654" s="70"/>
      <c r="G654" s="47"/>
      <c r="H654" t="s">
        <v>14</v>
      </c>
      <c r="I654" s="23">
        <f t="shared" ref="I654:L654" si="402">AVERAGE(I580,I507,I434,I361,I288,I215,I142,I69)</f>
        <v>9.3151275000000006E-2</v>
      </c>
      <c r="J654" s="23">
        <f t="shared" si="402"/>
        <v>2.92968625E-2</v>
      </c>
      <c r="K654" s="23">
        <f t="shared" si="402"/>
        <v>1.1847769999999999E-2</v>
      </c>
      <c r="L654" s="23">
        <f t="shared" si="402"/>
        <v>0.20061187499999997</v>
      </c>
      <c r="M654" s="100"/>
      <c r="N654" s="101"/>
      <c r="O654" s="101"/>
      <c r="P654" s="102"/>
    </row>
    <row r="655" spans="1:16" x14ac:dyDescent="0.3">
      <c r="A655" s="91"/>
      <c r="B655" s="80"/>
      <c r="C655" s="81"/>
      <c r="D655" s="81"/>
      <c r="E655" s="81"/>
      <c r="F655" s="71"/>
      <c r="G655" s="48"/>
      <c r="H655" s="8" t="s">
        <v>13</v>
      </c>
      <c r="I655" s="24">
        <f t="shared" ref="I655:L655" si="403">AVERAGE(I581,I508,I435,I362,I289,I216,I143,I70)</f>
        <v>4.5502562499999998E-3</v>
      </c>
      <c r="J655" s="24">
        <f t="shared" si="403"/>
        <v>4.1274562499999997E-3</v>
      </c>
      <c r="K655" s="24">
        <f t="shared" si="403"/>
        <v>-2.8763950000000002E-4</v>
      </c>
      <c r="L655" s="24">
        <f t="shared" si="403"/>
        <v>1.7803412499999997E-2</v>
      </c>
      <c r="M655" s="100"/>
      <c r="N655" s="101"/>
      <c r="O655" s="101"/>
      <c r="P655" s="102"/>
    </row>
    <row r="656" spans="1:16" x14ac:dyDescent="0.3">
      <c r="A656" s="91"/>
      <c r="B656" s="43" t="s">
        <v>19</v>
      </c>
      <c r="C656" s="39" t="s">
        <v>11</v>
      </c>
      <c r="D656" s="39" t="s">
        <v>18</v>
      </c>
      <c r="E656" s="39" t="s">
        <v>39</v>
      </c>
      <c r="F656" s="69" t="s">
        <v>16</v>
      </c>
      <c r="G656" s="47" t="s">
        <v>2</v>
      </c>
      <c r="H656" t="s">
        <v>15</v>
      </c>
      <c r="I656" s="23">
        <f t="shared" ref="I656:L656" si="404">AVERAGE(I582,I509,I436,I363,I290,I217,I144,I71)</f>
        <v>0.22744362499999998</v>
      </c>
      <c r="J656" s="23">
        <f t="shared" si="404"/>
        <v>4.9597187500000001E-2</v>
      </c>
      <c r="K656" s="23">
        <f t="shared" si="404"/>
        <v>5.1269149999999999E-2</v>
      </c>
      <c r="L656" s="23">
        <f t="shared" si="404"/>
        <v>0.35618262500000003</v>
      </c>
      <c r="M656" s="100">
        <f t="shared" ref="M656:P656" si="405">AVERAGE(M71,M144,M217,M290,M363,M436,M509,M582,M741,M814,M887,M960,M1033,M1106,M1179,M1252)</f>
        <v>38.244382248576052</v>
      </c>
      <c r="N656" s="101">
        <f t="shared" si="405"/>
        <v>2.5553644681398926</v>
      </c>
      <c r="O656" s="101">
        <f t="shared" si="405"/>
        <v>55.382848264319847</v>
      </c>
      <c r="P656" s="102">
        <f t="shared" si="405"/>
        <v>0.58416464895090403</v>
      </c>
    </row>
    <row r="657" spans="1:16" x14ac:dyDescent="0.3">
      <c r="A657" s="91"/>
      <c r="B657" s="43"/>
      <c r="C657" s="39"/>
      <c r="D657" s="39"/>
      <c r="E657" s="39"/>
      <c r="F657" s="70"/>
      <c r="G657" s="47"/>
      <c r="H657" t="s">
        <v>14</v>
      </c>
      <c r="I657" s="23">
        <f t="shared" ref="I657:L657" si="406">AVERAGE(I583,I510,I437,I364,I291,I218,I145,I72)</f>
        <v>0.10152148750000001</v>
      </c>
      <c r="J657" s="23">
        <f t="shared" si="406"/>
        <v>5.5469512499999998E-2</v>
      </c>
      <c r="K657" s="23">
        <f t="shared" si="406"/>
        <v>1.1715670000000001E-2</v>
      </c>
      <c r="L657" s="23">
        <f t="shared" si="406"/>
        <v>0.27627237500000001</v>
      </c>
      <c r="M657" s="100"/>
      <c r="N657" s="101"/>
      <c r="O657" s="101"/>
      <c r="P657" s="102"/>
    </row>
    <row r="658" spans="1:16" ht="15" thickBot="1" x14ac:dyDescent="0.35">
      <c r="A658" s="92"/>
      <c r="B658" s="54"/>
      <c r="C658" s="55"/>
      <c r="D658" s="55"/>
      <c r="E658" s="55"/>
      <c r="F658" s="76"/>
      <c r="G658" s="63"/>
      <c r="H658" s="5" t="s">
        <v>13</v>
      </c>
      <c r="I658" s="22">
        <f t="shared" ref="I658:L658" si="407">AVERAGE(I584,I511,I438,I365,I292,I219,I146,I73)</f>
        <v>7.9286800000000004E-3</v>
      </c>
      <c r="J658" s="22">
        <f t="shared" si="407"/>
        <v>4.6554887499999998E-3</v>
      </c>
      <c r="K658" s="22">
        <f t="shared" si="407"/>
        <v>8.5144349999999986E-4</v>
      </c>
      <c r="L658" s="22">
        <f t="shared" si="407"/>
        <v>2.2784562499999998E-2</v>
      </c>
      <c r="M658" s="107"/>
      <c r="N658" s="108"/>
      <c r="O658" s="108"/>
      <c r="P658" s="111"/>
    </row>
    <row r="666" spans="1:16" x14ac:dyDescent="0.3">
      <c r="B666" s="39" t="s">
        <v>45</v>
      </c>
      <c r="C666" s="39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</row>
    <row r="671" spans="1:16" ht="15" thickBot="1" x14ac:dyDescent="0.35"/>
    <row r="672" spans="1:16" x14ac:dyDescent="0.3">
      <c r="A672" s="113">
        <v>8</v>
      </c>
      <c r="B672" s="57" t="s">
        <v>19</v>
      </c>
      <c r="C672" s="58" t="s">
        <v>11</v>
      </c>
      <c r="D672" s="58" t="s">
        <v>21</v>
      </c>
      <c r="E672" s="58" t="s">
        <v>39</v>
      </c>
      <c r="F672" s="74" t="s">
        <v>16</v>
      </c>
      <c r="G672" s="60" t="s">
        <v>10</v>
      </c>
      <c r="H672" s="10" t="s">
        <v>15</v>
      </c>
      <c r="I672" s="10">
        <v>4.0750500000000002E-2</v>
      </c>
      <c r="J672" s="10">
        <v>1.6363800000000001E-2</v>
      </c>
      <c r="K672" s="10">
        <v>1.6000899999999998E-2</v>
      </c>
      <c r="L672" s="10">
        <v>7.3162099999999994E-2</v>
      </c>
      <c r="M672" s="61">
        <f>(I672-I673)*100/(I672+I673)</f>
        <v>26.257720603612938</v>
      </c>
      <c r="N672" s="62">
        <f>(I672-I673)/J672</f>
        <v>1.0358046419535805</v>
      </c>
      <c r="O672" s="62">
        <f>I672/J674</f>
        <v>14.877386285226116</v>
      </c>
      <c r="P672" s="96">
        <f>J672/K674</f>
        <v>7.3395079724608117</v>
      </c>
    </row>
    <row r="673" spans="1:16" x14ac:dyDescent="0.3">
      <c r="A673" s="114"/>
      <c r="B673" s="43"/>
      <c r="C673" s="39"/>
      <c r="D673" s="39"/>
      <c r="E673" s="39"/>
      <c r="F673" s="70"/>
      <c r="G673" s="47"/>
      <c r="H673" t="s">
        <v>14</v>
      </c>
      <c r="I673">
        <v>2.38008E-2</v>
      </c>
      <c r="J673">
        <v>8.1452399999999998E-3</v>
      </c>
      <c r="K673">
        <v>1.21636E-2</v>
      </c>
      <c r="L673">
        <v>5.7976699999999999E-2</v>
      </c>
      <c r="M673" s="49"/>
      <c r="N673" s="50"/>
      <c r="O673" s="50"/>
      <c r="P673" s="40"/>
    </row>
    <row r="674" spans="1:16" x14ac:dyDescent="0.3">
      <c r="A674" s="114"/>
      <c r="B674" s="80"/>
      <c r="C674" s="81"/>
      <c r="D674" s="81"/>
      <c r="E674" s="81"/>
      <c r="F674" s="71"/>
      <c r="G674" s="48"/>
      <c r="H674" s="8" t="s">
        <v>13</v>
      </c>
      <c r="I674" s="8">
        <v>7.6784000000000002E-3</v>
      </c>
      <c r="J674" s="8">
        <v>2.73909E-3</v>
      </c>
      <c r="K674" s="8">
        <v>2.2295499999999998E-3</v>
      </c>
      <c r="L674" s="8">
        <v>1.3530800000000001E-2</v>
      </c>
      <c r="M674" s="49"/>
      <c r="N674" s="50"/>
      <c r="O674" s="50"/>
      <c r="P674" s="40"/>
    </row>
    <row r="675" spans="1:16" x14ac:dyDescent="0.3">
      <c r="A675" s="114"/>
      <c r="B675" s="43" t="s">
        <v>19</v>
      </c>
      <c r="C675" s="39" t="s">
        <v>11</v>
      </c>
      <c r="D675" s="39" t="s">
        <v>21</v>
      </c>
      <c r="E675" s="39" t="s">
        <v>39</v>
      </c>
      <c r="F675" s="69" t="s">
        <v>16</v>
      </c>
      <c r="G675" s="47" t="s">
        <v>9</v>
      </c>
      <c r="H675" t="s">
        <v>15</v>
      </c>
      <c r="I675">
        <v>5.5948499999999998E-2</v>
      </c>
      <c r="J675">
        <v>2.2448800000000001E-2</v>
      </c>
      <c r="K675">
        <v>1.8993300000000001E-2</v>
      </c>
      <c r="L675">
        <v>9.9712200000000001E-2</v>
      </c>
      <c r="M675" s="49">
        <f>(I675-I676)*100/(I675+I676)</f>
        <v>28.289292658766552</v>
      </c>
      <c r="N675" s="50">
        <f>(I675-I676)/J675</f>
        <v>1.0991500659278</v>
      </c>
      <c r="O675" s="50">
        <f>I675/J677</f>
        <v>18.406957654637395</v>
      </c>
      <c r="P675" s="40">
        <f>J675/K677</f>
        <v>12.076194369879447</v>
      </c>
    </row>
    <row r="676" spans="1:16" x14ac:dyDescent="0.3">
      <c r="A676" s="114"/>
      <c r="B676" s="43"/>
      <c r="C676" s="39"/>
      <c r="D676" s="39"/>
      <c r="E676" s="39"/>
      <c r="F676" s="70"/>
      <c r="G676" s="47"/>
      <c r="H676" t="s">
        <v>14</v>
      </c>
      <c r="I676">
        <v>3.12739E-2</v>
      </c>
      <c r="J676">
        <v>1.1241299999999999E-2</v>
      </c>
      <c r="K676">
        <v>1.3460099999999999E-2</v>
      </c>
      <c r="L676">
        <v>7.6419799999999996E-2</v>
      </c>
      <c r="M676" s="49"/>
      <c r="N676" s="50"/>
      <c r="O676" s="50"/>
      <c r="P676" s="40"/>
    </row>
    <row r="677" spans="1:16" x14ac:dyDescent="0.3">
      <c r="A677" s="114"/>
      <c r="B677" s="80"/>
      <c r="C677" s="81"/>
      <c r="D677" s="81"/>
      <c r="E677" s="81"/>
      <c r="F677" s="71"/>
      <c r="G677" s="48"/>
      <c r="H677" s="8" t="s">
        <v>13</v>
      </c>
      <c r="I677" s="8">
        <v>6.86931E-3</v>
      </c>
      <c r="J677" s="8">
        <v>3.0395299999999999E-3</v>
      </c>
      <c r="K677" s="8">
        <v>1.85893E-3</v>
      </c>
      <c r="L677" s="8">
        <v>1.3692899999999999E-2</v>
      </c>
      <c r="M677" s="49"/>
      <c r="N677" s="50"/>
      <c r="O677" s="50"/>
      <c r="P677" s="40"/>
    </row>
    <row r="678" spans="1:16" x14ac:dyDescent="0.3">
      <c r="A678" s="114"/>
      <c r="B678" s="43" t="s">
        <v>19</v>
      </c>
      <c r="C678" s="39" t="s">
        <v>11</v>
      </c>
      <c r="D678" s="39" t="s">
        <v>21</v>
      </c>
      <c r="E678" s="39" t="s">
        <v>39</v>
      </c>
      <c r="F678" s="69" t="s">
        <v>16</v>
      </c>
      <c r="G678" s="47" t="s">
        <v>8</v>
      </c>
      <c r="H678" t="s">
        <v>15</v>
      </c>
      <c r="I678">
        <v>6.4783400000000005E-2</v>
      </c>
      <c r="J678">
        <v>2.3265399999999999E-2</v>
      </c>
      <c r="K678">
        <v>2.0954199999999999E-2</v>
      </c>
      <c r="L678">
        <v>0.10783</v>
      </c>
      <c r="M678" s="49">
        <f>(I678-I679)*100/(I678+I679)</f>
        <v>28.488269466101553</v>
      </c>
      <c r="N678" s="50">
        <f t="shared" ref="N678" si="408">(I678-I679)/J678</f>
        <v>1.2347692281241676</v>
      </c>
      <c r="O678" s="50">
        <f>I678/J680</f>
        <v>21.022309477065861</v>
      </c>
      <c r="P678" s="40">
        <f t="shared" ref="P678" si="409">J680/I680</f>
        <v>0.50758666354810766</v>
      </c>
    </row>
    <row r="679" spans="1:16" x14ac:dyDescent="0.3">
      <c r="A679" s="114"/>
      <c r="B679" s="43"/>
      <c r="C679" s="39"/>
      <c r="D679" s="39"/>
      <c r="E679" s="39"/>
      <c r="F679" s="70"/>
      <c r="G679" s="47"/>
      <c r="H679" t="s">
        <v>14</v>
      </c>
      <c r="I679">
        <v>3.6055999999999998E-2</v>
      </c>
      <c r="J679">
        <v>1.27146E-2</v>
      </c>
      <c r="K679">
        <v>1.34994E-2</v>
      </c>
      <c r="L679">
        <v>8.3569900000000003E-2</v>
      </c>
      <c r="M679" s="49"/>
      <c r="N679" s="50"/>
      <c r="O679" s="50"/>
      <c r="P679" s="40"/>
    </row>
    <row r="680" spans="1:16" x14ac:dyDescent="0.3">
      <c r="A680" s="114"/>
      <c r="B680" s="80"/>
      <c r="C680" s="81"/>
      <c r="D680" s="81"/>
      <c r="E680" s="81"/>
      <c r="F680" s="71"/>
      <c r="G680" s="48"/>
      <c r="H680" s="8" t="s">
        <v>13</v>
      </c>
      <c r="I680" s="8">
        <v>6.0711799999999998E-3</v>
      </c>
      <c r="J680" s="8">
        <v>3.08165E-3</v>
      </c>
      <c r="K680" s="8">
        <v>1.51472E-3</v>
      </c>
      <c r="L680" s="8">
        <v>1.41292E-2</v>
      </c>
      <c r="M680" s="49"/>
      <c r="N680" s="50"/>
      <c r="O680" s="50"/>
      <c r="P680" s="40"/>
    </row>
    <row r="681" spans="1:16" x14ac:dyDescent="0.3">
      <c r="A681" s="114"/>
      <c r="B681" s="43" t="s">
        <v>19</v>
      </c>
      <c r="C681" s="39" t="s">
        <v>11</v>
      </c>
      <c r="D681" s="39" t="s">
        <v>21</v>
      </c>
      <c r="E681" s="39" t="s">
        <v>39</v>
      </c>
      <c r="F681" s="69" t="s">
        <v>16</v>
      </c>
      <c r="G681" s="47" t="s">
        <v>42</v>
      </c>
      <c r="H681" t="s">
        <v>15</v>
      </c>
      <c r="I681">
        <v>8.4105399999999997E-2</v>
      </c>
      <c r="J681">
        <v>2.1492600000000001E-2</v>
      </c>
      <c r="K681">
        <v>1.94737E-2</v>
      </c>
      <c r="L681">
        <v>0.127085</v>
      </c>
      <c r="M681" s="49">
        <f>(I681-I682)*100/(I681+I682)</f>
        <v>29.949506810709259</v>
      </c>
      <c r="N681" s="50">
        <f>(I681-I682)/J681</f>
        <v>1.8037650167964787</v>
      </c>
      <c r="O681" s="50">
        <f>I681/J683</f>
        <v>28.598913243064953</v>
      </c>
      <c r="P681" s="40">
        <f>J681/K683</f>
        <v>30.115051080101392</v>
      </c>
    </row>
    <row r="682" spans="1:16" x14ac:dyDescent="0.3">
      <c r="A682" s="114"/>
      <c r="B682" s="43"/>
      <c r="C682" s="39"/>
      <c r="D682" s="39"/>
      <c r="E682" s="39"/>
      <c r="F682" s="70"/>
      <c r="G682" s="47"/>
      <c r="H682" t="s">
        <v>14</v>
      </c>
      <c r="I682">
        <v>4.5337799999999998E-2</v>
      </c>
      <c r="J682">
        <v>1.58546E-2</v>
      </c>
      <c r="K682">
        <v>1.10376E-2</v>
      </c>
      <c r="L682">
        <v>9.4801700000000003E-2</v>
      </c>
      <c r="M682" s="49"/>
      <c r="N682" s="50"/>
      <c r="O682" s="50"/>
      <c r="P682" s="40"/>
    </row>
    <row r="683" spans="1:16" x14ac:dyDescent="0.3">
      <c r="A683" s="114"/>
      <c r="B683" s="80"/>
      <c r="C683" s="81"/>
      <c r="D683" s="81"/>
      <c r="E683" s="81"/>
      <c r="F683" s="71"/>
      <c r="G683" s="48"/>
      <c r="H683" s="8" t="s">
        <v>13</v>
      </c>
      <c r="I683" s="8">
        <v>4.2946399999999997E-3</v>
      </c>
      <c r="J683" s="8">
        <v>2.94086E-3</v>
      </c>
      <c r="K683" s="8">
        <v>7.13683E-4</v>
      </c>
      <c r="L683" s="8">
        <v>1.24595E-2</v>
      </c>
      <c r="M683" s="49"/>
      <c r="N683" s="50"/>
      <c r="O683" s="50"/>
      <c r="P683" s="40"/>
    </row>
    <row r="684" spans="1:16" x14ac:dyDescent="0.3">
      <c r="A684" s="114"/>
      <c r="B684" s="43" t="s">
        <v>19</v>
      </c>
      <c r="C684" s="39" t="s">
        <v>11</v>
      </c>
      <c r="D684" s="39" t="s">
        <v>21</v>
      </c>
      <c r="E684" s="39" t="s">
        <v>39</v>
      </c>
      <c r="F684" s="69" t="s">
        <v>16</v>
      </c>
      <c r="G684" s="47" t="s">
        <v>43</v>
      </c>
      <c r="H684" t="s">
        <v>15</v>
      </c>
      <c r="I684">
        <v>9.8293599999999995E-2</v>
      </c>
      <c r="J684">
        <v>2.3235700000000001E-2</v>
      </c>
      <c r="K684">
        <v>1.5775999999999998E-2</v>
      </c>
      <c r="L684">
        <v>0.15281700000000001</v>
      </c>
      <c r="M684" s="49">
        <f>(I684-I685)*100/(I684+I685)</f>
        <v>31.10638048135047</v>
      </c>
      <c r="N684" s="50">
        <f>(I684-I685)/J684</f>
        <v>2.0073593651148873</v>
      </c>
      <c r="O684" s="50">
        <f>I684/J686</f>
        <v>33.132078524431023</v>
      </c>
      <c r="P684" s="40">
        <f>J684/K686</f>
        <v>-871.17104957295726</v>
      </c>
    </row>
    <row r="685" spans="1:16" x14ac:dyDescent="0.3">
      <c r="A685" s="114"/>
      <c r="B685" s="43"/>
      <c r="C685" s="39"/>
      <c r="D685" s="39"/>
      <c r="E685" s="39"/>
      <c r="F685" s="70"/>
      <c r="G685" s="47"/>
      <c r="H685" t="s">
        <v>14</v>
      </c>
      <c r="I685">
        <v>5.1651200000000001E-2</v>
      </c>
      <c r="J685">
        <v>1.8520499999999999E-2</v>
      </c>
      <c r="K685">
        <v>5.6945900000000002E-3</v>
      </c>
      <c r="L685">
        <v>0.13108600000000001</v>
      </c>
      <c r="M685" s="49"/>
      <c r="N685" s="50"/>
      <c r="O685" s="50"/>
      <c r="P685" s="40"/>
    </row>
    <row r="686" spans="1:16" x14ac:dyDescent="0.3">
      <c r="A686" s="114"/>
      <c r="B686" s="80"/>
      <c r="C686" s="81"/>
      <c r="D686" s="81"/>
      <c r="E686" s="81"/>
      <c r="F686" s="71"/>
      <c r="G686" s="48"/>
      <c r="H686" s="8" t="s">
        <v>13</v>
      </c>
      <c r="I686" s="8">
        <v>3.1572200000000001E-3</v>
      </c>
      <c r="J686" s="8">
        <v>2.9667199999999999E-3</v>
      </c>
      <c r="K686" s="8">
        <v>-2.6671800000000001E-5</v>
      </c>
      <c r="L686" s="8">
        <v>1.1937700000000001E-2</v>
      </c>
      <c r="M686" s="49"/>
      <c r="N686" s="50"/>
      <c r="O686" s="50"/>
      <c r="P686" s="40"/>
    </row>
    <row r="687" spans="1:16" x14ac:dyDescent="0.3">
      <c r="A687" s="114"/>
      <c r="B687" s="43" t="s">
        <v>19</v>
      </c>
      <c r="C687" s="39" t="s">
        <v>11</v>
      </c>
      <c r="D687" s="39" t="s">
        <v>21</v>
      </c>
      <c r="E687" s="39" t="s">
        <v>39</v>
      </c>
      <c r="F687" s="69" t="s">
        <v>16</v>
      </c>
      <c r="G687" s="47" t="s">
        <v>7</v>
      </c>
      <c r="H687" t="s">
        <v>15</v>
      </c>
      <c r="I687">
        <v>6.6441299999999995E-2</v>
      </c>
      <c r="J687">
        <v>2.4513299999999998E-2</v>
      </c>
      <c r="K687">
        <v>2.0716600000000002E-2</v>
      </c>
      <c r="L687">
        <v>0.112682</v>
      </c>
      <c r="M687" s="49">
        <f>(I687-I688)*100/(I687+I688)</f>
        <v>28.877599711369481</v>
      </c>
      <c r="N687" s="50">
        <f t="shared" ref="N687" si="410">(I687-I688)/J687</f>
        <v>1.2146467427886085</v>
      </c>
      <c r="O687" s="50">
        <f>I687/J689</f>
        <v>21.061585864541527</v>
      </c>
      <c r="P687" s="40">
        <f t="shared" ref="P687" si="411">J689/I689</f>
        <v>0.5041632439101571</v>
      </c>
    </row>
    <row r="688" spans="1:16" x14ac:dyDescent="0.3">
      <c r="A688" s="114"/>
      <c r="B688" s="43"/>
      <c r="C688" s="39"/>
      <c r="D688" s="39"/>
      <c r="E688" s="39"/>
      <c r="F688" s="70"/>
      <c r="G688" s="47"/>
      <c r="H688" t="s">
        <v>14</v>
      </c>
      <c r="I688">
        <v>3.6666299999999999E-2</v>
      </c>
      <c r="J688">
        <v>1.32338E-2</v>
      </c>
      <c r="K688">
        <v>1.36157E-2</v>
      </c>
      <c r="L688">
        <v>8.6513199999999998E-2</v>
      </c>
      <c r="M688" s="49"/>
      <c r="N688" s="50"/>
      <c r="O688" s="50"/>
      <c r="P688" s="40"/>
    </row>
    <row r="689" spans="1:34" x14ac:dyDescent="0.3">
      <c r="A689" s="114"/>
      <c r="B689" s="80"/>
      <c r="C689" s="81"/>
      <c r="D689" s="81"/>
      <c r="E689" s="81"/>
      <c r="F689" s="71"/>
      <c r="G689" s="48"/>
      <c r="H689" s="8" t="s">
        <v>13</v>
      </c>
      <c r="I689" s="8">
        <v>6.2571399999999996E-3</v>
      </c>
      <c r="J689" s="8">
        <v>3.1546199999999999E-3</v>
      </c>
      <c r="K689" s="8">
        <v>1.5609300000000001E-3</v>
      </c>
      <c r="L689" s="8">
        <v>1.4396900000000001E-2</v>
      </c>
      <c r="M689" s="49"/>
      <c r="N689" s="50"/>
      <c r="O689" s="50"/>
      <c r="P689" s="40"/>
    </row>
    <row r="690" spans="1:34" x14ac:dyDescent="0.3">
      <c r="A690" s="114"/>
      <c r="B690" s="43" t="s">
        <v>19</v>
      </c>
      <c r="C690" s="39" t="s">
        <v>11</v>
      </c>
      <c r="D690" s="39" t="s">
        <v>21</v>
      </c>
      <c r="E690" s="39" t="s">
        <v>39</v>
      </c>
      <c r="F690" s="69" t="s">
        <v>16</v>
      </c>
      <c r="G690" s="47" t="s">
        <v>6</v>
      </c>
      <c r="H690" t="s">
        <v>15</v>
      </c>
      <c r="I690">
        <v>7.8242300000000001E-2</v>
      </c>
      <c r="J690">
        <v>2.3335399999999999E-2</v>
      </c>
      <c r="K690">
        <v>2.16375E-2</v>
      </c>
      <c r="L690">
        <v>0.11783</v>
      </c>
      <c r="M690" s="49">
        <f>(I690-I691)*100/(I690+I691)</f>
        <v>29.47078057465863</v>
      </c>
      <c r="N690" s="50">
        <f t="shared" ref="N690" si="412">(I690-I691)/J690</f>
        <v>1.5264276592644652</v>
      </c>
      <c r="O690" s="50">
        <f>I690/J692</f>
        <v>25.275979480022741</v>
      </c>
      <c r="P690" s="40">
        <f t="shared" ref="P690" si="413">J692/I692</f>
        <v>0.60128083353243167</v>
      </c>
    </row>
    <row r="691" spans="1:34" x14ac:dyDescent="0.3">
      <c r="A691" s="114"/>
      <c r="B691" s="43"/>
      <c r="C691" s="39"/>
      <c r="D691" s="39"/>
      <c r="E691" s="39"/>
      <c r="F691" s="70"/>
      <c r="G691" s="47"/>
      <c r="H691" t="s">
        <v>14</v>
      </c>
      <c r="I691">
        <v>4.2622500000000001E-2</v>
      </c>
      <c r="J691">
        <v>1.4943E-2</v>
      </c>
      <c r="K691">
        <v>1.24625E-2</v>
      </c>
      <c r="L691">
        <v>9.3813599999999997E-2</v>
      </c>
      <c r="M691" s="49"/>
      <c r="N691" s="50"/>
      <c r="O691" s="50"/>
      <c r="P691" s="40"/>
    </row>
    <row r="692" spans="1:34" x14ac:dyDescent="0.3">
      <c r="A692" s="114"/>
      <c r="B692" s="80"/>
      <c r="C692" s="81"/>
      <c r="D692" s="81"/>
      <c r="E692" s="81"/>
      <c r="F692" s="71"/>
      <c r="G692" s="48"/>
      <c r="H692" s="8" t="s">
        <v>13</v>
      </c>
      <c r="I692" s="8">
        <v>5.1482100000000003E-3</v>
      </c>
      <c r="J692" s="8">
        <v>3.09552E-3</v>
      </c>
      <c r="K692" s="8">
        <v>1.07256E-3</v>
      </c>
      <c r="L692" s="8">
        <v>1.35026E-2</v>
      </c>
      <c r="M692" s="49"/>
      <c r="N692" s="50"/>
      <c r="O692" s="50"/>
      <c r="P692" s="40"/>
    </row>
    <row r="693" spans="1:34" x14ac:dyDescent="0.3">
      <c r="A693" s="114"/>
      <c r="B693" s="43" t="s">
        <v>19</v>
      </c>
      <c r="C693" s="39" t="s">
        <v>11</v>
      </c>
      <c r="D693" s="39" t="s">
        <v>21</v>
      </c>
      <c r="E693" s="39" t="s">
        <v>39</v>
      </c>
      <c r="F693" s="69" t="s">
        <v>16</v>
      </c>
      <c r="G693" s="52" t="s">
        <v>5</v>
      </c>
      <c r="H693" t="s">
        <v>15</v>
      </c>
      <c r="I693">
        <v>8.6022000000000001E-2</v>
      </c>
      <c r="J693">
        <v>2.23679E-2</v>
      </c>
      <c r="K693">
        <v>1.9950800000000001E-2</v>
      </c>
      <c r="L693">
        <v>0.12953500000000001</v>
      </c>
      <c r="M693" s="49">
        <f>(I693-I694)*100/(I693+I694)</f>
        <v>30.233459471039168</v>
      </c>
      <c r="N693" s="50">
        <f t="shared" ref="N693" si="414">(I693-I694)/J693</f>
        <v>1.7855811229485112</v>
      </c>
      <c r="O693" s="50">
        <f>I693/J695</f>
        <v>28.251638011724715</v>
      </c>
      <c r="P693" s="40">
        <f t="shared" ref="P693" si="415">J695/I695</f>
        <v>0.6840053914410873</v>
      </c>
    </row>
    <row r="694" spans="1:34" x14ac:dyDescent="0.3">
      <c r="A694" s="114"/>
      <c r="B694" s="43"/>
      <c r="C694" s="39"/>
      <c r="D694" s="39"/>
      <c r="E694" s="39"/>
      <c r="F694" s="70"/>
      <c r="G694" s="52"/>
      <c r="H694" t="s">
        <v>14</v>
      </c>
      <c r="I694">
        <v>4.60823E-2</v>
      </c>
      <c r="J694">
        <v>1.6137800000000001E-2</v>
      </c>
      <c r="K694">
        <v>1.1090900000000001E-2</v>
      </c>
      <c r="L694">
        <v>9.7934099999999996E-2</v>
      </c>
      <c r="M694" s="49"/>
      <c r="N694" s="50"/>
      <c r="O694" s="50"/>
      <c r="P694" s="40"/>
    </row>
    <row r="695" spans="1:34" x14ac:dyDescent="0.3">
      <c r="A695" s="114"/>
      <c r="B695" s="80"/>
      <c r="C695" s="81"/>
      <c r="D695" s="81"/>
      <c r="E695" s="81"/>
      <c r="F695" s="71"/>
      <c r="G695" s="53"/>
      <c r="H695" s="8" t="s">
        <v>13</v>
      </c>
      <c r="I695" s="8">
        <v>4.4514999999999997E-3</v>
      </c>
      <c r="J695" s="8">
        <v>3.04485E-3</v>
      </c>
      <c r="K695" s="8">
        <v>7.2199000000000004E-4</v>
      </c>
      <c r="L695" s="8">
        <v>1.2791E-2</v>
      </c>
      <c r="M695" s="49"/>
      <c r="N695" s="50"/>
      <c r="O695" s="50"/>
      <c r="P695" s="40"/>
    </row>
    <row r="696" spans="1:34" x14ac:dyDescent="0.3">
      <c r="A696" s="114"/>
      <c r="B696" s="43" t="s">
        <v>19</v>
      </c>
      <c r="C696" s="39" t="s">
        <v>11</v>
      </c>
      <c r="D696" s="39" t="s">
        <v>21</v>
      </c>
      <c r="E696" s="39" t="s">
        <v>39</v>
      </c>
      <c r="F696" s="69" t="s">
        <v>16</v>
      </c>
      <c r="G696" s="47" t="s">
        <v>44</v>
      </c>
      <c r="H696" t="s">
        <v>15</v>
      </c>
      <c r="I696">
        <v>9.5276200000000005E-2</v>
      </c>
      <c r="J696">
        <v>2.2419999999999999E-2</v>
      </c>
      <c r="K696">
        <v>1.8180600000000002E-2</v>
      </c>
      <c r="L696">
        <v>0.14540700000000001</v>
      </c>
      <c r="M696" s="49">
        <f>(I696-I697)*100/(I696+I697)</f>
        <v>31.094312415379704</v>
      </c>
      <c r="N696" s="50">
        <f t="shared" ref="N696" si="416">(I696-I697)/J696</f>
        <v>2.015932203389831</v>
      </c>
      <c r="O696" s="50">
        <f>I696/J698</f>
        <v>31.289084179794621</v>
      </c>
      <c r="P696" s="40">
        <f t="shared" ref="P696" si="417">J698/I698</f>
        <v>0.82792851335956208</v>
      </c>
    </row>
    <row r="697" spans="1:34" x14ac:dyDescent="0.3">
      <c r="A697" s="114"/>
      <c r="B697" s="43"/>
      <c r="C697" s="39"/>
      <c r="D697" s="39"/>
      <c r="E697" s="39"/>
      <c r="F697" s="70"/>
      <c r="G697" s="47"/>
      <c r="H697" t="s">
        <v>14</v>
      </c>
      <c r="I697">
        <v>5.0078999999999999E-2</v>
      </c>
      <c r="J697">
        <v>1.7662899999999999E-2</v>
      </c>
      <c r="K697">
        <v>8.0121499999999991E-3</v>
      </c>
      <c r="L697">
        <v>0.117231</v>
      </c>
      <c r="M697" s="49"/>
      <c r="N697" s="50"/>
      <c r="O697" s="50"/>
      <c r="P697" s="40"/>
      <c r="W697" s="1"/>
    </row>
    <row r="698" spans="1:34" x14ac:dyDescent="0.3">
      <c r="A698" s="114"/>
      <c r="B698" s="80"/>
      <c r="C698" s="81"/>
      <c r="D698" s="81"/>
      <c r="E698" s="81"/>
      <c r="F698" s="71"/>
      <c r="G698" s="48"/>
      <c r="H698" s="8" t="s">
        <v>13</v>
      </c>
      <c r="I698" s="8">
        <v>3.6778900000000001E-3</v>
      </c>
      <c r="J698" s="8">
        <v>3.0450299999999998E-3</v>
      </c>
      <c r="K698" s="8">
        <v>3.0530299999999999E-4</v>
      </c>
      <c r="L698" s="8">
        <v>1.24659E-2</v>
      </c>
      <c r="M698" s="49"/>
      <c r="N698" s="50"/>
      <c r="O698" s="50"/>
      <c r="P698" s="40"/>
    </row>
    <row r="699" spans="1:34" x14ac:dyDescent="0.3">
      <c r="A699" s="114"/>
      <c r="B699" s="43" t="s">
        <v>19</v>
      </c>
      <c r="C699" s="39" t="s">
        <v>11</v>
      </c>
      <c r="D699" s="39" t="s">
        <v>21</v>
      </c>
      <c r="E699" s="39" t="s">
        <v>39</v>
      </c>
      <c r="F699" s="69" t="s">
        <v>16</v>
      </c>
      <c r="G699" s="47" t="s">
        <v>4</v>
      </c>
      <c r="H699" t="s">
        <v>15</v>
      </c>
      <c r="I699">
        <v>9.1665999999999997E-2</v>
      </c>
      <c r="J699">
        <v>2.5976800000000001E-2</v>
      </c>
      <c r="K699">
        <v>1.9992200000000002E-2</v>
      </c>
      <c r="L699">
        <v>0.14270099999999999</v>
      </c>
      <c r="M699" s="49">
        <f>(I699-I700)*100/(I699+I700)</f>
        <v>28.551644830258002</v>
      </c>
      <c r="N699" s="50">
        <f t="shared" ref="N699" si="418">(I699-I700)/J699</f>
        <v>1.5674948415509222</v>
      </c>
      <c r="O699" s="50">
        <f>I699/J701</f>
        <v>29.186022446867785</v>
      </c>
      <c r="P699" s="40">
        <f t="shared" ref="P699" si="419">J701/I701</f>
        <v>0.67666411003292026</v>
      </c>
    </row>
    <row r="700" spans="1:34" x14ac:dyDescent="0.3">
      <c r="A700" s="114"/>
      <c r="B700" s="43"/>
      <c r="C700" s="39"/>
      <c r="D700" s="39"/>
      <c r="E700" s="39"/>
      <c r="F700" s="70"/>
      <c r="G700" s="47"/>
      <c r="H700" t="s">
        <v>14</v>
      </c>
      <c r="I700">
        <v>5.09475E-2</v>
      </c>
      <c r="J700">
        <v>1.6653600000000001E-2</v>
      </c>
      <c r="K700">
        <v>1.28614E-2</v>
      </c>
      <c r="L700">
        <v>0.11053399999999999</v>
      </c>
      <c r="M700" s="49"/>
      <c r="N700" s="50"/>
      <c r="O700" s="50"/>
      <c r="P700" s="40"/>
      <c r="AH700" s="1"/>
    </row>
    <row r="701" spans="1:34" x14ac:dyDescent="0.3">
      <c r="A701" s="114"/>
      <c r="B701" s="80"/>
      <c r="C701" s="81"/>
      <c r="D701" s="81"/>
      <c r="E701" s="81"/>
      <c r="F701" s="71"/>
      <c r="G701" s="48"/>
      <c r="H701" s="8" t="s">
        <v>13</v>
      </c>
      <c r="I701" s="8">
        <v>4.6415199999999997E-3</v>
      </c>
      <c r="J701" s="8">
        <v>3.1407499999999999E-3</v>
      </c>
      <c r="K701" s="8">
        <v>7.6944800000000005E-4</v>
      </c>
      <c r="L701" s="8">
        <v>1.3632399999999999E-2</v>
      </c>
      <c r="M701" s="49"/>
      <c r="N701" s="50"/>
      <c r="O701" s="50"/>
      <c r="P701" s="40"/>
    </row>
    <row r="702" spans="1:34" x14ac:dyDescent="0.3">
      <c r="A702" s="114"/>
      <c r="B702" s="43" t="s">
        <v>19</v>
      </c>
      <c r="C702" s="39" t="s">
        <v>11</v>
      </c>
      <c r="D702" s="39" t="s">
        <v>21</v>
      </c>
      <c r="E702" s="39" t="s">
        <v>39</v>
      </c>
      <c r="F702" s="69" t="s">
        <v>16</v>
      </c>
      <c r="G702" s="47" t="s">
        <v>3</v>
      </c>
      <c r="H702" t="s">
        <v>15</v>
      </c>
      <c r="I702">
        <v>0.101156</v>
      </c>
      <c r="J702">
        <v>2.53152E-2</v>
      </c>
      <c r="K702">
        <v>1.8922700000000001E-2</v>
      </c>
      <c r="L702">
        <v>0.155692</v>
      </c>
      <c r="M702" s="49">
        <f>(I702-I703)*100/(I702+I703)</f>
        <v>29.221485134981492</v>
      </c>
      <c r="N702" s="50">
        <f t="shared" ref="N702" si="420">(I702-I703)/J702</f>
        <v>1.8072067374541776</v>
      </c>
      <c r="O702" s="50">
        <f>I702/J704</f>
        <v>31.889586295384401</v>
      </c>
      <c r="P702" s="40">
        <f t="shared" ref="P702" si="421">J704/I704</f>
        <v>0.84023670206425594</v>
      </c>
    </row>
    <row r="703" spans="1:34" x14ac:dyDescent="0.3">
      <c r="A703" s="114"/>
      <c r="B703" s="43"/>
      <c r="C703" s="39"/>
      <c r="D703" s="39"/>
      <c r="E703" s="39"/>
      <c r="F703" s="70"/>
      <c r="G703" s="47"/>
      <c r="H703" t="s">
        <v>14</v>
      </c>
      <c r="I703">
        <v>5.5406200000000003E-2</v>
      </c>
      <c r="J703">
        <v>1.7558500000000001E-2</v>
      </c>
      <c r="K703">
        <v>9.7906899999999995E-3</v>
      </c>
      <c r="L703">
        <v>0.117716</v>
      </c>
      <c r="M703" s="49"/>
      <c r="N703" s="50"/>
      <c r="O703" s="50"/>
      <c r="P703" s="40"/>
      <c r="Y703" s="1"/>
    </row>
    <row r="704" spans="1:34" x14ac:dyDescent="0.3">
      <c r="A704" s="114"/>
      <c r="B704" s="80"/>
      <c r="C704" s="81"/>
      <c r="D704" s="81"/>
      <c r="E704" s="81"/>
      <c r="F704" s="71"/>
      <c r="G704" s="48"/>
      <c r="H704" s="8" t="s">
        <v>13</v>
      </c>
      <c r="I704" s="8">
        <v>3.7752100000000002E-3</v>
      </c>
      <c r="J704" s="8">
        <v>3.1720699999999999E-3</v>
      </c>
      <c r="K704" s="8">
        <v>3.3266699999999998E-4</v>
      </c>
      <c r="L704" s="8">
        <v>1.29465E-2</v>
      </c>
      <c r="M704" s="49"/>
      <c r="N704" s="50"/>
      <c r="O704" s="50"/>
      <c r="P704" s="40"/>
    </row>
    <row r="705" spans="1:16" x14ac:dyDescent="0.3">
      <c r="A705" s="114"/>
      <c r="B705" s="43" t="s">
        <v>19</v>
      </c>
      <c r="C705" s="39" t="s">
        <v>11</v>
      </c>
      <c r="D705" s="39" t="s">
        <v>21</v>
      </c>
      <c r="E705" s="39" t="s">
        <v>39</v>
      </c>
      <c r="F705" s="69" t="s">
        <v>16</v>
      </c>
      <c r="G705" s="47" t="s">
        <v>2</v>
      </c>
      <c r="H705" t="s">
        <v>15</v>
      </c>
      <c r="I705">
        <v>0.13067699999999999</v>
      </c>
      <c r="J705">
        <v>3.0384499999999998E-2</v>
      </c>
      <c r="K705">
        <v>4.1411799999999999E-2</v>
      </c>
      <c r="L705">
        <v>0.218111</v>
      </c>
      <c r="M705" s="49">
        <f>(I705-I706)*100/(I705+I706)</f>
        <v>36.09656954410039</v>
      </c>
      <c r="N705" s="50">
        <f t="shared" ref="N705" si="422">(I705-I706)/J705</f>
        <v>2.2813704355839324</v>
      </c>
      <c r="O705" s="50">
        <f>I705/J707</f>
        <v>32.081831662263944</v>
      </c>
      <c r="P705" s="40">
        <f t="shared" ref="P705" si="423">J707/I707</f>
        <v>0.61568366637443694</v>
      </c>
    </row>
    <row r="706" spans="1:16" x14ac:dyDescent="0.3">
      <c r="A706" s="114"/>
      <c r="B706" s="43"/>
      <c r="C706" s="39"/>
      <c r="D706" s="39"/>
      <c r="E706" s="39"/>
      <c r="F706" s="70"/>
      <c r="G706" s="47"/>
      <c r="H706" t="s">
        <v>14</v>
      </c>
      <c r="I706">
        <v>6.1358700000000002E-2</v>
      </c>
      <c r="J706">
        <v>3.7384300000000002E-2</v>
      </c>
      <c r="K706">
        <v>6.1394400000000003E-3</v>
      </c>
      <c r="L706">
        <v>0.18612000000000001</v>
      </c>
      <c r="M706" s="49"/>
      <c r="N706" s="50"/>
      <c r="O706" s="50"/>
      <c r="P706" s="40"/>
    </row>
    <row r="707" spans="1:16" ht="15" thickBot="1" x14ac:dyDescent="0.35">
      <c r="A707" s="115"/>
      <c r="B707" s="54"/>
      <c r="C707" s="55"/>
      <c r="D707" s="55"/>
      <c r="E707" s="55"/>
      <c r="F707" s="76"/>
      <c r="G707" s="63"/>
      <c r="H707" t="s">
        <v>13</v>
      </c>
      <c r="I707" s="5">
        <v>6.6157999999999998E-3</v>
      </c>
      <c r="J707" s="5">
        <v>4.0732399999999997E-3</v>
      </c>
      <c r="K707" s="5">
        <v>1.01772E-3</v>
      </c>
      <c r="L707" s="5">
        <v>2.0297300000000001E-2</v>
      </c>
      <c r="M707" s="49"/>
      <c r="N707" s="50"/>
      <c r="O707" s="50"/>
      <c r="P707" s="40"/>
    </row>
    <row r="708" spans="1:16" x14ac:dyDescent="0.3">
      <c r="A708" s="56">
        <v>8</v>
      </c>
      <c r="B708" s="57" t="s">
        <v>19</v>
      </c>
      <c r="C708" s="58" t="s">
        <v>11</v>
      </c>
      <c r="D708" s="58" t="s">
        <v>18</v>
      </c>
      <c r="E708" s="58" t="s">
        <v>39</v>
      </c>
      <c r="F708" s="74" t="s">
        <v>16</v>
      </c>
      <c r="G708" s="60" t="s">
        <v>10</v>
      </c>
      <c r="H708" s="10" t="s">
        <v>15</v>
      </c>
      <c r="I708" s="10">
        <v>6.77846E-2</v>
      </c>
      <c r="J708" s="10">
        <v>2.62043E-2</v>
      </c>
      <c r="K708" s="10">
        <v>2.7050399999999999E-2</v>
      </c>
      <c r="L708" s="10">
        <v>0.116511</v>
      </c>
      <c r="M708" s="61">
        <f>(I708-I709)*100/(I708+I709)</f>
        <v>27.541123952791537</v>
      </c>
      <c r="N708" s="62">
        <f t="shared" ref="N708" si="424">(I708-I709)/J708</f>
        <v>1.117171609239705</v>
      </c>
      <c r="O708" s="62">
        <f>I708/J710</f>
        <v>15.520477718017231</v>
      </c>
      <c r="P708" s="96">
        <f t="shared" ref="P708" si="425">J710/I710</f>
        <v>0.39034991285695136</v>
      </c>
    </row>
    <row r="709" spans="1:16" x14ac:dyDescent="0.3">
      <c r="A709" s="41"/>
      <c r="B709" s="43"/>
      <c r="C709" s="39"/>
      <c r="D709" s="39"/>
      <c r="E709" s="39"/>
      <c r="F709" s="70"/>
      <c r="G709" s="47"/>
      <c r="H709" t="s">
        <v>14</v>
      </c>
      <c r="I709">
        <v>3.85099E-2</v>
      </c>
      <c r="J709">
        <v>1.25573E-2</v>
      </c>
      <c r="K709">
        <v>1.9682499999999999E-2</v>
      </c>
      <c r="L709">
        <v>8.9910400000000001E-2</v>
      </c>
      <c r="M709" s="49"/>
      <c r="N709" s="50"/>
      <c r="O709" s="50"/>
      <c r="P709" s="40"/>
    </row>
    <row r="710" spans="1:16" x14ac:dyDescent="0.3">
      <c r="A710" s="41"/>
      <c r="B710" s="80"/>
      <c r="C710" s="81"/>
      <c r="D710" s="81"/>
      <c r="E710" s="81"/>
      <c r="F710" s="71"/>
      <c r="G710" s="48"/>
      <c r="H710" s="8" t="s">
        <v>13</v>
      </c>
      <c r="I710" s="8">
        <v>1.1188500000000001E-2</v>
      </c>
      <c r="J710" s="8">
        <v>4.3674300000000003E-3</v>
      </c>
      <c r="K710" s="8">
        <v>3.2445E-3</v>
      </c>
      <c r="L710" s="8">
        <v>2.05357E-2</v>
      </c>
      <c r="M710" s="103"/>
      <c r="N710" s="104"/>
      <c r="O710" s="104"/>
      <c r="P710" s="105"/>
    </row>
    <row r="711" spans="1:16" x14ac:dyDescent="0.3">
      <c r="A711" s="41"/>
      <c r="B711" s="43" t="s">
        <v>19</v>
      </c>
      <c r="C711" s="39" t="s">
        <v>11</v>
      </c>
      <c r="D711" s="39" t="s">
        <v>18</v>
      </c>
      <c r="E711" s="39" t="s">
        <v>39</v>
      </c>
      <c r="F711" s="69" t="s">
        <v>16</v>
      </c>
      <c r="G711" s="47" t="s">
        <v>9</v>
      </c>
      <c r="H711" t="s">
        <v>15</v>
      </c>
      <c r="I711">
        <v>8.4674799999999995E-2</v>
      </c>
      <c r="J711">
        <v>3.0454499999999999E-2</v>
      </c>
      <c r="K711">
        <v>3.0229900000000001E-2</v>
      </c>
      <c r="L711">
        <v>0.13689999999999999</v>
      </c>
      <c r="M711" s="116">
        <f>(I711-I712)*100/(I711+I712)</f>
        <v>28.494707689973062</v>
      </c>
      <c r="N711" s="117">
        <f t="shared" ref="N711" si="426">(I711-I712)/J711</f>
        <v>1.2331379599074026</v>
      </c>
      <c r="O711" s="117">
        <f>I711/J713</f>
        <v>18.670947341960833</v>
      </c>
      <c r="P711" s="118">
        <f t="shared" ref="P711" si="427">J713/I713</f>
        <v>0.45583438787499891</v>
      </c>
    </row>
    <row r="712" spans="1:16" x14ac:dyDescent="0.3">
      <c r="A712" s="41"/>
      <c r="B712" s="43"/>
      <c r="C712" s="39"/>
      <c r="D712" s="39"/>
      <c r="E712" s="39"/>
      <c r="F712" s="70"/>
      <c r="G712" s="47"/>
      <c r="H712" t="s">
        <v>14</v>
      </c>
      <c r="I712">
        <v>4.7120200000000001E-2</v>
      </c>
      <c r="J712">
        <v>1.5815699999999999E-2</v>
      </c>
      <c r="K712">
        <v>1.99936E-2</v>
      </c>
      <c r="L712">
        <v>0.10914600000000001</v>
      </c>
      <c r="M712" s="49"/>
      <c r="N712" s="50"/>
      <c r="O712" s="50"/>
      <c r="P712" s="40"/>
    </row>
    <row r="713" spans="1:16" x14ac:dyDescent="0.3">
      <c r="A713" s="41"/>
      <c r="B713" s="80"/>
      <c r="C713" s="81"/>
      <c r="D713" s="81"/>
      <c r="E713" s="81"/>
      <c r="F713" s="71"/>
      <c r="G713" s="48"/>
      <c r="H713" s="8" t="s">
        <v>13</v>
      </c>
      <c r="I713" s="8">
        <v>9.9490299999999993E-3</v>
      </c>
      <c r="J713" s="8">
        <v>4.5351100000000002E-3</v>
      </c>
      <c r="K713" s="8">
        <v>2.7209500000000002E-3</v>
      </c>
      <c r="L713" s="8">
        <v>2.2754799999999999E-2</v>
      </c>
      <c r="M713" s="103"/>
      <c r="N713" s="104"/>
      <c r="O713" s="104"/>
      <c r="P713" s="105"/>
    </row>
    <row r="714" spans="1:16" x14ac:dyDescent="0.3">
      <c r="A714" s="41"/>
      <c r="B714" s="43" t="s">
        <v>19</v>
      </c>
      <c r="C714" s="39" t="s">
        <v>11</v>
      </c>
      <c r="D714" s="39" t="s">
        <v>18</v>
      </c>
      <c r="E714" s="39" t="s">
        <v>39</v>
      </c>
      <c r="F714" s="69" t="s">
        <v>16</v>
      </c>
      <c r="G714" s="47" t="s">
        <v>8</v>
      </c>
      <c r="H714" t="s">
        <v>15</v>
      </c>
      <c r="I714">
        <v>9.5195100000000005E-2</v>
      </c>
      <c r="J714">
        <v>3.02609E-2</v>
      </c>
      <c r="K714">
        <v>2.8584100000000001E-2</v>
      </c>
      <c r="L714">
        <v>0.14313100000000001</v>
      </c>
      <c r="M714" s="116">
        <f>(I714-I715)*100/(I714+I715)</f>
        <v>29.126775923670216</v>
      </c>
      <c r="N714" s="117">
        <f t="shared" ref="N714" si="428">(I714-I715)/J714</f>
        <v>1.4191844921995052</v>
      </c>
      <c r="O714" s="117">
        <f>I714/J716</f>
        <v>21.228720011774517</v>
      </c>
      <c r="P714" s="118">
        <f t="shared" ref="P714" si="429">J716/I716</f>
        <v>0.49989632546224355</v>
      </c>
    </row>
    <row r="715" spans="1:16" x14ac:dyDescent="0.3">
      <c r="A715" s="41"/>
      <c r="B715" s="43"/>
      <c r="C715" s="39"/>
      <c r="D715" s="39"/>
      <c r="E715" s="39"/>
      <c r="F715" s="70"/>
      <c r="G715" s="47"/>
      <c r="H715" t="s">
        <v>14</v>
      </c>
      <c r="I715">
        <v>5.2249299999999999E-2</v>
      </c>
      <c r="J715">
        <v>1.7332299999999998E-2</v>
      </c>
      <c r="K715">
        <v>1.90051E-2</v>
      </c>
      <c r="L715">
        <v>0.117406</v>
      </c>
      <c r="M715" s="49"/>
      <c r="N715" s="50"/>
      <c r="O715" s="50"/>
      <c r="P715" s="40"/>
    </row>
    <row r="716" spans="1:16" x14ac:dyDescent="0.3">
      <c r="A716" s="41"/>
      <c r="B716" s="80"/>
      <c r="C716" s="81"/>
      <c r="D716" s="81"/>
      <c r="E716" s="81"/>
      <c r="F716" s="71"/>
      <c r="G716" s="48"/>
      <c r="H716" s="8" t="s">
        <v>13</v>
      </c>
      <c r="I716" s="8">
        <v>8.97038E-3</v>
      </c>
      <c r="J716" s="8">
        <v>4.4842600000000003E-3</v>
      </c>
      <c r="K716" s="8">
        <v>2.2732300000000002E-3</v>
      </c>
      <c r="L716" s="8">
        <v>2.29485E-2</v>
      </c>
      <c r="M716" s="103"/>
      <c r="N716" s="104"/>
      <c r="O716" s="104"/>
      <c r="P716" s="105"/>
    </row>
    <row r="717" spans="1:16" x14ac:dyDescent="0.3">
      <c r="A717" s="41"/>
      <c r="B717" s="43" t="s">
        <v>19</v>
      </c>
      <c r="C717" s="39" t="s">
        <v>11</v>
      </c>
      <c r="D717" s="39" t="s">
        <v>18</v>
      </c>
      <c r="E717" s="39" t="s">
        <v>39</v>
      </c>
      <c r="F717" s="69" t="s">
        <v>16</v>
      </c>
      <c r="G717" s="47" t="s">
        <v>42</v>
      </c>
      <c r="H717" t="s">
        <v>15</v>
      </c>
      <c r="I717">
        <v>0.12021999999999999</v>
      </c>
      <c r="J717">
        <v>2.8179599999999999E-2</v>
      </c>
      <c r="K717">
        <v>2.2875400000000001E-2</v>
      </c>
      <c r="L717">
        <v>0.177371</v>
      </c>
      <c r="M717" s="49">
        <f t="shared" ref="M717" si="430">(I717-I718)*100/(I717+I718)</f>
        <v>31.91860812810436</v>
      </c>
      <c r="N717" s="50">
        <f t="shared" ref="N717" si="431">(I717-I718)/J717</f>
        <v>2.0644757200244146</v>
      </c>
      <c r="O717" s="50">
        <f t="shared" ref="O717" si="432">I717/J719</f>
        <v>26.75562954291539</v>
      </c>
      <c r="P717" s="40">
        <f t="shared" ref="P717" si="433">J719/I719</f>
        <v>0.64849223095552178</v>
      </c>
    </row>
    <row r="718" spans="1:16" x14ac:dyDescent="0.3">
      <c r="A718" s="41"/>
      <c r="B718" s="43"/>
      <c r="C718" s="39"/>
      <c r="D718" s="39"/>
      <c r="E718" s="39"/>
      <c r="F718" s="70"/>
      <c r="G718" s="47"/>
      <c r="H718" t="s">
        <v>14</v>
      </c>
      <c r="I718">
        <v>6.2043899999999999E-2</v>
      </c>
      <c r="J718">
        <v>2.0461099999999999E-2</v>
      </c>
      <c r="K718">
        <v>1.44498E-2</v>
      </c>
      <c r="L718">
        <v>0.12958800000000001</v>
      </c>
      <c r="M718" s="49"/>
      <c r="N718" s="50"/>
      <c r="O718" s="50"/>
      <c r="P718" s="40"/>
    </row>
    <row r="719" spans="1:16" x14ac:dyDescent="0.3">
      <c r="A719" s="41"/>
      <c r="B719" s="80"/>
      <c r="C719" s="81"/>
      <c r="D719" s="81"/>
      <c r="E719" s="81"/>
      <c r="F719" s="71"/>
      <c r="G719" s="48"/>
      <c r="H719" s="8" t="s">
        <v>13</v>
      </c>
      <c r="I719" s="8">
        <v>6.9287799999999998E-3</v>
      </c>
      <c r="J719" s="8">
        <v>4.4932599999999998E-3</v>
      </c>
      <c r="K719" s="8">
        <v>8.6963600000000002E-4</v>
      </c>
      <c r="L719" s="8">
        <v>1.8351699999999999E-2</v>
      </c>
      <c r="M719" s="103"/>
      <c r="N719" s="104"/>
      <c r="O719" s="104"/>
      <c r="P719" s="105"/>
    </row>
    <row r="720" spans="1:16" x14ac:dyDescent="0.3">
      <c r="A720" s="41"/>
      <c r="B720" s="43" t="s">
        <v>19</v>
      </c>
      <c r="C720" s="39" t="s">
        <v>11</v>
      </c>
      <c r="D720" s="39" t="s">
        <v>18</v>
      </c>
      <c r="E720" s="39" t="s">
        <v>39</v>
      </c>
      <c r="F720" s="69" t="s">
        <v>16</v>
      </c>
      <c r="G720" s="47" t="s">
        <v>43</v>
      </c>
      <c r="H720" t="s">
        <v>15</v>
      </c>
      <c r="I720">
        <v>0.138851</v>
      </c>
      <c r="J720">
        <v>3.2570200000000001E-2</v>
      </c>
      <c r="K720">
        <v>1.94095E-2</v>
      </c>
      <c r="L720">
        <v>0.20929400000000001</v>
      </c>
      <c r="M720" s="49">
        <f t="shared" ref="M720" si="434">(I720-I721)*100/(I720+I721)</f>
        <v>33.230856178398525</v>
      </c>
      <c r="N720" s="50">
        <f t="shared" ref="N720" si="435">(I720-I721)/J720</f>
        <v>2.1266464436816475</v>
      </c>
      <c r="O720" s="50">
        <f t="shared" ref="O720" si="436">I720/J722</f>
        <v>25.673117102591885</v>
      </c>
      <c r="P720" s="40">
        <f t="shared" ref="P720" si="437">J722/I722</f>
        <v>0.86603309821378527</v>
      </c>
    </row>
    <row r="721" spans="1:16" x14ac:dyDescent="0.3">
      <c r="A721" s="41"/>
      <c r="B721" s="43"/>
      <c r="C721" s="39"/>
      <c r="D721" s="39"/>
      <c r="E721" s="39"/>
      <c r="F721" s="70"/>
      <c r="G721" s="47"/>
      <c r="H721" t="s">
        <v>14</v>
      </c>
      <c r="I721">
        <v>6.95857E-2</v>
      </c>
      <c r="J721">
        <v>2.3831700000000001E-2</v>
      </c>
      <c r="K721">
        <v>7.3358199999999998E-3</v>
      </c>
      <c r="L721">
        <v>0.16117200000000001</v>
      </c>
      <c r="M721" s="49"/>
      <c r="N721" s="50"/>
      <c r="O721" s="50"/>
      <c r="P721" s="40"/>
    </row>
    <row r="722" spans="1:16" x14ac:dyDescent="0.3">
      <c r="A722" s="41"/>
      <c r="B722" s="80"/>
      <c r="C722" s="81"/>
      <c r="D722" s="81"/>
      <c r="E722" s="81"/>
      <c r="F722" s="71"/>
      <c r="G722" s="48"/>
      <c r="H722" s="8" t="s">
        <v>13</v>
      </c>
      <c r="I722" s="8">
        <v>6.2450500000000003E-3</v>
      </c>
      <c r="J722" s="8">
        <v>5.4084199999999997E-3</v>
      </c>
      <c r="K722" s="8">
        <v>-5.0785800000000003E-4</v>
      </c>
      <c r="L722" s="8">
        <v>1.8976300000000001E-2</v>
      </c>
      <c r="M722" s="103"/>
      <c r="N722" s="104"/>
      <c r="O722" s="104"/>
      <c r="P722" s="105"/>
    </row>
    <row r="723" spans="1:16" x14ac:dyDescent="0.3">
      <c r="A723" s="41"/>
      <c r="B723" s="43" t="s">
        <v>19</v>
      </c>
      <c r="C723" s="39" t="s">
        <v>11</v>
      </c>
      <c r="D723" s="39" t="s">
        <v>18</v>
      </c>
      <c r="E723" s="39" t="s">
        <v>39</v>
      </c>
      <c r="F723" s="69" t="s">
        <v>16</v>
      </c>
      <c r="G723" s="47" t="s">
        <v>7</v>
      </c>
      <c r="H723" t="s">
        <v>15</v>
      </c>
      <c r="I723">
        <v>9.8049999999999998E-2</v>
      </c>
      <c r="J723">
        <v>3.1901800000000001E-2</v>
      </c>
      <c r="K723">
        <v>2.9273199999999999E-2</v>
      </c>
      <c r="L723">
        <v>0.14877199999999999</v>
      </c>
      <c r="M723" s="49">
        <f t="shared" ref="M723" si="438">(I723-I724)*100/(I723+I724)</f>
        <v>28.822297490822805</v>
      </c>
      <c r="N723" s="50">
        <f t="shared" ref="N723" si="439">(I723-I724)/J723</f>
        <v>1.3753079763524314</v>
      </c>
      <c r="O723" s="50">
        <f t="shared" ref="O723" si="440">I723/J725</f>
        <v>21.063734715097144</v>
      </c>
      <c r="P723" s="40">
        <f t="shared" ref="P723" si="441">J725/I725</f>
        <v>0.50133980114076959</v>
      </c>
    </row>
    <row r="724" spans="1:16" x14ac:dyDescent="0.3">
      <c r="A724" s="41"/>
      <c r="B724" s="43"/>
      <c r="C724" s="39"/>
      <c r="D724" s="39"/>
      <c r="E724" s="39"/>
      <c r="F724" s="70"/>
      <c r="G724" s="47"/>
      <c r="H724" t="s">
        <v>14</v>
      </c>
      <c r="I724">
        <v>5.41752E-2</v>
      </c>
      <c r="J724">
        <v>1.8321799999999999E-2</v>
      </c>
      <c r="K724">
        <v>1.9374200000000001E-2</v>
      </c>
      <c r="L724">
        <v>0.124834</v>
      </c>
      <c r="M724" s="49"/>
      <c r="N724" s="50"/>
      <c r="O724" s="50"/>
      <c r="P724" s="40"/>
    </row>
    <row r="725" spans="1:16" x14ac:dyDescent="0.3">
      <c r="A725" s="41"/>
      <c r="B725" s="80"/>
      <c r="C725" s="81"/>
      <c r="D725" s="81"/>
      <c r="E725" s="81"/>
      <c r="F725" s="71"/>
      <c r="G725" s="48"/>
      <c r="H725" s="8" t="s">
        <v>13</v>
      </c>
      <c r="I725" s="8">
        <v>9.2849600000000001E-3</v>
      </c>
      <c r="J725" s="8">
        <v>4.6549199999999999E-3</v>
      </c>
      <c r="K725" s="8">
        <v>2.2903300000000001E-3</v>
      </c>
      <c r="L725" s="8">
        <v>2.3485499999999999E-2</v>
      </c>
      <c r="M725" s="103"/>
      <c r="N725" s="104"/>
      <c r="O725" s="104"/>
      <c r="P725" s="105"/>
    </row>
    <row r="726" spans="1:16" x14ac:dyDescent="0.3">
      <c r="A726" s="41"/>
      <c r="B726" s="43" t="s">
        <v>19</v>
      </c>
      <c r="C726" s="39" t="s">
        <v>11</v>
      </c>
      <c r="D726" s="39" t="s">
        <v>18</v>
      </c>
      <c r="E726" s="39" t="s">
        <v>39</v>
      </c>
      <c r="F726" s="69" t="s">
        <v>16</v>
      </c>
      <c r="G726" s="47" t="s">
        <v>6</v>
      </c>
      <c r="H726" t="s">
        <v>15</v>
      </c>
      <c r="I726">
        <v>0.11317099999999999</v>
      </c>
      <c r="J726">
        <v>2.9716699999999999E-2</v>
      </c>
      <c r="K726">
        <v>2.5517000000000001E-2</v>
      </c>
      <c r="L726">
        <v>0.165044</v>
      </c>
      <c r="M726" s="49">
        <f t="shared" ref="M726" si="442">(I726-I727)*100/(I726+I727)</f>
        <v>30.326608238821368</v>
      </c>
      <c r="N726" s="50">
        <f t="shared" ref="N726" si="443">(I726-I727)/J726</f>
        <v>1.7723737830916622</v>
      </c>
      <c r="O726" s="50">
        <f t="shared" ref="O726" si="444">I726/J728</f>
        <v>24.407871183136137</v>
      </c>
      <c r="P726" s="40">
        <f t="shared" ref="P726" si="445">J728/I728</f>
        <v>0.58148978649971905</v>
      </c>
    </row>
    <row r="727" spans="1:16" x14ac:dyDescent="0.3">
      <c r="A727" s="41"/>
      <c r="B727" s="43"/>
      <c r="C727" s="39"/>
      <c r="D727" s="39"/>
      <c r="E727" s="39"/>
      <c r="F727" s="70"/>
      <c r="G727" s="47"/>
      <c r="H727" t="s">
        <v>14</v>
      </c>
      <c r="I727">
        <v>6.0501899999999997E-2</v>
      </c>
      <c r="J727">
        <v>1.9918499999999999E-2</v>
      </c>
      <c r="K727">
        <v>1.67367E-2</v>
      </c>
      <c r="L727">
        <v>0.13402700000000001</v>
      </c>
      <c r="M727" s="49"/>
      <c r="N727" s="50"/>
      <c r="O727" s="50"/>
      <c r="P727" s="40"/>
    </row>
    <row r="728" spans="1:16" x14ac:dyDescent="0.3">
      <c r="A728" s="41"/>
      <c r="B728" s="80"/>
      <c r="C728" s="81"/>
      <c r="D728" s="81"/>
      <c r="E728" s="81"/>
      <c r="F728" s="71"/>
      <c r="G728" s="48"/>
      <c r="H728" s="8" t="s">
        <v>13</v>
      </c>
      <c r="I728" s="8">
        <v>7.9737599999999999E-3</v>
      </c>
      <c r="J728" s="8">
        <v>4.6366599999999999E-3</v>
      </c>
      <c r="K728" s="8">
        <v>1.4495899999999999E-3</v>
      </c>
      <c r="L728" s="8">
        <v>2.1388600000000001E-2</v>
      </c>
      <c r="M728" s="103"/>
      <c r="N728" s="104"/>
      <c r="O728" s="104"/>
      <c r="P728" s="105"/>
    </row>
    <row r="729" spans="1:16" x14ac:dyDescent="0.3">
      <c r="A729" s="41"/>
      <c r="B729" s="43" t="s">
        <v>19</v>
      </c>
      <c r="C729" s="39" t="s">
        <v>11</v>
      </c>
      <c r="D729" s="39" t="s">
        <v>18</v>
      </c>
      <c r="E729" s="39" t="s">
        <v>39</v>
      </c>
      <c r="F729" s="69" t="s">
        <v>16</v>
      </c>
      <c r="G729" s="52" t="s">
        <v>5</v>
      </c>
      <c r="H729" t="s">
        <v>15</v>
      </c>
      <c r="I729">
        <v>0.12353</v>
      </c>
      <c r="J729">
        <v>2.8807699999999999E-2</v>
      </c>
      <c r="K729">
        <v>2.3437900000000001E-2</v>
      </c>
      <c r="L729">
        <v>0.18166399999999999</v>
      </c>
      <c r="M729" s="49">
        <f t="shared" ref="M729" si="446">(I729-I730)*100/(I729+I730)</f>
        <v>31.492460179967864</v>
      </c>
      <c r="N729" s="50">
        <f t="shared" ref="N729" si="447">(I729-I730)/J729</f>
        <v>2.0539959802413938</v>
      </c>
      <c r="O729" s="50">
        <f t="shared" ref="O729" si="448">I729/J731</f>
        <v>25.95664297166055</v>
      </c>
      <c r="P729" s="40">
        <f t="shared" ref="P729" si="449">J731/I731</f>
        <v>0.6573764558976285</v>
      </c>
    </row>
    <row r="730" spans="1:16" x14ac:dyDescent="0.3">
      <c r="A730" s="41"/>
      <c r="B730" s="43"/>
      <c r="C730" s="39"/>
      <c r="D730" s="39"/>
      <c r="E730" s="39"/>
      <c r="F730" s="70"/>
      <c r="G730" s="52"/>
      <c r="H730" t="s">
        <v>14</v>
      </c>
      <c r="I730">
        <v>6.4359100000000002E-2</v>
      </c>
      <c r="J730">
        <v>2.11088E-2</v>
      </c>
      <c r="K730">
        <v>1.45959E-2</v>
      </c>
      <c r="L730">
        <v>0.13847100000000001</v>
      </c>
      <c r="M730" s="49"/>
      <c r="N730" s="50"/>
      <c r="O730" s="50"/>
      <c r="P730" s="40"/>
    </row>
    <row r="731" spans="1:16" x14ac:dyDescent="0.3">
      <c r="A731" s="41"/>
      <c r="B731" s="80"/>
      <c r="C731" s="81"/>
      <c r="D731" s="81"/>
      <c r="E731" s="81"/>
      <c r="F731" s="71"/>
      <c r="G731" s="53"/>
      <c r="H731" s="8" t="s">
        <v>13</v>
      </c>
      <c r="I731" s="8">
        <v>7.2395200000000002E-3</v>
      </c>
      <c r="J731" s="8">
        <v>4.7590899999999997E-3</v>
      </c>
      <c r="K731" s="8">
        <v>8.7765499999999997E-4</v>
      </c>
      <c r="L731" s="8">
        <v>1.8583300000000001E-2</v>
      </c>
      <c r="M731" s="103"/>
      <c r="N731" s="104"/>
      <c r="O731" s="104"/>
      <c r="P731" s="105"/>
    </row>
    <row r="732" spans="1:16" x14ac:dyDescent="0.3">
      <c r="A732" s="41"/>
      <c r="B732" s="45" t="s">
        <v>19</v>
      </c>
      <c r="C732" s="46" t="s">
        <v>11</v>
      </c>
      <c r="D732" s="39" t="s">
        <v>18</v>
      </c>
      <c r="E732" s="39" t="s">
        <v>39</v>
      </c>
      <c r="F732" s="69" t="s">
        <v>16</v>
      </c>
      <c r="G732" s="47" t="s">
        <v>44</v>
      </c>
      <c r="H732" t="s">
        <v>15</v>
      </c>
      <c r="I732">
        <v>0.13588500000000001</v>
      </c>
      <c r="J732">
        <v>3.0188099999999999E-2</v>
      </c>
      <c r="K732">
        <v>2.12409E-2</v>
      </c>
      <c r="L732">
        <v>0.20285400000000001</v>
      </c>
      <c r="M732" s="49">
        <f t="shared" ref="M732" si="450">(I732-I733)*100/(I732+I733)</f>
        <v>32.540473686982686</v>
      </c>
      <c r="N732" s="50">
        <f t="shared" ref="N732" si="451">(I732-I733)/J732</f>
        <v>2.210248409141351</v>
      </c>
      <c r="O732" s="50">
        <f t="shared" ref="O732" si="452">I732/J734</f>
        <v>26.016706905431562</v>
      </c>
      <c r="P732" s="40">
        <f t="shared" ref="P732" si="453">J734/I734</f>
        <v>0.78435285884624972</v>
      </c>
    </row>
    <row r="733" spans="1:16" x14ac:dyDescent="0.3">
      <c r="A733" s="41"/>
      <c r="B733" s="43"/>
      <c r="C733" s="39"/>
      <c r="D733" s="39"/>
      <c r="E733" s="39"/>
      <c r="F733" s="70"/>
      <c r="G733" s="47"/>
      <c r="H733" t="s">
        <v>14</v>
      </c>
      <c r="I733">
        <v>6.9161799999999996E-2</v>
      </c>
      <c r="J733">
        <v>2.2955199999999999E-2</v>
      </c>
      <c r="K733">
        <v>9.9915400000000001E-3</v>
      </c>
      <c r="L733">
        <v>0.14835499999999999</v>
      </c>
      <c r="M733" s="49"/>
      <c r="N733" s="50"/>
      <c r="O733" s="50"/>
      <c r="P733" s="40"/>
    </row>
    <row r="734" spans="1:16" x14ac:dyDescent="0.3">
      <c r="A734" s="41"/>
      <c r="B734" s="80"/>
      <c r="C734" s="81"/>
      <c r="D734" s="81"/>
      <c r="E734" s="81"/>
      <c r="F734" s="71"/>
      <c r="G734" s="48"/>
      <c r="H734" s="8" t="s">
        <v>13</v>
      </c>
      <c r="I734" s="8">
        <v>6.6589800000000001E-3</v>
      </c>
      <c r="J734" s="8">
        <v>5.2229900000000003E-3</v>
      </c>
      <c r="K734" s="8">
        <v>1.6883300000000001E-5</v>
      </c>
      <c r="L734" s="8">
        <v>1.9001500000000001E-2</v>
      </c>
      <c r="M734" s="103"/>
      <c r="N734" s="104"/>
      <c r="O734" s="104"/>
      <c r="P734" s="105"/>
    </row>
    <row r="735" spans="1:16" x14ac:dyDescent="0.3">
      <c r="A735" s="41"/>
      <c r="B735" s="43" t="s">
        <v>19</v>
      </c>
      <c r="C735" s="39" t="s">
        <v>11</v>
      </c>
      <c r="D735" s="39" t="s">
        <v>18</v>
      </c>
      <c r="E735" s="39" t="s">
        <v>39</v>
      </c>
      <c r="F735" s="69" t="s">
        <v>16</v>
      </c>
      <c r="G735" s="47" t="s">
        <v>4</v>
      </c>
      <c r="H735" t="s">
        <v>15</v>
      </c>
      <c r="I735">
        <v>0.12933500000000001</v>
      </c>
      <c r="J735">
        <v>3.1575300000000001E-2</v>
      </c>
      <c r="K735">
        <v>2.43979E-2</v>
      </c>
      <c r="L735">
        <v>0.186223</v>
      </c>
      <c r="M735" s="49">
        <f t="shared" ref="M735" si="454">(I735-I736)*100/(I735+I736)</f>
        <v>27.987483777053299</v>
      </c>
      <c r="N735" s="50">
        <f t="shared" ref="N735" si="455">(I735-I736)/J735</f>
        <v>1.7914097411584375</v>
      </c>
      <c r="O735" s="50">
        <f t="shared" ref="O735" si="456">I735/J737</f>
        <v>25.592798754148056</v>
      </c>
      <c r="P735" s="40">
        <f t="shared" ref="P735" si="457">J737/I737</f>
        <v>0.64967436383317356</v>
      </c>
    </row>
    <row r="736" spans="1:16" x14ac:dyDescent="0.3">
      <c r="A736" s="41"/>
      <c r="B736" s="43"/>
      <c r="C736" s="39"/>
      <c r="D736" s="39"/>
      <c r="E736" s="39"/>
      <c r="F736" s="70"/>
      <c r="G736" s="47"/>
      <c r="H736" t="s">
        <v>14</v>
      </c>
      <c r="I736">
        <v>7.2770699999999994E-2</v>
      </c>
      <c r="J736">
        <v>2.0447E-2</v>
      </c>
      <c r="K736">
        <v>1.8135399999999999E-2</v>
      </c>
      <c r="L736">
        <v>0.15381300000000001</v>
      </c>
      <c r="M736" s="49"/>
      <c r="N736" s="50"/>
      <c r="O736" s="50"/>
      <c r="P736" s="40"/>
    </row>
    <row r="737" spans="1:16" x14ac:dyDescent="0.3">
      <c r="A737" s="41"/>
      <c r="B737" s="80"/>
      <c r="C737" s="81"/>
      <c r="D737" s="81"/>
      <c r="E737" s="81"/>
      <c r="F737" s="71"/>
      <c r="G737" s="48"/>
      <c r="H737" s="8" t="s">
        <v>13</v>
      </c>
      <c r="I737" s="8">
        <v>7.77862E-3</v>
      </c>
      <c r="J737" s="8">
        <v>5.0535700000000003E-3</v>
      </c>
      <c r="K737" s="8">
        <v>9.2485500000000003E-4</v>
      </c>
      <c r="L737" s="8">
        <v>1.9037200000000001E-2</v>
      </c>
      <c r="M737" s="103"/>
      <c r="N737" s="104"/>
      <c r="O737" s="104"/>
      <c r="P737" s="105"/>
    </row>
    <row r="738" spans="1:16" x14ac:dyDescent="0.3">
      <c r="A738" s="41"/>
      <c r="B738" s="43" t="s">
        <v>19</v>
      </c>
      <c r="C738" s="39" t="s">
        <v>11</v>
      </c>
      <c r="D738" s="39" t="s">
        <v>18</v>
      </c>
      <c r="E738" s="39" t="s">
        <v>39</v>
      </c>
      <c r="F738" s="69" t="s">
        <v>16</v>
      </c>
      <c r="G738" s="47" t="s">
        <v>3</v>
      </c>
      <c r="H738" t="s">
        <v>15</v>
      </c>
      <c r="I738">
        <v>0.14192399999999999</v>
      </c>
      <c r="J738">
        <v>3.2034399999999998E-2</v>
      </c>
      <c r="K738">
        <v>2.2500699999999998E-2</v>
      </c>
      <c r="L738">
        <v>0.21110300000000001</v>
      </c>
      <c r="M738" s="49">
        <f t="shared" ref="M738" si="458">(I738-I739)*100/(I738+I739)</f>
        <v>28.863667317383207</v>
      </c>
      <c r="N738" s="50">
        <f t="shared" ref="N738" si="459">(I738-I739)/J738</f>
        <v>1.9846789701071348</v>
      </c>
      <c r="O738" s="50">
        <f t="shared" ref="O738" si="460">I738/J740</f>
        <v>24.314503487230617</v>
      </c>
      <c r="P738" s="40">
        <f t="shared" ref="P738" si="461">J740/I740</f>
        <v>0.82174372113976801</v>
      </c>
    </row>
    <row r="739" spans="1:16" x14ac:dyDescent="0.3">
      <c r="A739" s="41"/>
      <c r="B739" s="43"/>
      <c r="C739" s="39"/>
      <c r="D739" s="39"/>
      <c r="E739" s="39"/>
      <c r="F739" s="70"/>
      <c r="G739" s="47"/>
      <c r="H739" t="s">
        <v>14</v>
      </c>
      <c r="I739">
        <v>7.8345999999999999E-2</v>
      </c>
      <c r="J739">
        <v>2.1625800000000001E-2</v>
      </c>
      <c r="K739">
        <v>1.40079E-2</v>
      </c>
      <c r="L739">
        <v>0.157388</v>
      </c>
      <c r="M739" s="49"/>
      <c r="N739" s="50"/>
      <c r="O739" s="50"/>
      <c r="P739" s="40"/>
    </row>
    <row r="740" spans="1:16" x14ac:dyDescent="0.3">
      <c r="A740" s="41"/>
      <c r="B740" s="80"/>
      <c r="C740" s="81"/>
      <c r="D740" s="81"/>
      <c r="E740" s="81"/>
      <c r="F740" s="71"/>
      <c r="G740" s="48"/>
      <c r="H740" s="8" t="s">
        <v>13</v>
      </c>
      <c r="I740" s="8">
        <v>7.1031999999999996E-3</v>
      </c>
      <c r="J740" s="8">
        <v>5.8370100000000001E-3</v>
      </c>
      <c r="K740" s="8">
        <v>-1.01141E-5</v>
      </c>
      <c r="L740" s="8">
        <v>1.9885300000000002E-2</v>
      </c>
      <c r="M740" s="103"/>
      <c r="N740" s="104"/>
      <c r="O740" s="104"/>
      <c r="P740" s="105"/>
    </row>
    <row r="741" spans="1:16" x14ac:dyDescent="0.3">
      <c r="A741" s="41"/>
      <c r="B741" s="43" t="s">
        <v>19</v>
      </c>
      <c r="C741" s="39" t="s">
        <v>11</v>
      </c>
      <c r="D741" s="39" t="s">
        <v>18</v>
      </c>
      <c r="E741" s="39" t="s">
        <v>39</v>
      </c>
      <c r="F741" s="69" t="s">
        <v>16</v>
      </c>
      <c r="G741" s="47" t="s">
        <v>2</v>
      </c>
      <c r="H741" t="s">
        <v>15</v>
      </c>
      <c r="I741">
        <v>0.19339300000000001</v>
      </c>
      <c r="J741">
        <v>3.85473E-2</v>
      </c>
      <c r="K741">
        <v>5.3645100000000001E-2</v>
      </c>
      <c r="L741">
        <v>0.29721399999999998</v>
      </c>
      <c r="M741" s="49">
        <f>(I741-I742)*100/(I741+I742)</f>
        <v>38.792362268354054</v>
      </c>
      <c r="N741" s="50">
        <f t="shared" ref="N741" si="462">(I741-I742)/J741</f>
        <v>2.8045128971419531</v>
      </c>
      <c r="O741" s="50">
        <f>I741/J743</f>
        <v>28.329204893190344</v>
      </c>
      <c r="P741" s="40">
        <f>J743/I743</f>
        <v>0.59809793322177351</v>
      </c>
    </row>
    <row r="742" spans="1:16" x14ac:dyDescent="0.3">
      <c r="A742" s="41"/>
      <c r="B742" s="43"/>
      <c r="C742" s="39"/>
      <c r="D742" s="39"/>
      <c r="E742" s="39"/>
      <c r="F742" s="70"/>
      <c r="G742" s="47"/>
      <c r="H742" t="s">
        <v>14</v>
      </c>
      <c r="I742">
        <v>8.5286600000000004E-2</v>
      </c>
      <c r="J742">
        <v>4.6254299999999998E-2</v>
      </c>
      <c r="K742">
        <v>1.22872E-2</v>
      </c>
      <c r="L742">
        <v>0.235899</v>
      </c>
      <c r="M742" s="49"/>
      <c r="N742" s="50"/>
      <c r="O742" s="50"/>
      <c r="P742" s="40"/>
    </row>
    <row r="743" spans="1:16" ht="15" thickBot="1" x14ac:dyDescent="0.35">
      <c r="A743" s="42"/>
      <c r="B743" s="54"/>
      <c r="C743" s="55"/>
      <c r="D743" s="55"/>
      <c r="E743" s="55"/>
      <c r="F743" s="76"/>
      <c r="G743" s="63"/>
      <c r="H743" s="5" t="s">
        <v>13</v>
      </c>
      <c r="I743" s="5">
        <v>1.1413899999999999E-2</v>
      </c>
      <c r="J743" s="5">
        <v>6.8266300000000002E-3</v>
      </c>
      <c r="K743" s="5">
        <v>8.7532799999999998E-4</v>
      </c>
      <c r="L743" s="5">
        <v>2.97037E-2</v>
      </c>
      <c r="M743" s="64"/>
      <c r="N743" s="65"/>
      <c r="O743" s="65"/>
      <c r="P743" s="83"/>
    </row>
    <row r="744" spans="1:16" ht="15" thickBot="1" x14ac:dyDescent="0.35"/>
    <row r="745" spans="1:16" x14ac:dyDescent="0.3">
      <c r="A745" s="66">
        <v>7</v>
      </c>
      <c r="B745" s="57" t="s">
        <v>19</v>
      </c>
      <c r="C745" s="58" t="s">
        <v>11</v>
      </c>
      <c r="D745" s="58" t="s">
        <v>21</v>
      </c>
      <c r="E745" s="58" t="s">
        <v>39</v>
      </c>
      <c r="F745" s="74" t="s">
        <v>16</v>
      </c>
      <c r="G745" s="60" t="s">
        <v>10</v>
      </c>
      <c r="H745" s="10" t="s">
        <v>15</v>
      </c>
      <c r="I745" s="10">
        <v>4.5182199999999999E-2</v>
      </c>
      <c r="J745" s="10">
        <v>1.69144E-2</v>
      </c>
      <c r="K745" s="10">
        <v>1.7945599999999999E-2</v>
      </c>
      <c r="L745" s="10">
        <v>7.8981800000000005E-2</v>
      </c>
      <c r="M745" s="61">
        <f>(I745-I746)*100/(I745+I746)</f>
        <v>26.6008568538501</v>
      </c>
      <c r="N745" s="62">
        <f>(I745-I746)/J745</f>
        <v>1.1225346450361822</v>
      </c>
      <c r="O745" s="62">
        <f>I745/J747</f>
        <v>16.964106029886612</v>
      </c>
      <c r="P745" s="96">
        <f t="shared" ref="P745" si="463">J747/I747</f>
        <v>0.36334466994896475</v>
      </c>
    </row>
    <row r="746" spans="1:16" x14ac:dyDescent="0.3">
      <c r="A746" s="67"/>
      <c r="B746" s="43"/>
      <c r="C746" s="39"/>
      <c r="D746" s="39"/>
      <c r="E746" s="39"/>
      <c r="F746" s="70"/>
      <c r="G746" s="47"/>
      <c r="H746" t="s">
        <v>14</v>
      </c>
      <c r="I746">
        <v>2.6195199999999998E-2</v>
      </c>
      <c r="J746">
        <v>8.7783600000000007E-3</v>
      </c>
      <c r="K746">
        <v>1.38812E-2</v>
      </c>
      <c r="L746">
        <v>6.1637499999999998E-2</v>
      </c>
      <c r="M746" s="49"/>
      <c r="N746" s="50"/>
      <c r="O746" s="50"/>
      <c r="P746" s="40"/>
    </row>
    <row r="747" spans="1:16" x14ac:dyDescent="0.3">
      <c r="A747" s="67"/>
      <c r="B747" s="80"/>
      <c r="C747" s="81"/>
      <c r="D747" s="81"/>
      <c r="E747" s="81"/>
      <c r="F747" s="71"/>
      <c r="G747" s="48"/>
      <c r="H747" s="8" t="s">
        <v>13</v>
      </c>
      <c r="I747" s="8">
        <v>7.3302300000000001E-3</v>
      </c>
      <c r="J747" s="8">
        <v>2.6633999999999998E-3</v>
      </c>
      <c r="K747" s="8">
        <v>1.9823000000000002E-3</v>
      </c>
      <c r="L747" s="8">
        <v>1.3252E-2</v>
      </c>
      <c r="M747" s="103"/>
      <c r="N747" s="104"/>
      <c r="O747" s="104"/>
      <c r="P747" s="105"/>
    </row>
    <row r="748" spans="1:16" x14ac:dyDescent="0.3">
      <c r="A748" s="67"/>
      <c r="B748" s="43" t="s">
        <v>19</v>
      </c>
      <c r="C748" s="39" t="s">
        <v>11</v>
      </c>
      <c r="D748" s="39" t="s">
        <v>21</v>
      </c>
      <c r="E748" s="39" t="s">
        <v>39</v>
      </c>
      <c r="F748" s="69" t="s">
        <v>16</v>
      </c>
      <c r="G748" s="47" t="s">
        <v>9</v>
      </c>
      <c r="H748" t="s">
        <v>15</v>
      </c>
      <c r="I748">
        <v>6.2242800000000001E-2</v>
      </c>
      <c r="J748">
        <v>2.23854E-2</v>
      </c>
      <c r="K748">
        <v>2.2010399999999999E-2</v>
      </c>
      <c r="L748">
        <v>0.106312</v>
      </c>
      <c r="M748" s="49">
        <f>(I748-I749)*100/(I748+I749)</f>
        <v>28.820806604666849</v>
      </c>
      <c r="N748" s="50">
        <f>(I748-I749)/J748</f>
        <v>1.2441546722417289</v>
      </c>
      <c r="O748" s="50">
        <f>I748/J750</f>
        <v>22.040573510717032</v>
      </c>
      <c r="P748" s="40">
        <f t="shared" ref="P748" si="464">J750/I750</f>
        <v>0.4497554543007713</v>
      </c>
    </row>
    <row r="749" spans="1:16" x14ac:dyDescent="0.3">
      <c r="A749" s="67"/>
      <c r="B749" s="43"/>
      <c r="C749" s="39"/>
      <c r="D749" s="39"/>
      <c r="E749" s="39"/>
      <c r="F749" s="70"/>
      <c r="G749" s="47"/>
      <c r="H749" t="s">
        <v>14</v>
      </c>
      <c r="I749">
        <v>3.4391900000000003E-2</v>
      </c>
      <c r="J749">
        <v>1.17641E-2</v>
      </c>
      <c r="K749">
        <v>1.52094E-2</v>
      </c>
      <c r="L749">
        <v>7.9239599999999993E-2</v>
      </c>
      <c r="M749" s="49"/>
      <c r="N749" s="50"/>
      <c r="O749" s="50"/>
      <c r="P749" s="40"/>
    </row>
    <row r="750" spans="1:16" x14ac:dyDescent="0.3">
      <c r="A750" s="67"/>
      <c r="B750" s="43"/>
      <c r="C750" s="39"/>
      <c r="D750" s="81"/>
      <c r="E750" s="81"/>
      <c r="F750" s="71"/>
      <c r="G750" s="48"/>
      <c r="H750" s="8" t="s">
        <v>13</v>
      </c>
      <c r="I750" s="8">
        <v>6.2789899999999999E-3</v>
      </c>
      <c r="J750" s="8">
        <v>2.8240100000000001E-3</v>
      </c>
      <c r="K750" s="8">
        <v>1.7163600000000001E-3</v>
      </c>
      <c r="L750" s="8">
        <v>1.3119799999999999E-2</v>
      </c>
      <c r="M750" s="103"/>
      <c r="N750" s="104"/>
      <c r="O750" s="104"/>
      <c r="P750" s="105"/>
    </row>
    <row r="751" spans="1:16" x14ac:dyDescent="0.3">
      <c r="A751" s="67"/>
      <c r="B751" s="45" t="s">
        <v>19</v>
      </c>
      <c r="C751" s="46" t="s">
        <v>11</v>
      </c>
      <c r="D751" s="39" t="s">
        <v>21</v>
      </c>
      <c r="E751" s="39" t="s">
        <v>39</v>
      </c>
      <c r="F751" s="69" t="s">
        <v>16</v>
      </c>
      <c r="G751" s="47" t="s">
        <v>8</v>
      </c>
      <c r="H751" t="s">
        <v>15</v>
      </c>
      <c r="I751">
        <v>7.2233699999999998E-2</v>
      </c>
      <c r="J751">
        <v>2.2472700000000002E-2</v>
      </c>
      <c r="K751">
        <v>2.39049E-2</v>
      </c>
      <c r="L751">
        <v>0.113951</v>
      </c>
      <c r="M751" s="49">
        <f>(I751-I752)*100/(I751+I752)</f>
        <v>29.249788411953425</v>
      </c>
      <c r="N751" s="50">
        <f t="shared" ref="N751" si="465">(I751-I752)/J751</f>
        <v>1.4548140632856752</v>
      </c>
      <c r="O751" s="50">
        <f>I751/J753</f>
        <v>26.154383703499867</v>
      </c>
      <c r="P751" s="40">
        <f t="shared" ref="P751" si="466">J753/I753</f>
        <v>0.51574988421948997</v>
      </c>
    </row>
    <row r="752" spans="1:16" x14ac:dyDescent="0.3">
      <c r="A752" s="67"/>
      <c r="B752" s="43"/>
      <c r="C752" s="39"/>
      <c r="D752" s="39"/>
      <c r="E752" s="39"/>
      <c r="F752" s="70"/>
      <c r="G752" s="47"/>
      <c r="H752" t="s">
        <v>14</v>
      </c>
      <c r="I752">
        <v>3.9540100000000002E-2</v>
      </c>
      <c r="J752">
        <v>1.32484E-2</v>
      </c>
      <c r="K752">
        <v>1.46261E-2</v>
      </c>
      <c r="L752">
        <v>8.5208800000000001E-2</v>
      </c>
      <c r="M752" s="49"/>
      <c r="N752" s="50"/>
      <c r="O752" s="50"/>
      <c r="P752" s="40"/>
    </row>
    <row r="753" spans="1:16" x14ac:dyDescent="0.3">
      <c r="A753" s="67"/>
      <c r="B753" s="80"/>
      <c r="C753" s="81"/>
      <c r="D753" s="81"/>
      <c r="E753" s="81"/>
      <c r="F753" s="71"/>
      <c r="G753" s="48"/>
      <c r="H753" s="8" t="s">
        <v>13</v>
      </c>
      <c r="I753" s="8">
        <v>5.3549599999999998E-3</v>
      </c>
      <c r="J753" s="8">
        <v>2.7618199999999999E-3</v>
      </c>
      <c r="K753" s="8">
        <v>1.4559499999999999E-3</v>
      </c>
      <c r="L753" s="8">
        <v>1.2709700000000001E-2</v>
      </c>
      <c r="M753" s="103"/>
      <c r="N753" s="104"/>
      <c r="O753" s="104"/>
      <c r="P753" s="105"/>
    </row>
    <row r="754" spans="1:16" ht="14.4" customHeight="1" x14ac:dyDescent="0.3">
      <c r="A754" s="67"/>
      <c r="B754" s="43" t="s">
        <v>19</v>
      </c>
      <c r="C754" s="39" t="s">
        <v>11</v>
      </c>
      <c r="D754" s="39" t="s">
        <v>21</v>
      </c>
      <c r="E754" s="39" t="s">
        <v>39</v>
      </c>
      <c r="F754" s="69" t="s">
        <v>16</v>
      </c>
      <c r="G754" s="47" t="s">
        <v>42</v>
      </c>
      <c r="H754" t="s">
        <v>15</v>
      </c>
      <c r="I754">
        <v>9.3836299999999997E-2</v>
      </c>
      <c r="J754">
        <v>2.0491800000000001E-2</v>
      </c>
      <c r="K754">
        <v>2.03454E-2</v>
      </c>
      <c r="L754">
        <v>0.13575100000000001</v>
      </c>
      <c r="M754" s="49">
        <f t="shared" ref="M754" si="467">(I754-I755)*100/(I754+I755)</f>
        <v>31.013284745928356</v>
      </c>
      <c r="N754" s="50">
        <f t="shared" ref="N754" si="468">(I754-I755)/J754</f>
        <v>2.1679696268751401</v>
      </c>
      <c r="O754" s="50">
        <f t="shared" ref="O754" si="469">I754/J756</f>
        <v>38.132746527523793</v>
      </c>
      <c r="P754" s="40">
        <f t="shared" ref="P754" si="470">J756/I756</f>
        <v>0.71708361866740489</v>
      </c>
    </row>
    <row r="755" spans="1:16" x14ac:dyDescent="0.3">
      <c r="A755" s="67"/>
      <c r="B755" s="43"/>
      <c r="C755" s="39"/>
      <c r="D755" s="39"/>
      <c r="E755" s="39"/>
      <c r="F755" s="70"/>
      <c r="G755" s="47"/>
      <c r="H755" t="s">
        <v>14</v>
      </c>
      <c r="I755">
        <v>4.9410700000000002E-2</v>
      </c>
      <c r="J755">
        <v>1.7314400000000001E-2</v>
      </c>
      <c r="K755">
        <v>9.9318800000000006E-3</v>
      </c>
      <c r="L755">
        <v>0.11165700000000001</v>
      </c>
      <c r="M755" s="49"/>
      <c r="N755" s="50"/>
      <c r="O755" s="50"/>
      <c r="P755" s="40"/>
    </row>
    <row r="756" spans="1:16" x14ac:dyDescent="0.3">
      <c r="A756" s="67"/>
      <c r="B756" s="80"/>
      <c r="C756" s="81"/>
      <c r="D756" s="81"/>
      <c r="E756" s="81"/>
      <c r="F756" s="71"/>
      <c r="G756" s="48"/>
      <c r="H756" s="8" t="s">
        <v>13</v>
      </c>
      <c r="I756" s="8">
        <v>3.4316500000000001E-3</v>
      </c>
      <c r="J756" s="8">
        <v>2.4607800000000001E-3</v>
      </c>
      <c r="K756" s="8">
        <v>5.7273800000000004E-4</v>
      </c>
      <c r="L756" s="8">
        <v>1.1309100000000001E-2</v>
      </c>
      <c r="M756" s="103"/>
      <c r="N756" s="104"/>
      <c r="O756" s="104"/>
      <c r="P756" s="105"/>
    </row>
    <row r="757" spans="1:16" ht="14.4" customHeight="1" x14ac:dyDescent="0.3">
      <c r="A757" s="67"/>
      <c r="B757" s="43" t="s">
        <v>19</v>
      </c>
      <c r="C757" s="39" t="s">
        <v>11</v>
      </c>
      <c r="D757" s="39" t="s">
        <v>21</v>
      </c>
      <c r="E757" s="39" t="s">
        <v>39</v>
      </c>
      <c r="F757" s="69" t="s">
        <v>16</v>
      </c>
      <c r="G757" s="47" t="s">
        <v>43</v>
      </c>
      <c r="H757" t="s">
        <v>15</v>
      </c>
      <c r="I757">
        <v>0.109308</v>
      </c>
      <c r="J757">
        <v>2.4624E-2</v>
      </c>
      <c r="K757">
        <v>1.6820499999999999E-2</v>
      </c>
      <c r="L757">
        <v>0.166243</v>
      </c>
      <c r="M757" s="49">
        <f t="shared" ref="M757" si="471">(I757-I758)*100/(I757+I758)</f>
        <v>32.151512165693539</v>
      </c>
      <c r="N757" s="50">
        <f t="shared" ref="N757" si="472">(I757-I758)/J757</f>
        <v>2.1599943144899285</v>
      </c>
      <c r="O757" s="50">
        <f t="shared" ref="O757" si="473">I757/J759</f>
        <v>46.541571397550037</v>
      </c>
      <c r="P757" s="40">
        <f t="shared" ref="P757" si="474">J759/I759</f>
        <v>1.0177805319858899</v>
      </c>
    </row>
    <row r="758" spans="1:16" x14ac:dyDescent="0.3">
      <c r="A758" s="67"/>
      <c r="B758" s="43"/>
      <c r="C758" s="39"/>
      <c r="D758" s="39"/>
      <c r="E758" s="39"/>
      <c r="F758" s="70"/>
      <c r="G758" s="47"/>
      <c r="H758" t="s">
        <v>14</v>
      </c>
      <c r="I758">
        <v>5.6120299999999998E-2</v>
      </c>
      <c r="J758">
        <v>2.0884099999999999E-2</v>
      </c>
      <c r="K758">
        <v>4.7397300000000002E-3</v>
      </c>
      <c r="L758">
        <v>0.15227299999999999</v>
      </c>
      <c r="M758" s="49"/>
      <c r="N758" s="50"/>
      <c r="O758" s="50"/>
      <c r="P758" s="40"/>
    </row>
    <row r="759" spans="1:16" x14ac:dyDescent="0.3">
      <c r="A759" s="67"/>
      <c r="B759" s="80"/>
      <c r="C759" s="81"/>
      <c r="D759" s="81"/>
      <c r="E759" s="81"/>
      <c r="F759" s="71"/>
      <c r="G759" s="48"/>
      <c r="H759" s="8" t="s">
        <v>13</v>
      </c>
      <c r="I759" s="8">
        <v>2.30758E-3</v>
      </c>
      <c r="J759" s="8">
        <v>2.3486100000000001E-3</v>
      </c>
      <c r="K759" s="8">
        <v>-5.2612700000000004E-4</v>
      </c>
      <c r="L759" s="8">
        <v>1.11824E-2</v>
      </c>
      <c r="M759" s="103"/>
      <c r="N759" s="104"/>
      <c r="O759" s="104"/>
      <c r="P759" s="105"/>
    </row>
    <row r="760" spans="1:16" x14ac:dyDescent="0.3">
      <c r="A760" s="67"/>
      <c r="B760" s="43" t="s">
        <v>19</v>
      </c>
      <c r="C760" s="39" t="s">
        <v>11</v>
      </c>
      <c r="D760" s="39" t="s">
        <v>21</v>
      </c>
      <c r="E760" s="39" t="s">
        <v>39</v>
      </c>
      <c r="F760" s="69" t="s">
        <v>16</v>
      </c>
      <c r="G760" s="47" t="s">
        <v>7</v>
      </c>
      <c r="H760" t="s">
        <v>15</v>
      </c>
      <c r="I760">
        <v>7.4097200000000002E-2</v>
      </c>
      <c r="J760">
        <v>2.37688E-2</v>
      </c>
      <c r="K760">
        <v>2.4266699999999999E-2</v>
      </c>
      <c r="L760">
        <v>0.11903</v>
      </c>
      <c r="M760" s="49">
        <f t="shared" ref="M760" si="475">(I760-I761)*100/(I760+I761)</f>
        <v>29.562304162936435</v>
      </c>
      <c r="N760" s="50">
        <f t="shared" ref="N760" si="476">(I760-I761)/J760</f>
        <v>1.4226044226044225</v>
      </c>
      <c r="O760" s="50">
        <f t="shared" ref="O760" si="477">I760/J762</f>
        <v>26.243124643614816</v>
      </c>
      <c r="P760" s="40">
        <f t="shared" ref="P760" si="478">J762/I762</f>
        <v>0.51265156274398016</v>
      </c>
    </row>
    <row r="761" spans="1:16" x14ac:dyDescent="0.3">
      <c r="A761" s="67"/>
      <c r="B761" s="43"/>
      <c r="C761" s="39"/>
      <c r="D761" s="39"/>
      <c r="E761" s="39"/>
      <c r="F761" s="70"/>
      <c r="G761" s="47"/>
      <c r="H761" t="s">
        <v>14</v>
      </c>
      <c r="I761">
        <v>4.0283600000000003E-2</v>
      </c>
      <c r="J761">
        <v>1.37544E-2</v>
      </c>
      <c r="K761">
        <v>1.48571E-2</v>
      </c>
      <c r="L761">
        <v>8.9103000000000002E-2</v>
      </c>
      <c r="M761" s="49"/>
      <c r="N761" s="50"/>
      <c r="O761" s="50"/>
      <c r="P761" s="40"/>
    </row>
    <row r="762" spans="1:16" x14ac:dyDescent="0.3">
      <c r="A762" s="67"/>
      <c r="B762" s="43"/>
      <c r="C762" s="39"/>
      <c r="D762" s="81"/>
      <c r="E762" s="81"/>
      <c r="F762" s="71"/>
      <c r="G762" s="48"/>
      <c r="H762" s="8" t="s">
        <v>13</v>
      </c>
      <c r="I762" s="8">
        <v>5.5076200000000004E-3</v>
      </c>
      <c r="J762" s="8">
        <v>2.8234900000000001E-3</v>
      </c>
      <c r="K762" s="8">
        <v>1.4773900000000001E-3</v>
      </c>
      <c r="L762" s="8">
        <v>1.30781E-2</v>
      </c>
      <c r="M762" s="103"/>
      <c r="N762" s="104"/>
      <c r="O762" s="104"/>
      <c r="P762" s="105"/>
    </row>
    <row r="763" spans="1:16" x14ac:dyDescent="0.3">
      <c r="A763" s="67"/>
      <c r="B763" s="45" t="s">
        <v>19</v>
      </c>
      <c r="C763" s="46" t="s">
        <v>11</v>
      </c>
      <c r="D763" s="39" t="s">
        <v>21</v>
      </c>
      <c r="E763" s="39" t="s">
        <v>39</v>
      </c>
      <c r="F763" s="69" t="s">
        <v>16</v>
      </c>
      <c r="G763" s="47" t="s">
        <v>6</v>
      </c>
      <c r="H763" t="s">
        <v>15</v>
      </c>
      <c r="I763">
        <v>8.7391499999999997E-2</v>
      </c>
      <c r="J763">
        <v>2.18766E-2</v>
      </c>
      <c r="K763">
        <v>2.2751E-2</v>
      </c>
      <c r="L763">
        <v>0.124553</v>
      </c>
      <c r="M763" s="49">
        <f>(I763-I764)*100/(I763+I764)</f>
        <v>30.390411045768651</v>
      </c>
      <c r="N763" s="50">
        <f t="shared" ref="N763" si="479">(I763-I764)/J763</f>
        <v>1.8621312269731127</v>
      </c>
      <c r="O763" s="50">
        <f>I763/J765</f>
        <v>32.937405305171751</v>
      </c>
      <c r="P763" s="40">
        <f t="shared" ref="P763" si="480">J765/I765</f>
        <v>0.61920008961535411</v>
      </c>
    </row>
    <row r="764" spans="1:16" x14ac:dyDescent="0.3">
      <c r="A764" s="67"/>
      <c r="B764" s="43"/>
      <c r="C764" s="39"/>
      <c r="D764" s="39"/>
      <c r="E764" s="39"/>
      <c r="F764" s="70"/>
      <c r="G764" s="47"/>
      <c r="H764" t="s">
        <v>14</v>
      </c>
      <c r="I764">
        <v>4.6654399999999999E-2</v>
      </c>
      <c r="J764">
        <v>1.5885E-2</v>
      </c>
      <c r="K764">
        <v>1.24069E-2</v>
      </c>
      <c r="L764">
        <v>9.4823400000000002E-2</v>
      </c>
      <c r="M764" s="49"/>
      <c r="N764" s="50"/>
      <c r="O764" s="50"/>
      <c r="P764" s="40"/>
    </row>
    <row r="765" spans="1:16" x14ac:dyDescent="0.3">
      <c r="A765" s="67"/>
      <c r="B765" s="80"/>
      <c r="C765" s="81"/>
      <c r="D765" s="81"/>
      <c r="E765" s="81"/>
      <c r="F765" s="71"/>
      <c r="G765" s="48"/>
      <c r="H765" s="8" t="s">
        <v>13</v>
      </c>
      <c r="I765" s="8">
        <v>4.2849799999999999E-3</v>
      </c>
      <c r="J765" s="8">
        <v>2.6532600000000002E-3</v>
      </c>
      <c r="K765" s="8">
        <v>1.0528899999999999E-3</v>
      </c>
      <c r="L765" s="8">
        <v>1.2241999999999999E-2</v>
      </c>
      <c r="M765" s="103"/>
      <c r="N765" s="104"/>
      <c r="O765" s="104"/>
      <c r="P765" s="105"/>
    </row>
    <row r="766" spans="1:16" x14ac:dyDescent="0.3">
      <c r="A766" s="67"/>
      <c r="B766" s="43" t="s">
        <v>19</v>
      </c>
      <c r="C766" s="39" t="s">
        <v>11</v>
      </c>
      <c r="D766" s="39" t="s">
        <v>21</v>
      </c>
      <c r="E766" s="39" t="s">
        <v>39</v>
      </c>
      <c r="F766" s="69" t="s">
        <v>16</v>
      </c>
      <c r="G766" s="52" t="s">
        <v>5</v>
      </c>
      <c r="H766" t="s">
        <v>15</v>
      </c>
      <c r="I766">
        <v>9.5980300000000005E-2</v>
      </c>
      <c r="J766">
        <v>2.11831E-2</v>
      </c>
      <c r="K766">
        <v>2.0849900000000001E-2</v>
      </c>
      <c r="L766">
        <v>0.137628</v>
      </c>
      <c r="M766" s="49">
        <f>(I766-I767)*100/(I766+I767)</f>
        <v>31.204782302310029</v>
      </c>
      <c r="N766" s="50">
        <f t="shared" ref="N766" si="481">(I766-I767)/J766</f>
        <v>2.1552322370191335</v>
      </c>
      <c r="O766" s="50">
        <f>I766/J768</f>
        <v>37.716837737153995</v>
      </c>
      <c r="P766" s="40">
        <f t="shared" ref="P766" si="482">J768/I768</f>
        <v>0.71668844628695028</v>
      </c>
    </row>
    <row r="767" spans="1:16" x14ac:dyDescent="0.3">
      <c r="A767" s="67"/>
      <c r="B767" s="43"/>
      <c r="C767" s="39"/>
      <c r="D767" s="39"/>
      <c r="E767" s="39"/>
      <c r="F767" s="70"/>
      <c r="G767" s="52"/>
      <c r="H767" t="s">
        <v>14</v>
      </c>
      <c r="I767">
        <v>5.0325799999999997E-2</v>
      </c>
      <c r="J767">
        <v>1.7547299999999998E-2</v>
      </c>
      <c r="K767">
        <v>1.0043699999999999E-2</v>
      </c>
      <c r="L767">
        <v>0.112613</v>
      </c>
      <c r="M767" s="49"/>
      <c r="N767" s="50"/>
      <c r="O767" s="50"/>
      <c r="P767" s="40"/>
    </row>
    <row r="768" spans="1:16" x14ac:dyDescent="0.3">
      <c r="A768" s="67"/>
      <c r="B768" s="43"/>
      <c r="C768" s="39"/>
      <c r="D768" s="81"/>
      <c r="E768" s="81"/>
      <c r="F768" s="71"/>
      <c r="G768" s="53"/>
      <c r="H768" s="8" t="s">
        <v>13</v>
      </c>
      <c r="I768" s="8">
        <v>3.5507199999999998E-3</v>
      </c>
      <c r="J768" s="8">
        <v>2.5447600000000001E-3</v>
      </c>
      <c r="K768" s="8">
        <v>5.9139000000000001E-4</v>
      </c>
      <c r="L768" s="8">
        <v>1.18166E-2</v>
      </c>
      <c r="M768" s="103"/>
      <c r="N768" s="104"/>
      <c r="O768" s="104"/>
      <c r="P768" s="105"/>
    </row>
    <row r="769" spans="1:34" ht="14.4" customHeight="1" x14ac:dyDescent="0.3">
      <c r="A769" s="67"/>
      <c r="B769" s="43" t="s">
        <v>19</v>
      </c>
      <c r="C769" s="39" t="s">
        <v>11</v>
      </c>
      <c r="D769" s="39" t="s">
        <v>21</v>
      </c>
      <c r="E769" s="39" t="s">
        <v>39</v>
      </c>
      <c r="F769" s="69" t="s">
        <v>16</v>
      </c>
      <c r="G769" s="47" t="s">
        <v>44</v>
      </c>
      <c r="H769" t="s">
        <v>15</v>
      </c>
      <c r="I769">
        <v>0.106042</v>
      </c>
      <c r="J769">
        <v>2.2551399999999999E-2</v>
      </c>
      <c r="K769">
        <v>1.8678699999999999E-2</v>
      </c>
      <c r="L769">
        <v>0.15370300000000001</v>
      </c>
      <c r="M769" s="49">
        <f>(I769-I770)*100/(I769+I770)</f>
        <v>32.040512911186873</v>
      </c>
      <c r="N769" s="50">
        <f t="shared" ref="N769" si="483">(I769-I770)/J769</f>
        <v>2.282057876672845</v>
      </c>
      <c r="O769" s="50">
        <f>I769/J771</f>
        <v>43.100371898307152</v>
      </c>
      <c r="P769" s="40">
        <f t="shared" ref="P769" si="484">J771/I771</f>
        <v>0.8885562293015713</v>
      </c>
    </row>
    <row r="770" spans="1:34" x14ac:dyDescent="0.3">
      <c r="A770" s="67"/>
      <c r="B770" s="43"/>
      <c r="C770" s="39"/>
      <c r="D770" s="39"/>
      <c r="E770" s="39"/>
      <c r="F770" s="70"/>
      <c r="G770" s="47"/>
      <c r="H770" t="s">
        <v>14</v>
      </c>
      <c r="I770">
        <v>5.4578399999999999E-2</v>
      </c>
      <c r="J770">
        <v>1.9669499999999999E-2</v>
      </c>
      <c r="K770">
        <v>6.70573E-3</v>
      </c>
      <c r="L770">
        <v>0.13749800000000001</v>
      </c>
      <c r="M770" s="49"/>
      <c r="N770" s="50"/>
      <c r="O770" s="50"/>
      <c r="P770" s="40"/>
    </row>
    <row r="771" spans="1:34" x14ac:dyDescent="0.3">
      <c r="A771" s="67"/>
      <c r="B771" s="80"/>
      <c r="C771" s="81"/>
      <c r="D771" s="81"/>
      <c r="E771" s="81"/>
      <c r="F771" s="71"/>
      <c r="G771" s="48"/>
      <c r="H771" s="8" t="s">
        <v>13</v>
      </c>
      <c r="I771" s="8">
        <v>2.7689300000000002E-3</v>
      </c>
      <c r="J771" s="8">
        <v>2.46035E-3</v>
      </c>
      <c r="K771" s="8">
        <v>-2.5503800000000001E-5</v>
      </c>
      <c r="L771" s="8">
        <v>1.1619600000000001E-2</v>
      </c>
      <c r="M771" s="103"/>
      <c r="N771" s="104"/>
      <c r="O771" s="104"/>
      <c r="P771" s="105"/>
    </row>
    <row r="772" spans="1:34" x14ac:dyDescent="0.3">
      <c r="A772" s="67"/>
      <c r="B772" s="45" t="s">
        <v>19</v>
      </c>
      <c r="C772" s="46" t="s">
        <v>11</v>
      </c>
      <c r="D772" s="39" t="s">
        <v>21</v>
      </c>
      <c r="E772" s="39" t="s">
        <v>39</v>
      </c>
      <c r="F772" s="69" t="s">
        <v>16</v>
      </c>
      <c r="G772" s="47" t="s">
        <v>4</v>
      </c>
      <c r="H772" t="s">
        <v>15</v>
      </c>
      <c r="I772">
        <v>0.102283</v>
      </c>
      <c r="J772">
        <v>2.4656600000000001E-2</v>
      </c>
      <c r="K772">
        <v>2.1847499999999999E-2</v>
      </c>
      <c r="L772">
        <v>0.149781</v>
      </c>
      <c r="M772" s="49">
        <f>(I772-I773)*100/(I772+I773)</f>
        <v>29.275375141003725</v>
      </c>
      <c r="N772" s="50">
        <f t="shared" ref="N772" si="485">(I772-I773)/J772</f>
        <v>1.8788275755781412</v>
      </c>
      <c r="O772" s="50">
        <f>I772/J774</f>
        <v>39.008493289652826</v>
      </c>
      <c r="P772" s="40">
        <f t="shared" ref="P772" si="486">J774/I774</f>
        <v>0.70153091255444622</v>
      </c>
    </row>
    <row r="773" spans="1:34" x14ac:dyDescent="0.3">
      <c r="A773" s="67"/>
      <c r="B773" s="43"/>
      <c r="C773" s="39"/>
      <c r="D773" s="39"/>
      <c r="E773" s="39"/>
      <c r="F773" s="70"/>
      <c r="G773" s="47"/>
      <c r="H773" t="s">
        <v>14</v>
      </c>
      <c r="I773">
        <v>5.59575E-2</v>
      </c>
      <c r="J773">
        <v>1.8184599999999999E-2</v>
      </c>
      <c r="K773">
        <v>1.179E-2</v>
      </c>
      <c r="L773">
        <v>0.114689</v>
      </c>
      <c r="M773" s="49"/>
      <c r="N773" s="50"/>
      <c r="O773" s="50"/>
      <c r="P773" s="40"/>
    </row>
    <row r="774" spans="1:34" x14ac:dyDescent="0.3">
      <c r="A774" s="67"/>
      <c r="B774" s="80"/>
      <c r="C774" s="81"/>
      <c r="D774" s="81"/>
      <c r="E774" s="81"/>
      <c r="F774" s="71"/>
      <c r="G774" s="48"/>
      <c r="H774" s="8" t="s">
        <v>13</v>
      </c>
      <c r="I774" s="8">
        <v>3.73764E-3</v>
      </c>
      <c r="J774" s="8">
        <v>2.6220700000000002E-3</v>
      </c>
      <c r="K774" s="8">
        <v>6.8552000000000001E-4</v>
      </c>
      <c r="L774" s="8">
        <v>1.2763699999999999E-2</v>
      </c>
      <c r="M774" s="103"/>
      <c r="N774" s="104"/>
      <c r="O774" s="104"/>
      <c r="P774" s="105"/>
    </row>
    <row r="775" spans="1:34" x14ac:dyDescent="0.3">
      <c r="A775" s="67"/>
      <c r="B775" s="43" t="s">
        <v>19</v>
      </c>
      <c r="C775" s="39" t="s">
        <v>11</v>
      </c>
      <c r="D775" s="39" t="s">
        <v>21</v>
      </c>
      <c r="E775" s="39" t="s">
        <v>39</v>
      </c>
      <c r="F775" s="69" t="s">
        <v>16</v>
      </c>
      <c r="G775" s="47" t="s">
        <v>3</v>
      </c>
      <c r="H775" t="s">
        <v>15</v>
      </c>
      <c r="I775">
        <v>0.112654</v>
      </c>
      <c r="J775">
        <v>2.4998699999999999E-2</v>
      </c>
      <c r="K775">
        <v>1.97278E-2</v>
      </c>
      <c r="L775">
        <v>0.167041</v>
      </c>
      <c r="M775" s="49">
        <f>(I775-I776)*100/(I775+I776)</f>
        <v>29.936458541187761</v>
      </c>
      <c r="N775" s="50">
        <f t="shared" ref="N775" si="487">(I775-I776)/J775</f>
        <v>2.0764839771668129</v>
      </c>
      <c r="O775" s="50">
        <f>I775/J777</f>
        <v>44.167819994589486</v>
      </c>
      <c r="P775" s="40">
        <f t="shared" ref="P775" si="488">J777/I777</f>
        <v>0.88977690952538779</v>
      </c>
    </row>
    <row r="776" spans="1:34" x14ac:dyDescent="0.3">
      <c r="A776" s="67"/>
      <c r="B776" s="43"/>
      <c r="C776" s="39"/>
      <c r="D776" s="39"/>
      <c r="E776" s="39"/>
      <c r="F776" s="70"/>
      <c r="G776" s="47"/>
      <c r="H776" t="s">
        <v>14</v>
      </c>
      <c r="I776">
        <v>6.0744600000000003E-2</v>
      </c>
      <c r="J776">
        <v>1.9829699999999999E-2</v>
      </c>
      <c r="K776">
        <v>8.2638499999999997E-3</v>
      </c>
      <c r="L776">
        <v>0.14008000000000001</v>
      </c>
      <c r="M776" s="49"/>
      <c r="N776" s="50"/>
      <c r="O776" s="50"/>
      <c r="P776" s="40"/>
    </row>
    <row r="777" spans="1:34" x14ac:dyDescent="0.3">
      <c r="A777" s="67"/>
      <c r="B777" s="43"/>
      <c r="C777" s="39"/>
      <c r="D777" s="81"/>
      <c r="E777" s="81"/>
      <c r="F777" s="71"/>
      <c r="G777" s="48"/>
      <c r="H777" s="8" t="s">
        <v>13</v>
      </c>
      <c r="I777" s="8">
        <v>2.8665499999999998E-3</v>
      </c>
      <c r="J777" s="8">
        <v>2.5505900000000001E-3</v>
      </c>
      <c r="K777" s="8">
        <v>1.73244E-5</v>
      </c>
      <c r="L777" s="8">
        <v>1.24951E-2</v>
      </c>
      <c r="M777" s="103"/>
      <c r="N777" s="104"/>
      <c r="O777" s="104"/>
      <c r="P777" s="105"/>
    </row>
    <row r="778" spans="1:34" x14ac:dyDescent="0.3">
      <c r="A778" s="67"/>
      <c r="B778" s="45" t="s">
        <v>19</v>
      </c>
      <c r="C778" s="46" t="s">
        <v>11</v>
      </c>
      <c r="D778" s="39" t="s">
        <v>21</v>
      </c>
      <c r="E778" s="39" t="s">
        <v>39</v>
      </c>
      <c r="F778" s="69" t="s">
        <v>16</v>
      </c>
      <c r="G778" s="47" t="s">
        <v>2</v>
      </c>
      <c r="H778" t="s">
        <v>15</v>
      </c>
      <c r="I778">
        <v>0.14296900000000001</v>
      </c>
      <c r="J778">
        <v>3.0951900000000001E-2</v>
      </c>
      <c r="K778">
        <v>4.5657200000000002E-2</v>
      </c>
      <c r="L778">
        <v>0.23888999999999999</v>
      </c>
      <c r="M778" s="49">
        <f>(I778-I779)*100/(I778+I779)</f>
        <v>34.922174076962904</v>
      </c>
      <c r="N778" s="50">
        <f t="shared" ref="N778" si="489">(I778-I779)/J778</f>
        <v>2.3911262313460568</v>
      </c>
      <c r="O778" s="50">
        <f>I778/J780</f>
        <v>41.040472383533178</v>
      </c>
      <c r="P778" s="40">
        <f t="shared" ref="P778" si="490">J780/I780</f>
        <v>0.63908426803450413</v>
      </c>
    </row>
    <row r="779" spans="1:34" x14ac:dyDescent="0.3">
      <c r="A779" s="67"/>
      <c r="B779" s="43"/>
      <c r="C779" s="39"/>
      <c r="D779" s="39"/>
      <c r="E779" s="39"/>
      <c r="F779" s="70"/>
      <c r="G779" s="47"/>
      <c r="H779" t="s">
        <v>14</v>
      </c>
      <c r="I779">
        <v>6.8959099999999995E-2</v>
      </c>
      <c r="J779">
        <v>4.2088899999999999E-2</v>
      </c>
      <c r="K779">
        <v>4.8880399999999997E-3</v>
      </c>
      <c r="L779">
        <v>0.18936500000000001</v>
      </c>
      <c r="M779" s="49"/>
      <c r="N779" s="50"/>
      <c r="O779" s="50"/>
      <c r="P779" s="40"/>
      <c r="AH779" s="1"/>
    </row>
    <row r="780" spans="1:34" ht="15" thickBot="1" x14ac:dyDescent="0.35">
      <c r="A780" s="68"/>
      <c r="B780" s="54"/>
      <c r="C780" s="55"/>
      <c r="D780" s="55"/>
      <c r="E780" s="39"/>
      <c r="F780" s="76"/>
      <c r="G780" s="63"/>
      <c r="H780" t="s">
        <v>13</v>
      </c>
      <c r="I780" s="5">
        <v>5.4509399999999996E-3</v>
      </c>
      <c r="J780" s="5">
        <v>3.4836099999999998E-3</v>
      </c>
      <c r="K780" s="5">
        <v>7.5711099999999998E-4</v>
      </c>
      <c r="L780" s="5">
        <v>1.6981099999999999E-2</v>
      </c>
      <c r="M780" s="49"/>
      <c r="N780" s="50"/>
      <c r="O780" s="50"/>
      <c r="P780" s="40"/>
    </row>
    <row r="781" spans="1:34" x14ac:dyDescent="0.3">
      <c r="A781" s="66">
        <v>7</v>
      </c>
      <c r="B781" s="57" t="s">
        <v>19</v>
      </c>
      <c r="C781" s="58" t="s">
        <v>11</v>
      </c>
      <c r="D781" s="58" t="s">
        <v>18</v>
      </c>
      <c r="E781" s="58" t="s">
        <v>39</v>
      </c>
      <c r="F781" s="74" t="s">
        <v>16</v>
      </c>
      <c r="G781" s="60" t="s">
        <v>10</v>
      </c>
      <c r="H781" s="10" t="s">
        <v>15</v>
      </c>
      <c r="I781" s="10">
        <v>7.4418100000000001E-2</v>
      </c>
      <c r="J781" s="10">
        <v>2.61423E-2</v>
      </c>
      <c r="K781" s="10">
        <v>3.04169E-2</v>
      </c>
      <c r="L781" s="10">
        <v>0.12687699999999999</v>
      </c>
      <c r="M781" s="61">
        <f>(I781-I782)*100/(I781+I782)</f>
        <v>28.184630542550739</v>
      </c>
      <c r="N781" s="62">
        <f t="shared" ref="N781" si="491">(I781-I782)/J781</f>
        <v>1.2518179349177387</v>
      </c>
      <c r="O781" s="62">
        <f>I781/J783</f>
        <v>17.363713997722733</v>
      </c>
      <c r="P781" s="96">
        <f t="shared" ref="P781" si="492">J783/I783</f>
        <v>0.40197336334646411</v>
      </c>
    </row>
    <row r="782" spans="1:34" x14ac:dyDescent="0.3">
      <c r="A782" s="67"/>
      <c r="B782" s="43"/>
      <c r="C782" s="39"/>
      <c r="D782" s="39"/>
      <c r="E782" s="39"/>
      <c r="F782" s="70"/>
      <c r="G782" s="47"/>
      <c r="H782" t="s">
        <v>14</v>
      </c>
      <c r="I782">
        <v>4.1692699999999999E-2</v>
      </c>
      <c r="J782">
        <v>1.31462E-2</v>
      </c>
      <c r="K782">
        <v>2.30998E-2</v>
      </c>
      <c r="L782">
        <v>9.2156600000000005E-2</v>
      </c>
      <c r="M782" s="49"/>
      <c r="N782" s="50"/>
      <c r="O782" s="50"/>
      <c r="P782" s="40"/>
    </row>
    <row r="783" spans="1:34" x14ac:dyDescent="0.3">
      <c r="A783" s="67"/>
      <c r="B783" s="80"/>
      <c r="C783" s="81"/>
      <c r="D783" s="81"/>
      <c r="E783" s="81"/>
      <c r="F783" s="71"/>
      <c r="G783" s="48"/>
      <c r="H783" s="8" t="s">
        <v>13</v>
      </c>
      <c r="I783" s="8">
        <v>1.0662E-2</v>
      </c>
      <c r="J783" s="8">
        <v>4.28584E-3</v>
      </c>
      <c r="K783" s="8">
        <v>2.8555899999999999E-3</v>
      </c>
      <c r="L783" s="8">
        <v>1.9267300000000001E-2</v>
      </c>
      <c r="M783" s="103"/>
      <c r="N783" s="104"/>
      <c r="O783" s="104"/>
      <c r="P783" s="105"/>
    </row>
    <row r="784" spans="1:34" x14ac:dyDescent="0.3">
      <c r="A784" s="67"/>
      <c r="B784" s="43" t="s">
        <v>19</v>
      </c>
      <c r="C784" s="39" t="s">
        <v>11</v>
      </c>
      <c r="D784" s="39" t="s">
        <v>18</v>
      </c>
      <c r="E784" s="39" t="s">
        <v>39</v>
      </c>
      <c r="F784" s="69" t="s">
        <v>16</v>
      </c>
      <c r="G784" s="47" t="s">
        <v>9</v>
      </c>
      <c r="H784" t="s">
        <v>15</v>
      </c>
      <c r="I784">
        <v>9.3341400000000005E-2</v>
      </c>
      <c r="J784">
        <v>2.9161300000000001E-2</v>
      </c>
      <c r="K784">
        <v>3.2354099999999997E-2</v>
      </c>
      <c r="L784">
        <v>0.148613</v>
      </c>
      <c r="M784" s="49">
        <f>(I784-I785)*100/(I784+I785)</f>
        <v>29.332053056660552</v>
      </c>
      <c r="N784" s="50">
        <f t="shared" ref="N784" si="493">(I784-I785)/J784</f>
        <v>1.4518900049037595</v>
      </c>
      <c r="O784" s="50">
        <f>I784/J786</f>
        <v>21.906395801845616</v>
      </c>
      <c r="P784" s="40">
        <f t="shared" ref="P784" si="494">J786/I786</f>
        <v>0.46703561090084422</v>
      </c>
    </row>
    <row r="785" spans="1:34" x14ac:dyDescent="0.3">
      <c r="A785" s="67"/>
      <c r="B785" s="43"/>
      <c r="C785" s="39"/>
      <c r="D785" s="39"/>
      <c r="E785" s="39"/>
      <c r="F785" s="70"/>
      <c r="G785" s="47"/>
      <c r="H785" t="s">
        <v>14</v>
      </c>
      <c r="I785">
        <v>5.1002400000000003E-2</v>
      </c>
      <c r="J785">
        <v>1.6265700000000001E-2</v>
      </c>
      <c r="K785">
        <v>2.3614599999999999E-2</v>
      </c>
      <c r="L785">
        <v>0.109253</v>
      </c>
      <c r="M785" s="49"/>
      <c r="N785" s="50"/>
      <c r="O785" s="50"/>
      <c r="P785" s="40"/>
    </row>
    <row r="786" spans="1:34" x14ac:dyDescent="0.3">
      <c r="A786" s="67"/>
      <c r="B786" s="43"/>
      <c r="C786" s="39"/>
      <c r="D786" s="81"/>
      <c r="E786" s="81"/>
      <c r="F786" s="71"/>
      <c r="G786" s="48"/>
      <c r="H786" s="8" t="s">
        <v>13</v>
      </c>
      <c r="I786" s="8">
        <v>9.1233300000000007E-3</v>
      </c>
      <c r="J786" s="8">
        <v>4.2609199999999996E-3</v>
      </c>
      <c r="K786" s="8">
        <v>2.4162799999999998E-3</v>
      </c>
      <c r="L786" s="8">
        <v>1.90911E-2</v>
      </c>
      <c r="M786" s="103"/>
      <c r="N786" s="104"/>
      <c r="O786" s="104"/>
      <c r="P786" s="105"/>
    </row>
    <row r="787" spans="1:34" x14ac:dyDescent="0.3">
      <c r="A787" s="67"/>
      <c r="B787" s="45" t="s">
        <v>19</v>
      </c>
      <c r="C787" s="46" t="s">
        <v>11</v>
      </c>
      <c r="D787" s="39" t="s">
        <v>18</v>
      </c>
      <c r="E787" s="39" t="s">
        <v>39</v>
      </c>
      <c r="F787" s="69" t="s">
        <v>16</v>
      </c>
      <c r="G787" s="47" t="s">
        <v>8</v>
      </c>
      <c r="H787" t="s">
        <v>15</v>
      </c>
      <c r="I787">
        <v>0.105249</v>
      </c>
      <c r="J787">
        <v>2.8147599999999998E-2</v>
      </c>
      <c r="K787">
        <v>2.9089500000000001E-2</v>
      </c>
      <c r="L787">
        <v>0.153613</v>
      </c>
      <c r="M787" s="49">
        <f>(I787-I788)*100/(I787+I788)</f>
        <v>30.082617151169796</v>
      </c>
      <c r="N787" s="50">
        <f t="shared" ref="N787" si="495">(I787-I788)/J787</f>
        <v>1.7294298625815343</v>
      </c>
      <c r="O787" s="50">
        <f>I787/J789</f>
        <v>25.85945101276646</v>
      </c>
      <c r="P787" s="40">
        <f t="shared" ref="P787" si="496">J789/I789</f>
        <v>0.51047338101885464</v>
      </c>
    </row>
    <row r="788" spans="1:34" x14ac:dyDescent="0.3">
      <c r="A788" s="67"/>
      <c r="B788" s="43"/>
      <c r="C788" s="39"/>
      <c r="D788" s="39"/>
      <c r="E788" s="39"/>
      <c r="F788" s="70"/>
      <c r="G788" s="47"/>
      <c r="H788" t="s">
        <v>14</v>
      </c>
      <c r="I788">
        <v>5.6569700000000001E-2</v>
      </c>
      <c r="J788">
        <v>1.7883300000000001E-2</v>
      </c>
      <c r="K788">
        <v>2.2080900000000001E-2</v>
      </c>
      <c r="L788">
        <v>0.115874</v>
      </c>
      <c r="M788" s="49"/>
      <c r="N788" s="50"/>
      <c r="O788" s="50"/>
      <c r="P788" s="40"/>
    </row>
    <row r="789" spans="1:34" x14ac:dyDescent="0.3">
      <c r="A789" s="67"/>
      <c r="B789" s="80"/>
      <c r="C789" s="81"/>
      <c r="D789" s="81"/>
      <c r="E789" s="81"/>
      <c r="F789" s="71"/>
      <c r="G789" s="48"/>
      <c r="H789" s="8" t="s">
        <v>13</v>
      </c>
      <c r="I789" s="8">
        <v>7.9730700000000005E-3</v>
      </c>
      <c r="J789" s="8">
        <v>4.0700399999999996E-3</v>
      </c>
      <c r="K789" s="8">
        <v>2.0781900000000002E-3</v>
      </c>
      <c r="L789" s="8">
        <v>1.83223E-2</v>
      </c>
      <c r="M789" s="103"/>
      <c r="N789" s="104"/>
      <c r="O789" s="104"/>
      <c r="P789" s="105"/>
    </row>
    <row r="790" spans="1:34" ht="14.4" customHeight="1" x14ac:dyDescent="0.3">
      <c r="A790" s="67"/>
      <c r="B790" s="43" t="s">
        <v>19</v>
      </c>
      <c r="C790" s="39" t="s">
        <v>11</v>
      </c>
      <c r="D790" s="39" t="s">
        <v>18</v>
      </c>
      <c r="E790" s="39" t="s">
        <v>39</v>
      </c>
      <c r="F790" s="69" t="s">
        <v>16</v>
      </c>
      <c r="G790" s="47" t="s">
        <v>42</v>
      </c>
      <c r="H790" t="s">
        <v>15</v>
      </c>
      <c r="I790">
        <v>0.133048</v>
      </c>
      <c r="J790">
        <v>2.7270800000000001E-2</v>
      </c>
      <c r="K790">
        <v>2.2383900000000002E-2</v>
      </c>
      <c r="L790">
        <v>0.19059100000000001</v>
      </c>
      <c r="M790" s="49">
        <f t="shared" ref="M790" si="497">(I790-I791)*100/(I790+I791)</f>
        <v>32.883888397828684</v>
      </c>
      <c r="N790" s="50">
        <f t="shared" ref="N790" si="498">(I790-I791)/J790</f>
        <v>2.4146339674670343</v>
      </c>
      <c r="O790" s="50">
        <f t="shared" ref="O790" si="499">I790/J792</f>
        <v>35.341775110834853</v>
      </c>
      <c r="P790" s="40">
        <f t="shared" ref="P790" si="500">J792/I792</f>
        <v>0.67064224432789876</v>
      </c>
      <c r="AH790" s="1"/>
    </row>
    <row r="791" spans="1:34" x14ac:dyDescent="0.3">
      <c r="A791" s="67"/>
      <c r="B791" s="43"/>
      <c r="C791" s="39"/>
      <c r="D791" s="39"/>
      <c r="E791" s="39"/>
      <c r="F791" s="70"/>
      <c r="G791" s="47"/>
      <c r="H791" t="s">
        <v>14</v>
      </c>
      <c r="I791">
        <v>6.7198999999999995E-2</v>
      </c>
      <c r="J791">
        <v>2.1990699999999998E-2</v>
      </c>
      <c r="K791">
        <v>1.53937E-2</v>
      </c>
      <c r="L791">
        <v>0.134487</v>
      </c>
      <c r="M791" s="49"/>
      <c r="N791" s="50"/>
      <c r="O791" s="50"/>
      <c r="P791" s="40"/>
    </row>
    <row r="792" spans="1:34" x14ac:dyDescent="0.3">
      <c r="A792" s="67"/>
      <c r="B792" s="80"/>
      <c r="C792" s="81"/>
      <c r="D792" s="81"/>
      <c r="E792" s="81"/>
      <c r="F792" s="71"/>
      <c r="G792" s="48"/>
      <c r="H792" s="8" t="s">
        <v>13</v>
      </c>
      <c r="I792" s="8">
        <v>5.6134399999999999E-3</v>
      </c>
      <c r="J792" s="8">
        <v>3.7646099999999998E-3</v>
      </c>
      <c r="K792" s="8">
        <v>7.2183399999999997E-4</v>
      </c>
      <c r="L792" s="8">
        <v>1.7101100000000001E-2</v>
      </c>
      <c r="M792" s="103"/>
      <c r="N792" s="104"/>
      <c r="O792" s="104"/>
      <c r="P792" s="105"/>
    </row>
    <row r="793" spans="1:34" ht="14.4" customHeight="1" x14ac:dyDescent="0.3">
      <c r="A793" s="67"/>
      <c r="B793" s="43" t="s">
        <v>19</v>
      </c>
      <c r="C793" s="39" t="s">
        <v>11</v>
      </c>
      <c r="D793" s="39" t="s">
        <v>18</v>
      </c>
      <c r="E793" s="39" t="s">
        <v>39</v>
      </c>
      <c r="F793" s="69" t="s">
        <v>16</v>
      </c>
      <c r="G793" s="47" t="s">
        <v>43</v>
      </c>
      <c r="H793" t="s">
        <v>15</v>
      </c>
      <c r="I793">
        <v>0.153221</v>
      </c>
      <c r="J793">
        <v>3.4851300000000002E-2</v>
      </c>
      <c r="K793">
        <v>1.7929299999999999E-2</v>
      </c>
      <c r="L793">
        <v>0.22670499999999999</v>
      </c>
      <c r="M793" s="49">
        <f t="shared" ref="M793" si="501">(I793-I794)*100/(I793+I794)</f>
        <v>34.04522706485124</v>
      </c>
      <c r="N793" s="50">
        <f t="shared" ref="N793" si="502">(I793-I794)/J793</f>
        <v>2.2332337674634806</v>
      </c>
      <c r="O793" s="50">
        <f t="shared" ref="O793" si="503">I793/J795</f>
        <v>35.760029873736784</v>
      </c>
      <c r="P793" s="40">
        <f t="shared" ref="P793" si="504">J795/I795</f>
        <v>0.92065088236115666</v>
      </c>
    </row>
    <row r="794" spans="1:34" x14ac:dyDescent="0.3">
      <c r="A794" s="67"/>
      <c r="B794" s="43"/>
      <c r="C794" s="39"/>
      <c r="D794" s="39"/>
      <c r="E794" s="39"/>
      <c r="F794" s="70"/>
      <c r="G794" s="47"/>
      <c r="H794" t="s">
        <v>14</v>
      </c>
      <c r="I794">
        <v>7.5389899999999996E-2</v>
      </c>
      <c r="J794">
        <v>2.59244E-2</v>
      </c>
      <c r="K794">
        <v>8.9840000000000007E-3</v>
      </c>
      <c r="L794">
        <v>0.180224</v>
      </c>
      <c r="M794" s="49"/>
      <c r="N794" s="50"/>
      <c r="O794" s="50"/>
      <c r="P794" s="40"/>
    </row>
    <row r="795" spans="1:34" x14ac:dyDescent="0.3">
      <c r="A795" s="67"/>
      <c r="B795" s="80"/>
      <c r="C795" s="81"/>
      <c r="D795" s="81"/>
      <c r="E795" s="81"/>
      <c r="F795" s="71"/>
      <c r="G795" s="48"/>
      <c r="H795" s="8" t="s">
        <v>13</v>
      </c>
      <c r="I795" s="8">
        <v>4.6539900000000002E-3</v>
      </c>
      <c r="J795" s="8">
        <v>4.2846999999999998E-3</v>
      </c>
      <c r="K795" s="8">
        <v>-5.6051799999999998E-4</v>
      </c>
      <c r="L795" s="8">
        <v>1.8154699999999999E-2</v>
      </c>
      <c r="M795" s="103"/>
      <c r="N795" s="104"/>
      <c r="O795" s="104"/>
      <c r="P795" s="105"/>
    </row>
    <row r="796" spans="1:34" x14ac:dyDescent="0.3">
      <c r="A796" s="67"/>
      <c r="B796" s="43" t="s">
        <v>19</v>
      </c>
      <c r="C796" s="39" t="s">
        <v>11</v>
      </c>
      <c r="D796" s="39" t="s">
        <v>18</v>
      </c>
      <c r="E796" s="39" t="s">
        <v>39</v>
      </c>
      <c r="F796" s="69" t="s">
        <v>16</v>
      </c>
      <c r="G796" s="47" t="s">
        <v>7</v>
      </c>
      <c r="H796" t="s">
        <v>15</v>
      </c>
      <c r="I796">
        <v>0.10886</v>
      </c>
      <c r="J796">
        <v>2.98794E-2</v>
      </c>
      <c r="K796">
        <v>3.01972E-2</v>
      </c>
      <c r="L796">
        <v>0.16245799999999999</v>
      </c>
      <c r="M796" s="49">
        <f>(I796-I797)*100/(I796+I797)</f>
        <v>29.707728667064227</v>
      </c>
      <c r="N796" s="50">
        <f t="shared" ref="N796" si="505">(I796-I797)/J796</f>
        <v>1.6688989738749773</v>
      </c>
      <c r="O796" s="50">
        <f>I796/J798</f>
        <v>25.48954872306399</v>
      </c>
      <c r="P796" s="40">
        <f t="shared" ref="P796" si="506">J798/I798</f>
        <v>0.51551019669143161</v>
      </c>
    </row>
    <row r="797" spans="1:34" x14ac:dyDescent="0.3">
      <c r="A797" s="67"/>
      <c r="B797" s="43"/>
      <c r="C797" s="39"/>
      <c r="D797" s="39"/>
      <c r="E797" s="39"/>
      <c r="F797" s="70"/>
      <c r="G797" s="47"/>
      <c r="H797" t="s">
        <v>14</v>
      </c>
      <c r="I797">
        <v>5.89943E-2</v>
      </c>
      <c r="J797">
        <v>1.8988100000000001E-2</v>
      </c>
      <c r="K797">
        <v>2.2960600000000001E-2</v>
      </c>
      <c r="L797">
        <v>0.12459199999999999</v>
      </c>
      <c r="M797" s="49"/>
      <c r="N797" s="50"/>
      <c r="O797" s="50"/>
      <c r="P797" s="40"/>
    </row>
    <row r="798" spans="1:34" x14ac:dyDescent="0.3">
      <c r="A798" s="67"/>
      <c r="B798" s="43"/>
      <c r="C798" s="39"/>
      <c r="D798" s="81"/>
      <c r="E798" s="81"/>
      <c r="F798" s="71"/>
      <c r="G798" s="48"/>
      <c r="H798" s="8" t="s">
        <v>13</v>
      </c>
      <c r="I798" s="8">
        <v>8.2845499999999999E-3</v>
      </c>
      <c r="J798" s="8">
        <v>4.2707700000000001E-3</v>
      </c>
      <c r="K798" s="8">
        <v>2.0141600000000001E-3</v>
      </c>
      <c r="L798" s="8">
        <v>1.91145E-2</v>
      </c>
      <c r="M798" s="103"/>
      <c r="N798" s="104"/>
      <c r="O798" s="104"/>
      <c r="P798" s="105"/>
    </row>
    <row r="799" spans="1:34" x14ac:dyDescent="0.3">
      <c r="A799" s="67"/>
      <c r="B799" s="45" t="s">
        <v>19</v>
      </c>
      <c r="C799" s="46" t="s">
        <v>11</v>
      </c>
      <c r="D799" s="39" t="s">
        <v>18</v>
      </c>
      <c r="E799" s="39" t="s">
        <v>39</v>
      </c>
      <c r="F799" s="69" t="s">
        <v>16</v>
      </c>
      <c r="G799" s="47" t="s">
        <v>6</v>
      </c>
      <c r="H799" t="s">
        <v>15</v>
      </c>
      <c r="I799">
        <v>0.12593599999999999</v>
      </c>
      <c r="J799">
        <v>2.7517400000000001E-2</v>
      </c>
      <c r="K799">
        <v>2.59496E-2</v>
      </c>
      <c r="L799">
        <v>0.17669899999999999</v>
      </c>
      <c r="M799" s="49">
        <f>(I799-I800)*100/(I799+I800)</f>
        <v>31.281384117095786</v>
      </c>
      <c r="N799" s="50">
        <f t="shared" ref="N799" si="507">(I799-I800)/J799</f>
        <v>2.1809982047722531</v>
      </c>
      <c r="O799" s="50">
        <f>I799/J801</f>
        <v>31.030412938866125</v>
      </c>
      <c r="P799" s="40">
        <f t="shared" ref="P799" si="508">J801/I801</f>
        <v>0.60018160119608344</v>
      </c>
    </row>
    <row r="800" spans="1:34" x14ac:dyDescent="0.3">
      <c r="A800" s="67"/>
      <c r="B800" s="43"/>
      <c r="C800" s="39"/>
      <c r="D800" s="39"/>
      <c r="E800" s="39"/>
      <c r="F800" s="70"/>
      <c r="G800" s="47"/>
      <c r="H800" t="s">
        <v>14</v>
      </c>
      <c r="I800">
        <v>6.5920599999999996E-2</v>
      </c>
      <c r="J800">
        <v>2.10586E-2</v>
      </c>
      <c r="K800">
        <v>1.8988999999999999E-2</v>
      </c>
      <c r="L800">
        <v>0.13156499999999999</v>
      </c>
      <c r="M800" s="49"/>
      <c r="N800" s="50"/>
      <c r="O800" s="50"/>
      <c r="P800" s="40"/>
    </row>
    <row r="801" spans="1:16" x14ac:dyDescent="0.3">
      <c r="A801" s="67"/>
      <c r="B801" s="80"/>
      <c r="C801" s="81"/>
      <c r="D801" s="81"/>
      <c r="E801" s="81"/>
      <c r="F801" s="71"/>
      <c r="G801" s="48"/>
      <c r="H801" s="8" t="s">
        <v>13</v>
      </c>
      <c r="I801" s="8">
        <v>6.7620700000000002E-3</v>
      </c>
      <c r="J801" s="8">
        <v>4.0584699999999998E-3</v>
      </c>
      <c r="K801" s="8">
        <v>1.4391499999999999E-3</v>
      </c>
      <c r="L801" s="8">
        <v>1.8206799999999999E-2</v>
      </c>
      <c r="M801" s="103"/>
      <c r="N801" s="104"/>
      <c r="O801" s="104"/>
      <c r="P801" s="105"/>
    </row>
    <row r="802" spans="1:16" x14ac:dyDescent="0.3">
      <c r="A802" s="67"/>
      <c r="B802" s="43" t="s">
        <v>19</v>
      </c>
      <c r="C802" s="39" t="s">
        <v>11</v>
      </c>
      <c r="D802" s="39" t="s">
        <v>18</v>
      </c>
      <c r="E802" s="39" t="s">
        <v>39</v>
      </c>
      <c r="F802" s="69" t="s">
        <v>16</v>
      </c>
      <c r="G802" s="52" t="s">
        <v>5</v>
      </c>
      <c r="H802" t="s">
        <v>15</v>
      </c>
      <c r="I802">
        <v>0.13738500000000001</v>
      </c>
      <c r="J802">
        <v>2.7727999999999999E-2</v>
      </c>
      <c r="K802">
        <v>2.3432600000000001E-2</v>
      </c>
      <c r="L802">
        <v>0.193576</v>
      </c>
      <c r="M802" s="49">
        <f>(I802-I803)*100/(I802+I803)</f>
        <v>32.420744904642319</v>
      </c>
      <c r="N802" s="50">
        <f t="shared" ref="N802" si="509">(I802-I803)/J802</f>
        <v>2.4261504616272362</v>
      </c>
      <c r="O802" s="50">
        <f>I802/J804</f>
        <v>34.015870854327346</v>
      </c>
      <c r="P802" s="40">
        <f t="shared" ref="P802" si="510">J804/I804</f>
        <v>0.68523492096347027</v>
      </c>
    </row>
    <row r="803" spans="1:16" x14ac:dyDescent="0.3">
      <c r="A803" s="67"/>
      <c r="B803" s="43"/>
      <c r="C803" s="39"/>
      <c r="D803" s="39"/>
      <c r="E803" s="39"/>
      <c r="F803" s="70"/>
      <c r="G803" s="52"/>
      <c r="H803" t="s">
        <v>14</v>
      </c>
      <c r="I803">
        <v>7.01127E-2</v>
      </c>
      <c r="J803">
        <v>2.2671199999999999E-2</v>
      </c>
      <c r="K803">
        <v>1.5813299999999999E-2</v>
      </c>
      <c r="L803">
        <v>0.137854</v>
      </c>
      <c r="M803" s="49"/>
      <c r="N803" s="50"/>
      <c r="O803" s="50"/>
      <c r="P803" s="40"/>
    </row>
    <row r="804" spans="1:16" x14ac:dyDescent="0.3">
      <c r="A804" s="67"/>
      <c r="B804" s="43"/>
      <c r="C804" s="39"/>
      <c r="D804" s="81"/>
      <c r="E804" s="81"/>
      <c r="F804" s="71"/>
      <c r="G804" s="53"/>
      <c r="H804" s="8" t="s">
        <v>13</v>
      </c>
      <c r="I804" s="8">
        <v>5.8941100000000001E-3</v>
      </c>
      <c r="J804" s="8">
        <v>4.0388500000000001E-3</v>
      </c>
      <c r="K804" s="8">
        <v>6.5945100000000003E-4</v>
      </c>
      <c r="L804" s="8">
        <v>1.81627E-2</v>
      </c>
      <c r="M804" s="103"/>
      <c r="N804" s="104"/>
      <c r="O804" s="104"/>
      <c r="P804" s="105"/>
    </row>
    <row r="805" spans="1:16" ht="14.4" customHeight="1" x14ac:dyDescent="0.3">
      <c r="A805" s="67"/>
      <c r="B805" s="45" t="s">
        <v>19</v>
      </c>
      <c r="C805" s="46" t="s">
        <v>11</v>
      </c>
      <c r="D805" s="39" t="s">
        <v>18</v>
      </c>
      <c r="E805" s="39" t="s">
        <v>39</v>
      </c>
      <c r="F805" s="69" t="s">
        <v>16</v>
      </c>
      <c r="G805" s="47" t="s">
        <v>44</v>
      </c>
      <c r="H805" t="s">
        <v>15</v>
      </c>
      <c r="I805">
        <v>0.15085799999999999</v>
      </c>
      <c r="J805">
        <v>3.1300799999999997E-2</v>
      </c>
      <c r="K805">
        <v>2.0562799999999999E-2</v>
      </c>
      <c r="L805">
        <v>0.214619</v>
      </c>
      <c r="M805" s="49">
        <f>(I805-I806)*100/(I805+I806)</f>
        <v>33.389038098080178</v>
      </c>
      <c r="N805" s="50">
        <f t="shared" ref="N805" si="511">(I805-I806)/J805</f>
        <v>2.4128297040331237</v>
      </c>
      <c r="O805" s="50">
        <f>I805/J807</f>
        <v>35.302872520914988</v>
      </c>
      <c r="P805" s="40">
        <f t="shared" ref="P805" si="512">J807/I807</f>
        <v>0.83319847213637688</v>
      </c>
    </row>
    <row r="806" spans="1:16" x14ac:dyDescent="0.3">
      <c r="A806" s="67"/>
      <c r="B806" s="43"/>
      <c r="C806" s="39"/>
      <c r="D806" s="39"/>
      <c r="E806" s="39"/>
      <c r="F806" s="70"/>
      <c r="G806" s="47"/>
      <c r="H806" t="s">
        <v>14</v>
      </c>
      <c r="I806">
        <v>7.5334499999999999E-2</v>
      </c>
      <c r="J806">
        <v>2.4932300000000001E-2</v>
      </c>
      <c r="K806">
        <v>1.18029E-2</v>
      </c>
      <c r="L806">
        <v>0.16766900000000001</v>
      </c>
      <c r="M806" s="49"/>
      <c r="N806" s="50"/>
      <c r="O806" s="50"/>
      <c r="P806" s="40"/>
    </row>
    <row r="807" spans="1:16" x14ac:dyDescent="0.3">
      <c r="A807" s="67"/>
      <c r="B807" s="80"/>
      <c r="C807" s="81"/>
      <c r="D807" s="81"/>
      <c r="E807" s="81"/>
      <c r="F807" s="71"/>
      <c r="G807" s="48"/>
      <c r="H807" s="8" t="s">
        <v>13</v>
      </c>
      <c r="I807" s="8">
        <v>5.1287299999999997E-3</v>
      </c>
      <c r="J807" s="8">
        <v>4.2732500000000001E-3</v>
      </c>
      <c r="K807" s="8">
        <v>-1.8540900000000001E-4</v>
      </c>
      <c r="L807" s="8">
        <v>1.87224E-2</v>
      </c>
      <c r="M807" s="103"/>
      <c r="N807" s="104"/>
      <c r="O807" s="104"/>
      <c r="P807" s="105"/>
    </row>
    <row r="808" spans="1:16" x14ac:dyDescent="0.3">
      <c r="A808" s="67"/>
      <c r="B808" s="45" t="s">
        <v>19</v>
      </c>
      <c r="C808" s="46" t="s">
        <v>11</v>
      </c>
      <c r="D808" s="39" t="s">
        <v>18</v>
      </c>
      <c r="E808" s="39" t="s">
        <v>39</v>
      </c>
      <c r="F808" s="69" t="s">
        <v>16</v>
      </c>
      <c r="G808" s="47" t="s">
        <v>4</v>
      </c>
      <c r="H808" t="s">
        <v>15</v>
      </c>
      <c r="I808">
        <v>0.14286599999999999</v>
      </c>
      <c r="J808">
        <v>2.9706699999999999E-2</v>
      </c>
      <c r="K808">
        <v>2.4436800000000002E-2</v>
      </c>
      <c r="L808">
        <v>0.20291200000000001</v>
      </c>
      <c r="M808" s="49">
        <f>(I808-I809)*100/(I808+I809)</f>
        <v>28.608523400123957</v>
      </c>
      <c r="N808" s="50">
        <f t="shared" ref="N808" si="513">(I808-I809)/J808</f>
        <v>2.1395880390618949</v>
      </c>
      <c r="O808" s="50">
        <f>I808/J810</f>
        <v>33.173887400210837</v>
      </c>
      <c r="P808" s="40">
        <f t="shared" ref="P808" si="514">J810/I810</f>
        <v>0.68040243559482161</v>
      </c>
    </row>
    <row r="809" spans="1:16" x14ac:dyDescent="0.3">
      <c r="A809" s="67"/>
      <c r="B809" s="43"/>
      <c r="C809" s="39"/>
      <c r="D809" s="39"/>
      <c r="E809" s="39"/>
      <c r="F809" s="70"/>
      <c r="G809" s="47"/>
      <c r="H809" t="s">
        <v>14</v>
      </c>
      <c r="I809">
        <v>7.9305899999999999E-2</v>
      </c>
      <c r="J809">
        <v>2.2526299999999999E-2</v>
      </c>
      <c r="K809">
        <v>1.9909400000000001E-2</v>
      </c>
      <c r="L809">
        <v>0.14990600000000001</v>
      </c>
      <c r="M809" s="49"/>
      <c r="N809" s="50"/>
      <c r="O809" s="50"/>
      <c r="P809" s="40"/>
    </row>
    <row r="810" spans="1:16" x14ac:dyDescent="0.3">
      <c r="A810" s="67"/>
      <c r="B810" s="80"/>
      <c r="C810" s="81"/>
      <c r="D810" s="81"/>
      <c r="E810" s="81"/>
      <c r="F810" s="71"/>
      <c r="G810" s="48"/>
      <c r="H810" s="8" t="s">
        <v>13</v>
      </c>
      <c r="I810" s="8">
        <v>6.3294600000000003E-3</v>
      </c>
      <c r="J810" s="8">
        <v>4.30658E-3</v>
      </c>
      <c r="K810" s="8">
        <v>6.7961400000000004E-4</v>
      </c>
      <c r="L810" s="8">
        <v>1.9336900000000001E-2</v>
      </c>
      <c r="M810" s="103"/>
      <c r="N810" s="104"/>
      <c r="O810" s="104"/>
      <c r="P810" s="105"/>
    </row>
    <row r="811" spans="1:16" x14ac:dyDescent="0.3">
      <c r="A811" s="67"/>
      <c r="B811" s="43" t="s">
        <v>19</v>
      </c>
      <c r="C811" s="39" t="s">
        <v>11</v>
      </c>
      <c r="D811" s="39" t="s">
        <v>18</v>
      </c>
      <c r="E811" s="39" t="s">
        <v>39</v>
      </c>
      <c r="F811" s="69" t="s">
        <v>16</v>
      </c>
      <c r="G811" s="47" t="s">
        <v>3</v>
      </c>
      <c r="H811" t="s">
        <v>15</v>
      </c>
      <c r="I811">
        <v>0.15654899999999999</v>
      </c>
      <c r="J811">
        <v>3.20516E-2</v>
      </c>
      <c r="K811">
        <v>2.18573E-2</v>
      </c>
      <c r="L811">
        <v>0.22247700000000001</v>
      </c>
      <c r="M811" s="49">
        <f>(I811-I812)*100/(I811+I812)</f>
        <v>29.437853310546167</v>
      </c>
      <c r="N811" s="50">
        <f t="shared" ref="N811" si="515">(I811-I812)/J811</f>
        <v>2.2216488412434945</v>
      </c>
      <c r="O811" s="50">
        <f>I811/J813</f>
        <v>32.519121074519219</v>
      </c>
      <c r="P811" s="40">
        <f t="shared" ref="P811" si="516">J813/I813</f>
        <v>0.8752565829783443</v>
      </c>
    </row>
    <row r="812" spans="1:16" x14ac:dyDescent="0.3">
      <c r="A812" s="67"/>
      <c r="B812" s="43"/>
      <c r="C812" s="39"/>
      <c r="D812" s="39"/>
      <c r="E812" s="39"/>
      <c r="F812" s="70"/>
      <c r="G812" s="47"/>
      <c r="H812" t="s">
        <v>14</v>
      </c>
      <c r="I812">
        <v>8.5341600000000004E-2</v>
      </c>
      <c r="J812">
        <v>2.42553E-2</v>
      </c>
      <c r="K812">
        <v>1.6067700000000001E-2</v>
      </c>
      <c r="L812">
        <v>0.17107</v>
      </c>
      <c r="M812" s="49"/>
      <c r="N812" s="50"/>
      <c r="O812" s="50"/>
      <c r="P812" s="40"/>
    </row>
    <row r="813" spans="1:16" x14ac:dyDescent="0.3">
      <c r="A813" s="67"/>
      <c r="B813" s="43"/>
      <c r="C813" s="39"/>
      <c r="D813" s="81"/>
      <c r="E813" s="81"/>
      <c r="F813" s="71"/>
      <c r="G813" s="48"/>
      <c r="H813" s="8" t="s">
        <v>13</v>
      </c>
      <c r="I813" s="8">
        <v>5.5001700000000004E-3</v>
      </c>
      <c r="J813" s="8">
        <v>4.8140600000000002E-3</v>
      </c>
      <c r="K813" s="8">
        <v>-1.93623E-4</v>
      </c>
      <c r="L813" s="8">
        <v>2.0383700000000001E-2</v>
      </c>
      <c r="M813" s="103"/>
      <c r="N813" s="104"/>
      <c r="O813" s="104"/>
      <c r="P813" s="105"/>
    </row>
    <row r="814" spans="1:16" x14ac:dyDescent="0.3">
      <c r="A814" s="67"/>
      <c r="B814" s="45" t="s">
        <v>19</v>
      </c>
      <c r="C814" s="46" t="s">
        <v>11</v>
      </c>
      <c r="D814" s="39" t="s">
        <v>18</v>
      </c>
      <c r="E814" s="39" t="s">
        <v>39</v>
      </c>
      <c r="F814" s="69" t="s">
        <v>16</v>
      </c>
      <c r="G814" s="47" t="s">
        <v>2</v>
      </c>
      <c r="H814" t="s">
        <v>15</v>
      </c>
      <c r="I814">
        <v>0.20794299999999999</v>
      </c>
      <c r="J814">
        <v>4.2260499999999999E-2</v>
      </c>
      <c r="K814">
        <v>5.6504600000000002E-2</v>
      </c>
      <c r="L814">
        <v>0.32582</v>
      </c>
      <c r="M814" s="49">
        <f>(I814-I815)*100/(I814+I815)</f>
        <v>37.42087459980894</v>
      </c>
      <c r="N814" s="50">
        <f t="shared" ref="N814" si="517">(I814-I815)/J814</f>
        <v>2.6797908212160286</v>
      </c>
      <c r="O814" s="50">
        <f>I814/J816</f>
        <v>36.157774574464568</v>
      </c>
      <c r="P814" s="40">
        <f>J816/I816</f>
        <v>0.61318581023087004</v>
      </c>
    </row>
    <row r="815" spans="1:16" x14ac:dyDescent="0.3">
      <c r="A815" s="67"/>
      <c r="B815" s="43"/>
      <c r="C815" s="39"/>
      <c r="D815" s="39"/>
      <c r="E815" s="39"/>
      <c r="F815" s="70"/>
      <c r="G815" s="47"/>
      <c r="H815" t="s">
        <v>14</v>
      </c>
      <c r="I815">
        <v>9.4693700000000006E-2</v>
      </c>
      <c r="J815">
        <v>5.2953600000000003E-2</v>
      </c>
      <c r="K815">
        <v>1.1967200000000001E-2</v>
      </c>
      <c r="L815">
        <v>0.247584</v>
      </c>
      <c r="M815" s="49"/>
      <c r="N815" s="50"/>
      <c r="O815" s="50"/>
      <c r="P815" s="40"/>
    </row>
    <row r="816" spans="1:16" ht="15" thickBot="1" x14ac:dyDescent="0.35">
      <c r="A816" s="68"/>
      <c r="B816" s="54"/>
      <c r="C816" s="55"/>
      <c r="D816" s="55"/>
      <c r="E816" s="55"/>
      <c r="F816" s="76"/>
      <c r="G816" s="63"/>
      <c r="H816" s="5" t="s">
        <v>13</v>
      </c>
      <c r="I816" s="5">
        <v>9.3788699999999992E-3</v>
      </c>
      <c r="J816" s="5">
        <v>5.7509900000000001E-3</v>
      </c>
      <c r="K816" s="5">
        <v>3.99062E-4</v>
      </c>
      <c r="L816" s="5">
        <v>3.1510000000000003E-2</v>
      </c>
      <c r="M816" s="64"/>
      <c r="N816" s="65"/>
      <c r="O816" s="65"/>
      <c r="P816" s="83"/>
    </row>
    <row r="817" spans="1:16" ht="15" thickBot="1" x14ac:dyDescent="0.35"/>
    <row r="818" spans="1:16" x14ac:dyDescent="0.3">
      <c r="A818" s="66">
        <v>6</v>
      </c>
      <c r="B818" s="57" t="s">
        <v>19</v>
      </c>
      <c r="C818" s="58" t="s">
        <v>11</v>
      </c>
      <c r="D818" s="58" t="s">
        <v>21</v>
      </c>
      <c r="E818" s="58" t="s">
        <v>39</v>
      </c>
      <c r="F818" s="74" t="s">
        <v>16</v>
      </c>
      <c r="G818" s="60" t="s">
        <v>10</v>
      </c>
      <c r="H818" s="10" t="s">
        <v>15</v>
      </c>
      <c r="I818" s="10">
        <v>6.1399000000000002E-2</v>
      </c>
      <c r="J818" s="10">
        <v>2.19945E-2</v>
      </c>
      <c r="K818" s="10">
        <v>2.37529E-2</v>
      </c>
      <c r="L818" s="10">
        <v>0.111126</v>
      </c>
      <c r="M818" s="61">
        <f>(I818-I819)*100/(I818+I819)</f>
        <v>28.989495798319329</v>
      </c>
      <c r="N818" s="62">
        <f>(I818-I819)/J818</f>
        <v>1.2547682375139242</v>
      </c>
      <c r="O818" s="62">
        <f>I818/J820</f>
        <v>21.809198374584412</v>
      </c>
      <c r="P818" s="96">
        <f t="shared" ref="P818" si="518">J820/I820</f>
        <v>0.39095898324667822</v>
      </c>
    </row>
    <row r="819" spans="1:16" x14ac:dyDescent="0.3">
      <c r="A819" s="67"/>
      <c r="B819" s="43"/>
      <c r="C819" s="39"/>
      <c r="D819" s="39"/>
      <c r="E819" s="39"/>
      <c r="F819" s="70"/>
      <c r="G819" s="47"/>
      <c r="H819" t="s">
        <v>14</v>
      </c>
      <c r="I819">
        <v>3.3800999999999998E-2</v>
      </c>
      <c r="J819">
        <v>1.12987E-2</v>
      </c>
      <c r="K819">
        <v>1.80664E-2</v>
      </c>
      <c r="L819">
        <v>8.6424100000000004E-2</v>
      </c>
      <c r="M819" s="49"/>
      <c r="N819" s="50"/>
      <c r="O819" s="50"/>
      <c r="P819" s="40"/>
    </row>
    <row r="820" spans="1:16" x14ac:dyDescent="0.3">
      <c r="A820" s="67"/>
      <c r="B820" s="80"/>
      <c r="C820" s="81"/>
      <c r="D820" s="81"/>
      <c r="E820" s="81"/>
      <c r="F820" s="71"/>
      <c r="G820" s="48"/>
      <c r="H820" s="8" t="s">
        <v>13</v>
      </c>
      <c r="I820" s="8">
        <v>7.2009600000000002E-3</v>
      </c>
      <c r="J820" s="8">
        <v>2.8152799999999999E-3</v>
      </c>
      <c r="K820" s="8">
        <v>1.79396E-3</v>
      </c>
      <c r="L820" s="8">
        <v>1.3451899999999999E-2</v>
      </c>
      <c r="M820" s="49"/>
      <c r="N820" s="50"/>
      <c r="O820" s="50"/>
      <c r="P820" s="40"/>
    </row>
    <row r="821" spans="1:16" x14ac:dyDescent="0.3">
      <c r="A821" s="67"/>
      <c r="B821" s="43" t="s">
        <v>19</v>
      </c>
      <c r="C821" s="39" t="s">
        <v>11</v>
      </c>
      <c r="D821" s="39" t="s">
        <v>21</v>
      </c>
      <c r="E821" s="39" t="s">
        <v>39</v>
      </c>
      <c r="F821" s="69" t="s">
        <v>16</v>
      </c>
      <c r="G821" s="47" t="s">
        <v>9</v>
      </c>
      <c r="H821" t="s">
        <v>15</v>
      </c>
      <c r="I821">
        <v>8.42802E-2</v>
      </c>
      <c r="J821">
        <v>2.7581999999999999E-2</v>
      </c>
      <c r="K821">
        <v>2.9928E-2</v>
      </c>
      <c r="L821">
        <v>0.14339199999999999</v>
      </c>
      <c r="M821" s="49">
        <f>(I821-I822)*100/(I821+I822)</f>
        <v>30.954772698138932</v>
      </c>
      <c r="N821" s="50">
        <f>(I821-I822)/J821</f>
        <v>1.444561670654775</v>
      </c>
      <c r="O821" s="50">
        <f>I821/J823</f>
        <v>31.740607393570549</v>
      </c>
      <c r="P821" s="40">
        <f t="shared" ref="P821" si="519">J823/I823</f>
        <v>0.46615263616190555</v>
      </c>
    </row>
    <row r="822" spans="1:16" x14ac:dyDescent="0.3">
      <c r="A822" s="67"/>
      <c r="B822" s="43"/>
      <c r="C822" s="39"/>
      <c r="D822" s="39"/>
      <c r="E822" s="39"/>
      <c r="F822" s="70"/>
      <c r="G822" s="47"/>
      <c r="H822" t="s">
        <v>14</v>
      </c>
      <c r="I822">
        <v>4.4436299999999998E-2</v>
      </c>
      <c r="J822">
        <v>1.4839700000000001E-2</v>
      </c>
      <c r="K822">
        <v>1.9461800000000001E-2</v>
      </c>
      <c r="L822">
        <v>0.110345</v>
      </c>
      <c r="M822" s="49"/>
      <c r="N822" s="50"/>
      <c r="O822" s="50"/>
      <c r="P822" s="40"/>
    </row>
    <row r="823" spans="1:16" x14ac:dyDescent="0.3">
      <c r="A823" s="67"/>
      <c r="B823" s="43"/>
      <c r="C823" s="39"/>
      <c r="D823" s="81"/>
      <c r="E823" s="81"/>
      <c r="F823" s="71"/>
      <c r="G823" s="48"/>
      <c r="H823" s="8" t="s">
        <v>13</v>
      </c>
      <c r="I823" s="8">
        <v>5.6961599999999996E-3</v>
      </c>
      <c r="J823" s="8">
        <v>2.6552799999999999E-3</v>
      </c>
      <c r="K823" s="8">
        <v>1.54609E-3</v>
      </c>
      <c r="L823" s="8">
        <v>1.2628E-2</v>
      </c>
      <c r="M823" s="49"/>
      <c r="N823" s="50"/>
      <c r="O823" s="50"/>
      <c r="P823" s="40"/>
    </row>
    <row r="824" spans="1:16" x14ac:dyDescent="0.3">
      <c r="A824" s="67"/>
      <c r="B824" s="45" t="s">
        <v>19</v>
      </c>
      <c r="C824" s="46" t="s">
        <v>11</v>
      </c>
      <c r="D824" s="39" t="s">
        <v>21</v>
      </c>
      <c r="E824" s="39" t="s">
        <v>39</v>
      </c>
      <c r="F824" s="69" t="s">
        <v>16</v>
      </c>
      <c r="G824" s="47" t="s">
        <v>8</v>
      </c>
      <c r="H824" t="s">
        <v>15</v>
      </c>
      <c r="I824">
        <v>9.6917900000000001E-2</v>
      </c>
      <c r="J824">
        <v>2.66809E-2</v>
      </c>
      <c r="K824">
        <v>3.2976900000000003E-2</v>
      </c>
      <c r="L824">
        <v>0.14998700000000001</v>
      </c>
      <c r="M824" s="49">
        <f>(I824-I825)*100/(I824+I825)</f>
        <v>31.288598695484321</v>
      </c>
      <c r="N824" s="50">
        <f t="shared" ref="N824" si="520">(I824-I825)/J824</f>
        <v>1.7313808754577245</v>
      </c>
      <c r="O824" s="50">
        <f>I824/J826</f>
        <v>40.930587112413747</v>
      </c>
      <c r="P824" s="40">
        <f t="shared" ref="P824" si="521">J826/I826</f>
        <v>0.52103059255331075</v>
      </c>
    </row>
    <row r="825" spans="1:16" x14ac:dyDescent="0.3">
      <c r="A825" s="67"/>
      <c r="B825" s="43"/>
      <c r="C825" s="39"/>
      <c r="D825" s="39"/>
      <c r="E825" s="39"/>
      <c r="F825" s="70"/>
      <c r="G825" s="47"/>
      <c r="H825" t="s">
        <v>14</v>
      </c>
      <c r="I825">
        <v>5.07231E-2</v>
      </c>
      <c r="J825">
        <v>1.66981E-2</v>
      </c>
      <c r="K825">
        <v>1.80739E-2</v>
      </c>
      <c r="L825">
        <v>0.117739</v>
      </c>
      <c r="M825" s="49"/>
      <c r="N825" s="50"/>
      <c r="O825" s="50"/>
      <c r="P825" s="40"/>
    </row>
    <row r="826" spans="1:16" x14ac:dyDescent="0.3">
      <c r="A826" s="67"/>
      <c r="B826" s="80"/>
      <c r="C826" s="81"/>
      <c r="D826" s="81"/>
      <c r="E826" s="81"/>
      <c r="F826" s="71"/>
      <c r="G826" s="48"/>
      <c r="H826" s="8" t="s">
        <v>13</v>
      </c>
      <c r="I826" s="8">
        <v>4.5445700000000004E-3</v>
      </c>
      <c r="J826" s="8">
        <v>2.3678599999999998E-3</v>
      </c>
      <c r="K826" s="8">
        <v>1.2258900000000001E-3</v>
      </c>
      <c r="L826" s="8">
        <v>1.14162E-2</v>
      </c>
      <c r="M826" s="49"/>
      <c r="N826" s="50"/>
      <c r="O826" s="50"/>
      <c r="P826" s="40"/>
    </row>
    <row r="827" spans="1:16" ht="14.4" customHeight="1" x14ac:dyDescent="0.3">
      <c r="A827" s="67"/>
      <c r="B827" s="43" t="s">
        <v>19</v>
      </c>
      <c r="C827" s="39" t="s">
        <v>11</v>
      </c>
      <c r="D827" s="39" t="s">
        <v>21</v>
      </c>
      <c r="E827" s="39" t="s">
        <v>39</v>
      </c>
      <c r="F827" s="69" t="s">
        <v>16</v>
      </c>
      <c r="G827" s="47" t="s">
        <v>42</v>
      </c>
      <c r="H827" t="s">
        <v>15</v>
      </c>
      <c r="I827">
        <v>0.121252</v>
      </c>
      <c r="J827">
        <v>2.5419799999999999E-2</v>
      </c>
      <c r="K827">
        <v>2.9097499999999998E-2</v>
      </c>
      <c r="L827">
        <v>0.168822</v>
      </c>
      <c r="M827" s="49">
        <f t="shared" ref="M827" si="522">(I827-I828)*100/(I827+I828)</f>
        <v>32.51186439751811</v>
      </c>
      <c r="N827" s="50">
        <f t="shared" ref="N827" si="523">(I827-I828)/J827</f>
        <v>2.3406360396226562</v>
      </c>
      <c r="O827" s="50">
        <f t="shared" ref="O827" si="524">I827/J829</f>
        <v>69.610246459265042</v>
      </c>
      <c r="P827" s="40">
        <f t="shared" ref="P827" si="525">J829/I829</f>
        <v>0.72784442522323767</v>
      </c>
    </row>
    <row r="828" spans="1:16" x14ac:dyDescent="0.3">
      <c r="A828" s="67"/>
      <c r="B828" s="43"/>
      <c r="C828" s="39"/>
      <c r="D828" s="39"/>
      <c r="E828" s="39"/>
      <c r="F828" s="70"/>
      <c r="G828" s="47"/>
      <c r="H828" t="s">
        <v>14</v>
      </c>
      <c r="I828">
        <v>6.1753500000000003E-2</v>
      </c>
      <c r="J828">
        <v>2.23492E-2</v>
      </c>
      <c r="K828">
        <v>9.7201900000000001E-3</v>
      </c>
      <c r="L828">
        <v>0.152252</v>
      </c>
      <c r="M828" s="49"/>
      <c r="N828" s="50"/>
      <c r="O828" s="50"/>
      <c r="P828" s="40"/>
    </row>
    <row r="829" spans="1:16" x14ac:dyDescent="0.3">
      <c r="A829" s="67"/>
      <c r="B829" s="80"/>
      <c r="C829" s="81"/>
      <c r="D829" s="81"/>
      <c r="E829" s="81"/>
      <c r="F829" s="71"/>
      <c r="G829" s="48"/>
      <c r="H829" s="8" t="s">
        <v>13</v>
      </c>
      <c r="I829" s="8">
        <v>2.3931899999999999E-3</v>
      </c>
      <c r="J829" s="8">
        <v>1.74187E-3</v>
      </c>
      <c r="K829" s="8">
        <v>3.3079099999999998E-4</v>
      </c>
      <c r="L829" s="8">
        <v>8.8522900000000005E-3</v>
      </c>
      <c r="M829" s="49"/>
      <c r="N829" s="50"/>
      <c r="O829" s="50"/>
      <c r="P829" s="40"/>
    </row>
    <row r="830" spans="1:16" ht="14.4" customHeight="1" x14ac:dyDescent="0.3">
      <c r="A830" s="67"/>
      <c r="B830" s="43" t="s">
        <v>19</v>
      </c>
      <c r="C830" s="39" t="s">
        <v>11</v>
      </c>
      <c r="D830" s="39" t="s">
        <v>21</v>
      </c>
      <c r="E830" s="39" t="s">
        <v>39</v>
      </c>
      <c r="F830" s="69" t="s">
        <v>16</v>
      </c>
      <c r="G830" s="47" t="s">
        <v>43</v>
      </c>
      <c r="H830" t="s">
        <v>15</v>
      </c>
      <c r="I830">
        <v>0.136875</v>
      </c>
      <c r="J830">
        <v>3.2271899999999999E-2</v>
      </c>
      <c r="K830">
        <v>2.5103299999999999E-2</v>
      </c>
      <c r="L830">
        <v>0.217339</v>
      </c>
      <c r="M830" s="49">
        <f t="shared" ref="M830" si="526">(I830-I831)*100/(I830+I831)</f>
        <v>33.058224821009347</v>
      </c>
      <c r="N830" s="50">
        <f t="shared" ref="N830" si="527">(I830-I831)/J830</f>
        <v>2.1074990936387379</v>
      </c>
      <c r="O830" s="50">
        <f t="shared" ref="O830" si="528">I830/J832</f>
        <v>99.280465956320214</v>
      </c>
      <c r="P830" s="40">
        <f t="shared" ref="P830" si="529">J832/I832</f>
        <v>1.090478375043503</v>
      </c>
    </row>
    <row r="831" spans="1:16" x14ac:dyDescent="0.3">
      <c r="A831" s="67"/>
      <c r="B831" s="43"/>
      <c r="C831" s="39"/>
      <c r="D831" s="39"/>
      <c r="E831" s="39"/>
      <c r="F831" s="70"/>
      <c r="G831" s="47"/>
      <c r="H831" t="s">
        <v>14</v>
      </c>
      <c r="I831">
        <v>6.8862000000000007E-2</v>
      </c>
      <c r="J831">
        <v>2.7681500000000001E-2</v>
      </c>
      <c r="K831">
        <v>2.3181199999999999E-3</v>
      </c>
      <c r="L831">
        <v>0.19143299999999999</v>
      </c>
      <c r="M831" s="49"/>
      <c r="N831" s="50"/>
      <c r="O831" s="50"/>
      <c r="P831" s="40"/>
    </row>
    <row r="832" spans="1:16" x14ac:dyDescent="0.3">
      <c r="A832" s="67"/>
      <c r="B832" s="80"/>
      <c r="C832" s="81"/>
      <c r="D832" s="81"/>
      <c r="E832" s="81"/>
      <c r="F832" s="71"/>
      <c r="G832" s="48"/>
      <c r="H832" s="8" t="s">
        <v>13</v>
      </c>
      <c r="I832" s="8">
        <v>1.26428E-3</v>
      </c>
      <c r="J832" s="8">
        <v>1.37867E-3</v>
      </c>
      <c r="K832" s="8">
        <v>-2.1588400000000001E-4</v>
      </c>
      <c r="L832" s="8">
        <v>7.1592000000000001E-3</v>
      </c>
      <c r="M832" s="49"/>
      <c r="N832" s="50"/>
      <c r="O832" s="50"/>
      <c r="P832" s="40"/>
    </row>
    <row r="833" spans="1:34" x14ac:dyDescent="0.3">
      <c r="A833" s="67"/>
      <c r="B833" s="43" t="s">
        <v>19</v>
      </c>
      <c r="C833" s="39" t="s">
        <v>11</v>
      </c>
      <c r="D833" s="39" t="s">
        <v>21</v>
      </c>
      <c r="E833" s="39" t="s">
        <v>39</v>
      </c>
      <c r="F833" s="69" t="s">
        <v>16</v>
      </c>
      <c r="G833" s="47" t="s">
        <v>7</v>
      </c>
      <c r="H833" t="s">
        <v>15</v>
      </c>
      <c r="I833">
        <v>9.92701E-2</v>
      </c>
      <c r="J833">
        <v>2.8030300000000001E-2</v>
      </c>
      <c r="K833">
        <v>3.3995900000000003E-2</v>
      </c>
      <c r="L833">
        <v>0.15634600000000001</v>
      </c>
      <c r="M833" s="49">
        <f>(I833-I834)*100/(I833+I834)</f>
        <v>31.403080894154243</v>
      </c>
      <c r="N833" s="50">
        <f t="shared" ref="N833" si="530">(I833-I834)/J833</f>
        <v>1.69272893975448</v>
      </c>
      <c r="O833" s="50">
        <f>I833/J835</f>
        <v>40.840128358086147</v>
      </c>
      <c r="P833" s="40">
        <f t="shared" ref="P833" si="531">J835/I835</f>
        <v>0.51836355183635519</v>
      </c>
    </row>
    <row r="834" spans="1:34" x14ac:dyDescent="0.3">
      <c r="A834" s="67"/>
      <c r="B834" s="43"/>
      <c r="C834" s="39"/>
      <c r="D834" s="39"/>
      <c r="E834" s="39"/>
      <c r="F834" s="70"/>
      <c r="G834" s="47"/>
      <c r="H834" t="s">
        <v>14</v>
      </c>
      <c r="I834">
        <v>5.1822399999999998E-2</v>
      </c>
      <c r="J834">
        <v>1.7309000000000001E-2</v>
      </c>
      <c r="K834">
        <v>1.85507E-2</v>
      </c>
      <c r="L834">
        <v>0.123141</v>
      </c>
      <c r="M834" s="49"/>
      <c r="N834" s="50"/>
      <c r="O834" s="50"/>
      <c r="P834" s="40"/>
    </row>
    <row r="835" spans="1:34" x14ac:dyDescent="0.3">
      <c r="A835" s="67"/>
      <c r="B835" s="43"/>
      <c r="C835" s="39"/>
      <c r="D835" s="81"/>
      <c r="E835" s="81"/>
      <c r="F835" s="71"/>
      <c r="G835" s="48"/>
      <c r="H835" s="8" t="s">
        <v>13</v>
      </c>
      <c r="I835" s="8">
        <v>4.6891800000000003E-3</v>
      </c>
      <c r="J835" s="8">
        <v>2.4307E-3</v>
      </c>
      <c r="K835" s="8">
        <v>1.24866E-3</v>
      </c>
      <c r="L835" s="8">
        <v>1.18704E-2</v>
      </c>
      <c r="M835" s="49"/>
      <c r="N835" s="50"/>
      <c r="O835" s="50"/>
      <c r="P835" s="40"/>
    </row>
    <row r="836" spans="1:34" x14ac:dyDescent="0.3">
      <c r="A836" s="67"/>
      <c r="B836" s="45" t="s">
        <v>19</v>
      </c>
      <c r="C836" s="46" t="s">
        <v>11</v>
      </c>
      <c r="D836" s="39" t="s">
        <v>21</v>
      </c>
      <c r="E836" s="39" t="s">
        <v>39</v>
      </c>
      <c r="F836" s="69" t="s">
        <v>16</v>
      </c>
      <c r="G836" s="47" t="s">
        <v>6</v>
      </c>
      <c r="H836" t="s">
        <v>15</v>
      </c>
      <c r="I836">
        <v>0.11483599999999999</v>
      </c>
      <c r="J836">
        <v>2.58327E-2</v>
      </c>
      <c r="K836">
        <v>3.1530500000000003E-2</v>
      </c>
      <c r="L836">
        <v>0.161804</v>
      </c>
      <c r="M836" s="49">
        <f>(I836-I837)*100/(I836+I837)</f>
        <v>32.03926361745453</v>
      </c>
      <c r="N836" s="50">
        <f t="shared" ref="N836" si="532">(I836-I837)/J836</f>
        <v>2.1573354701599134</v>
      </c>
      <c r="O836" s="50">
        <f>I836/J838</f>
        <v>56.503212981824262</v>
      </c>
      <c r="P836" s="40">
        <f t="shared" ref="P836" si="533">J838/I838</f>
        <v>0.62060247034215299</v>
      </c>
    </row>
    <row r="837" spans="1:34" x14ac:dyDescent="0.3">
      <c r="A837" s="67"/>
      <c r="B837" s="43"/>
      <c r="C837" s="39"/>
      <c r="D837" s="39"/>
      <c r="E837" s="39"/>
      <c r="F837" s="70"/>
      <c r="G837" s="47"/>
      <c r="H837" t="s">
        <v>14</v>
      </c>
      <c r="I837">
        <v>5.9106199999999998E-2</v>
      </c>
      <c r="J837">
        <v>2.0273200000000002E-2</v>
      </c>
      <c r="K837">
        <v>1.3885099999999999E-2</v>
      </c>
      <c r="L837">
        <v>0.13195200000000001</v>
      </c>
      <c r="M837" s="49"/>
      <c r="N837" s="50"/>
      <c r="O837" s="50"/>
      <c r="P837" s="40"/>
    </row>
    <row r="838" spans="1:34" x14ac:dyDescent="0.3">
      <c r="A838" s="67"/>
      <c r="B838" s="80"/>
      <c r="C838" s="81"/>
      <c r="D838" s="81"/>
      <c r="E838" s="81"/>
      <c r="F838" s="71"/>
      <c r="G838" s="48"/>
      <c r="H838" s="8" t="s">
        <v>13</v>
      </c>
      <c r="I838" s="8">
        <v>3.2748500000000002E-3</v>
      </c>
      <c r="J838" s="8">
        <v>2.0323799999999999E-3</v>
      </c>
      <c r="K838" s="8">
        <v>7.5415900000000001E-4</v>
      </c>
      <c r="L838" s="8">
        <v>1.02229E-2</v>
      </c>
      <c r="M838" s="49"/>
      <c r="N838" s="50"/>
      <c r="O838" s="50"/>
      <c r="P838" s="40"/>
    </row>
    <row r="839" spans="1:34" x14ac:dyDescent="0.3">
      <c r="A839" s="67"/>
      <c r="B839" s="45" t="s">
        <v>19</v>
      </c>
      <c r="C839" s="46" t="s">
        <v>11</v>
      </c>
      <c r="D839" s="46" t="s">
        <v>21</v>
      </c>
      <c r="E839" s="46" t="s">
        <v>39</v>
      </c>
      <c r="F839" s="69" t="s">
        <v>16</v>
      </c>
      <c r="G839" s="52" t="s">
        <v>5</v>
      </c>
      <c r="H839" t="s">
        <v>15</v>
      </c>
      <c r="I839">
        <v>0.12402000000000001</v>
      </c>
      <c r="J839">
        <v>2.6144199999999999E-2</v>
      </c>
      <c r="K839">
        <v>3.0190600000000001E-2</v>
      </c>
      <c r="L839">
        <v>0.16914000000000001</v>
      </c>
      <c r="M839" s="49">
        <f>(I839-I840)*100/(I839+I840)</f>
        <v>32.560544479449753</v>
      </c>
      <c r="N839" s="50">
        <f t="shared" ref="N839" si="534">(I839-I840)/J839</f>
        <v>2.3303639048048903</v>
      </c>
      <c r="O839" s="50">
        <f>I839/J841</f>
        <v>68.653609822525823</v>
      </c>
      <c r="P839" s="40">
        <f t="shared" ref="P839" si="535">J841/I841</f>
        <v>0.72700711126493578</v>
      </c>
    </row>
    <row r="840" spans="1:34" x14ac:dyDescent="0.3">
      <c r="A840" s="67"/>
      <c r="B840" s="43"/>
      <c r="C840" s="39"/>
      <c r="D840" s="39"/>
      <c r="E840" s="39"/>
      <c r="F840" s="70"/>
      <c r="G840" s="52"/>
      <c r="H840" t="s">
        <v>14</v>
      </c>
      <c r="I840">
        <v>6.3094499999999998E-2</v>
      </c>
      <c r="J840">
        <v>2.26026E-2</v>
      </c>
      <c r="K840">
        <v>1.0056300000000001E-2</v>
      </c>
      <c r="L840">
        <v>0.15237200000000001</v>
      </c>
      <c r="M840" s="49"/>
      <c r="N840" s="50"/>
      <c r="O840" s="50"/>
      <c r="P840" s="40"/>
    </row>
    <row r="841" spans="1:34" x14ac:dyDescent="0.3">
      <c r="A841" s="67"/>
      <c r="B841" s="80"/>
      <c r="C841" s="81"/>
      <c r="D841" s="81"/>
      <c r="E841" s="81"/>
      <c r="F841" s="71"/>
      <c r="G841" s="53"/>
      <c r="H841" s="8" t="s">
        <v>13</v>
      </c>
      <c r="I841" s="8">
        <v>2.4847900000000002E-3</v>
      </c>
      <c r="J841" s="8">
        <v>1.80646E-3</v>
      </c>
      <c r="K841" s="8">
        <v>3.4814900000000002E-4</v>
      </c>
      <c r="L841" s="8">
        <v>9.2503800000000008E-3</v>
      </c>
      <c r="M841" s="49"/>
      <c r="N841" s="50"/>
      <c r="O841" s="50"/>
      <c r="P841" s="40"/>
      <c r="AH841" s="1"/>
    </row>
    <row r="842" spans="1:34" ht="14.4" customHeight="1" x14ac:dyDescent="0.3">
      <c r="A842" s="67"/>
      <c r="B842" s="43" t="s">
        <v>19</v>
      </c>
      <c r="C842" s="39" t="s">
        <v>11</v>
      </c>
      <c r="D842" s="39" t="s">
        <v>21</v>
      </c>
      <c r="E842" s="39" t="s">
        <v>39</v>
      </c>
      <c r="F842" s="69" t="s">
        <v>16</v>
      </c>
      <c r="G842" s="47" t="s">
        <v>44</v>
      </c>
      <c r="H842" t="s">
        <v>15</v>
      </c>
      <c r="I842">
        <v>0.13425899999999999</v>
      </c>
      <c r="J842">
        <v>2.9330200000000001E-2</v>
      </c>
      <c r="K842">
        <v>2.90996E-2</v>
      </c>
      <c r="L842">
        <v>0.19877700000000001</v>
      </c>
      <c r="M842" s="49">
        <f>(I842-I843)*100/(I842+I843)</f>
        <v>32.980261802507094</v>
      </c>
      <c r="N842" s="50">
        <f t="shared" ref="N842" si="536">(I842-I843)/J842</f>
        <v>2.2705198055246809</v>
      </c>
      <c r="O842" s="50">
        <f>I842/J844</f>
        <v>85.991250936713399</v>
      </c>
      <c r="P842" s="40">
        <f t="shared" ref="P842" si="537">J844/I844</f>
        <v>0.92719325854707202</v>
      </c>
    </row>
    <row r="843" spans="1:34" x14ac:dyDescent="0.3">
      <c r="A843" s="67"/>
      <c r="B843" s="43"/>
      <c r="C843" s="39"/>
      <c r="D843" s="39"/>
      <c r="E843" s="39"/>
      <c r="F843" s="70"/>
      <c r="G843" s="47"/>
      <c r="H843" t="s">
        <v>14</v>
      </c>
      <c r="I843">
        <v>6.7664199999999994E-2</v>
      </c>
      <c r="J843">
        <v>2.5730200000000002E-2</v>
      </c>
      <c r="K843">
        <v>5.1969199999999998E-3</v>
      </c>
      <c r="L843">
        <v>0.17686299999999999</v>
      </c>
      <c r="M843" s="49"/>
      <c r="N843" s="50"/>
      <c r="O843" s="50"/>
      <c r="P843" s="40"/>
    </row>
    <row r="844" spans="1:34" x14ac:dyDescent="0.3">
      <c r="A844" s="67"/>
      <c r="B844" s="80"/>
      <c r="C844" s="81"/>
      <c r="D844" s="81"/>
      <c r="E844" s="81"/>
      <c r="F844" s="71"/>
      <c r="G844" s="48"/>
      <c r="H844" s="8" t="s">
        <v>13</v>
      </c>
      <c r="I844" s="8">
        <v>1.6839100000000001E-3</v>
      </c>
      <c r="J844" s="8">
        <v>1.56131E-3</v>
      </c>
      <c r="K844" s="8">
        <v>-4.4249399999999997E-5</v>
      </c>
      <c r="L844" s="8">
        <v>8.1444900000000008E-3</v>
      </c>
      <c r="M844" s="49"/>
      <c r="N844" s="50"/>
      <c r="O844" s="50"/>
      <c r="P844" s="40"/>
    </row>
    <row r="845" spans="1:34" x14ac:dyDescent="0.3">
      <c r="A845" s="67"/>
      <c r="B845" s="45" t="s">
        <v>19</v>
      </c>
      <c r="C845" s="46" t="s">
        <v>11</v>
      </c>
      <c r="D845" s="39" t="s">
        <v>21</v>
      </c>
      <c r="E845" s="39" t="s">
        <v>39</v>
      </c>
      <c r="F845" s="69" t="s">
        <v>16</v>
      </c>
      <c r="G845" s="47" t="s">
        <v>4</v>
      </c>
      <c r="H845" t="s">
        <v>15</v>
      </c>
      <c r="I845">
        <v>0.13285</v>
      </c>
      <c r="J845">
        <v>2.93502E-2</v>
      </c>
      <c r="K845">
        <v>3.2955999999999999E-2</v>
      </c>
      <c r="L845">
        <v>0.184006</v>
      </c>
      <c r="M845" s="49">
        <f>(I845-I846)*100/(I845+I846)</f>
        <v>30.881670556500776</v>
      </c>
      <c r="N845" s="50">
        <f t="shared" ref="N845" si="538">(I845-I846)/J845</f>
        <v>2.1360058875237642</v>
      </c>
      <c r="O845" s="50">
        <f>I845/J847</f>
        <v>74.020214176667892</v>
      </c>
      <c r="P845" s="40">
        <f t="shared" ref="P845" si="539">J847/I847</f>
        <v>0.67709406159104535</v>
      </c>
    </row>
    <row r="846" spans="1:34" x14ac:dyDescent="0.3">
      <c r="A846" s="67"/>
      <c r="B846" s="43"/>
      <c r="C846" s="39"/>
      <c r="D846" s="39"/>
      <c r="E846" s="39"/>
      <c r="F846" s="70"/>
      <c r="G846" s="47"/>
      <c r="H846" t="s">
        <v>14</v>
      </c>
      <c r="I846">
        <v>7.0157800000000006E-2</v>
      </c>
      <c r="J846">
        <v>2.4191399999999998E-2</v>
      </c>
      <c r="K846">
        <v>1.1618399999999999E-2</v>
      </c>
      <c r="L846">
        <v>0.16155800000000001</v>
      </c>
      <c r="M846" s="49"/>
      <c r="N846" s="50"/>
      <c r="O846" s="50"/>
      <c r="P846" s="40"/>
    </row>
    <row r="847" spans="1:34" x14ac:dyDescent="0.3">
      <c r="A847" s="67"/>
      <c r="B847" s="80"/>
      <c r="C847" s="81"/>
      <c r="D847" s="81"/>
      <c r="E847" s="81"/>
      <c r="F847" s="71"/>
      <c r="G847" s="48"/>
      <c r="H847" s="8" t="s">
        <v>13</v>
      </c>
      <c r="I847" s="8">
        <v>2.6507100000000001E-3</v>
      </c>
      <c r="J847" s="8">
        <v>1.7947799999999999E-3</v>
      </c>
      <c r="K847" s="8">
        <v>4.2940099999999999E-4</v>
      </c>
      <c r="L847" s="8">
        <v>9.9024000000000004E-3</v>
      </c>
      <c r="M847" s="49"/>
      <c r="N847" s="50"/>
      <c r="O847" s="50"/>
      <c r="P847" s="40"/>
    </row>
    <row r="848" spans="1:34" x14ac:dyDescent="0.3">
      <c r="A848" s="67"/>
      <c r="B848" s="43" t="s">
        <v>19</v>
      </c>
      <c r="C848" s="39" t="s">
        <v>11</v>
      </c>
      <c r="D848" s="39" t="s">
        <v>21</v>
      </c>
      <c r="E848" s="39" t="s">
        <v>39</v>
      </c>
      <c r="F848" s="69" t="s">
        <v>16</v>
      </c>
      <c r="G848" s="47" t="s">
        <v>3</v>
      </c>
      <c r="H848" t="s">
        <v>15</v>
      </c>
      <c r="I848">
        <v>0.143507</v>
      </c>
      <c r="J848">
        <v>3.1640399999999999E-2</v>
      </c>
      <c r="K848">
        <v>3.2314099999999998E-2</v>
      </c>
      <c r="L848">
        <v>0.214698</v>
      </c>
      <c r="M848" s="49">
        <f>(I848-I849)*100/(I848+I849)</f>
        <v>31.154058288966276</v>
      </c>
      <c r="N848" s="50">
        <f t="shared" ref="N848" si="540">(I848-I849)/J848</f>
        <v>2.1547357176268314</v>
      </c>
      <c r="O848" s="50">
        <f>I848/J850</f>
        <v>92.828311577422156</v>
      </c>
      <c r="P848" s="40">
        <f t="shared" ref="P848" si="541">J850/I850</f>
        <v>0.88380841308498848</v>
      </c>
    </row>
    <row r="849" spans="1:34" x14ac:dyDescent="0.3">
      <c r="A849" s="67"/>
      <c r="B849" s="43"/>
      <c r="C849" s="39"/>
      <c r="D849" s="39"/>
      <c r="E849" s="39"/>
      <c r="F849" s="70"/>
      <c r="G849" s="47"/>
      <c r="H849" t="s">
        <v>14</v>
      </c>
      <c r="I849">
        <v>7.5330300000000003E-2</v>
      </c>
      <c r="J849">
        <v>2.72968E-2</v>
      </c>
      <c r="K849">
        <v>6.4471299999999997E-3</v>
      </c>
      <c r="L849">
        <v>0.188385</v>
      </c>
      <c r="M849" s="49"/>
      <c r="N849" s="50"/>
      <c r="O849" s="50"/>
      <c r="P849" s="40"/>
    </row>
    <row r="850" spans="1:34" x14ac:dyDescent="0.3">
      <c r="A850" s="67"/>
      <c r="B850" s="43"/>
      <c r="C850" s="39"/>
      <c r="D850" s="81"/>
      <c r="E850" s="81"/>
      <c r="F850" s="71"/>
      <c r="G850" s="48"/>
      <c r="H850" s="8" t="s">
        <v>13</v>
      </c>
      <c r="I850" s="8">
        <v>1.7491799999999999E-3</v>
      </c>
      <c r="J850" s="8">
        <v>1.54594E-3</v>
      </c>
      <c r="K850" s="8">
        <v>-6.32133E-5</v>
      </c>
      <c r="L850" s="8">
        <v>8.6463400000000006E-3</v>
      </c>
      <c r="M850" s="49"/>
      <c r="N850" s="50"/>
      <c r="O850" s="50"/>
      <c r="P850" s="40"/>
    </row>
    <row r="851" spans="1:34" x14ac:dyDescent="0.3">
      <c r="A851" s="67"/>
      <c r="B851" s="45" t="s">
        <v>19</v>
      </c>
      <c r="C851" s="46" t="s">
        <v>11</v>
      </c>
      <c r="D851" s="39" t="s">
        <v>21</v>
      </c>
      <c r="E851" s="39" t="s">
        <v>39</v>
      </c>
      <c r="F851" s="69" t="s">
        <v>16</v>
      </c>
      <c r="G851" s="47" t="s">
        <v>2</v>
      </c>
      <c r="H851" t="s">
        <v>15</v>
      </c>
      <c r="I851">
        <v>0.177588</v>
      </c>
      <c r="J851">
        <v>4.1408300000000002E-2</v>
      </c>
      <c r="K851">
        <v>6.6313700000000003E-2</v>
      </c>
      <c r="L851">
        <v>0.29469899999999999</v>
      </c>
      <c r="M851" s="49">
        <f>(I851-I852)*100/(I851+I852)</f>
        <v>36.435976203527673</v>
      </c>
      <c r="N851" s="50">
        <f t="shared" ref="N851" si="542">(I851-I852)/J851</f>
        <v>2.2906446292168479</v>
      </c>
      <c r="O851" s="50">
        <f>I851/J853</f>
        <v>76.618877302281035</v>
      </c>
      <c r="P851" s="40">
        <f t="shared" ref="P851" si="543">J853/I853</f>
        <v>0.60242445035308922</v>
      </c>
    </row>
    <row r="852" spans="1:34" x14ac:dyDescent="0.3">
      <c r="A852" s="67"/>
      <c r="B852" s="43"/>
      <c r="C852" s="39"/>
      <c r="D852" s="39"/>
      <c r="E852" s="39"/>
      <c r="F852" s="70"/>
      <c r="G852" s="47"/>
      <c r="H852" t="s">
        <v>14</v>
      </c>
      <c r="I852">
        <v>8.2736299999999999E-2</v>
      </c>
      <c r="J852">
        <v>4.8412200000000002E-2</v>
      </c>
      <c r="K852">
        <v>4.7251999999999997E-3</v>
      </c>
      <c r="L852">
        <v>0.25275500000000001</v>
      </c>
      <c r="M852" s="49"/>
      <c r="N852" s="50"/>
      <c r="O852" s="50"/>
      <c r="P852" s="40"/>
      <c r="AH852" s="1"/>
    </row>
    <row r="853" spans="1:34" ht="15" thickBot="1" x14ac:dyDescent="0.35">
      <c r="A853" s="68"/>
      <c r="B853" s="54"/>
      <c r="C853" s="55"/>
      <c r="D853" s="55"/>
      <c r="E853" s="39"/>
      <c r="F853" s="76"/>
      <c r="G853" s="63"/>
      <c r="H853" t="s">
        <v>13</v>
      </c>
      <c r="I853" s="5">
        <v>3.84747E-3</v>
      </c>
      <c r="J853" s="5">
        <v>2.31781E-3</v>
      </c>
      <c r="K853" s="5">
        <v>6.83261E-4</v>
      </c>
      <c r="L853" s="5">
        <v>1.2804899999999999E-2</v>
      </c>
      <c r="M853" s="49"/>
      <c r="N853" s="50"/>
      <c r="O853" s="50"/>
      <c r="P853" s="40"/>
    </row>
    <row r="854" spans="1:34" x14ac:dyDescent="0.3">
      <c r="A854" s="66">
        <v>6</v>
      </c>
      <c r="B854" s="43" t="s">
        <v>19</v>
      </c>
      <c r="C854" s="39" t="s">
        <v>11</v>
      </c>
      <c r="D854" s="58" t="s">
        <v>18</v>
      </c>
      <c r="E854" s="58" t="s">
        <v>39</v>
      </c>
      <c r="F854" s="74" t="s">
        <v>16</v>
      </c>
      <c r="G854" s="60" t="s">
        <v>10</v>
      </c>
      <c r="H854" s="10" t="s">
        <v>15</v>
      </c>
      <c r="I854" s="10">
        <v>9.8588099999999998E-2</v>
      </c>
      <c r="J854" s="10">
        <v>3.28788E-2</v>
      </c>
      <c r="K854" s="10">
        <v>3.7492600000000001E-2</v>
      </c>
      <c r="L854" s="10">
        <v>0.16831499999999999</v>
      </c>
      <c r="M854" s="61">
        <f>(I854-I855)*100/(I854+I855)</f>
        <v>30.201645413899048</v>
      </c>
      <c r="N854" s="62">
        <f t="shared" ref="N854" si="544">(I854-I855)/J854</f>
        <v>1.3910817913062519</v>
      </c>
      <c r="O854" s="62">
        <f>I854/J856</f>
        <v>21.805448038821037</v>
      </c>
      <c r="P854" s="96">
        <f t="shared" ref="P854" si="545">J856/I856</f>
        <v>0.43958464993728913</v>
      </c>
    </row>
    <row r="855" spans="1:34" x14ac:dyDescent="0.3">
      <c r="A855" s="67"/>
      <c r="B855" s="43"/>
      <c r="C855" s="39"/>
      <c r="D855" s="39"/>
      <c r="E855" s="39"/>
      <c r="F855" s="70"/>
      <c r="G855" s="47"/>
      <c r="H855" t="s">
        <v>14</v>
      </c>
      <c r="I855">
        <v>5.2851000000000002E-2</v>
      </c>
      <c r="J855">
        <v>1.7215600000000001E-2</v>
      </c>
      <c r="K855">
        <v>2.6974499999999998E-2</v>
      </c>
      <c r="L855">
        <v>0.133045</v>
      </c>
      <c r="M855" s="49"/>
      <c r="N855" s="50"/>
      <c r="O855" s="50"/>
      <c r="P855" s="40"/>
    </row>
    <row r="856" spans="1:34" x14ac:dyDescent="0.3">
      <c r="A856" s="67"/>
      <c r="B856" s="80"/>
      <c r="C856" s="81"/>
      <c r="D856" s="81"/>
      <c r="E856" s="81"/>
      <c r="F856" s="71"/>
      <c r="G856" s="48"/>
      <c r="H856" s="8" t="s">
        <v>13</v>
      </c>
      <c r="I856" s="8">
        <v>1.0285300000000001E-2</v>
      </c>
      <c r="J856" s="8">
        <v>4.52126E-3</v>
      </c>
      <c r="K856" s="8">
        <v>2.7305699999999999E-3</v>
      </c>
      <c r="L856" s="8">
        <v>1.8723199999999999E-2</v>
      </c>
      <c r="M856" s="49"/>
      <c r="N856" s="50"/>
      <c r="O856" s="50"/>
      <c r="P856" s="40"/>
    </row>
    <row r="857" spans="1:34" x14ac:dyDescent="0.3">
      <c r="A857" s="67"/>
      <c r="B857" s="43" t="s">
        <v>19</v>
      </c>
      <c r="C857" s="39" t="s">
        <v>11</v>
      </c>
      <c r="D857" s="39" t="s">
        <v>18</v>
      </c>
      <c r="E857" s="39" t="s">
        <v>39</v>
      </c>
      <c r="F857" s="69" t="s">
        <v>16</v>
      </c>
      <c r="G857" s="47" t="s">
        <v>9</v>
      </c>
      <c r="H857" t="s">
        <v>15</v>
      </c>
      <c r="I857">
        <v>0.122809</v>
      </c>
      <c r="J857">
        <v>3.4800200000000003E-2</v>
      </c>
      <c r="K857">
        <v>4.1325300000000002E-2</v>
      </c>
      <c r="L857">
        <v>0.19336100000000001</v>
      </c>
      <c r="M857" s="49">
        <f>(I857-I858)*100/(I857+I858)</f>
        <v>31.210892697548466</v>
      </c>
      <c r="N857" s="50">
        <f t="shared" ref="N857" si="546">(I857-I858)/J857</f>
        <v>1.6788610410284996</v>
      </c>
      <c r="O857" s="50">
        <f>I857/J859</f>
        <v>30.111315434596055</v>
      </c>
      <c r="P857" s="40">
        <f t="shared" ref="P857" si="547">J859/I859</f>
        <v>0.49760621943720529</v>
      </c>
    </row>
    <row r="858" spans="1:34" x14ac:dyDescent="0.3">
      <c r="A858" s="67"/>
      <c r="B858" s="43"/>
      <c r="C858" s="39"/>
      <c r="D858" s="39"/>
      <c r="E858" s="39"/>
      <c r="F858" s="70"/>
      <c r="G858" s="47"/>
      <c r="H858" t="s">
        <v>14</v>
      </c>
      <c r="I858">
        <v>6.4384300000000005E-2</v>
      </c>
      <c r="J858">
        <v>2.05107E-2</v>
      </c>
      <c r="K858">
        <v>2.6626299999999999E-2</v>
      </c>
      <c r="L858">
        <v>0.15601799999999999</v>
      </c>
      <c r="M858" s="49"/>
      <c r="N858" s="50"/>
      <c r="O858" s="50"/>
      <c r="P858" s="40"/>
    </row>
    <row r="859" spans="1:34" x14ac:dyDescent="0.3">
      <c r="A859" s="67"/>
      <c r="B859" s="43"/>
      <c r="C859" s="39"/>
      <c r="D859" s="81"/>
      <c r="E859" s="81"/>
      <c r="F859" s="71"/>
      <c r="G859" s="48"/>
      <c r="H859" s="8" t="s">
        <v>13</v>
      </c>
      <c r="I859" s="8">
        <v>8.1962400000000005E-3</v>
      </c>
      <c r="J859" s="8">
        <v>4.0784999999999997E-3</v>
      </c>
      <c r="K859" s="8">
        <v>2.3079400000000001E-3</v>
      </c>
      <c r="L859" s="8">
        <v>1.7249299999999999E-2</v>
      </c>
      <c r="M859" s="49"/>
      <c r="N859" s="50"/>
      <c r="O859" s="50"/>
      <c r="P859" s="40"/>
    </row>
    <row r="860" spans="1:34" x14ac:dyDescent="0.3">
      <c r="A860" s="67"/>
      <c r="B860" s="45" t="s">
        <v>19</v>
      </c>
      <c r="C860" s="46" t="s">
        <v>11</v>
      </c>
      <c r="D860" s="39" t="s">
        <v>18</v>
      </c>
      <c r="E860" s="39" t="s">
        <v>39</v>
      </c>
      <c r="F860" s="69" t="s">
        <v>16</v>
      </c>
      <c r="G860" s="47" t="s">
        <v>8</v>
      </c>
      <c r="H860" t="s">
        <v>15</v>
      </c>
      <c r="I860">
        <v>0.13708400000000001</v>
      </c>
      <c r="J860">
        <v>3.2857200000000003E-2</v>
      </c>
      <c r="K860">
        <v>3.8744399999999998E-2</v>
      </c>
      <c r="L860">
        <v>0.198189</v>
      </c>
      <c r="M860" s="49">
        <f>(I860-I861)*100/(I860+I861)</f>
        <v>31.80621551821946</v>
      </c>
      <c r="N860" s="50">
        <f t="shared" ref="N860" si="548">(I860-I861)/J860</f>
        <v>2.0135495416529712</v>
      </c>
      <c r="O860" s="50">
        <f>I860/J862</f>
        <v>37.632835255458225</v>
      </c>
      <c r="P860" s="40">
        <f t="shared" ref="P860" si="549">J862/I862</f>
        <v>0.53862464530801091</v>
      </c>
    </row>
    <row r="861" spans="1:34" x14ac:dyDescent="0.3">
      <c r="A861" s="67"/>
      <c r="B861" s="43"/>
      <c r="C861" s="39"/>
      <c r="D861" s="39"/>
      <c r="E861" s="39"/>
      <c r="F861" s="70"/>
      <c r="G861" s="47"/>
      <c r="H861" t="s">
        <v>14</v>
      </c>
      <c r="I861">
        <v>7.0924399999999999E-2</v>
      </c>
      <c r="J861">
        <v>2.2420099999999998E-2</v>
      </c>
      <c r="K861">
        <v>2.4226999999999999E-2</v>
      </c>
      <c r="L861">
        <v>0.163135</v>
      </c>
      <c r="M861" s="49"/>
      <c r="N861" s="50"/>
      <c r="O861" s="50"/>
      <c r="P861" s="40"/>
    </row>
    <row r="862" spans="1:34" x14ac:dyDescent="0.3">
      <c r="A862" s="67"/>
      <c r="B862" s="80"/>
      <c r="C862" s="81"/>
      <c r="D862" s="81"/>
      <c r="E862" s="81"/>
      <c r="F862" s="71"/>
      <c r="G862" s="48"/>
      <c r="H862" s="8" t="s">
        <v>13</v>
      </c>
      <c r="I862" s="8">
        <v>6.7629099999999996E-3</v>
      </c>
      <c r="J862" s="8">
        <v>3.6426700000000002E-3</v>
      </c>
      <c r="K862" s="8">
        <v>1.9325799999999999E-3</v>
      </c>
      <c r="L862" s="8">
        <v>1.48039E-2</v>
      </c>
      <c r="M862" s="49"/>
      <c r="N862" s="50"/>
      <c r="O862" s="50"/>
      <c r="P862" s="40"/>
    </row>
    <row r="863" spans="1:34" ht="14.4" customHeight="1" x14ac:dyDescent="0.3">
      <c r="A863" s="67"/>
      <c r="B863" s="43" t="s">
        <v>19</v>
      </c>
      <c r="C863" s="39" t="s">
        <v>11</v>
      </c>
      <c r="D863" s="39" t="s">
        <v>18</v>
      </c>
      <c r="E863" s="39" t="s">
        <v>39</v>
      </c>
      <c r="F863" s="69" t="s">
        <v>16</v>
      </c>
      <c r="G863" s="47" t="s">
        <v>42</v>
      </c>
      <c r="H863" t="s">
        <v>15</v>
      </c>
      <c r="I863">
        <v>0.166406</v>
      </c>
      <c r="J863">
        <v>3.35026E-2</v>
      </c>
      <c r="K863">
        <v>3.3556900000000001E-2</v>
      </c>
      <c r="L863">
        <v>0.22680800000000001</v>
      </c>
      <c r="M863" s="49">
        <f>(I863-I864)*100/(I863+I864)</f>
        <v>33.678925883572589</v>
      </c>
      <c r="N863" s="50">
        <f t="shared" ref="N863" si="550">(I863-I864)/J863</f>
        <v>2.5027400858440836</v>
      </c>
      <c r="O863" s="50">
        <f t="shared" ref="O863" si="551">I863/J865</f>
        <v>56.109436430705316</v>
      </c>
      <c r="P863" s="40">
        <f t="shared" ref="P863" si="552">J865/I865</f>
        <v>0.73349310342269092</v>
      </c>
    </row>
    <row r="864" spans="1:34" x14ac:dyDescent="0.3">
      <c r="A864" s="67"/>
      <c r="B864" s="43"/>
      <c r="C864" s="39"/>
      <c r="D864" s="39"/>
      <c r="E864" s="39"/>
      <c r="F864" s="70"/>
      <c r="G864" s="47"/>
      <c r="H864" t="s">
        <v>14</v>
      </c>
      <c r="I864">
        <v>8.2557699999999998E-2</v>
      </c>
      <c r="J864">
        <v>2.8203599999999999E-2</v>
      </c>
      <c r="K864">
        <v>1.4030600000000001E-2</v>
      </c>
      <c r="L864">
        <v>0.184142</v>
      </c>
      <c r="M864" s="49"/>
      <c r="N864" s="50"/>
      <c r="O864" s="50"/>
      <c r="P864" s="40"/>
    </row>
    <row r="865" spans="1:16" x14ac:dyDescent="0.3">
      <c r="A865" s="67"/>
      <c r="B865" s="80"/>
      <c r="C865" s="81"/>
      <c r="D865" s="81"/>
      <c r="E865" s="81"/>
      <c r="F865" s="71"/>
      <c r="G865" s="48"/>
      <c r="H865" s="8" t="s">
        <v>13</v>
      </c>
      <c r="I865" s="8">
        <v>4.0433099999999996E-3</v>
      </c>
      <c r="J865" s="8">
        <v>2.9657400000000001E-3</v>
      </c>
      <c r="K865" s="8">
        <v>2.8691600000000002E-4</v>
      </c>
      <c r="L865" s="8">
        <v>1.15215E-2</v>
      </c>
      <c r="M865" s="49"/>
      <c r="N865" s="50"/>
      <c r="O865" s="50"/>
      <c r="P865" s="40"/>
    </row>
    <row r="866" spans="1:16" ht="14.4" customHeight="1" x14ac:dyDescent="0.3">
      <c r="A866" s="67"/>
      <c r="B866" s="43" t="s">
        <v>19</v>
      </c>
      <c r="C866" s="39" t="s">
        <v>11</v>
      </c>
      <c r="D866" s="39" t="s">
        <v>18</v>
      </c>
      <c r="E866" s="39" t="s">
        <v>39</v>
      </c>
      <c r="F866" s="69" t="s">
        <v>16</v>
      </c>
      <c r="G866" s="47" t="s">
        <v>43</v>
      </c>
      <c r="H866" t="s">
        <v>15</v>
      </c>
      <c r="I866">
        <v>0.18579100000000001</v>
      </c>
      <c r="J866">
        <v>4.24924E-2</v>
      </c>
      <c r="K866">
        <v>3.2399499999999998E-2</v>
      </c>
      <c r="L866">
        <v>0.28113700000000003</v>
      </c>
      <c r="M866" s="49">
        <f>(I866-I867)*100/(I866+I867)</f>
        <v>34.344849129500112</v>
      </c>
      <c r="N866" s="50">
        <f t="shared" ref="N866" si="553">(I866-I867)/J866</f>
        <v>2.2355480038783409</v>
      </c>
      <c r="O866" s="50">
        <f t="shared" ref="O866" si="554">I866/J868</f>
        <v>61.071264216685293</v>
      </c>
      <c r="P866" s="40">
        <f t="shared" ref="P866" si="555">J868/I868</f>
        <v>1.0581970092768767</v>
      </c>
    </row>
    <row r="867" spans="1:16" x14ac:dyDescent="0.3">
      <c r="A867" s="67"/>
      <c r="B867" s="43"/>
      <c r="C867" s="39"/>
      <c r="D867" s="39"/>
      <c r="E867" s="39"/>
      <c r="F867" s="70"/>
      <c r="G867" s="47"/>
      <c r="H867" t="s">
        <v>14</v>
      </c>
      <c r="I867">
        <v>9.0797199999999995E-2</v>
      </c>
      <c r="J867">
        <v>3.3974600000000001E-2</v>
      </c>
      <c r="K867">
        <v>5.0052300000000003E-3</v>
      </c>
      <c r="L867">
        <v>0.228714</v>
      </c>
      <c r="M867" s="49"/>
      <c r="N867" s="50"/>
      <c r="O867" s="50"/>
      <c r="P867" s="40"/>
    </row>
    <row r="868" spans="1:16" x14ac:dyDescent="0.3">
      <c r="A868" s="67"/>
      <c r="B868" s="80"/>
      <c r="C868" s="81"/>
      <c r="D868" s="81"/>
      <c r="E868" s="81"/>
      <c r="F868" s="71"/>
      <c r="G868" s="48"/>
      <c r="H868" s="8" t="s">
        <v>13</v>
      </c>
      <c r="I868" s="8">
        <v>2.8748900000000002E-3</v>
      </c>
      <c r="J868" s="8">
        <v>3.0422000000000001E-3</v>
      </c>
      <c r="K868" s="8">
        <v>-5.0980899999999996E-4</v>
      </c>
      <c r="L868" s="8">
        <v>1.2475999999999999E-2</v>
      </c>
      <c r="M868" s="49"/>
      <c r="N868" s="50"/>
      <c r="O868" s="50"/>
      <c r="P868" s="40"/>
    </row>
    <row r="869" spans="1:16" x14ac:dyDescent="0.3">
      <c r="A869" s="67"/>
      <c r="B869" s="43" t="s">
        <v>19</v>
      </c>
      <c r="C869" s="39" t="s">
        <v>11</v>
      </c>
      <c r="D869" s="39" t="s">
        <v>18</v>
      </c>
      <c r="E869" s="39" t="s">
        <v>39</v>
      </c>
      <c r="F869" s="69" t="s">
        <v>16</v>
      </c>
      <c r="G869" s="47" t="s">
        <v>7</v>
      </c>
      <c r="H869" t="s">
        <v>15</v>
      </c>
      <c r="I869">
        <v>0.142515</v>
      </c>
      <c r="J869">
        <v>3.5357899999999998E-2</v>
      </c>
      <c r="K869">
        <v>4.0802600000000001E-2</v>
      </c>
      <c r="L869">
        <v>0.21254400000000001</v>
      </c>
      <c r="M869" s="49">
        <f>(I869-I870)*100/(I869+I870)</f>
        <v>31.305755884527592</v>
      </c>
      <c r="N869" s="50">
        <f t="shared" ref="N869" si="556">(I869-I870)/J869</f>
        <v>1.9219608630603064</v>
      </c>
      <c r="O869" s="50">
        <f>I869/J871</f>
        <v>36.892884694041328</v>
      </c>
      <c r="P869" s="40">
        <f t="shared" ref="P869" si="557">J871/I871</f>
        <v>0.54547508468904049</v>
      </c>
    </row>
    <row r="870" spans="1:16" x14ac:dyDescent="0.3">
      <c r="A870" s="67"/>
      <c r="B870" s="43"/>
      <c r="C870" s="39"/>
      <c r="D870" s="39"/>
      <c r="E870" s="39"/>
      <c r="F870" s="70"/>
      <c r="G870" s="47"/>
      <c r="H870" t="s">
        <v>14</v>
      </c>
      <c r="I870">
        <v>7.45585E-2</v>
      </c>
      <c r="J870">
        <v>2.36134E-2</v>
      </c>
      <c r="K870">
        <v>2.5526E-2</v>
      </c>
      <c r="L870">
        <v>0.17677499999999999</v>
      </c>
      <c r="M870" s="49"/>
      <c r="N870" s="50"/>
      <c r="O870" s="50"/>
      <c r="P870" s="40"/>
    </row>
    <row r="871" spans="1:16" x14ac:dyDescent="0.3">
      <c r="A871" s="67"/>
      <c r="B871" s="43"/>
      <c r="C871" s="39"/>
      <c r="D871" s="81"/>
      <c r="E871" s="81"/>
      <c r="F871" s="71"/>
      <c r="G871" s="48"/>
      <c r="H871" s="8" t="s">
        <v>13</v>
      </c>
      <c r="I871" s="8">
        <v>7.0817900000000001E-3</v>
      </c>
      <c r="J871" s="8">
        <v>3.86294E-3</v>
      </c>
      <c r="K871" s="8">
        <v>1.9134200000000001E-3</v>
      </c>
      <c r="L871" s="8">
        <v>1.5673099999999999E-2</v>
      </c>
      <c r="M871" s="49"/>
      <c r="N871" s="50"/>
      <c r="O871" s="50"/>
      <c r="P871" s="40"/>
    </row>
    <row r="872" spans="1:16" x14ac:dyDescent="0.3">
      <c r="A872" s="67"/>
      <c r="B872" s="45" t="s">
        <v>19</v>
      </c>
      <c r="C872" s="46" t="s">
        <v>11</v>
      </c>
      <c r="D872" s="39" t="s">
        <v>18</v>
      </c>
      <c r="E872" s="39" t="s">
        <v>39</v>
      </c>
      <c r="F872" s="69" t="s">
        <v>16</v>
      </c>
      <c r="G872" s="47" t="s">
        <v>6</v>
      </c>
      <c r="H872" t="s">
        <v>15</v>
      </c>
      <c r="I872">
        <v>0.161523</v>
      </c>
      <c r="J872">
        <v>3.31597E-2</v>
      </c>
      <c r="K872">
        <v>3.7401799999999999E-2</v>
      </c>
      <c r="L872">
        <v>0.21700900000000001</v>
      </c>
      <c r="M872" s="49">
        <f>(I872-I873)*100/(I872+I873)</f>
        <v>32.453334273631761</v>
      </c>
      <c r="N872" s="50">
        <f t="shared" ref="N872" si="558">(I872-I873)/J872</f>
        <v>2.3869878195520466</v>
      </c>
      <c r="O872" s="50">
        <f>I872/J874</f>
        <v>47.795647220701596</v>
      </c>
      <c r="P872" s="40">
        <f t="shared" ref="P872" si="559">J874/I874</f>
        <v>0.6429442507053561</v>
      </c>
    </row>
    <row r="873" spans="1:16" x14ac:dyDescent="0.3">
      <c r="A873" s="67"/>
      <c r="B873" s="43"/>
      <c r="C873" s="39"/>
      <c r="D873" s="39"/>
      <c r="E873" s="39"/>
      <c r="F873" s="70"/>
      <c r="G873" s="47"/>
      <c r="H873" t="s">
        <v>14</v>
      </c>
      <c r="I873">
        <v>8.2371200000000006E-2</v>
      </c>
      <c r="J873">
        <v>2.6542900000000001E-2</v>
      </c>
      <c r="K873">
        <v>2.0053999999999999E-2</v>
      </c>
      <c r="L873">
        <v>0.18149599999999999</v>
      </c>
      <c r="M873" s="49"/>
      <c r="N873" s="50"/>
      <c r="O873" s="50"/>
      <c r="P873" s="40"/>
    </row>
    <row r="874" spans="1:16" x14ac:dyDescent="0.3">
      <c r="A874" s="67"/>
      <c r="B874" s="80"/>
      <c r="C874" s="81"/>
      <c r="D874" s="81"/>
      <c r="E874" s="81"/>
      <c r="F874" s="71"/>
      <c r="G874" s="48"/>
      <c r="H874" s="8" t="s">
        <v>13</v>
      </c>
      <c r="I874" s="8">
        <v>5.2562099999999999E-3</v>
      </c>
      <c r="J874" s="8">
        <v>3.37945E-3</v>
      </c>
      <c r="K874" s="8">
        <v>1.04977E-3</v>
      </c>
      <c r="L874" s="8">
        <v>1.3545E-2</v>
      </c>
      <c r="M874" s="49"/>
      <c r="N874" s="50"/>
      <c r="O874" s="50"/>
      <c r="P874" s="40"/>
    </row>
    <row r="875" spans="1:16" x14ac:dyDescent="0.3">
      <c r="A875" s="67"/>
      <c r="B875" s="43" t="s">
        <v>19</v>
      </c>
      <c r="C875" s="39" t="s">
        <v>11</v>
      </c>
      <c r="D875" s="39" t="s">
        <v>18</v>
      </c>
      <c r="E875" s="39" t="s">
        <v>39</v>
      </c>
      <c r="F875" s="69" t="s">
        <v>16</v>
      </c>
      <c r="G875" s="52" t="s">
        <v>5</v>
      </c>
      <c r="H875" t="s">
        <v>15</v>
      </c>
      <c r="I875">
        <v>0.17316500000000001</v>
      </c>
      <c r="J875">
        <v>3.4425200000000003E-2</v>
      </c>
      <c r="K875">
        <v>3.5545300000000002E-2</v>
      </c>
      <c r="L875">
        <v>0.231706</v>
      </c>
      <c r="M875" s="49">
        <f>(I875-I876)*100/(I875+I876)</f>
        <v>33.167122758839199</v>
      </c>
      <c r="N875" s="50">
        <f t="shared" ref="N875" si="560">(I875-I876)/J875</f>
        <v>2.5056731696547878</v>
      </c>
      <c r="O875" s="50">
        <f>I875/J877</f>
        <v>54.256145781766001</v>
      </c>
      <c r="P875" s="40">
        <f t="shared" ref="P875" si="561">J877/I877</f>
        <v>0.75030208426387823</v>
      </c>
    </row>
    <row r="876" spans="1:16" x14ac:dyDescent="0.3">
      <c r="A876" s="67"/>
      <c r="B876" s="43"/>
      <c r="C876" s="39"/>
      <c r="D876" s="39"/>
      <c r="E876" s="39"/>
      <c r="F876" s="70"/>
      <c r="G876" s="52"/>
      <c r="H876" t="s">
        <v>14</v>
      </c>
      <c r="I876">
        <v>8.6906700000000003E-2</v>
      </c>
      <c r="J876">
        <v>2.8932300000000001E-2</v>
      </c>
      <c r="K876">
        <v>1.52376E-2</v>
      </c>
      <c r="L876">
        <v>0.186443</v>
      </c>
      <c r="M876" s="49"/>
      <c r="N876" s="50"/>
      <c r="O876" s="50"/>
      <c r="P876" s="40"/>
    </row>
    <row r="877" spans="1:16" x14ac:dyDescent="0.3">
      <c r="A877" s="67"/>
      <c r="B877" s="43"/>
      <c r="C877" s="39"/>
      <c r="D877" s="81"/>
      <c r="E877" s="81"/>
      <c r="F877" s="71"/>
      <c r="G877" s="53"/>
      <c r="H877" s="8" t="s">
        <v>13</v>
      </c>
      <c r="I877" s="8">
        <v>4.2537800000000004E-3</v>
      </c>
      <c r="J877" s="8">
        <v>3.19162E-3</v>
      </c>
      <c r="K877" s="8">
        <v>3.0692600000000001E-4</v>
      </c>
      <c r="L877" s="8">
        <v>1.25375E-2</v>
      </c>
      <c r="M877" s="49"/>
      <c r="N877" s="50"/>
      <c r="O877" s="50"/>
      <c r="P877" s="40"/>
    </row>
    <row r="878" spans="1:16" ht="14.4" customHeight="1" x14ac:dyDescent="0.3">
      <c r="A878" s="67"/>
      <c r="B878" s="45" t="s">
        <v>19</v>
      </c>
      <c r="C878" s="46" t="s">
        <v>11</v>
      </c>
      <c r="D878" s="39" t="s">
        <v>18</v>
      </c>
      <c r="E878" s="39" t="s">
        <v>39</v>
      </c>
      <c r="F878" s="69" t="s">
        <v>16</v>
      </c>
      <c r="G878" s="47" t="s">
        <v>44</v>
      </c>
      <c r="H878" t="s">
        <v>15</v>
      </c>
      <c r="I878">
        <v>0.18626599999999999</v>
      </c>
      <c r="J878">
        <v>3.9041800000000002E-2</v>
      </c>
      <c r="K878">
        <v>3.4005800000000003E-2</v>
      </c>
      <c r="L878">
        <v>0.26644699999999999</v>
      </c>
      <c r="M878" s="49">
        <f>(I878-I879)*100/(I878+I879)</f>
        <v>33.700028747523177</v>
      </c>
      <c r="N878" s="50">
        <f t="shared" ref="N878" si="562">(I878-I879)/J878</f>
        <v>2.4050965887843283</v>
      </c>
      <c r="O878" s="50">
        <f>I878/J880</f>
        <v>59.286207631906443</v>
      </c>
      <c r="P878" s="40">
        <f t="shared" ref="P878" si="563">J880/I880</f>
        <v>0.94149605638529965</v>
      </c>
    </row>
    <row r="879" spans="1:16" x14ac:dyDescent="0.3">
      <c r="A879" s="67"/>
      <c r="B879" s="43"/>
      <c r="C879" s="39"/>
      <c r="D879" s="39"/>
      <c r="E879" s="39"/>
      <c r="F879" s="70"/>
      <c r="G879" s="47"/>
      <c r="H879" t="s">
        <v>14</v>
      </c>
      <c r="I879">
        <v>9.2366699999999996E-2</v>
      </c>
      <c r="J879">
        <v>3.2326899999999999E-2</v>
      </c>
      <c r="K879">
        <v>8.8505700000000003E-3</v>
      </c>
      <c r="L879">
        <v>0.215448</v>
      </c>
      <c r="M879" s="49"/>
      <c r="N879" s="50"/>
      <c r="O879" s="50"/>
      <c r="P879" s="40"/>
    </row>
    <row r="880" spans="1:16" x14ac:dyDescent="0.3">
      <c r="A880" s="67"/>
      <c r="B880" s="80"/>
      <c r="C880" s="81"/>
      <c r="D880" s="81"/>
      <c r="E880" s="81"/>
      <c r="F880" s="71"/>
      <c r="G880" s="48"/>
      <c r="H880" s="8" t="s">
        <v>13</v>
      </c>
      <c r="I880" s="8">
        <v>3.3370399999999999E-3</v>
      </c>
      <c r="J880" s="8">
        <v>3.1418100000000001E-3</v>
      </c>
      <c r="K880" s="8">
        <v>-3.1841500000000001E-4</v>
      </c>
      <c r="L880" s="8">
        <v>1.1813000000000001E-2</v>
      </c>
      <c r="M880" s="49"/>
      <c r="N880" s="50"/>
      <c r="O880" s="50"/>
      <c r="P880" s="40"/>
    </row>
    <row r="881" spans="1:16" x14ac:dyDescent="0.3">
      <c r="A881" s="67"/>
      <c r="B881" s="45" t="s">
        <v>19</v>
      </c>
      <c r="C881" s="46" t="s">
        <v>11</v>
      </c>
      <c r="D881" s="39" t="s">
        <v>18</v>
      </c>
      <c r="E881" s="39" t="s">
        <v>39</v>
      </c>
      <c r="F881" s="69" t="s">
        <v>16</v>
      </c>
      <c r="G881" s="47" t="s">
        <v>4</v>
      </c>
      <c r="H881" t="s">
        <v>15</v>
      </c>
      <c r="I881">
        <v>0.18119099999999999</v>
      </c>
      <c r="J881">
        <v>3.6552399999999999E-2</v>
      </c>
      <c r="K881">
        <v>3.7142099999999997E-2</v>
      </c>
      <c r="L881">
        <v>0.241926</v>
      </c>
      <c r="M881" s="49">
        <f>(I881-I882)*100/(I881+I882)</f>
        <v>30.557056700028099</v>
      </c>
      <c r="N881" s="50">
        <f t="shared" ref="N881" si="564">(I881-I882)/J881</f>
        <v>2.3203948304352107</v>
      </c>
      <c r="O881" s="50">
        <f>I881/J883</f>
        <v>55.145158884989847</v>
      </c>
      <c r="P881" s="40">
        <f t="shared" ref="P881" si="565">J883/I883</f>
        <v>0.70923227356419594</v>
      </c>
    </row>
    <row r="882" spans="1:16" x14ac:dyDescent="0.3">
      <c r="A882" s="67"/>
      <c r="B882" s="43"/>
      <c r="C882" s="39"/>
      <c r="D882" s="39"/>
      <c r="E882" s="39"/>
      <c r="F882" s="70"/>
      <c r="G882" s="47"/>
      <c r="H882" t="s">
        <v>14</v>
      </c>
      <c r="I882">
        <v>9.6375000000000002E-2</v>
      </c>
      <c r="J882">
        <v>3.0460999999999998E-2</v>
      </c>
      <c r="K882">
        <v>1.79455E-2</v>
      </c>
      <c r="L882">
        <v>0.200678</v>
      </c>
      <c r="M882" s="49"/>
      <c r="N882" s="50"/>
      <c r="O882" s="50"/>
      <c r="P882" s="40"/>
    </row>
    <row r="883" spans="1:16" x14ac:dyDescent="0.3">
      <c r="A883" s="67"/>
      <c r="B883" s="80"/>
      <c r="C883" s="81"/>
      <c r="D883" s="81"/>
      <c r="E883" s="81"/>
      <c r="F883" s="71"/>
      <c r="G883" s="48"/>
      <c r="H883" s="8" t="s">
        <v>13</v>
      </c>
      <c r="I883" s="8">
        <v>4.6327699999999996E-3</v>
      </c>
      <c r="J883" s="8">
        <v>3.2857099999999998E-3</v>
      </c>
      <c r="K883" s="8">
        <v>3.5850299999999998E-4</v>
      </c>
      <c r="L883" s="8">
        <v>1.2904799999999999E-2</v>
      </c>
      <c r="M883" s="49"/>
      <c r="N883" s="50"/>
      <c r="O883" s="50"/>
      <c r="P883" s="40"/>
    </row>
    <row r="884" spans="1:16" x14ac:dyDescent="0.3">
      <c r="A884" s="67"/>
      <c r="B884" s="43" t="s">
        <v>19</v>
      </c>
      <c r="C884" s="39" t="s">
        <v>11</v>
      </c>
      <c r="D884" s="39" t="s">
        <v>18</v>
      </c>
      <c r="E884" s="39" t="s">
        <v>39</v>
      </c>
      <c r="F884" s="69" t="s">
        <v>16</v>
      </c>
      <c r="G884" s="47" t="s">
        <v>3</v>
      </c>
      <c r="H884" t="s">
        <v>15</v>
      </c>
      <c r="I884">
        <v>0.194471</v>
      </c>
      <c r="J884">
        <v>4.0008500000000002E-2</v>
      </c>
      <c r="K884">
        <v>3.6430999999999998E-2</v>
      </c>
      <c r="L884">
        <v>0.27612700000000001</v>
      </c>
      <c r="M884" s="49">
        <f>(I884-I885)*100/(I884+I885)</f>
        <v>30.983363642486701</v>
      </c>
      <c r="N884" s="50">
        <f t="shared" ref="N884" si="566">(I884-I885)/J884</f>
        <v>2.2995613432145667</v>
      </c>
      <c r="O884" s="50">
        <f>I884/J886</f>
        <v>57.119401757601395</v>
      </c>
      <c r="P884" s="40">
        <f t="shared" ref="P884" si="567">J886/I886</f>
        <v>0.94659578727284865</v>
      </c>
    </row>
    <row r="885" spans="1:16" x14ac:dyDescent="0.3">
      <c r="A885" s="67"/>
      <c r="B885" s="43"/>
      <c r="C885" s="39"/>
      <c r="D885" s="39"/>
      <c r="E885" s="39"/>
      <c r="F885" s="70"/>
      <c r="G885" s="47"/>
      <c r="H885" t="s">
        <v>14</v>
      </c>
      <c r="I885">
        <v>0.102469</v>
      </c>
      <c r="J885">
        <v>3.37504E-2</v>
      </c>
      <c r="K885">
        <v>1.1592E-2</v>
      </c>
      <c r="L885">
        <v>0.224157</v>
      </c>
      <c r="M885" s="49"/>
      <c r="N885" s="50"/>
      <c r="O885" s="50"/>
      <c r="P885" s="40"/>
    </row>
    <row r="886" spans="1:16" x14ac:dyDescent="0.3">
      <c r="A886" s="67"/>
      <c r="B886" s="43"/>
      <c r="C886" s="39"/>
      <c r="D886" s="81"/>
      <c r="E886" s="81"/>
      <c r="F886" s="71"/>
      <c r="G886" s="48"/>
      <c r="H886" s="8" t="s">
        <v>13</v>
      </c>
      <c r="I886" s="8">
        <v>3.5967199999999999E-3</v>
      </c>
      <c r="J886" s="8">
        <v>3.40464E-3</v>
      </c>
      <c r="K886" s="8">
        <v>-3.1586E-4</v>
      </c>
      <c r="L886" s="8">
        <v>1.34982E-2</v>
      </c>
      <c r="M886" s="49"/>
      <c r="N886" s="50"/>
      <c r="O886" s="50"/>
      <c r="P886" s="40"/>
    </row>
    <row r="887" spans="1:16" x14ac:dyDescent="0.3">
      <c r="A887" s="67"/>
      <c r="B887" s="45" t="s">
        <v>19</v>
      </c>
      <c r="C887" s="46" t="s">
        <v>11</v>
      </c>
      <c r="D887" s="39" t="s">
        <v>18</v>
      </c>
      <c r="E887" s="39" t="s">
        <v>39</v>
      </c>
      <c r="F887" s="69" t="s">
        <v>16</v>
      </c>
      <c r="G887" s="47" t="s">
        <v>2</v>
      </c>
      <c r="H887" t="s">
        <v>15</v>
      </c>
      <c r="I887">
        <v>0.24867300000000001</v>
      </c>
      <c r="J887">
        <v>5.5383300000000003E-2</v>
      </c>
      <c r="K887">
        <v>7.4164800000000003E-2</v>
      </c>
      <c r="L887">
        <v>0.38278000000000001</v>
      </c>
      <c r="M887" s="49">
        <f>(I887-I888)*100/(I887+I888)</f>
        <v>39.233433089867674</v>
      </c>
      <c r="N887" s="50">
        <f t="shared" ref="N887" si="568">(I887-I888)/J887</f>
        <v>2.5304198196929399</v>
      </c>
      <c r="O887" s="50">
        <f>I887/J889</f>
        <v>66.211628631451148</v>
      </c>
      <c r="P887" s="40">
        <f>J889/I889</f>
        <v>0.59774349931085846</v>
      </c>
    </row>
    <row r="888" spans="1:16" x14ac:dyDescent="0.3">
      <c r="A888" s="67"/>
      <c r="B888" s="43"/>
      <c r="C888" s="39"/>
      <c r="D888" s="39"/>
      <c r="E888" s="39"/>
      <c r="F888" s="70"/>
      <c r="G888" s="47"/>
      <c r="H888" t="s">
        <v>14</v>
      </c>
      <c r="I888">
        <v>0.10853</v>
      </c>
      <c r="J888">
        <v>6.09028E-2</v>
      </c>
      <c r="K888">
        <v>9.8075200000000001E-3</v>
      </c>
      <c r="L888">
        <v>0.31736999999999999</v>
      </c>
      <c r="M888" s="49"/>
      <c r="N888" s="50"/>
      <c r="O888" s="50"/>
      <c r="P888" s="40"/>
    </row>
    <row r="889" spans="1:16" ht="15" thickBot="1" x14ac:dyDescent="0.35">
      <c r="A889" s="68"/>
      <c r="B889" s="54"/>
      <c r="C889" s="55"/>
      <c r="D889" s="55"/>
      <c r="E889" s="55"/>
      <c r="F889" s="76"/>
      <c r="G889" s="63"/>
      <c r="H889" s="5" t="s">
        <v>13</v>
      </c>
      <c r="I889" s="5">
        <v>6.2831800000000002E-3</v>
      </c>
      <c r="J889" s="5">
        <v>3.7557300000000001E-3</v>
      </c>
      <c r="K889" s="5">
        <v>5.6712500000000003E-4</v>
      </c>
      <c r="L889" s="5">
        <v>1.70931E-2</v>
      </c>
      <c r="M889" s="64"/>
      <c r="N889" s="65"/>
      <c r="O889" s="65"/>
      <c r="P889" s="83"/>
    </row>
    <row r="890" spans="1:16" ht="15" thickBot="1" x14ac:dyDescent="0.35"/>
    <row r="891" spans="1:16" x14ac:dyDescent="0.3">
      <c r="A891" s="66">
        <v>5</v>
      </c>
      <c r="B891" s="57" t="s">
        <v>19</v>
      </c>
      <c r="C891" s="58" t="s">
        <v>11</v>
      </c>
      <c r="D891" s="58" t="s">
        <v>21</v>
      </c>
      <c r="E891" s="58" t="s">
        <v>39</v>
      </c>
      <c r="F891" s="74" t="s">
        <v>16</v>
      </c>
      <c r="G891" s="60" t="s">
        <v>10</v>
      </c>
      <c r="H891" s="10" t="s">
        <v>15</v>
      </c>
      <c r="I891" s="10">
        <v>6.9699700000000003E-2</v>
      </c>
      <c r="J891" s="10">
        <v>2.5589799999999999E-2</v>
      </c>
      <c r="K891" s="10">
        <v>2.39826E-2</v>
      </c>
      <c r="L891" s="10">
        <v>0.13437199999999999</v>
      </c>
      <c r="M891" s="61">
        <f>(I891-I892)*100/(I891+I892)</f>
        <v>28.792083964669796</v>
      </c>
      <c r="N891" s="62">
        <f>(I891-I892)/J891</f>
        <v>1.2178055318916132</v>
      </c>
      <c r="O891" s="62">
        <f>I891/J893</f>
        <v>20.816381995693348</v>
      </c>
      <c r="P891" s="96">
        <f t="shared" ref="P891" si="569">J893/I893</f>
        <v>0.41427072584696173</v>
      </c>
    </row>
    <row r="892" spans="1:16" x14ac:dyDescent="0.3">
      <c r="A892" s="67"/>
      <c r="B892" s="43"/>
      <c r="C892" s="39"/>
      <c r="D892" s="39"/>
      <c r="E892" s="39"/>
      <c r="F892" s="70"/>
      <c r="G892" s="47"/>
      <c r="H892" t="s">
        <v>14</v>
      </c>
      <c r="I892">
        <v>3.8536300000000002E-2</v>
      </c>
      <c r="J892">
        <v>1.3176500000000001E-2</v>
      </c>
      <c r="K892">
        <v>1.8782099999999999E-2</v>
      </c>
      <c r="L892">
        <v>0.105114</v>
      </c>
      <c r="M892" s="49"/>
      <c r="N892" s="50"/>
      <c r="O892" s="50"/>
      <c r="P892" s="40"/>
    </row>
    <row r="893" spans="1:16" x14ac:dyDescent="0.3">
      <c r="A893" s="67"/>
      <c r="B893" s="80"/>
      <c r="C893" s="81"/>
      <c r="D893" s="81"/>
      <c r="E893" s="81"/>
      <c r="F893" s="71"/>
      <c r="G893" s="47"/>
      <c r="H893" s="8" t="s">
        <v>13</v>
      </c>
      <c r="I893">
        <v>8.0824199999999999E-3</v>
      </c>
      <c r="J893">
        <v>3.3483100000000002E-3</v>
      </c>
      <c r="K893">
        <v>2.2030600000000002E-3</v>
      </c>
      <c r="L893">
        <v>1.4886999999999999E-2</v>
      </c>
      <c r="M893" s="49"/>
      <c r="N893" s="50"/>
      <c r="O893" s="50"/>
      <c r="P893" s="40"/>
    </row>
    <row r="894" spans="1:16" x14ac:dyDescent="0.3">
      <c r="A894" s="67"/>
      <c r="B894" s="43" t="s">
        <v>19</v>
      </c>
      <c r="C894" s="39" t="s">
        <v>11</v>
      </c>
      <c r="D894" s="39" t="s">
        <v>21</v>
      </c>
      <c r="E894" s="39" t="s">
        <v>39</v>
      </c>
      <c r="F894" s="69" t="s">
        <v>16</v>
      </c>
      <c r="G894" s="72" t="s">
        <v>9</v>
      </c>
      <c r="H894" t="s">
        <v>15</v>
      </c>
      <c r="I894" s="15">
        <v>9.4981300000000005E-2</v>
      </c>
      <c r="J894" s="15">
        <v>3.1564099999999998E-2</v>
      </c>
      <c r="K894" s="15">
        <v>2.9013199999999999E-2</v>
      </c>
      <c r="L894" s="15">
        <v>0.17121900000000001</v>
      </c>
      <c r="M894" s="49">
        <f>(I894-I895)*100/(I894+I895)</f>
        <v>30.661220918715475</v>
      </c>
      <c r="N894" s="50">
        <f>(I894-I895)/J894</f>
        <v>1.4122690018090174</v>
      </c>
      <c r="O894" s="50">
        <f>I894/J896</f>
        <v>30.646741287352018</v>
      </c>
      <c r="P894" s="40">
        <f t="shared" ref="P894" si="570">J896/I896</f>
        <v>0.48848465934703322</v>
      </c>
    </row>
    <row r="895" spans="1:16" x14ac:dyDescent="0.3">
      <c r="A895" s="67"/>
      <c r="B895" s="43"/>
      <c r="C895" s="39"/>
      <c r="D895" s="39"/>
      <c r="E895" s="39"/>
      <c r="F895" s="70"/>
      <c r="G895" s="47"/>
      <c r="H895" t="s">
        <v>14</v>
      </c>
      <c r="I895">
        <v>5.0404299999999999E-2</v>
      </c>
      <c r="J895">
        <v>1.7023E-2</v>
      </c>
      <c r="K895">
        <v>2.0489500000000001E-2</v>
      </c>
      <c r="L895">
        <v>0.132435</v>
      </c>
      <c r="M895" s="49"/>
      <c r="N895" s="50"/>
      <c r="O895" s="50"/>
      <c r="P895" s="40"/>
    </row>
    <row r="896" spans="1:16" x14ac:dyDescent="0.3">
      <c r="A896" s="67"/>
      <c r="B896" s="43"/>
      <c r="C896" s="39"/>
      <c r="D896" s="81"/>
      <c r="E896" s="81"/>
      <c r="F896" s="71"/>
      <c r="G896" s="47"/>
      <c r="H896" s="8" t="s">
        <v>13</v>
      </c>
      <c r="I896">
        <v>6.3445799999999998E-3</v>
      </c>
      <c r="J896">
        <v>3.0992300000000001E-3</v>
      </c>
      <c r="K896">
        <v>1.7832200000000001E-3</v>
      </c>
      <c r="L896">
        <v>1.46336E-2</v>
      </c>
      <c r="M896" s="49"/>
      <c r="N896" s="50"/>
      <c r="O896" s="50"/>
      <c r="P896" s="40"/>
    </row>
    <row r="897" spans="1:16" x14ac:dyDescent="0.3">
      <c r="A897" s="67"/>
      <c r="B897" s="45" t="s">
        <v>19</v>
      </c>
      <c r="C897" s="46" t="s">
        <v>11</v>
      </c>
      <c r="D897" s="39" t="s">
        <v>21</v>
      </c>
      <c r="E897" s="39" t="s">
        <v>39</v>
      </c>
      <c r="F897" s="69" t="s">
        <v>16</v>
      </c>
      <c r="G897" s="72" t="s">
        <v>8</v>
      </c>
      <c r="H897" s="15" t="s">
        <v>15</v>
      </c>
      <c r="I897" s="15">
        <v>0.108476</v>
      </c>
      <c r="J897" s="15">
        <v>3.0775799999999999E-2</v>
      </c>
      <c r="K897" s="15">
        <v>2.7877900000000001E-2</v>
      </c>
      <c r="L897" s="14">
        <v>0.17808599999999999</v>
      </c>
      <c r="M897" s="49">
        <f>(I897-I898)*100/(I897+I898)</f>
        <v>31.078208773428617</v>
      </c>
      <c r="N897" s="50">
        <f t="shared" ref="N897" si="571">(I897-I898)/J897</f>
        <v>1.6713976566003159</v>
      </c>
      <c r="O897" s="50">
        <f>I897/J899</f>
        <v>39.883375063882674</v>
      </c>
      <c r="P897" s="40">
        <f t="shared" ref="P897" si="572">J899/I899</f>
        <v>0.54503754381113267</v>
      </c>
    </row>
    <row r="898" spans="1:16" x14ac:dyDescent="0.3">
      <c r="A898" s="67"/>
      <c r="B898" s="43"/>
      <c r="C898" s="39"/>
      <c r="D898" s="39"/>
      <c r="E898" s="39"/>
      <c r="F898" s="70"/>
      <c r="G898" s="47"/>
      <c r="H898" t="s">
        <v>14</v>
      </c>
      <c r="I898">
        <v>5.7037400000000002E-2</v>
      </c>
      <c r="J898">
        <v>1.8996200000000001E-2</v>
      </c>
      <c r="K898">
        <v>1.8430100000000001E-2</v>
      </c>
      <c r="L898" s="13">
        <v>0.138374</v>
      </c>
      <c r="M898" s="49"/>
      <c r="N898" s="50"/>
      <c r="O898" s="50"/>
      <c r="P898" s="40"/>
    </row>
    <row r="899" spans="1:16" x14ac:dyDescent="0.3">
      <c r="A899" s="67"/>
      <c r="B899" s="80"/>
      <c r="C899" s="81"/>
      <c r="D899" s="81"/>
      <c r="E899" s="81"/>
      <c r="F899" s="71"/>
      <c r="G899" s="48"/>
      <c r="H899" s="8" t="s">
        <v>13</v>
      </c>
      <c r="I899" s="8">
        <v>4.9901700000000004E-3</v>
      </c>
      <c r="J899" s="8">
        <v>2.7198299999999999E-3</v>
      </c>
      <c r="K899" s="8">
        <v>1.2736799999999999E-3</v>
      </c>
      <c r="L899" s="16">
        <v>1.3531E-2</v>
      </c>
      <c r="M899" s="49"/>
      <c r="N899" s="50"/>
      <c r="O899" s="50"/>
      <c r="P899" s="40"/>
    </row>
    <row r="900" spans="1:16" x14ac:dyDescent="0.3">
      <c r="A900" s="67"/>
      <c r="B900" s="43" t="s">
        <v>19</v>
      </c>
      <c r="C900" s="39" t="s">
        <v>11</v>
      </c>
      <c r="D900" s="39" t="s">
        <v>21</v>
      </c>
      <c r="E900" s="39" t="s">
        <v>39</v>
      </c>
      <c r="F900" s="69" t="s">
        <v>16</v>
      </c>
      <c r="G900" s="47" t="s">
        <v>42</v>
      </c>
      <c r="H900" t="s">
        <v>15</v>
      </c>
      <c r="I900">
        <v>0.13309699999999999</v>
      </c>
      <c r="J900">
        <v>3.0582499999999999E-2</v>
      </c>
      <c r="K900">
        <v>2.0682599999999999E-2</v>
      </c>
      <c r="L900">
        <v>0.182002</v>
      </c>
      <c r="M900" s="49">
        <f>(I900-I901)*100/(I900+I901)</f>
        <v>32.40906868365407</v>
      </c>
      <c r="N900" s="50">
        <f t="shared" ref="N900:N903" si="573">(I900-I901)/J900</f>
        <v>2.1304635003678571</v>
      </c>
      <c r="O900" s="50">
        <f t="shared" ref="O900" si="574">I900/J902</f>
        <v>70.818878365435779</v>
      </c>
      <c r="P900" s="40">
        <f t="shared" ref="P900:P903" si="575">J902/I902</f>
        <v>0.76688918993911903</v>
      </c>
    </row>
    <row r="901" spans="1:16" x14ac:dyDescent="0.3">
      <c r="A901" s="67"/>
      <c r="B901" s="43"/>
      <c r="C901" s="39"/>
      <c r="D901" s="39"/>
      <c r="E901" s="39"/>
      <c r="F901" s="70"/>
      <c r="G901" s="47"/>
      <c r="H901" t="s">
        <v>14</v>
      </c>
      <c r="I901">
        <v>6.7942100000000005E-2</v>
      </c>
      <c r="J901">
        <v>2.46866E-2</v>
      </c>
      <c r="K901">
        <v>9.7039199999999996E-3</v>
      </c>
      <c r="L901">
        <v>0.162382</v>
      </c>
      <c r="M901" s="49"/>
      <c r="N901" s="50"/>
      <c r="O901" s="50"/>
      <c r="P901" s="40"/>
    </row>
    <row r="902" spans="1:16" x14ac:dyDescent="0.3">
      <c r="A902" s="67"/>
      <c r="B902" s="80"/>
      <c r="C902" s="81"/>
      <c r="D902" s="81"/>
      <c r="E902" s="81"/>
      <c r="F902" s="71"/>
      <c r="G902" s="48"/>
      <c r="H902" s="8" t="s">
        <v>13</v>
      </c>
      <c r="I902" s="8">
        <v>2.4506799999999998E-3</v>
      </c>
      <c r="J902" s="8">
        <v>1.8794E-3</v>
      </c>
      <c r="K902" s="8">
        <v>1.4700499999999999E-4</v>
      </c>
      <c r="L902" s="8">
        <v>8.5889399999999998E-3</v>
      </c>
      <c r="M902" s="49"/>
      <c r="N902" s="50"/>
      <c r="O902" s="50"/>
      <c r="P902" s="40"/>
    </row>
    <row r="903" spans="1:16" x14ac:dyDescent="0.3">
      <c r="A903" s="67"/>
      <c r="B903" s="43" t="s">
        <v>19</v>
      </c>
      <c r="C903" s="39" t="s">
        <v>11</v>
      </c>
      <c r="D903" s="39" t="s">
        <v>21</v>
      </c>
      <c r="E903" s="39" t="s">
        <v>39</v>
      </c>
      <c r="F903" s="69" t="s">
        <v>16</v>
      </c>
      <c r="G903" s="47" t="s">
        <v>43</v>
      </c>
      <c r="H903" t="s">
        <v>15</v>
      </c>
      <c r="I903">
        <v>0.14829999999999999</v>
      </c>
      <c r="J903">
        <v>3.7717100000000003E-2</v>
      </c>
      <c r="K903">
        <v>1.5937699999999999E-2</v>
      </c>
      <c r="L903">
        <v>0.22256799999999999</v>
      </c>
      <c r="M903" s="49">
        <f>(I903-I904)*100/(I903+I904)</f>
        <v>33.012954188114222</v>
      </c>
      <c r="N903" s="50">
        <f t="shared" si="573"/>
        <v>1.9517460250125271</v>
      </c>
      <c r="O903" s="50">
        <f t="shared" ref="O903" si="576">I903/J905</f>
        <v>111.5087898702197</v>
      </c>
      <c r="P903" s="40">
        <f t="shared" si="575"/>
        <v>1.1626772507124996</v>
      </c>
    </row>
    <row r="904" spans="1:16" x14ac:dyDescent="0.3">
      <c r="A904" s="67"/>
      <c r="B904" s="43"/>
      <c r="C904" s="39"/>
      <c r="D904" s="39"/>
      <c r="E904" s="39"/>
      <c r="F904" s="70"/>
      <c r="G904" s="47"/>
      <c r="H904" t="s">
        <v>14</v>
      </c>
      <c r="I904">
        <v>7.4685799999999997E-2</v>
      </c>
      <c r="J904">
        <v>3.00846E-2</v>
      </c>
      <c r="K904">
        <v>2.6494299999999999E-3</v>
      </c>
      <c r="L904">
        <v>0.197213</v>
      </c>
      <c r="M904" s="49"/>
      <c r="N904" s="50"/>
      <c r="O904" s="50"/>
      <c r="P904" s="40"/>
    </row>
    <row r="905" spans="1:16" x14ac:dyDescent="0.3">
      <c r="A905" s="67"/>
      <c r="B905" s="80"/>
      <c r="C905" s="81"/>
      <c r="D905" s="81"/>
      <c r="E905" s="81"/>
      <c r="F905" s="71"/>
      <c r="G905" s="48"/>
      <c r="H905" s="8" t="s">
        <v>13</v>
      </c>
      <c r="I905" s="8">
        <v>1.14386E-3</v>
      </c>
      <c r="J905" s="8">
        <v>1.3299399999999999E-3</v>
      </c>
      <c r="K905" s="8">
        <v>-8.4057399999999997E-4</v>
      </c>
      <c r="L905" s="8">
        <v>6.0667400000000002E-3</v>
      </c>
      <c r="M905" s="49"/>
      <c r="N905" s="50"/>
      <c r="O905" s="50"/>
      <c r="P905" s="40"/>
    </row>
    <row r="906" spans="1:16" x14ac:dyDescent="0.3">
      <c r="A906" s="67"/>
      <c r="B906" s="43" t="s">
        <v>19</v>
      </c>
      <c r="C906" s="39" t="s">
        <v>11</v>
      </c>
      <c r="D906" s="39" t="s">
        <v>21</v>
      </c>
      <c r="E906" s="39" t="s">
        <v>39</v>
      </c>
      <c r="F906" s="69" t="s">
        <v>16</v>
      </c>
      <c r="G906" s="72" t="s">
        <v>7</v>
      </c>
      <c r="H906" t="s">
        <v>15</v>
      </c>
      <c r="I906" s="15">
        <v>0.11111</v>
      </c>
      <c r="J906" s="15">
        <v>3.2235699999999999E-2</v>
      </c>
      <c r="K906" s="15">
        <v>2.87934E-2</v>
      </c>
      <c r="L906" s="15">
        <v>0.184833</v>
      </c>
      <c r="M906" s="49">
        <f>(I906-I907)*100/(I906+I907)</f>
        <v>31.09643865097269</v>
      </c>
      <c r="N906" s="50">
        <f t="shared" ref="N906" si="577">(I906-I907)/J906</f>
        <v>1.6351808708977935</v>
      </c>
      <c r="O906" s="50">
        <f>I906/J908</f>
        <v>39.514488527248673</v>
      </c>
      <c r="P906" s="40">
        <f t="shared" ref="P906" si="578">J908/I908</f>
        <v>0.5432786682535512</v>
      </c>
    </row>
    <row r="907" spans="1:16" x14ac:dyDescent="0.3">
      <c r="A907" s="67"/>
      <c r="B907" s="43"/>
      <c r="C907" s="39"/>
      <c r="D907" s="39"/>
      <c r="E907" s="39"/>
      <c r="F907" s="70"/>
      <c r="G907" s="47"/>
      <c r="H907" t="s">
        <v>14</v>
      </c>
      <c r="I907">
        <v>5.8398800000000001E-2</v>
      </c>
      <c r="J907">
        <v>1.95871E-2</v>
      </c>
      <c r="K907">
        <v>1.8813699999999999E-2</v>
      </c>
      <c r="L907">
        <v>0.14418400000000001</v>
      </c>
      <c r="M907" s="49"/>
      <c r="N907" s="50"/>
      <c r="O907" s="50"/>
      <c r="P907" s="40"/>
    </row>
    <row r="908" spans="1:16" x14ac:dyDescent="0.3">
      <c r="A908" s="67"/>
      <c r="B908" s="43"/>
      <c r="C908" s="39"/>
      <c r="D908" s="81"/>
      <c r="E908" s="81"/>
      <c r="F908" s="71"/>
      <c r="G908" s="47"/>
      <c r="H908" s="8" t="s">
        <v>13</v>
      </c>
      <c r="I908">
        <v>5.1757599999999997E-3</v>
      </c>
      <c r="J908">
        <v>2.8118800000000001E-3</v>
      </c>
      <c r="K908">
        <v>1.33322E-3</v>
      </c>
      <c r="L908">
        <v>1.3660800000000001E-2</v>
      </c>
      <c r="M908" s="49"/>
      <c r="N908" s="50"/>
      <c r="O908" s="50"/>
      <c r="P908" s="40"/>
    </row>
    <row r="909" spans="1:16" x14ac:dyDescent="0.3">
      <c r="A909" s="67"/>
      <c r="B909" s="45" t="s">
        <v>19</v>
      </c>
      <c r="C909" s="46" t="s">
        <v>11</v>
      </c>
      <c r="D909" s="39" t="s">
        <v>21</v>
      </c>
      <c r="E909" s="39" t="s">
        <v>39</v>
      </c>
      <c r="F909" s="69" t="s">
        <v>16</v>
      </c>
      <c r="G909" s="72" t="s">
        <v>6</v>
      </c>
      <c r="H909" t="s">
        <v>15</v>
      </c>
      <c r="I909" s="15">
        <v>0.127054</v>
      </c>
      <c r="J909" s="15">
        <v>3.07301E-2</v>
      </c>
      <c r="K909" s="15">
        <v>2.43301E-2</v>
      </c>
      <c r="L909" s="15">
        <v>0.187162</v>
      </c>
      <c r="M909" s="49">
        <f>(I909-I910)*100/(I909+I910)</f>
        <v>31.82241211337719</v>
      </c>
      <c r="N909" s="50">
        <f t="shared" ref="N909" si="579">(I909-I910)/J909</f>
        <v>1.9961731331821242</v>
      </c>
      <c r="O909" s="50">
        <f>I909/J911</f>
        <v>55.802044034134582</v>
      </c>
      <c r="P909" s="40">
        <f t="shared" ref="P909" si="580">J911/I911</f>
        <v>0.65145003833960879</v>
      </c>
    </row>
    <row r="910" spans="1:16" x14ac:dyDescent="0.3">
      <c r="A910" s="67"/>
      <c r="B910" s="43"/>
      <c r="C910" s="39"/>
      <c r="D910" s="39"/>
      <c r="E910" s="39"/>
      <c r="F910" s="70"/>
      <c r="G910" s="47"/>
      <c r="H910" t="s">
        <v>14</v>
      </c>
      <c r="I910">
        <v>6.5711400000000003E-2</v>
      </c>
      <c r="J910">
        <v>2.2609500000000001E-2</v>
      </c>
      <c r="K910">
        <v>1.37473E-2</v>
      </c>
      <c r="L910">
        <v>0.14712900000000001</v>
      </c>
      <c r="M910" s="49"/>
      <c r="N910" s="50"/>
      <c r="O910" s="50"/>
      <c r="P910" s="40"/>
    </row>
    <row r="911" spans="1:16" x14ac:dyDescent="0.3">
      <c r="A911" s="67"/>
      <c r="B911" s="80"/>
      <c r="C911" s="81"/>
      <c r="D911" s="81"/>
      <c r="E911" s="81"/>
      <c r="F911" s="71"/>
      <c r="G911" s="47"/>
      <c r="H911" s="8" t="s">
        <v>13</v>
      </c>
      <c r="I911">
        <v>3.4950799999999998E-3</v>
      </c>
      <c r="J911">
        <v>2.2768699999999998E-3</v>
      </c>
      <c r="K911">
        <v>6.5132700000000005E-4</v>
      </c>
      <c r="L911">
        <v>1.09596E-2</v>
      </c>
      <c r="M911" s="49"/>
      <c r="N911" s="50"/>
      <c r="O911" s="50"/>
      <c r="P911" s="40"/>
    </row>
    <row r="912" spans="1:16" x14ac:dyDescent="0.3">
      <c r="A912" s="67"/>
      <c r="B912" s="43" t="s">
        <v>19</v>
      </c>
      <c r="C912" s="39" t="s">
        <v>11</v>
      </c>
      <c r="D912" s="39" t="s">
        <v>21</v>
      </c>
      <c r="E912" s="39" t="s">
        <v>39</v>
      </c>
      <c r="F912" s="69" t="s">
        <v>16</v>
      </c>
      <c r="G912" s="73" t="s">
        <v>5</v>
      </c>
      <c r="H912" s="15" t="s">
        <v>15</v>
      </c>
      <c r="I912" s="15">
        <v>0.13615099999999999</v>
      </c>
      <c r="J912" s="15">
        <v>3.1469200000000003E-2</v>
      </c>
      <c r="K912" s="15">
        <v>2.1547699999999999E-2</v>
      </c>
      <c r="L912" s="14">
        <v>0.188221</v>
      </c>
      <c r="M912" s="49">
        <f>(I912-I913)*100/(I912+I913)</f>
        <v>32.350875487563336</v>
      </c>
      <c r="N912" s="50">
        <f t="shared" ref="N912" si="581">(I912-I913)/J912</f>
        <v>2.1150680665539636</v>
      </c>
      <c r="O912" s="50">
        <f>I912/J914</f>
        <v>69.318378526988909</v>
      </c>
      <c r="P912" s="40">
        <f t="shared" ref="P912" si="582">J914/I914</f>
        <v>0.76650562350241569</v>
      </c>
    </row>
    <row r="913" spans="1:16" x14ac:dyDescent="0.3">
      <c r="A913" s="67"/>
      <c r="B913" s="43"/>
      <c r="C913" s="39"/>
      <c r="D913" s="39"/>
      <c r="E913" s="39"/>
      <c r="F913" s="70"/>
      <c r="G913" s="52"/>
      <c r="H913" t="s">
        <v>14</v>
      </c>
      <c r="I913">
        <v>6.9591500000000001E-2</v>
      </c>
      <c r="J913">
        <v>2.4913600000000001E-2</v>
      </c>
      <c r="K913">
        <v>9.90043E-3</v>
      </c>
      <c r="L913" s="13">
        <v>0.161443</v>
      </c>
      <c r="M913" s="49"/>
      <c r="N913" s="50"/>
      <c r="O913" s="50"/>
      <c r="P913" s="40"/>
    </row>
    <row r="914" spans="1:16" x14ac:dyDescent="0.3">
      <c r="A914" s="67"/>
      <c r="B914" s="43"/>
      <c r="C914" s="81"/>
      <c r="D914" s="81"/>
      <c r="E914" s="81"/>
      <c r="F914" s="71"/>
      <c r="G914" s="53"/>
      <c r="H914" s="8" t="s">
        <v>13</v>
      </c>
      <c r="I914" s="8">
        <v>2.5624599999999999E-3</v>
      </c>
      <c r="J914" s="8">
        <v>1.9641400000000001E-3</v>
      </c>
      <c r="K914" s="8">
        <v>1.63139E-4</v>
      </c>
      <c r="L914" s="16">
        <v>8.8723699999999992E-3</v>
      </c>
      <c r="M914" s="49"/>
      <c r="N914" s="50"/>
      <c r="O914" s="50"/>
      <c r="P914" s="40"/>
    </row>
    <row r="915" spans="1:16" x14ac:dyDescent="0.3">
      <c r="A915" s="67"/>
      <c r="B915" s="43" t="s">
        <v>19</v>
      </c>
      <c r="C915" s="39" t="s">
        <v>11</v>
      </c>
      <c r="D915" s="39" t="s">
        <v>21</v>
      </c>
      <c r="E915" s="39" t="s">
        <v>39</v>
      </c>
      <c r="F915" s="69" t="s">
        <v>16</v>
      </c>
      <c r="G915" s="47" t="s">
        <v>44</v>
      </c>
      <c r="H915" t="s">
        <v>15</v>
      </c>
      <c r="I915">
        <v>0.146147</v>
      </c>
      <c r="J915">
        <v>3.48855E-2</v>
      </c>
      <c r="K915">
        <v>1.8414799999999999E-2</v>
      </c>
      <c r="L915">
        <v>0.204767</v>
      </c>
      <c r="M915" s="49">
        <f>(I915-I916)*100/(I915+I916)</f>
        <v>32.779551438482237</v>
      </c>
      <c r="N915" s="50">
        <f t="shared" ref="N915" si="583">(I915-I916)/J915</f>
        <v>2.0684582419629929</v>
      </c>
      <c r="O915" s="50">
        <f>I915/J917</f>
        <v>90.959843656642093</v>
      </c>
      <c r="P915" s="40">
        <f t="shared" ref="P915" si="584">J917/I917</f>
        <v>0.98540342958074723</v>
      </c>
    </row>
    <row r="916" spans="1:16" x14ac:dyDescent="0.3">
      <c r="A916" s="67"/>
      <c r="B916" s="43"/>
      <c r="C916" s="39"/>
      <c r="D916" s="39"/>
      <c r="E916" s="39"/>
      <c r="F916" s="70"/>
      <c r="G916" s="47"/>
      <c r="H916" t="s">
        <v>14</v>
      </c>
      <c r="I916">
        <v>7.3987800000000006E-2</v>
      </c>
      <c r="J916">
        <v>2.80603E-2</v>
      </c>
      <c r="K916">
        <v>5.2180000000000004E-3</v>
      </c>
      <c r="L916">
        <v>0.18312700000000001</v>
      </c>
      <c r="M916" s="49"/>
      <c r="N916" s="50"/>
      <c r="O916" s="50"/>
      <c r="P916" s="40"/>
    </row>
    <row r="917" spans="1:16" x14ac:dyDescent="0.3">
      <c r="A917" s="67"/>
      <c r="B917" s="80"/>
      <c r="C917" s="81"/>
      <c r="D917" s="81"/>
      <c r="E917" s="81"/>
      <c r="F917" s="71"/>
      <c r="G917" s="48"/>
      <c r="H917" s="8" t="s">
        <v>13</v>
      </c>
      <c r="I917" s="8">
        <v>1.6305200000000001E-3</v>
      </c>
      <c r="J917" s="8">
        <v>1.6067200000000001E-3</v>
      </c>
      <c r="K917" s="8">
        <v>-2.6348000000000002E-4</v>
      </c>
      <c r="L917" s="8">
        <v>7.2995500000000001E-3</v>
      </c>
      <c r="M917" s="49"/>
      <c r="N917" s="50"/>
      <c r="O917" s="50"/>
      <c r="P917" s="40"/>
    </row>
    <row r="918" spans="1:16" x14ac:dyDescent="0.3">
      <c r="A918" s="67"/>
      <c r="B918" s="45" t="s">
        <v>19</v>
      </c>
      <c r="C918" s="46" t="s">
        <v>11</v>
      </c>
      <c r="D918" s="39" t="s">
        <v>21</v>
      </c>
      <c r="E918" s="39" t="s">
        <v>39</v>
      </c>
      <c r="F918" s="69" t="s">
        <v>16</v>
      </c>
      <c r="G918" s="72" t="s">
        <v>4</v>
      </c>
      <c r="H918" t="s">
        <v>15</v>
      </c>
      <c r="I918" s="15">
        <v>0.14623900000000001</v>
      </c>
      <c r="J918" s="15">
        <v>3.51898E-2</v>
      </c>
      <c r="K918" s="15">
        <v>2.2493900000000001E-2</v>
      </c>
      <c r="L918" s="15">
        <v>0.20616799999999999</v>
      </c>
      <c r="M918" s="49">
        <f>(I918-I919)*100/(I918+I919)</f>
        <v>30.9735717992913</v>
      </c>
      <c r="N918" s="50">
        <f t="shared" ref="N918" si="585">(I918-I919)/J918</f>
        <v>1.9655496763266629</v>
      </c>
      <c r="O918" s="50">
        <f>I918/J920</f>
        <v>72.322148314829008</v>
      </c>
      <c r="P918" s="40">
        <f t="shared" ref="P918" si="586">J920/I920</f>
        <v>0.74288181050001834</v>
      </c>
    </row>
    <row r="919" spans="1:16" x14ac:dyDescent="0.3">
      <c r="A919" s="67"/>
      <c r="B919" s="43"/>
      <c r="C919" s="39"/>
      <c r="D919" s="39"/>
      <c r="E919" s="39"/>
      <c r="F919" s="70"/>
      <c r="G919" s="47"/>
      <c r="H919" t="s">
        <v>14</v>
      </c>
      <c r="I919">
        <v>7.7071700000000007E-2</v>
      </c>
      <c r="J919">
        <v>2.7280100000000002E-2</v>
      </c>
      <c r="K919">
        <v>1.10037E-2</v>
      </c>
      <c r="L919">
        <v>0.17333100000000001</v>
      </c>
      <c r="M919" s="49"/>
      <c r="N919" s="50"/>
      <c r="O919" s="50"/>
      <c r="P919" s="40"/>
    </row>
    <row r="920" spans="1:16" x14ac:dyDescent="0.3">
      <c r="A920" s="67"/>
      <c r="B920" s="80"/>
      <c r="C920" s="81"/>
      <c r="D920" s="81"/>
      <c r="E920" s="81"/>
      <c r="F920" s="71"/>
      <c r="G920" s="47"/>
      <c r="H920" s="8" t="s">
        <v>13</v>
      </c>
      <c r="I920">
        <v>2.7219000000000002E-3</v>
      </c>
      <c r="J920">
        <v>2.0220500000000001E-3</v>
      </c>
      <c r="K920">
        <v>1.69984E-4</v>
      </c>
      <c r="L920">
        <v>9.6551499999999995E-3</v>
      </c>
      <c r="M920" s="49"/>
      <c r="N920" s="50"/>
      <c r="O920" s="50"/>
      <c r="P920" s="40"/>
    </row>
    <row r="921" spans="1:16" x14ac:dyDescent="0.3">
      <c r="A921" s="67"/>
      <c r="B921" s="43" t="s">
        <v>19</v>
      </c>
      <c r="C921" s="39" t="s">
        <v>11</v>
      </c>
      <c r="D921" s="39" t="s">
        <v>21</v>
      </c>
      <c r="E921" s="39" t="s">
        <v>39</v>
      </c>
      <c r="F921" s="69" t="s">
        <v>16</v>
      </c>
      <c r="G921" s="72" t="s">
        <v>3</v>
      </c>
      <c r="H921" t="s">
        <v>15</v>
      </c>
      <c r="I921" s="15">
        <v>0.15667400000000001</v>
      </c>
      <c r="J921" s="15">
        <v>3.8005299999999999E-2</v>
      </c>
      <c r="K921" s="15">
        <v>1.94229E-2</v>
      </c>
      <c r="L921" s="15">
        <v>0.223355</v>
      </c>
      <c r="M921" s="49">
        <f>(I921-I922)*100/(I921+I922)</f>
        <v>31.249303643338052</v>
      </c>
      <c r="N921" s="50">
        <f t="shared" ref="N921" si="587">(I921-I922)/J921</f>
        <v>1.963026209502359</v>
      </c>
      <c r="O921" s="50">
        <f>I921/J923</f>
        <v>96.294475209430686</v>
      </c>
      <c r="P921" s="40">
        <f t="shared" ref="P921" si="588">J923/I923</f>
        <v>0.97753571814806361</v>
      </c>
    </row>
    <row r="922" spans="1:16" x14ac:dyDescent="0.3">
      <c r="A922" s="67"/>
      <c r="B922" s="43"/>
      <c r="C922" s="39"/>
      <c r="D922" s="39"/>
      <c r="E922" s="39"/>
      <c r="F922" s="70"/>
      <c r="G922" s="47"/>
      <c r="H922" t="s">
        <v>14</v>
      </c>
      <c r="I922">
        <v>8.2068600000000005E-2</v>
      </c>
      <c r="J922">
        <v>3.0505600000000001E-2</v>
      </c>
      <c r="K922">
        <v>6.0336399999999998E-3</v>
      </c>
      <c r="L922">
        <v>0.19722400000000001</v>
      </c>
      <c r="M922" s="49"/>
      <c r="N922" s="50"/>
      <c r="O922" s="50"/>
      <c r="P922" s="40"/>
    </row>
    <row r="923" spans="1:16" x14ac:dyDescent="0.3">
      <c r="A923" s="67"/>
      <c r="B923" s="43"/>
      <c r="C923" s="81"/>
      <c r="D923" s="81"/>
      <c r="E923" s="81"/>
      <c r="F923" s="71"/>
      <c r="G923" s="47"/>
      <c r="H923" s="8" t="s">
        <v>13</v>
      </c>
      <c r="I923">
        <v>1.66442E-3</v>
      </c>
      <c r="J923">
        <v>1.62703E-3</v>
      </c>
      <c r="K923">
        <v>-3.3604099999999998E-4</v>
      </c>
      <c r="L923">
        <v>7.7135800000000003E-3</v>
      </c>
      <c r="M923" s="49"/>
      <c r="N923" s="50"/>
      <c r="O923" s="50"/>
      <c r="P923" s="40"/>
    </row>
    <row r="924" spans="1:16" x14ac:dyDescent="0.3">
      <c r="A924" s="67"/>
      <c r="B924" s="45" t="s">
        <v>19</v>
      </c>
      <c r="C924" s="46" t="s">
        <v>11</v>
      </c>
      <c r="D924" s="39" t="s">
        <v>21</v>
      </c>
      <c r="E924" s="39" t="s">
        <v>39</v>
      </c>
      <c r="F924" s="69" t="s">
        <v>16</v>
      </c>
      <c r="G924" s="72" t="s">
        <v>2</v>
      </c>
      <c r="H924" t="s">
        <v>15</v>
      </c>
      <c r="I924" s="15">
        <v>0.18956300000000001</v>
      </c>
      <c r="J924" s="15">
        <v>4.7508000000000002E-2</v>
      </c>
      <c r="K924" s="15">
        <v>4.2297099999999997E-2</v>
      </c>
      <c r="L924" s="15">
        <v>0.28616799999999998</v>
      </c>
      <c r="M924" s="49">
        <f>(I924-I925)*100/(I924+I925)</f>
        <v>35.818961548781672</v>
      </c>
      <c r="N924" s="50">
        <f t="shared" ref="N924" si="589">(I924-I925)/J924</f>
        <v>2.1045992253936183</v>
      </c>
      <c r="O924" s="50">
        <f>I924/J926</f>
        <v>79.37849913529223</v>
      </c>
      <c r="P924" s="40">
        <f t="shared" ref="P924" si="590">J926/I926</f>
        <v>0.65186558099288383</v>
      </c>
    </row>
    <row r="925" spans="1:16" x14ac:dyDescent="0.3">
      <c r="A925" s="67"/>
      <c r="B925" s="43"/>
      <c r="C925" s="39"/>
      <c r="D925" s="39"/>
      <c r="E925" s="39"/>
      <c r="F925" s="70"/>
      <c r="G925" s="47"/>
      <c r="H925" t="s">
        <v>14</v>
      </c>
      <c r="I925">
        <v>8.9577699999999996E-2</v>
      </c>
      <c r="J925">
        <v>5.0212899999999998E-2</v>
      </c>
      <c r="K925">
        <v>4.2580600000000001E-3</v>
      </c>
      <c r="L925">
        <v>0.24835199999999999</v>
      </c>
      <c r="M925" s="49"/>
      <c r="N925" s="50"/>
      <c r="O925" s="50"/>
      <c r="P925" s="40"/>
    </row>
    <row r="926" spans="1:16" ht="15" thickBot="1" x14ac:dyDescent="0.35">
      <c r="A926" s="68"/>
      <c r="B926" s="54"/>
      <c r="C926" s="55"/>
      <c r="D926" s="55"/>
      <c r="E926" s="39"/>
      <c r="F926" s="76"/>
      <c r="G926" s="63"/>
      <c r="H926" t="s">
        <v>13</v>
      </c>
      <c r="I926" s="5">
        <v>3.6634699999999998E-3</v>
      </c>
      <c r="J926" s="5">
        <v>2.3880899999999998E-3</v>
      </c>
      <c r="K926" s="5">
        <v>1.8962499999999999E-4</v>
      </c>
      <c r="L926" s="5">
        <v>1.25494E-2</v>
      </c>
      <c r="M926" s="49"/>
      <c r="N926" s="50"/>
      <c r="O926" s="50"/>
      <c r="P926" s="40"/>
    </row>
    <row r="927" spans="1:16" x14ac:dyDescent="0.3">
      <c r="A927" s="66">
        <v>5</v>
      </c>
      <c r="B927" s="57" t="s">
        <v>19</v>
      </c>
      <c r="C927" s="58" t="s">
        <v>11</v>
      </c>
      <c r="D927" s="58" t="s">
        <v>18</v>
      </c>
      <c r="E927" s="58" t="s">
        <v>39</v>
      </c>
      <c r="F927" s="74" t="s">
        <v>16</v>
      </c>
      <c r="G927" s="60" t="s">
        <v>10</v>
      </c>
      <c r="H927" s="10" t="s">
        <v>15</v>
      </c>
      <c r="I927" s="10">
        <v>0.109435</v>
      </c>
      <c r="J927" s="10">
        <v>3.6890300000000001E-2</v>
      </c>
      <c r="K927" s="10">
        <v>3.6602000000000003E-2</v>
      </c>
      <c r="L927" s="10">
        <v>0.19495199999999999</v>
      </c>
      <c r="M927" s="61">
        <f>(I927-I928)*100/(I927+I928)</f>
        <v>29.78672685073726</v>
      </c>
      <c r="N927" s="62">
        <f t="shared" ref="N927" si="591">(I927-I928)/J927</f>
        <v>1.361653334345343</v>
      </c>
      <c r="O927" s="62">
        <f>I927/J929</f>
        <v>21.16919493804091</v>
      </c>
      <c r="P927" s="96">
        <f t="shared" ref="P927" si="592">J929/I929</f>
        <v>0.45818694272596744</v>
      </c>
    </row>
    <row r="928" spans="1:16" x14ac:dyDescent="0.3">
      <c r="A928" s="67"/>
      <c r="B928" s="43"/>
      <c r="C928" s="39"/>
      <c r="D928" s="39"/>
      <c r="E928" s="39"/>
      <c r="F928" s="70"/>
      <c r="G928" s="47"/>
      <c r="H928" t="s">
        <v>14</v>
      </c>
      <c r="I928">
        <v>5.9203199999999997E-2</v>
      </c>
      <c r="J928">
        <v>1.93353E-2</v>
      </c>
      <c r="K928">
        <v>2.9601700000000002E-2</v>
      </c>
      <c r="L928">
        <v>0.15265100000000001</v>
      </c>
      <c r="M928" s="49"/>
      <c r="N928" s="50"/>
      <c r="O928" s="50"/>
      <c r="P928" s="40"/>
    </row>
    <row r="929" spans="1:16" x14ac:dyDescent="0.3">
      <c r="A929" s="67"/>
      <c r="B929" s="80"/>
      <c r="C929" s="81"/>
      <c r="D929" s="81"/>
      <c r="E929" s="81"/>
      <c r="F929" s="71"/>
      <c r="G929" s="47"/>
      <c r="H929" s="8" t="s">
        <v>13</v>
      </c>
      <c r="I929">
        <v>1.12826E-2</v>
      </c>
      <c r="J929">
        <v>5.1695400000000002E-3</v>
      </c>
      <c r="K929">
        <v>3.20389E-3</v>
      </c>
      <c r="L929">
        <v>2.3903899999999999E-2</v>
      </c>
      <c r="M929" s="49"/>
      <c r="N929" s="50"/>
      <c r="O929" s="50"/>
      <c r="P929" s="40"/>
    </row>
    <row r="930" spans="1:16" x14ac:dyDescent="0.3">
      <c r="A930" s="67"/>
      <c r="B930" s="43" t="s">
        <v>19</v>
      </c>
      <c r="C930" s="39" t="s">
        <v>11</v>
      </c>
      <c r="D930" s="39" t="s">
        <v>18</v>
      </c>
      <c r="E930" s="39" t="s">
        <v>39</v>
      </c>
      <c r="F930" s="69" t="s">
        <v>16</v>
      </c>
      <c r="G930" s="72" t="s">
        <v>9</v>
      </c>
      <c r="H930" t="s">
        <v>15</v>
      </c>
      <c r="I930" s="15">
        <v>0.13535800000000001</v>
      </c>
      <c r="J930" s="15">
        <v>3.8682099999999997E-2</v>
      </c>
      <c r="K930" s="15">
        <v>3.8728100000000001E-2</v>
      </c>
      <c r="L930" s="15">
        <v>0.21942600000000001</v>
      </c>
      <c r="M930" s="49">
        <f>(I930-I931)*100/(I930+I931)</f>
        <v>30.681812696288699</v>
      </c>
      <c r="N930" s="50">
        <f t="shared" ref="N930" si="593">(I930-I931)/J930</f>
        <v>1.6431217539895715</v>
      </c>
      <c r="O930" s="50">
        <f>I930/J932</f>
        <v>29.29110412388312</v>
      </c>
      <c r="P930" s="40">
        <f t="shared" ref="P930" si="594">J932/I932</f>
        <v>0.52367995793453115</v>
      </c>
    </row>
    <row r="931" spans="1:16" x14ac:dyDescent="0.3">
      <c r="A931" s="67"/>
      <c r="B931" s="43"/>
      <c r="C931" s="39"/>
      <c r="D931" s="39"/>
      <c r="E931" s="39"/>
      <c r="F931" s="70"/>
      <c r="G931" s="47"/>
      <c r="H931" t="s">
        <v>14</v>
      </c>
      <c r="I931">
        <v>7.1798600000000004E-2</v>
      </c>
      <c r="J931">
        <v>2.2835999999999999E-2</v>
      </c>
      <c r="K931">
        <v>2.79715E-2</v>
      </c>
      <c r="L931">
        <v>0.17264699999999999</v>
      </c>
      <c r="M931" s="49"/>
      <c r="N931" s="50"/>
      <c r="O931" s="50"/>
      <c r="P931" s="40"/>
    </row>
    <row r="932" spans="1:16" x14ac:dyDescent="0.3">
      <c r="A932" s="67"/>
      <c r="B932" s="43"/>
      <c r="C932" s="81"/>
      <c r="D932" s="81"/>
      <c r="E932" s="81"/>
      <c r="F932" s="71"/>
      <c r="G932" s="47"/>
      <c r="H932" s="8" t="s">
        <v>13</v>
      </c>
      <c r="I932">
        <v>8.82434E-3</v>
      </c>
      <c r="J932">
        <v>4.6211300000000002E-3</v>
      </c>
      <c r="K932">
        <v>2.4911E-3</v>
      </c>
      <c r="L932">
        <v>2.37851E-2</v>
      </c>
      <c r="M932" s="49"/>
      <c r="N932" s="50"/>
      <c r="O932" s="50"/>
      <c r="P932" s="40"/>
    </row>
    <row r="933" spans="1:16" x14ac:dyDescent="0.3">
      <c r="A933" s="67"/>
      <c r="B933" s="45" t="s">
        <v>19</v>
      </c>
      <c r="C933" s="46" t="s">
        <v>11</v>
      </c>
      <c r="D933" s="39" t="s">
        <v>18</v>
      </c>
      <c r="E933" s="39" t="s">
        <v>39</v>
      </c>
      <c r="F933" s="69" t="s">
        <v>16</v>
      </c>
      <c r="G933" s="72" t="s">
        <v>8</v>
      </c>
      <c r="H933" s="15" t="s">
        <v>15</v>
      </c>
      <c r="I933" s="15">
        <v>0.15010299999999999</v>
      </c>
      <c r="J933" s="15">
        <v>3.6874799999999999E-2</v>
      </c>
      <c r="K933" s="15">
        <v>3.53751E-2</v>
      </c>
      <c r="L933" s="14">
        <v>0.224634</v>
      </c>
      <c r="M933" s="49">
        <f>(I933-I934)*100/(I933+I934)</f>
        <v>31.245398633536237</v>
      </c>
      <c r="N933" s="50">
        <f t="shared" ref="N933" si="595">(I933-I934)/J933</f>
        <v>1.9381691561716941</v>
      </c>
      <c r="O933" s="50">
        <f>I933/J935</f>
        <v>37.023708512569556</v>
      </c>
      <c r="P933" s="40">
        <f t="shared" ref="P933" si="596">J935/I935</f>
        <v>0.57016527344936596</v>
      </c>
    </row>
    <row r="934" spans="1:16" x14ac:dyDescent="0.3">
      <c r="A934" s="67"/>
      <c r="B934" s="43"/>
      <c r="C934" s="39"/>
      <c r="D934" s="39"/>
      <c r="E934" s="39"/>
      <c r="F934" s="70"/>
      <c r="G934" s="47"/>
      <c r="H934" t="s">
        <v>14</v>
      </c>
      <c r="I934">
        <v>7.8633400000000006E-2</v>
      </c>
      <c r="J934">
        <v>2.5002300000000002E-2</v>
      </c>
      <c r="K934">
        <v>2.4180799999999999E-2</v>
      </c>
      <c r="L934" s="13">
        <v>0.175682</v>
      </c>
      <c r="M934" s="49"/>
      <c r="N934" s="50"/>
      <c r="O934" s="50"/>
      <c r="P934" s="40"/>
    </row>
    <row r="935" spans="1:16" x14ac:dyDescent="0.3">
      <c r="A935" s="67"/>
      <c r="B935" s="80"/>
      <c r="C935" s="81"/>
      <c r="D935" s="81"/>
      <c r="E935" s="81"/>
      <c r="F935" s="71"/>
      <c r="G935" s="48"/>
      <c r="H935" s="8" t="s">
        <v>13</v>
      </c>
      <c r="I935" s="8">
        <v>7.1106399999999997E-3</v>
      </c>
      <c r="J935" s="8">
        <v>4.0542399999999998E-3</v>
      </c>
      <c r="K935" s="8">
        <v>1.8577000000000001E-3</v>
      </c>
      <c r="L935" s="16">
        <v>2.2071799999999999E-2</v>
      </c>
      <c r="M935" s="49"/>
      <c r="N935" s="50"/>
      <c r="O935" s="50"/>
      <c r="P935" s="40"/>
    </row>
    <row r="936" spans="1:16" x14ac:dyDescent="0.3">
      <c r="A936" s="67"/>
      <c r="B936" s="43" t="s">
        <v>19</v>
      </c>
      <c r="C936" s="39" t="s">
        <v>11</v>
      </c>
      <c r="D936" s="39" t="s">
        <v>18</v>
      </c>
      <c r="E936" s="39" t="s">
        <v>39</v>
      </c>
      <c r="F936" s="69" t="s">
        <v>16</v>
      </c>
      <c r="G936" s="47" t="s">
        <v>42</v>
      </c>
      <c r="H936" t="s">
        <v>15</v>
      </c>
      <c r="I936">
        <v>0.17904100000000001</v>
      </c>
      <c r="J936">
        <v>3.8282799999999999E-2</v>
      </c>
      <c r="K936">
        <v>2.8398400000000001E-2</v>
      </c>
      <c r="L936">
        <v>0.24174599999999999</v>
      </c>
      <c r="M936" s="49">
        <f>(I936-I937)*100/(I936+I937)</f>
        <v>32.979643918985666</v>
      </c>
      <c r="N936" s="50">
        <f>(I936-I937)/J936</f>
        <v>2.3197415027114006</v>
      </c>
      <c r="O936" s="50">
        <f>I936/J938</f>
        <v>60.963617481315019</v>
      </c>
      <c r="P936" s="40">
        <f>J936/K938</f>
        <v>279.38755254553945</v>
      </c>
    </row>
    <row r="937" spans="1:16" x14ac:dyDescent="0.3">
      <c r="A937" s="67"/>
      <c r="B937" s="43"/>
      <c r="C937" s="39"/>
      <c r="D937" s="39"/>
      <c r="E937" s="39"/>
      <c r="F937" s="70"/>
      <c r="G937" s="47"/>
      <c r="H937" t="s">
        <v>14</v>
      </c>
      <c r="I937">
        <v>9.0234800000000004E-2</v>
      </c>
      <c r="J937">
        <v>3.1516299999999997E-2</v>
      </c>
      <c r="K937">
        <v>1.2803500000000001E-2</v>
      </c>
      <c r="L937">
        <v>0.20666399999999999</v>
      </c>
      <c r="M937" s="49"/>
      <c r="N937" s="50"/>
      <c r="O937" s="50"/>
      <c r="P937" s="40"/>
    </row>
    <row r="938" spans="1:16" x14ac:dyDescent="0.3">
      <c r="A938" s="67"/>
      <c r="B938" s="80"/>
      <c r="C938" s="81"/>
      <c r="D938" s="81"/>
      <c r="E938" s="81"/>
      <c r="F938" s="71"/>
      <c r="G938" s="48"/>
      <c r="H938" s="8" t="s">
        <v>13</v>
      </c>
      <c r="I938" s="8">
        <v>3.8302000000000002E-3</v>
      </c>
      <c r="J938" s="8">
        <v>2.93685E-3</v>
      </c>
      <c r="K938" s="8">
        <v>1.3702399999999999E-4</v>
      </c>
      <c r="L938" s="8">
        <v>1.57781E-2</v>
      </c>
      <c r="M938" s="49"/>
      <c r="N938" s="50"/>
      <c r="O938" s="50"/>
      <c r="P938" s="40"/>
    </row>
    <row r="939" spans="1:16" x14ac:dyDescent="0.3">
      <c r="A939" s="67"/>
      <c r="B939" s="43" t="s">
        <v>19</v>
      </c>
      <c r="C939" s="39" t="s">
        <v>11</v>
      </c>
      <c r="D939" s="39" t="s">
        <v>18</v>
      </c>
      <c r="E939" s="39" t="s">
        <v>39</v>
      </c>
      <c r="F939" s="69" t="s">
        <v>16</v>
      </c>
      <c r="G939" s="47" t="s">
        <v>43</v>
      </c>
      <c r="H939" t="s">
        <v>15</v>
      </c>
      <c r="I939">
        <v>0.197516</v>
      </c>
      <c r="J939">
        <v>4.7292500000000001E-2</v>
      </c>
      <c r="K939">
        <v>2.5483599999999999E-2</v>
      </c>
      <c r="L939">
        <v>0.29391800000000001</v>
      </c>
      <c r="M939" s="49">
        <f>(I939-I940)*100/(I939+I940)</f>
        <v>33.630792806171549</v>
      </c>
      <c r="N939" s="50">
        <f>(I939-I940)/J939</f>
        <v>2.1021832214410319</v>
      </c>
      <c r="O939" s="50">
        <f>I939/J941</f>
        <v>79.189168601131414</v>
      </c>
      <c r="P939" s="40">
        <f>J939/K941</f>
        <v>-62.476055854261062</v>
      </c>
    </row>
    <row r="940" spans="1:16" x14ac:dyDescent="0.3">
      <c r="A940" s="67"/>
      <c r="B940" s="43"/>
      <c r="C940" s="39"/>
      <c r="D940" s="39"/>
      <c r="E940" s="39"/>
      <c r="F940" s="70"/>
      <c r="G940" s="47"/>
      <c r="H940" t="s">
        <v>14</v>
      </c>
      <c r="I940">
        <v>9.8098500000000005E-2</v>
      </c>
      <c r="J940">
        <v>3.8008899999999998E-2</v>
      </c>
      <c r="K940">
        <v>4.39288E-3</v>
      </c>
      <c r="L940">
        <v>0.25744</v>
      </c>
      <c r="M940" s="49"/>
      <c r="N940" s="50"/>
      <c r="O940" s="50"/>
      <c r="P940" s="40"/>
    </row>
    <row r="941" spans="1:16" x14ac:dyDescent="0.3">
      <c r="A941" s="67"/>
      <c r="B941" s="80"/>
      <c r="C941" s="81"/>
      <c r="D941" s="81"/>
      <c r="E941" s="81"/>
      <c r="F941" s="71"/>
      <c r="G941" s="48"/>
      <c r="H941" s="8" t="s">
        <v>13</v>
      </c>
      <c r="I941" s="8">
        <v>2.22843E-3</v>
      </c>
      <c r="J941" s="8">
        <v>2.4942300000000001E-3</v>
      </c>
      <c r="K941" s="8">
        <v>-7.5697000000000004E-4</v>
      </c>
      <c r="L941" s="8">
        <v>1.5752800000000001E-2</v>
      </c>
      <c r="M941" s="49"/>
      <c r="N941" s="50"/>
      <c r="O941" s="50"/>
      <c r="P941" s="40"/>
    </row>
    <row r="942" spans="1:16" x14ac:dyDescent="0.3">
      <c r="A942" s="67"/>
      <c r="B942" s="43" t="s">
        <v>19</v>
      </c>
      <c r="C942" s="39" t="s">
        <v>11</v>
      </c>
      <c r="D942" s="39" t="s">
        <v>18</v>
      </c>
      <c r="E942" s="39" t="s">
        <v>39</v>
      </c>
      <c r="F942" s="69" t="s">
        <v>16</v>
      </c>
      <c r="G942" s="72" t="s">
        <v>7</v>
      </c>
      <c r="H942" t="s">
        <v>15</v>
      </c>
      <c r="I942" s="15">
        <v>0.156248</v>
      </c>
      <c r="J942" s="15">
        <v>3.92401E-2</v>
      </c>
      <c r="K942" s="15">
        <v>3.7233700000000002E-2</v>
      </c>
      <c r="L942" s="15">
        <v>0.23849899999999999</v>
      </c>
      <c r="M942" s="49">
        <f>(I942-I943)*100/(I942+I943)</f>
        <v>30.61603910255392</v>
      </c>
      <c r="N942" s="50">
        <f t="shared" ref="N942" si="597">(I942-I943)/J942</f>
        <v>1.8666670064551314</v>
      </c>
      <c r="O942" s="50">
        <f>I942/J944</f>
        <v>36.362113102164301</v>
      </c>
      <c r="P942" s="40">
        <f t="shared" ref="P942" si="598">J944/I944</f>
        <v>0.57293944468740998</v>
      </c>
    </row>
    <row r="943" spans="1:16" x14ac:dyDescent="0.3">
      <c r="A943" s="67"/>
      <c r="B943" s="43"/>
      <c r="C943" s="39"/>
      <c r="D943" s="39"/>
      <c r="E943" s="39"/>
      <c r="F943" s="70"/>
      <c r="G943" s="47"/>
      <c r="H943" t="s">
        <v>14</v>
      </c>
      <c r="I943">
        <v>8.2999799999999999E-2</v>
      </c>
      <c r="J943">
        <v>2.6399599999999999E-2</v>
      </c>
      <c r="K943">
        <v>2.6000499999999999E-2</v>
      </c>
      <c r="L943">
        <v>0.188805</v>
      </c>
      <c r="M943" s="49"/>
      <c r="N943" s="50"/>
      <c r="O943" s="50"/>
      <c r="P943" s="40"/>
    </row>
    <row r="944" spans="1:16" x14ac:dyDescent="0.3">
      <c r="A944" s="67"/>
      <c r="B944" s="43"/>
      <c r="C944" s="81"/>
      <c r="D944" s="81"/>
      <c r="E944" s="81"/>
      <c r="F944" s="71"/>
      <c r="G944" s="47"/>
      <c r="H944" s="8" t="s">
        <v>13</v>
      </c>
      <c r="I944">
        <v>7.4999200000000002E-3</v>
      </c>
      <c r="J944">
        <v>4.2969999999999996E-3</v>
      </c>
      <c r="K944">
        <v>1.88631E-3</v>
      </c>
      <c r="L944">
        <v>2.3339700000000001E-2</v>
      </c>
      <c r="M944" s="49"/>
      <c r="N944" s="50"/>
      <c r="O944" s="50"/>
      <c r="P944" s="40"/>
    </row>
    <row r="945" spans="1:38" x14ac:dyDescent="0.3">
      <c r="A945" s="67"/>
      <c r="B945" s="45" t="s">
        <v>19</v>
      </c>
      <c r="C945" s="46" t="s">
        <v>11</v>
      </c>
      <c r="D945" s="39" t="s">
        <v>18</v>
      </c>
      <c r="E945" s="39" t="s">
        <v>39</v>
      </c>
      <c r="F945" s="69" t="s">
        <v>16</v>
      </c>
      <c r="G945" s="72" t="s">
        <v>6</v>
      </c>
      <c r="H945" t="s">
        <v>15</v>
      </c>
      <c r="I945" s="15">
        <v>0.175429</v>
      </c>
      <c r="J945" s="15">
        <v>3.7855E-2</v>
      </c>
      <c r="K945" s="15">
        <v>3.2580199999999997E-2</v>
      </c>
      <c r="L945" s="15">
        <v>0.24179600000000001</v>
      </c>
      <c r="M945" s="49">
        <f>(I945-I946)*100/(I945+I946)</f>
        <v>31.738069312507037</v>
      </c>
      <c r="N945" s="50">
        <f t="shared" ref="N945" si="599">(I945-I946)/J945</f>
        <v>2.2329414872539957</v>
      </c>
      <c r="O945" s="50">
        <f>I945/J947</f>
        <v>49.347116736990152</v>
      </c>
      <c r="P945" s="40">
        <f t="shared" ref="P945" si="600">J947/I947</f>
        <v>0.67119922816808864</v>
      </c>
    </row>
    <row r="946" spans="1:38" x14ac:dyDescent="0.3">
      <c r="A946" s="67"/>
      <c r="B946" s="43"/>
      <c r="C946" s="39"/>
      <c r="D946" s="39"/>
      <c r="E946" s="39"/>
      <c r="F946" s="70"/>
      <c r="G946" s="47"/>
      <c r="H946" t="s">
        <v>14</v>
      </c>
      <c r="I946">
        <v>9.0900999999999996E-2</v>
      </c>
      <c r="J946">
        <v>2.9742899999999999E-2</v>
      </c>
      <c r="K946">
        <v>1.8923599999999999E-2</v>
      </c>
      <c r="L946">
        <v>0.18873500000000001</v>
      </c>
      <c r="M946" s="49"/>
      <c r="N946" s="50"/>
      <c r="O946" s="50"/>
      <c r="P946" s="40"/>
      <c r="R946" s="29"/>
      <c r="X946" s="31"/>
      <c r="Y946" s="32"/>
      <c r="Z946" s="32"/>
      <c r="AA946" s="32"/>
    </row>
    <row r="947" spans="1:38" x14ac:dyDescent="0.3">
      <c r="A947" s="67"/>
      <c r="B947" s="80"/>
      <c r="C947" s="81"/>
      <c r="D947" s="81"/>
      <c r="E947" s="81"/>
      <c r="F947" s="71"/>
      <c r="G947" s="47"/>
      <c r="H947" s="8" t="s">
        <v>13</v>
      </c>
      <c r="I947">
        <v>5.2964900000000001E-3</v>
      </c>
      <c r="J947">
        <v>3.555E-3</v>
      </c>
      <c r="K947">
        <v>9.3715400000000005E-4</v>
      </c>
      <c r="L947">
        <v>1.95514E-2</v>
      </c>
      <c r="M947" s="49"/>
      <c r="N947" s="50"/>
      <c r="O947" s="50"/>
      <c r="P947" s="40"/>
      <c r="R947" s="29"/>
      <c r="X947" s="31"/>
      <c r="Y947" s="32"/>
      <c r="Z947" s="32"/>
      <c r="AA947" s="32"/>
      <c r="AC947" s="29"/>
      <c r="AI947" s="31"/>
      <c r="AJ947" s="32"/>
      <c r="AK947" s="32"/>
      <c r="AL947" s="32"/>
    </row>
    <row r="948" spans="1:38" x14ac:dyDescent="0.3">
      <c r="A948" s="67"/>
      <c r="B948" s="43" t="s">
        <v>19</v>
      </c>
      <c r="C948" s="39" t="s">
        <v>11</v>
      </c>
      <c r="D948" s="39" t="s">
        <v>18</v>
      </c>
      <c r="E948" s="39" t="s">
        <v>39</v>
      </c>
      <c r="F948" s="69" t="s">
        <v>16</v>
      </c>
      <c r="G948" s="73" t="s">
        <v>5</v>
      </c>
      <c r="H948" s="15" t="s">
        <v>15</v>
      </c>
      <c r="I948" s="15">
        <v>0.18682499999999999</v>
      </c>
      <c r="J948" s="15">
        <v>3.9510400000000001E-2</v>
      </c>
      <c r="K948" s="15">
        <v>2.98678E-2</v>
      </c>
      <c r="L948" s="14">
        <v>0.25087700000000002</v>
      </c>
      <c r="M948" s="49">
        <f>(I948-I949)*100/(I948+I949)</f>
        <v>32.392677425321168</v>
      </c>
      <c r="N948" s="50">
        <f t="shared" ref="N948" si="601">(I948-I949)/J948</f>
        <v>2.3138566048432812</v>
      </c>
      <c r="O948" s="50">
        <f>I948/J950</f>
        <v>58.911729370252296</v>
      </c>
      <c r="P948" s="40">
        <f t="shared" ref="P948" si="602">J950/I950</f>
        <v>0.77826396387552765</v>
      </c>
      <c r="R948" s="29"/>
      <c r="X948" s="31"/>
      <c r="Y948" s="32"/>
      <c r="Z948" s="32"/>
      <c r="AA948" s="32"/>
      <c r="AC948" s="29"/>
      <c r="AI948" s="31"/>
      <c r="AJ948" s="32"/>
      <c r="AK948" s="32"/>
      <c r="AL948" s="32"/>
    </row>
    <row r="949" spans="1:38" x14ac:dyDescent="0.3">
      <c r="A949" s="67"/>
      <c r="B949" s="43"/>
      <c r="C949" s="39"/>
      <c r="D949" s="39"/>
      <c r="E949" s="39"/>
      <c r="F949" s="70"/>
      <c r="G949" s="52"/>
      <c r="H949" t="s">
        <v>14</v>
      </c>
      <c r="I949">
        <v>9.5403600000000005E-2</v>
      </c>
      <c r="J949">
        <v>3.2442400000000003E-2</v>
      </c>
      <c r="K949">
        <v>1.3844E-2</v>
      </c>
      <c r="L949" s="13">
        <v>0.211038</v>
      </c>
      <c r="M949" s="49"/>
      <c r="N949" s="50"/>
      <c r="O949" s="50"/>
      <c r="P949" s="40"/>
      <c r="AC949" s="29"/>
      <c r="AI949" s="31"/>
      <c r="AJ949" s="32"/>
      <c r="AK949" s="32"/>
      <c r="AL949" s="32"/>
    </row>
    <row r="950" spans="1:38" x14ac:dyDescent="0.3">
      <c r="A950" s="67"/>
      <c r="B950" s="43"/>
      <c r="C950" s="81"/>
      <c r="D950" s="81"/>
      <c r="E950" s="81"/>
      <c r="F950" s="71"/>
      <c r="G950" s="53"/>
      <c r="H950" s="8" t="s">
        <v>13</v>
      </c>
      <c r="I950" s="8">
        <v>4.0747999999999999E-3</v>
      </c>
      <c r="J950" s="8">
        <v>3.1712699999999999E-3</v>
      </c>
      <c r="K950" s="8">
        <v>1.56298E-4</v>
      </c>
      <c r="L950" s="16">
        <v>1.6775600000000002E-2</v>
      </c>
      <c r="M950" s="49"/>
      <c r="N950" s="50"/>
      <c r="O950" s="50"/>
      <c r="P950" s="40"/>
    </row>
    <row r="951" spans="1:38" x14ac:dyDescent="0.3">
      <c r="A951" s="67"/>
      <c r="B951" s="45" t="s">
        <v>19</v>
      </c>
      <c r="C951" s="46" t="s">
        <v>11</v>
      </c>
      <c r="D951" s="39" t="s">
        <v>18</v>
      </c>
      <c r="E951" s="39" t="s">
        <v>39</v>
      </c>
      <c r="F951" s="69" t="s">
        <v>16</v>
      </c>
      <c r="G951" s="47" t="s">
        <v>44</v>
      </c>
      <c r="H951" t="s">
        <v>15</v>
      </c>
      <c r="I951">
        <v>0.19942799999999999</v>
      </c>
      <c r="J951">
        <v>4.4268700000000001E-2</v>
      </c>
      <c r="K951">
        <v>2.7132900000000001E-2</v>
      </c>
      <c r="L951">
        <v>0.28218900000000002</v>
      </c>
      <c r="M951" s="49">
        <f>(I951-I952)*100/(I951+I952)</f>
        <v>32.877145874490701</v>
      </c>
      <c r="N951" s="50">
        <f t="shared" ref="N951" si="603">(I951-I952)/J951</f>
        <v>2.2292726011832285</v>
      </c>
      <c r="O951" s="50">
        <f>I951/J953</f>
        <v>70.36681580173034</v>
      </c>
      <c r="P951" s="40">
        <f t="shared" ref="P951" si="604">J953/I953</f>
        <v>0.97857853157284125</v>
      </c>
    </row>
    <row r="952" spans="1:38" x14ac:dyDescent="0.3">
      <c r="A952" s="67"/>
      <c r="B952" s="43"/>
      <c r="C952" s="39"/>
      <c r="D952" s="39"/>
      <c r="E952" s="39"/>
      <c r="F952" s="70"/>
      <c r="G952" s="47"/>
      <c r="H952" t="s">
        <v>14</v>
      </c>
      <c r="I952">
        <v>0.100741</v>
      </c>
      <c r="J952">
        <v>3.6302599999999997E-2</v>
      </c>
      <c r="K952">
        <v>7.8166199999999998E-3</v>
      </c>
      <c r="L952">
        <v>0.24440400000000001</v>
      </c>
      <c r="M952" s="49"/>
      <c r="N952" s="50"/>
      <c r="O952" s="50"/>
      <c r="P952" s="40"/>
    </row>
    <row r="953" spans="1:38" x14ac:dyDescent="0.3">
      <c r="A953" s="67"/>
      <c r="B953" s="80"/>
      <c r="C953" s="81"/>
      <c r="D953" s="81"/>
      <c r="E953" s="81"/>
      <c r="F953" s="71"/>
      <c r="G953" s="48"/>
      <c r="H953" s="8" t="s">
        <v>13</v>
      </c>
      <c r="I953" s="8">
        <v>2.8961600000000001E-3</v>
      </c>
      <c r="J953" s="8">
        <v>2.8341199999999999E-3</v>
      </c>
      <c r="K953" s="8">
        <v>-4.9590599999999995E-4</v>
      </c>
      <c r="L953" s="8">
        <v>1.6148900000000001E-2</v>
      </c>
      <c r="M953" s="49"/>
      <c r="N953" s="50"/>
      <c r="O953" s="50"/>
      <c r="P953" s="40"/>
    </row>
    <row r="954" spans="1:38" x14ac:dyDescent="0.3">
      <c r="A954" s="67"/>
      <c r="B954" s="45" t="s">
        <v>19</v>
      </c>
      <c r="C954" s="46" t="s">
        <v>11</v>
      </c>
      <c r="D954" s="39" t="s">
        <v>18</v>
      </c>
      <c r="E954" s="39" t="s">
        <v>39</v>
      </c>
      <c r="F954" s="69" t="s">
        <v>16</v>
      </c>
      <c r="G954" s="72" t="s">
        <v>4</v>
      </c>
      <c r="H954" t="s">
        <v>15</v>
      </c>
      <c r="I954" s="15">
        <v>0.19589100000000001</v>
      </c>
      <c r="J954" s="15">
        <v>4.2466999999999998E-2</v>
      </c>
      <c r="K954" s="15">
        <v>3.06336E-2</v>
      </c>
      <c r="L954" s="15">
        <v>0.26748699999999997</v>
      </c>
      <c r="M954" s="49">
        <f>(I954-I955)*100/(I954+I955)</f>
        <v>30.347209283756087</v>
      </c>
      <c r="N954" s="50">
        <f t="shared" ref="N954" si="605">(I954-I955)/J954</f>
        <v>2.1478795299879909</v>
      </c>
      <c r="O954" s="50">
        <f>I954/J956</f>
        <v>60.937150038573527</v>
      </c>
      <c r="P954" s="40">
        <f t="shared" ref="P954" si="606">J956/I956</f>
        <v>0.74452429644417994</v>
      </c>
    </row>
    <row r="955" spans="1:38" x14ac:dyDescent="0.3">
      <c r="A955" s="67"/>
      <c r="B955" s="43"/>
      <c r="C955" s="39"/>
      <c r="D955" s="39"/>
      <c r="E955" s="39"/>
      <c r="F955" s="70"/>
      <c r="G955" s="47"/>
      <c r="H955" t="s">
        <v>14</v>
      </c>
      <c r="I955">
        <v>0.10467700000000001</v>
      </c>
      <c r="J955">
        <v>3.4925900000000003E-2</v>
      </c>
      <c r="K955">
        <v>1.5324600000000001E-2</v>
      </c>
      <c r="L955">
        <v>0.22381100000000001</v>
      </c>
      <c r="M955" s="49"/>
      <c r="N955" s="50"/>
      <c r="O955" s="50"/>
      <c r="P955" s="40"/>
    </row>
    <row r="956" spans="1:38" x14ac:dyDescent="0.3">
      <c r="A956" s="67"/>
      <c r="B956" s="80"/>
      <c r="C956" s="81"/>
      <c r="D956" s="81"/>
      <c r="E956" s="81"/>
      <c r="F956" s="71"/>
      <c r="G956" s="47"/>
      <c r="H956" s="8" t="s">
        <v>13</v>
      </c>
      <c r="I956">
        <v>4.3177099999999998E-3</v>
      </c>
      <c r="J956">
        <v>3.2146399999999999E-3</v>
      </c>
      <c r="K956">
        <v>1.4481699999999999E-4</v>
      </c>
      <c r="L956">
        <v>1.6159E-2</v>
      </c>
      <c r="M956" s="49"/>
      <c r="N956" s="50"/>
      <c r="O956" s="50"/>
      <c r="P956" s="40"/>
    </row>
    <row r="957" spans="1:38" x14ac:dyDescent="0.3">
      <c r="A957" s="67"/>
      <c r="B957" s="43" t="s">
        <v>19</v>
      </c>
      <c r="C957" s="39" t="s">
        <v>11</v>
      </c>
      <c r="D957" s="39" t="s">
        <v>18</v>
      </c>
      <c r="E957" s="39" t="s">
        <v>39</v>
      </c>
      <c r="F957" s="69" t="s">
        <v>16</v>
      </c>
      <c r="G957" s="72" t="s">
        <v>3</v>
      </c>
      <c r="H957" t="s">
        <v>15</v>
      </c>
      <c r="I957" s="15">
        <v>0.208514</v>
      </c>
      <c r="J957" s="15">
        <v>4.6387299999999999E-2</v>
      </c>
      <c r="K957" s="15">
        <v>2.8283900000000001E-2</v>
      </c>
      <c r="L957" s="15">
        <v>0.29785600000000001</v>
      </c>
      <c r="M957" s="49">
        <f>(I957-I958)*100/(I957+I958)</f>
        <v>30.649506886051203</v>
      </c>
      <c r="N957" s="50">
        <f t="shared" ref="N957" si="607">(I957-I958)/J957</f>
        <v>2.109025530694824</v>
      </c>
      <c r="O957" s="50">
        <f>I957/J959</f>
        <v>71.085368306577266</v>
      </c>
      <c r="P957" s="40">
        <f>J959/I959</f>
        <v>0.99459519942493457</v>
      </c>
    </row>
    <row r="958" spans="1:38" x14ac:dyDescent="0.3">
      <c r="A958" s="67"/>
      <c r="B958" s="43"/>
      <c r="C958" s="39"/>
      <c r="D958" s="39"/>
      <c r="E958" s="39"/>
      <c r="F958" s="70"/>
      <c r="G958" s="47"/>
      <c r="H958" t="s">
        <v>14</v>
      </c>
      <c r="I958">
        <v>0.110682</v>
      </c>
      <c r="J958">
        <v>3.8838999999999999E-2</v>
      </c>
      <c r="K958">
        <v>9.5095800000000001E-3</v>
      </c>
      <c r="L958">
        <v>0.259191</v>
      </c>
      <c r="M958" s="49"/>
      <c r="N958" s="50"/>
      <c r="O958" s="50"/>
      <c r="P958" s="40"/>
    </row>
    <row r="959" spans="1:38" x14ac:dyDescent="0.3">
      <c r="A959" s="67"/>
      <c r="B959" s="43"/>
      <c r="C959" s="81"/>
      <c r="D959" s="81"/>
      <c r="E959" s="81"/>
      <c r="F959" s="71"/>
      <c r="G959" s="47"/>
      <c r="H959" s="8" t="s">
        <v>13</v>
      </c>
      <c r="I959">
        <v>2.9492300000000002E-3</v>
      </c>
      <c r="J959">
        <v>2.9332899999999999E-3</v>
      </c>
      <c r="K959">
        <v>-6.5610500000000003E-4</v>
      </c>
      <c r="L959">
        <v>1.50373E-2</v>
      </c>
      <c r="M959" s="49"/>
      <c r="N959" s="50"/>
      <c r="O959" s="50"/>
      <c r="P959" s="40"/>
    </row>
    <row r="960" spans="1:38" x14ac:dyDescent="0.3">
      <c r="A960" s="67"/>
      <c r="B960" s="45" t="s">
        <v>19</v>
      </c>
      <c r="C960" s="46" t="s">
        <v>11</v>
      </c>
      <c r="D960" s="39" t="s">
        <v>18</v>
      </c>
      <c r="E960" s="39" t="s">
        <v>39</v>
      </c>
      <c r="F960" s="69" t="s">
        <v>16</v>
      </c>
      <c r="G960" s="72" t="s">
        <v>2</v>
      </c>
      <c r="H960" t="s">
        <v>15</v>
      </c>
      <c r="I960" s="15">
        <v>0.260714</v>
      </c>
      <c r="J960" s="15">
        <v>6.0446800000000002E-2</v>
      </c>
      <c r="K960" s="15">
        <v>5.7075500000000001E-2</v>
      </c>
      <c r="L960" s="15">
        <v>0.41134599999999999</v>
      </c>
      <c r="M960" s="49">
        <f>(I960-I961)*100/(I960+I961)</f>
        <v>38.281571137990383</v>
      </c>
      <c r="N960" s="50">
        <f t="shared" ref="N960" si="608">(I960-I961)/J960</f>
        <v>2.388066862100227</v>
      </c>
      <c r="O960" s="50">
        <f>I960/J962</f>
        <v>84.848228436787068</v>
      </c>
      <c r="P960" s="40">
        <f>J962/I962</f>
        <v>0.56669482272747396</v>
      </c>
    </row>
    <row r="961" spans="1:16" x14ac:dyDescent="0.3">
      <c r="A961" s="67"/>
      <c r="B961" s="43"/>
      <c r="C961" s="39"/>
      <c r="D961" s="39"/>
      <c r="E961" s="39"/>
      <c r="F961" s="70"/>
      <c r="G961" s="47"/>
      <c r="H961" t="s">
        <v>14</v>
      </c>
      <c r="I961">
        <v>0.11636299999999999</v>
      </c>
      <c r="J961">
        <v>6.2606800000000004E-2</v>
      </c>
      <c r="K961">
        <v>9.6304500000000005E-3</v>
      </c>
      <c r="L961">
        <v>0.30669000000000002</v>
      </c>
      <c r="M961" s="49"/>
      <c r="N961" s="50"/>
      <c r="O961" s="50"/>
      <c r="P961" s="40"/>
    </row>
    <row r="962" spans="1:16" ht="15" thickBot="1" x14ac:dyDescent="0.35">
      <c r="A962" s="68"/>
      <c r="B962" s="54"/>
      <c r="C962" s="55"/>
      <c r="D962" s="55"/>
      <c r="E962" s="55"/>
      <c r="F962" s="76"/>
      <c r="G962" s="63"/>
      <c r="H962" s="5" t="s">
        <v>13</v>
      </c>
      <c r="I962" s="5">
        <v>5.4221599999999997E-3</v>
      </c>
      <c r="J962" s="5">
        <v>3.0727100000000002E-3</v>
      </c>
      <c r="K962" s="5">
        <v>8.2412700000000002E-4</v>
      </c>
      <c r="L962" s="5">
        <v>1.3544799999999999E-2</v>
      </c>
      <c r="M962" s="64"/>
      <c r="N962" s="65"/>
      <c r="O962" s="65"/>
      <c r="P962" s="83"/>
    </row>
    <row r="963" spans="1:16" ht="15" thickBot="1" x14ac:dyDescent="0.35"/>
    <row r="964" spans="1:16" x14ac:dyDescent="0.3">
      <c r="A964" s="84">
        <v>4</v>
      </c>
      <c r="B964" s="57" t="s">
        <v>19</v>
      </c>
      <c r="C964" s="58" t="s">
        <v>11</v>
      </c>
      <c r="D964" s="58" t="s">
        <v>21</v>
      </c>
      <c r="E964" s="58" t="s">
        <v>39</v>
      </c>
      <c r="F964" s="74" t="s">
        <v>16</v>
      </c>
      <c r="G964" s="60" t="s">
        <v>10</v>
      </c>
      <c r="H964" s="10" t="s">
        <v>15</v>
      </c>
      <c r="I964" s="10">
        <v>6.6427200000000006E-2</v>
      </c>
      <c r="J964" s="10">
        <v>2.3071399999999999E-2</v>
      </c>
      <c r="K964" s="10">
        <v>2.3667500000000001E-2</v>
      </c>
      <c r="L964" s="10">
        <v>0.11914</v>
      </c>
      <c r="M964" s="61">
        <f>(I964-I965)*100/(I964+I965)</f>
        <v>27.786514616811864</v>
      </c>
      <c r="N964" s="62">
        <f>(I964-I965)/J964</f>
        <v>1.2521346775661644</v>
      </c>
      <c r="O964" s="62">
        <f>I964/J966</f>
        <v>20.428075872758139</v>
      </c>
      <c r="P964" s="96">
        <f t="shared" ref="P964" si="609">J966/I966</f>
        <v>0.39921869149240485</v>
      </c>
    </row>
    <row r="965" spans="1:16" x14ac:dyDescent="0.3">
      <c r="A965" s="85"/>
      <c r="B965" s="43"/>
      <c r="C965" s="39"/>
      <c r="D965" s="39"/>
      <c r="E965" s="39"/>
      <c r="F965" s="70"/>
      <c r="G965" s="47"/>
      <c r="H965" t="s">
        <v>14</v>
      </c>
      <c r="I965">
        <v>3.7538700000000001E-2</v>
      </c>
      <c r="J965">
        <v>1.25586E-2</v>
      </c>
      <c r="K965">
        <v>1.9828700000000001E-2</v>
      </c>
      <c r="L965">
        <v>0.101906</v>
      </c>
      <c r="M965" s="49"/>
      <c r="N965" s="50"/>
      <c r="O965" s="50"/>
      <c r="P965" s="40"/>
    </row>
    <row r="966" spans="1:16" x14ac:dyDescent="0.3">
      <c r="A966" s="85"/>
      <c r="B966" s="80"/>
      <c r="C966" s="81"/>
      <c r="D966" s="81"/>
      <c r="E966" s="81"/>
      <c r="F966" s="71"/>
      <c r="G966" s="48"/>
      <c r="H966" s="8" t="s">
        <v>13</v>
      </c>
      <c r="I966" s="8">
        <v>8.1453099999999994E-3</v>
      </c>
      <c r="J966" s="8">
        <v>3.2517599999999998E-3</v>
      </c>
      <c r="K966" s="8">
        <v>2.1811399999999998E-3</v>
      </c>
      <c r="L966" s="8">
        <v>1.55154E-2</v>
      </c>
      <c r="M966" s="49"/>
      <c r="N966" s="50"/>
      <c r="O966" s="50"/>
      <c r="P966" s="40"/>
    </row>
    <row r="967" spans="1:16" x14ac:dyDescent="0.3">
      <c r="A967" s="85"/>
      <c r="B967" s="43" t="s">
        <v>19</v>
      </c>
      <c r="C967" s="39" t="s">
        <v>11</v>
      </c>
      <c r="D967" s="39" t="s">
        <v>21</v>
      </c>
      <c r="E967" s="39" t="s">
        <v>39</v>
      </c>
      <c r="F967" s="69" t="s">
        <v>16</v>
      </c>
      <c r="G967" s="47" t="s">
        <v>9</v>
      </c>
      <c r="H967" t="s">
        <v>15</v>
      </c>
      <c r="I967">
        <v>9.1245199999999999E-2</v>
      </c>
      <c r="J967">
        <v>2.8546599999999998E-2</v>
      </c>
      <c r="K967">
        <v>2.83209E-2</v>
      </c>
      <c r="L967">
        <v>0.151866</v>
      </c>
      <c r="M967" s="49">
        <f>(I967-I968)*100/(I967+I968)</f>
        <v>30.100771021291315</v>
      </c>
      <c r="N967" s="50">
        <f>(I967-I968)/J967</f>
        <v>1.4790517960107334</v>
      </c>
      <c r="O967" s="50">
        <f>I967/J969</f>
        <v>29.874732341058063</v>
      </c>
      <c r="P967" s="40">
        <f t="shared" ref="P967" si="610">J969/I969</f>
        <v>0.4779988982233852</v>
      </c>
    </row>
    <row r="968" spans="1:16" x14ac:dyDescent="0.3">
      <c r="A968" s="85"/>
      <c r="B968" s="43"/>
      <c r="C968" s="39"/>
      <c r="D968" s="39"/>
      <c r="E968" s="39"/>
      <c r="F968" s="70"/>
      <c r="G968" s="47"/>
      <c r="H968" t="s">
        <v>14</v>
      </c>
      <c r="I968">
        <v>4.9023299999999999E-2</v>
      </c>
      <c r="J968">
        <v>1.61537E-2</v>
      </c>
      <c r="K968">
        <v>2.07485E-2</v>
      </c>
      <c r="L968">
        <v>0.12930900000000001</v>
      </c>
      <c r="M968" s="49"/>
      <c r="N968" s="50"/>
      <c r="O968" s="50"/>
      <c r="P968" s="40"/>
    </row>
    <row r="969" spans="1:16" x14ac:dyDescent="0.3">
      <c r="A969" s="85"/>
      <c r="B969" s="43"/>
      <c r="C969" s="39"/>
      <c r="D969" s="81"/>
      <c r="E969" s="81"/>
      <c r="F969" s="71"/>
      <c r="G969" s="48"/>
      <c r="H969" s="8" t="s">
        <v>13</v>
      </c>
      <c r="I969" s="8">
        <v>6.38968E-3</v>
      </c>
      <c r="J969" s="8">
        <v>3.05426E-3</v>
      </c>
      <c r="K969" s="8">
        <v>1.7235799999999999E-3</v>
      </c>
      <c r="L969" s="8">
        <v>1.45101E-2</v>
      </c>
      <c r="M969" s="49"/>
      <c r="N969" s="50"/>
      <c r="O969" s="50"/>
      <c r="P969" s="40"/>
    </row>
    <row r="970" spans="1:16" x14ac:dyDescent="0.3">
      <c r="A970" s="85"/>
      <c r="B970" s="45" t="s">
        <v>19</v>
      </c>
      <c r="C970" s="46" t="s">
        <v>11</v>
      </c>
      <c r="D970" s="39" t="s">
        <v>21</v>
      </c>
      <c r="E970" s="39" t="s">
        <v>39</v>
      </c>
      <c r="F970" s="69" t="s">
        <v>16</v>
      </c>
      <c r="G970" s="47" t="s">
        <v>8</v>
      </c>
      <c r="H970" t="s">
        <v>15</v>
      </c>
      <c r="I970">
        <v>0.104796</v>
      </c>
      <c r="J970">
        <v>2.7720999999999999E-2</v>
      </c>
      <c r="K970">
        <v>3.2167500000000002E-2</v>
      </c>
      <c r="L970">
        <v>0.16297800000000001</v>
      </c>
      <c r="M970" s="49">
        <f>(I970-I971)*100/(I970+I971)</f>
        <v>30.842895134406252</v>
      </c>
      <c r="N970" s="50">
        <f t="shared" ref="N970" si="611">(I970-I971)/J970</f>
        <v>1.7822589372677753</v>
      </c>
      <c r="O970" s="50">
        <f>I970/J972</f>
        <v>38.748608805291902</v>
      </c>
      <c r="P970" s="40">
        <f t="shared" ref="P970" si="612">J972/I972</f>
        <v>0.53983313040180436</v>
      </c>
    </row>
    <row r="971" spans="1:16" x14ac:dyDescent="0.3">
      <c r="A971" s="85"/>
      <c r="B971" s="43"/>
      <c r="C971" s="39"/>
      <c r="D971" s="39"/>
      <c r="E971" s="39"/>
      <c r="F971" s="70"/>
      <c r="G971" s="47"/>
      <c r="H971" t="s">
        <v>14</v>
      </c>
      <c r="I971">
        <v>5.5390000000000002E-2</v>
      </c>
      <c r="J971">
        <v>1.7988500000000001E-2</v>
      </c>
      <c r="K971">
        <v>1.8780999999999999E-2</v>
      </c>
      <c r="L971">
        <v>0.13558500000000001</v>
      </c>
      <c r="M971" s="49"/>
      <c r="N971" s="50"/>
      <c r="O971" s="50"/>
      <c r="P971" s="40"/>
    </row>
    <row r="972" spans="1:16" x14ac:dyDescent="0.3">
      <c r="A972" s="85"/>
      <c r="B972" s="80"/>
      <c r="C972" s="81"/>
      <c r="D972" s="81"/>
      <c r="E972" s="81"/>
      <c r="F972" s="71"/>
      <c r="G972" s="48"/>
      <c r="H972" s="8" t="s">
        <v>13</v>
      </c>
      <c r="I972" s="8">
        <v>5.0099000000000003E-3</v>
      </c>
      <c r="J972" s="8">
        <v>2.7045099999999998E-3</v>
      </c>
      <c r="K972" s="8">
        <v>1.35432E-3</v>
      </c>
      <c r="L972" s="8">
        <v>1.35237E-2</v>
      </c>
      <c r="M972" s="49"/>
      <c r="N972" s="50"/>
      <c r="O972" s="50"/>
      <c r="P972" s="40"/>
    </row>
    <row r="973" spans="1:16" ht="14.4" customHeight="1" x14ac:dyDescent="0.3">
      <c r="A973" s="85"/>
      <c r="B973" s="43" t="s">
        <v>19</v>
      </c>
      <c r="C973" s="39" t="s">
        <v>11</v>
      </c>
      <c r="D973" s="39" t="s">
        <v>21</v>
      </c>
      <c r="E973" s="39" t="s">
        <v>39</v>
      </c>
      <c r="F973" s="69" t="s">
        <v>16</v>
      </c>
      <c r="G973" s="47" t="s">
        <v>42</v>
      </c>
      <c r="H973" t="s">
        <v>15</v>
      </c>
      <c r="I973">
        <v>0.12998699999999999</v>
      </c>
      <c r="J973">
        <v>2.79539E-2</v>
      </c>
      <c r="K973">
        <v>2.9289599999999999E-2</v>
      </c>
      <c r="L973">
        <v>0.17613899999999999</v>
      </c>
      <c r="M973" s="49">
        <f>(I973-I974)*100/(I973+I974)</f>
        <v>32.72464488777775</v>
      </c>
      <c r="N973" s="50">
        <f>(I973-I974)/J973</f>
        <v>2.293036034327947</v>
      </c>
      <c r="O973" s="50">
        <f>I973/J975</f>
        <v>68.252201353629005</v>
      </c>
      <c r="P973" s="40">
        <f>J973/K975</f>
        <v>97.290515237153883</v>
      </c>
    </row>
    <row r="974" spans="1:16" x14ac:dyDescent="0.3">
      <c r="A974" s="85"/>
      <c r="B974" s="43"/>
      <c r="C974" s="39"/>
      <c r="D974" s="39"/>
      <c r="E974" s="39"/>
      <c r="F974" s="70"/>
      <c r="G974" s="47"/>
      <c r="H974" t="s">
        <v>14</v>
      </c>
      <c r="I974">
        <v>6.5887699999999993E-2</v>
      </c>
      <c r="J974">
        <v>2.3706499999999998E-2</v>
      </c>
      <c r="K974">
        <v>1.0015899999999999E-2</v>
      </c>
      <c r="L974">
        <v>0.157947</v>
      </c>
      <c r="M974" s="49"/>
      <c r="N974" s="50"/>
      <c r="O974" s="50"/>
      <c r="P974" s="40"/>
    </row>
    <row r="975" spans="1:16" x14ac:dyDescent="0.3">
      <c r="A975" s="85"/>
      <c r="B975" s="80"/>
      <c r="C975" s="81"/>
      <c r="D975" s="81"/>
      <c r="E975" s="81"/>
      <c r="F975" s="71"/>
      <c r="G975" s="48"/>
      <c r="H975" s="8" t="s">
        <v>13</v>
      </c>
      <c r="I975" s="8">
        <v>2.4317599999999998E-3</v>
      </c>
      <c r="J975" s="8">
        <v>1.9045100000000001E-3</v>
      </c>
      <c r="K975" s="8">
        <v>2.8732399999999999E-4</v>
      </c>
      <c r="L975" s="8">
        <v>1.00315E-2</v>
      </c>
      <c r="M975" s="49"/>
      <c r="N975" s="50"/>
      <c r="O975" s="50"/>
      <c r="P975" s="40"/>
    </row>
    <row r="976" spans="1:16" ht="14.4" customHeight="1" x14ac:dyDescent="0.3">
      <c r="A976" s="85"/>
      <c r="B976" s="43" t="s">
        <v>19</v>
      </c>
      <c r="C976" s="39" t="s">
        <v>11</v>
      </c>
      <c r="D976" s="39" t="s">
        <v>21</v>
      </c>
      <c r="E976" s="39" t="s">
        <v>39</v>
      </c>
      <c r="F976" s="69" t="s">
        <v>16</v>
      </c>
      <c r="G976" s="47" t="s">
        <v>43</v>
      </c>
      <c r="H976" t="s">
        <v>15</v>
      </c>
      <c r="I976">
        <v>0.14585400000000001</v>
      </c>
      <c r="J976">
        <v>3.5620199999999998E-2</v>
      </c>
      <c r="K976">
        <v>2.6420699999999998E-2</v>
      </c>
      <c r="L976">
        <v>0.223166</v>
      </c>
      <c r="M976" s="49">
        <f>(I976-I977)*100/(I976+I977)</f>
        <v>33.603433564457433</v>
      </c>
      <c r="N976" s="50">
        <f>(I976-I977)/J976</f>
        <v>2.0597666492608133</v>
      </c>
      <c r="O976" s="50">
        <f>I976/J978</f>
        <v>107.87379445003255</v>
      </c>
      <c r="P976" s="40">
        <f>J976/K978</f>
        <v>-25.154087339698322</v>
      </c>
    </row>
    <row r="977" spans="1:25" x14ac:dyDescent="0.3">
      <c r="A977" s="85"/>
      <c r="B977" s="43"/>
      <c r="C977" s="39"/>
      <c r="D977" s="39"/>
      <c r="E977" s="39"/>
      <c r="F977" s="70"/>
      <c r="G977" s="47"/>
      <c r="H977" t="s">
        <v>14</v>
      </c>
      <c r="I977">
        <v>7.2484699999999999E-2</v>
      </c>
      <c r="J977">
        <v>2.9185200000000001E-2</v>
      </c>
      <c r="K977">
        <v>2.6860500000000002E-3</v>
      </c>
      <c r="L977">
        <v>0.19609599999999999</v>
      </c>
      <c r="M977" s="49"/>
      <c r="N977" s="50"/>
      <c r="O977" s="50"/>
      <c r="P977" s="40"/>
    </row>
    <row r="978" spans="1:25" x14ac:dyDescent="0.3">
      <c r="A978" s="85"/>
      <c r="B978" s="80"/>
      <c r="C978" s="81"/>
      <c r="D978" s="81"/>
      <c r="E978" s="81"/>
      <c r="F978" s="71"/>
      <c r="G978" s="48"/>
      <c r="H978" s="8" t="s">
        <v>13</v>
      </c>
      <c r="I978" s="8">
        <v>1.1195199999999999E-3</v>
      </c>
      <c r="J978" s="8">
        <v>1.3520800000000001E-3</v>
      </c>
      <c r="K978" s="8">
        <v>-1.4160799999999999E-3</v>
      </c>
      <c r="L978" s="8">
        <v>8.0096799999999999E-3</v>
      </c>
      <c r="M978" s="49"/>
      <c r="N978" s="50"/>
      <c r="O978" s="50"/>
      <c r="P978" s="40"/>
    </row>
    <row r="979" spans="1:25" x14ac:dyDescent="0.3">
      <c r="A979" s="85"/>
      <c r="B979" s="43" t="s">
        <v>19</v>
      </c>
      <c r="C979" s="39" t="s">
        <v>11</v>
      </c>
      <c r="D979" s="39" t="s">
        <v>21</v>
      </c>
      <c r="E979" s="39" t="s">
        <v>39</v>
      </c>
      <c r="F979" s="69" t="s">
        <v>16</v>
      </c>
      <c r="G979" s="47" t="s">
        <v>7</v>
      </c>
      <c r="H979" t="s">
        <v>15</v>
      </c>
      <c r="I979">
        <v>0.107318</v>
      </c>
      <c r="J979">
        <v>2.9109900000000001E-2</v>
      </c>
      <c r="K979">
        <v>3.18441E-2</v>
      </c>
      <c r="L979">
        <v>0.169487</v>
      </c>
      <c r="M979" s="49">
        <f>(I979-I980)*100/(I979+I980)</f>
        <v>30.8012763478316</v>
      </c>
      <c r="N979" s="50">
        <f t="shared" ref="N979" si="613">(I979-I980)/J979</f>
        <v>1.7362752877886904</v>
      </c>
      <c r="O979" s="50">
        <f>I979/J981</f>
        <v>38.731215082790776</v>
      </c>
      <c r="P979" s="40">
        <f t="shared" ref="P979" si="614">J981/I981</f>
        <v>0.53523771258142028</v>
      </c>
    </row>
    <row r="980" spans="1:25" x14ac:dyDescent="0.3">
      <c r="A980" s="85"/>
      <c r="B980" s="43"/>
      <c r="C980" s="39"/>
      <c r="D980" s="39"/>
      <c r="E980" s="39"/>
      <c r="F980" s="70"/>
      <c r="G980" s="47"/>
      <c r="H980" t="s">
        <v>14</v>
      </c>
      <c r="I980">
        <v>5.6775199999999998E-2</v>
      </c>
      <c r="J980">
        <v>1.86213E-2</v>
      </c>
      <c r="K980">
        <v>1.9194300000000001E-2</v>
      </c>
      <c r="L980">
        <v>0.14235999999999999</v>
      </c>
      <c r="M980" s="49"/>
      <c r="N980" s="50"/>
      <c r="O980" s="50"/>
      <c r="P980" s="40"/>
    </row>
    <row r="981" spans="1:25" x14ac:dyDescent="0.3">
      <c r="A981" s="85"/>
      <c r="B981" s="43"/>
      <c r="C981" s="39"/>
      <c r="D981" s="81"/>
      <c r="E981" s="81"/>
      <c r="F981" s="71"/>
      <c r="G981" s="48"/>
      <c r="H981" s="8" t="s">
        <v>13</v>
      </c>
      <c r="I981" s="8">
        <v>5.1768400000000003E-3</v>
      </c>
      <c r="J981" s="8">
        <v>2.7708400000000001E-3</v>
      </c>
      <c r="K981" s="8">
        <v>1.4116599999999999E-3</v>
      </c>
      <c r="L981" s="8">
        <v>1.38479E-2</v>
      </c>
      <c r="M981" s="49"/>
      <c r="N981" s="50"/>
      <c r="O981" s="50"/>
      <c r="P981" s="40"/>
    </row>
    <row r="982" spans="1:25" x14ac:dyDescent="0.3">
      <c r="A982" s="85"/>
      <c r="B982" s="45" t="s">
        <v>19</v>
      </c>
      <c r="C982" s="46" t="s">
        <v>11</v>
      </c>
      <c r="D982" s="39" t="s">
        <v>21</v>
      </c>
      <c r="E982" s="39" t="s">
        <v>39</v>
      </c>
      <c r="F982" s="69" t="s">
        <v>16</v>
      </c>
      <c r="G982" s="47" t="s">
        <v>6</v>
      </c>
      <c r="H982" t="s">
        <v>15</v>
      </c>
      <c r="I982">
        <v>0.123571</v>
      </c>
      <c r="J982">
        <v>2.7673900000000001E-2</v>
      </c>
      <c r="K982">
        <v>3.2632799999999997E-2</v>
      </c>
      <c r="L982">
        <v>0.177757</v>
      </c>
      <c r="M982" s="49">
        <f>(I982-I983)*100/(I982+I983)</f>
        <v>31.904319172351663</v>
      </c>
      <c r="N982" s="50">
        <f t="shared" ref="N982" si="615">(I982-I983)/J982</f>
        <v>2.1600641759925412</v>
      </c>
      <c r="O982" s="50">
        <f>I982/J984</f>
        <v>54.392474822170577</v>
      </c>
      <c r="P982" s="40">
        <f t="shared" ref="P982" si="616">J984/I984</f>
        <v>0.65451088287405823</v>
      </c>
    </row>
    <row r="983" spans="1:25" x14ac:dyDescent="0.3">
      <c r="A983" s="85"/>
      <c r="B983" s="43"/>
      <c r="C983" s="39"/>
      <c r="D983" s="39"/>
      <c r="E983" s="39"/>
      <c r="F983" s="70"/>
      <c r="G983" s="47"/>
      <c r="H983" t="s">
        <v>14</v>
      </c>
      <c r="I983">
        <v>6.3793600000000006E-2</v>
      </c>
      <c r="J983">
        <v>2.1595E-2</v>
      </c>
      <c r="K983">
        <v>1.4206E-2</v>
      </c>
      <c r="L983">
        <v>0.145402</v>
      </c>
      <c r="M983" s="49"/>
      <c r="N983" s="50"/>
      <c r="O983" s="50"/>
      <c r="P983" s="40"/>
    </row>
    <row r="984" spans="1:25" x14ac:dyDescent="0.3">
      <c r="A984" s="85"/>
      <c r="B984" s="80"/>
      <c r="C984" s="81"/>
      <c r="D984" s="81"/>
      <c r="E984" s="81"/>
      <c r="F984" s="71"/>
      <c r="G984" s="48"/>
      <c r="H984" s="8" t="s">
        <v>13</v>
      </c>
      <c r="I984" s="8">
        <v>3.4710499999999998E-3</v>
      </c>
      <c r="J984" s="8">
        <v>2.2718399999999998E-3</v>
      </c>
      <c r="K984" s="8">
        <v>8.2444500000000004E-4</v>
      </c>
      <c r="L984" s="8">
        <v>1.1449300000000001E-2</v>
      </c>
      <c r="M984" s="49"/>
      <c r="N984" s="50"/>
      <c r="O984" s="50"/>
      <c r="P984" s="40"/>
    </row>
    <row r="985" spans="1:25" x14ac:dyDescent="0.3">
      <c r="A985" s="85"/>
      <c r="B985" s="43" t="s">
        <v>19</v>
      </c>
      <c r="C985" s="39" t="s">
        <v>11</v>
      </c>
      <c r="D985" s="39" t="s">
        <v>21</v>
      </c>
      <c r="E985" s="39" t="s">
        <v>39</v>
      </c>
      <c r="F985" s="69" t="s">
        <v>16</v>
      </c>
      <c r="G985" s="52" t="s">
        <v>5</v>
      </c>
      <c r="H985" t="s">
        <v>15</v>
      </c>
      <c r="I985">
        <v>0.13295100000000001</v>
      </c>
      <c r="J985">
        <v>2.8621799999999999E-2</v>
      </c>
      <c r="K985">
        <v>3.06974E-2</v>
      </c>
      <c r="L985">
        <v>0.18170900000000001</v>
      </c>
      <c r="M985" s="49">
        <f>(I985-I986)*100/(I985+I986)</f>
        <v>32.62765378008416</v>
      </c>
      <c r="N985" s="50">
        <f t="shared" ref="N985" si="617">(I985-I986)/J985</f>
        <v>2.2854747080896383</v>
      </c>
      <c r="O985" s="50">
        <f>I985/J987</f>
        <v>67.347652094625403</v>
      </c>
      <c r="P985" s="40">
        <f t="shared" ref="P985" si="618">J987/I987</f>
        <v>0.7804247446155792</v>
      </c>
    </row>
    <row r="986" spans="1:25" x14ac:dyDescent="0.3">
      <c r="A986" s="85"/>
      <c r="B986" s="43"/>
      <c r="C986" s="39"/>
      <c r="D986" s="39"/>
      <c r="E986" s="39"/>
      <c r="F986" s="70"/>
      <c r="G986" s="52"/>
      <c r="H986" t="s">
        <v>14</v>
      </c>
      <c r="I986">
        <v>6.7536600000000002E-2</v>
      </c>
      <c r="J986">
        <v>2.39621E-2</v>
      </c>
      <c r="K986">
        <v>1.0316199999999999E-2</v>
      </c>
      <c r="L986">
        <v>0.157138</v>
      </c>
      <c r="M986" s="49"/>
      <c r="N986" s="50"/>
      <c r="O986" s="50"/>
      <c r="P986" s="40"/>
    </row>
    <row r="987" spans="1:25" x14ac:dyDescent="0.3">
      <c r="A987" s="85"/>
      <c r="B987" s="43"/>
      <c r="C987" s="39"/>
      <c r="D987" s="81"/>
      <c r="E987" s="81"/>
      <c r="F987" s="71"/>
      <c r="G987" s="53"/>
      <c r="H987" s="8" t="s">
        <v>13</v>
      </c>
      <c r="I987" s="8">
        <v>2.5295199999999999E-3</v>
      </c>
      <c r="J987" s="8">
        <v>1.9740999999999999E-3</v>
      </c>
      <c r="K987" s="8">
        <v>3.1123799999999998E-4</v>
      </c>
      <c r="L987" s="8">
        <v>1.0361499999999999E-2</v>
      </c>
      <c r="M987" s="49"/>
      <c r="N987" s="50"/>
      <c r="O987" s="50"/>
      <c r="P987" s="40"/>
    </row>
    <row r="988" spans="1:25" ht="14.4" customHeight="1" x14ac:dyDescent="0.3">
      <c r="A988" s="85"/>
      <c r="B988" s="43" t="s">
        <v>19</v>
      </c>
      <c r="C988" s="39" t="s">
        <v>11</v>
      </c>
      <c r="D988" s="39" t="s">
        <v>21</v>
      </c>
      <c r="E988" s="39" t="s">
        <v>39</v>
      </c>
      <c r="F988" s="69" t="s">
        <v>16</v>
      </c>
      <c r="G988" s="47" t="s">
        <v>44</v>
      </c>
      <c r="H988" t="s">
        <v>15</v>
      </c>
      <c r="I988">
        <v>0.143346</v>
      </c>
      <c r="J988">
        <v>3.23559E-2</v>
      </c>
      <c r="K988">
        <v>2.8732299999999999E-2</v>
      </c>
      <c r="L988">
        <v>0.20424999999999999</v>
      </c>
      <c r="M988" s="49">
        <f>(I988-I989)*100/(I988+I989)</f>
        <v>33.24905300829635</v>
      </c>
      <c r="N988" s="50">
        <f t="shared" ref="N988" si="619">(I988-I989)/J988</f>
        <v>2.2109414357196062</v>
      </c>
      <c r="O988" s="50">
        <f>I988/J990</f>
        <v>88.376078914919859</v>
      </c>
      <c r="P988" s="40">
        <f t="shared" ref="P988" si="620">J990/I990</f>
        <v>1.0171574775497918</v>
      </c>
    </row>
    <row r="989" spans="1:25" x14ac:dyDescent="0.3">
      <c r="A989" s="85"/>
      <c r="B989" s="43"/>
      <c r="C989" s="39"/>
      <c r="D989" s="39"/>
      <c r="E989" s="39"/>
      <c r="F989" s="70"/>
      <c r="G989" s="47"/>
      <c r="H989" t="s">
        <v>14</v>
      </c>
      <c r="I989">
        <v>7.1808999999999998E-2</v>
      </c>
      <c r="J989">
        <v>2.71934E-2</v>
      </c>
      <c r="K989">
        <v>5.4958999999999997E-3</v>
      </c>
      <c r="L989">
        <v>0.18071400000000001</v>
      </c>
      <c r="M989" s="49"/>
      <c r="N989" s="50"/>
      <c r="O989" s="50"/>
      <c r="P989" s="40"/>
    </row>
    <row r="990" spans="1:25" x14ac:dyDescent="0.3">
      <c r="A990" s="85"/>
      <c r="B990" s="80"/>
      <c r="C990" s="81"/>
      <c r="D990" s="81"/>
      <c r="E990" s="81"/>
      <c r="F990" s="71"/>
      <c r="G990" s="48"/>
      <c r="H990" s="8" t="s">
        <v>13</v>
      </c>
      <c r="I990" s="8">
        <v>1.59464E-3</v>
      </c>
      <c r="J990" s="8">
        <v>1.622E-3</v>
      </c>
      <c r="K990" s="8">
        <v>-2.29225E-4</v>
      </c>
      <c r="L990" s="8">
        <v>9.0719800000000003E-3</v>
      </c>
      <c r="M990" s="49"/>
      <c r="N990" s="50"/>
      <c r="O990" s="50"/>
      <c r="P990" s="40"/>
    </row>
    <row r="991" spans="1:25" x14ac:dyDescent="0.3">
      <c r="A991" s="85"/>
      <c r="B991" s="45" t="s">
        <v>19</v>
      </c>
      <c r="C991" s="46" t="s">
        <v>11</v>
      </c>
      <c r="D991" s="39" t="s">
        <v>21</v>
      </c>
      <c r="E991" s="39" t="s">
        <v>39</v>
      </c>
      <c r="F991" s="69" t="s">
        <v>16</v>
      </c>
      <c r="G991" s="47" t="s">
        <v>4</v>
      </c>
      <c r="H991" t="s">
        <v>15</v>
      </c>
      <c r="I991">
        <v>0.14286199999999999</v>
      </c>
      <c r="J991">
        <v>3.1899499999999997E-2</v>
      </c>
      <c r="K991">
        <v>3.2622600000000002E-2</v>
      </c>
      <c r="L991">
        <v>0.20019700000000001</v>
      </c>
      <c r="M991" s="49">
        <f>(I991-I992)*100/(I991+I992)</f>
        <v>31.109116572231972</v>
      </c>
      <c r="N991" s="50">
        <f t="shared" ref="N991" si="621">(I991-I992)/J991</f>
        <v>2.1252872302073698</v>
      </c>
      <c r="O991" s="50">
        <f>I991/J993</f>
        <v>70.794907753831822</v>
      </c>
      <c r="P991" s="40">
        <f t="shared" ref="P991" si="622">J993/I993</f>
        <v>0.75317060426230731</v>
      </c>
    </row>
    <row r="992" spans="1:25" x14ac:dyDescent="0.3">
      <c r="A992" s="85"/>
      <c r="B992" s="43"/>
      <c r="C992" s="39"/>
      <c r="D992" s="39"/>
      <c r="E992" s="39"/>
      <c r="F992" s="70"/>
      <c r="G992" s="47"/>
      <c r="H992" t="s">
        <v>14</v>
      </c>
      <c r="I992">
        <v>7.5066400000000005E-2</v>
      </c>
      <c r="J992">
        <v>2.6167900000000001E-2</v>
      </c>
      <c r="K992">
        <v>1.1476200000000001E-2</v>
      </c>
      <c r="L992">
        <v>0.16789499999999999</v>
      </c>
      <c r="M992" s="49"/>
      <c r="N992" s="50"/>
      <c r="O992" s="50"/>
      <c r="P992" s="40"/>
      <c r="Y992" s="1"/>
    </row>
    <row r="993" spans="1:16" x14ac:dyDescent="0.3">
      <c r="A993" s="85"/>
      <c r="B993" s="80"/>
      <c r="C993" s="81"/>
      <c r="D993" s="81"/>
      <c r="E993" s="81"/>
      <c r="F993" s="71"/>
      <c r="G993" s="48"/>
      <c r="H993" s="8" t="s">
        <v>13</v>
      </c>
      <c r="I993" s="8">
        <v>2.6792999999999999E-3</v>
      </c>
      <c r="J993" s="8">
        <v>2.01797E-3</v>
      </c>
      <c r="K993" s="8">
        <v>3.4216299999999998E-4</v>
      </c>
      <c r="L993" s="8">
        <v>1.11447E-2</v>
      </c>
      <c r="M993" s="49"/>
      <c r="N993" s="50"/>
      <c r="O993" s="50"/>
      <c r="P993" s="40"/>
    </row>
    <row r="994" spans="1:16" x14ac:dyDescent="0.3">
      <c r="A994" s="85"/>
      <c r="B994" s="43" t="s">
        <v>19</v>
      </c>
      <c r="C994" s="39" t="s">
        <v>11</v>
      </c>
      <c r="D994" s="39" t="s">
        <v>21</v>
      </c>
      <c r="E994" s="39" t="s">
        <v>39</v>
      </c>
      <c r="F994" s="69" t="s">
        <v>16</v>
      </c>
      <c r="G994" s="47" t="s">
        <v>3</v>
      </c>
      <c r="H994" t="s">
        <v>15</v>
      </c>
      <c r="I994">
        <v>0.15368200000000001</v>
      </c>
      <c r="J994">
        <v>3.4859500000000002E-2</v>
      </c>
      <c r="K994">
        <v>3.0857699999999998E-2</v>
      </c>
      <c r="L994">
        <v>0.221248</v>
      </c>
      <c r="M994" s="49">
        <f>(I994-I995)*100/(I994+I995)</f>
        <v>31.551656764896851</v>
      </c>
      <c r="N994" s="50">
        <f t="shared" ref="N994" si="623">(I994-I995)/J994</f>
        <v>2.1147434702161538</v>
      </c>
      <c r="O994" s="50">
        <f>I994/J996</f>
        <v>94.296162672262525</v>
      </c>
      <c r="P994" s="40">
        <f t="shared" ref="P994" si="624">J996/I996</f>
        <v>1.0015855457227139</v>
      </c>
    </row>
    <row r="995" spans="1:16" x14ac:dyDescent="0.3">
      <c r="A995" s="85"/>
      <c r="B995" s="43"/>
      <c r="C995" s="39"/>
      <c r="D995" s="39"/>
      <c r="E995" s="39"/>
      <c r="F995" s="70"/>
      <c r="G995" s="47"/>
      <c r="H995" t="s">
        <v>14</v>
      </c>
      <c r="I995">
        <v>7.9963099999999995E-2</v>
      </c>
      <c r="J995">
        <v>2.9626E-2</v>
      </c>
      <c r="K995">
        <v>6.3120399999999997E-3</v>
      </c>
      <c r="L995">
        <v>0.194128</v>
      </c>
      <c r="M995" s="49"/>
      <c r="N995" s="50"/>
      <c r="O995" s="50"/>
      <c r="P995" s="40"/>
    </row>
    <row r="996" spans="1:16" x14ac:dyDescent="0.3">
      <c r="A996" s="85"/>
      <c r="B996" s="43"/>
      <c r="C996" s="39"/>
      <c r="D996" s="81"/>
      <c r="E996" s="81"/>
      <c r="F996" s="71"/>
      <c r="G996" s="48"/>
      <c r="H996" s="8" t="s">
        <v>13</v>
      </c>
      <c r="I996" s="8">
        <v>1.6272000000000001E-3</v>
      </c>
      <c r="J996" s="8">
        <v>1.6297799999999999E-3</v>
      </c>
      <c r="K996" s="8">
        <v>-1.0600200000000001E-3</v>
      </c>
      <c r="L996" s="8">
        <v>9.5497900000000007E-3</v>
      </c>
      <c r="M996" s="49"/>
      <c r="N996" s="50"/>
      <c r="O996" s="50"/>
      <c r="P996" s="40"/>
    </row>
    <row r="997" spans="1:16" x14ac:dyDescent="0.3">
      <c r="A997" s="85"/>
      <c r="B997" s="45" t="s">
        <v>19</v>
      </c>
      <c r="C997" s="46" t="s">
        <v>11</v>
      </c>
      <c r="D997" s="39" t="s">
        <v>21</v>
      </c>
      <c r="E997" s="39" t="s">
        <v>39</v>
      </c>
      <c r="F997" s="69" t="s">
        <v>16</v>
      </c>
      <c r="G997" s="47" t="s">
        <v>2</v>
      </c>
      <c r="H997" t="s">
        <v>15</v>
      </c>
      <c r="I997">
        <v>0.18778600000000001</v>
      </c>
      <c r="J997">
        <v>4.4949599999999999E-2</v>
      </c>
      <c r="K997">
        <v>6.3372499999999998E-2</v>
      </c>
      <c r="L997">
        <v>0.314085</v>
      </c>
      <c r="M997" s="49">
        <f>(I997-I998)*100/(I997+I998)</f>
        <v>35.28042163380217</v>
      </c>
      <c r="N997" s="50">
        <f t="shared" ref="N997" si="625">(I997-I998)/J997</f>
        <v>2.179044974816239</v>
      </c>
      <c r="O997" s="50">
        <f>I997/J999</f>
        <v>79.679053624012425</v>
      </c>
      <c r="P997" s="40">
        <f t="shared" ref="P997" si="626">J999/I999</f>
        <v>0.65048715188650608</v>
      </c>
    </row>
    <row r="998" spans="1:16" x14ac:dyDescent="0.3">
      <c r="A998" s="85"/>
      <c r="B998" s="43"/>
      <c r="C998" s="39"/>
      <c r="D998" s="39"/>
      <c r="E998" s="39"/>
      <c r="F998" s="70"/>
      <c r="G998" s="47"/>
      <c r="H998" t="s">
        <v>14</v>
      </c>
      <c r="I998">
        <v>8.9838799999999996E-2</v>
      </c>
      <c r="J998">
        <v>5.0984700000000001E-2</v>
      </c>
      <c r="K998">
        <v>4.1759099999999997E-3</v>
      </c>
      <c r="L998">
        <v>0.28387600000000002</v>
      </c>
      <c r="M998" s="49"/>
      <c r="N998" s="50"/>
      <c r="O998" s="50"/>
      <c r="P998" s="40"/>
    </row>
    <row r="999" spans="1:16" ht="15" thickBot="1" x14ac:dyDescent="0.35">
      <c r="A999" s="86"/>
      <c r="B999" s="54"/>
      <c r="C999" s="55"/>
      <c r="D999" s="55"/>
      <c r="E999" s="39"/>
      <c r="F999" s="76"/>
      <c r="G999" s="63"/>
      <c r="H999" t="s">
        <v>13</v>
      </c>
      <c r="I999" s="5">
        <v>3.6231000000000002E-3</v>
      </c>
      <c r="J999" s="5">
        <v>2.3567800000000002E-3</v>
      </c>
      <c r="K999" s="5">
        <v>4.6159599999999999E-4</v>
      </c>
      <c r="L999" s="5">
        <v>1.4798499999999999E-2</v>
      </c>
      <c r="M999" s="49"/>
      <c r="N999" s="50"/>
      <c r="O999" s="50"/>
      <c r="P999" s="40"/>
    </row>
    <row r="1000" spans="1:16" x14ac:dyDescent="0.3">
      <c r="A1000" s="84">
        <v>4</v>
      </c>
      <c r="B1000" s="57" t="s">
        <v>19</v>
      </c>
      <c r="C1000" s="58" t="s">
        <v>11</v>
      </c>
      <c r="D1000" s="58" t="s">
        <v>18</v>
      </c>
      <c r="E1000" s="58" t="s">
        <v>39</v>
      </c>
      <c r="F1000" s="74" t="s">
        <v>16</v>
      </c>
      <c r="G1000" s="60" t="s">
        <v>10</v>
      </c>
      <c r="H1000" s="10" t="s">
        <v>15</v>
      </c>
      <c r="I1000" s="10">
        <v>0.105763</v>
      </c>
      <c r="J1000" s="10">
        <v>3.43124E-2</v>
      </c>
      <c r="K1000" s="10">
        <v>3.6545800000000003E-2</v>
      </c>
      <c r="L1000" s="10">
        <v>0.182529</v>
      </c>
      <c r="M1000" s="61">
        <f>(I1000-I1001)*100/(I1000+I1001)</f>
        <v>29.415572377851912</v>
      </c>
      <c r="N1000" s="62">
        <f>(I1000-I1001)/J1000</f>
        <v>1.4012106410510485</v>
      </c>
      <c r="O1000" s="62">
        <f>I1000/J1002</f>
        <v>20.627988984154968</v>
      </c>
      <c r="P1000" s="96">
        <f t="shared" ref="P1000" si="627">J1002/I1002</f>
        <v>0.44831940121017111</v>
      </c>
    </row>
    <row r="1001" spans="1:16" x14ac:dyDescent="0.3">
      <c r="A1001" s="85"/>
      <c r="B1001" s="43"/>
      <c r="C1001" s="39"/>
      <c r="D1001" s="39"/>
      <c r="E1001" s="39"/>
      <c r="F1001" s="70"/>
      <c r="G1001" s="47"/>
      <c r="H1001" t="s">
        <v>14</v>
      </c>
      <c r="I1001">
        <v>5.7684100000000002E-2</v>
      </c>
      <c r="J1001">
        <v>1.8578000000000001E-2</v>
      </c>
      <c r="K1001">
        <v>2.8839500000000001E-2</v>
      </c>
      <c r="L1001">
        <v>0.15076200000000001</v>
      </c>
      <c r="M1001" s="49"/>
      <c r="N1001" s="50"/>
      <c r="O1001" s="50"/>
      <c r="P1001" s="40"/>
    </row>
    <row r="1002" spans="1:16" x14ac:dyDescent="0.3">
      <c r="A1002" s="85"/>
      <c r="B1002" s="80"/>
      <c r="C1002" s="81"/>
      <c r="D1002" s="81"/>
      <c r="E1002" s="81"/>
      <c r="F1002" s="71"/>
      <c r="G1002" s="48"/>
      <c r="H1002" s="8" t="s">
        <v>13</v>
      </c>
      <c r="I1002" s="8">
        <v>1.1436399999999999E-2</v>
      </c>
      <c r="J1002" s="8">
        <v>5.1271600000000004E-3</v>
      </c>
      <c r="K1002" s="8">
        <v>3.10145E-3</v>
      </c>
      <c r="L1002" s="8">
        <v>2.2410599999999999E-2</v>
      </c>
      <c r="M1002" s="49"/>
      <c r="N1002" s="50"/>
      <c r="O1002" s="50"/>
      <c r="P1002" s="40"/>
    </row>
    <row r="1003" spans="1:16" x14ac:dyDescent="0.3">
      <c r="A1003" s="85"/>
      <c r="B1003" s="43" t="s">
        <v>19</v>
      </c>
      <c r="C1003" s="39" t="s">
        <v>11</v>
      </c>
      <c r="D1003" s="39" t="s">
        <v>18</v>
      </c>
      <c r="E1003" s="39" t="s">
        <v>39</v>
      </c>
      <c r="F1003" s="69" t="s">
        <v>16</v>
      </c>
      <c r="G1003" s="47" t="s">
        <v>9</v>
      </c>
      <c r="H1003" t="s">
        <v>15</v>
      </c>
      <c r="I1003">
        <v>0.13179199999999999</v>
      </c>
      <c r="J1003">
        <v>3.6062200000000003E-2</v>
      </c>
      <c r="K1003">
        <v>4.1981900000000003E-2</v>
      </c>
      <c r="L1003">
        <v>0.209287</v>
      </c>
      <c r="M1003" s="49">
        <f>(I1003-I1004)*100/(I1003+I1004)</f>
        <v>30.786513285858316</v>
      </c>
      <c r="N1003" s="50">
        <f t="shared" ref="N1003" si="628">(I1003-I1004)/J1003</f>
        <v>1.7205384030924342</v>
      </c>
      <c r="O1003" s="50">
        <f>I1003/J1005</f>
        <v>28.414348607871119</v>
      </c>
      <c r="P1003" s="40">
        <f t="shared" ref="P1003" si="629">J1005/I1005</f>
        <v>0.51811588131933439</v>
      </c>
    </row>
    <row r="1004" spans="1:16" x14ac:dyDescent="0.3">
      <c r="A1004" s="85"/>
      <c r="B1004" s="43"/>
      <c r="C1004" s="39"/>
      <c r="D1004" s="39"/>
      <c r="E1004" s="39"/>
      <c r="F1004" s="70"/>
      <c r="G1004" s="47"/>
      <c r="H1004" t="s">
        <v>14</v>
      </c>
      <c r="I1004">
        <v>6.9745600000000005E-2</v>
      </c>
      <c r="J1004">
        <v>2.17906E-2</v>
      </c>
      <c r="K1004">
        <v>2.6770800000000001E-2</v>
      </c>
      <c r="L1004">
        <v>0.172041</v>
      </c>
      <c r="M1004" s="49"/>
      <c r="N1004" s="50"/>
      <c r="O1004" s="50"/>
      <c r="P1004" s="40"/>
    </row>
    <row r="1005" spans="1:16" x14ac:dyDescent="0.3">
      <c r="A1005" s="85"/>
      <c r="B1005" s="43"/>
      <c r="C1005" s="39"/>
      <c r="D1005" s="81"/>
      <c r="E1005" s="81"/>
      <c r="F1005" s="71"/>
      <c r="G1005" s="48"/>
      <c r="H1005" s="8" t="s">
        <v>13</v>
      </c>
      <c r="I1005" s="8">
        <v>8.9520899999999994E-3</v>
      </c>
      <c r="J1005" s="8">
        <v>4.6382200000000002E-3</v>
      </c>
      <c r="K1005" s="8">
        <v>2.5114299999999998E-3</v>
      </c>
      <c r="L1005" s="8">
        <v>2.18333E-2</v>
      </c>
      <c r="M1005" s="49"/>
      <c r="N1005" s="50"/>
      <c r="O1005" s="50"/>
      <c r="P1005" s="40"/>
    </row>
    <row r="1006" spans="1:16" x14ac:dyDescent="0.3">
      <c r="A1006" s="85"/>
      <c r="B1006" s="45" t="s">
        <v>19</v>
      </c>
      <c r="C1006" s="46" t="s">
        <v>11</v>
      </c>
      <c r="D1006" s="39" t="s">
        <v>18</v>
      </c>
      <c r="E1006" s="39" t="s">
        <v>39</v>
      </c>
      <c r="F1006" s="69" t="s">
        <v>16</v>
      </c>
      <c r="G1006" s="47" t="s">
        <v>8</v>
      </c>
      <c r="H1006" t="s">
        <v>15</v>
      </c>
      <c r="I1006">
        <v>0.14687600000000001</v>
      </c>
      <c r="J1006">
        <v>3.4379699999999999E-2</v>
      </c>
      <c r="K1006">
        <v>4.0776199999999999E-2</v>
      </c>
      <c r="L1006">
        <v>0.21596699999999999</v>
      </c>
      <c r="M1006" s="49">
        <f>(I1006-I1007)*100/(I1006+I1007)</f>
        <v>31.657805876536973</v>
      </c>
      <c r="N1006" s="50">
        <f t="shared" ref="N1006" si="630">(I1006-I1007)/J1006</f>
        <v>2.0545321803273446</v>
      </c>
      <c r="O1006" s="50">
        <f>I1006/J1008</f>
        <v>35.817998253922575</v>
      </c>
      <c r="P1006" s="40">
        <f t="shared" ref="P1006" si="631">J1008/I1008</f>
        <v>0.56856872679273118</v>
      </c>
    </row>
    <row r="1007" spans="1:16" x14ac:dyDescent="0.3">
      <c r="A1007" s="85"/>
      <c r="B1007" s="43"/>
      <c r="C1007" s="39"/>
      <c r="D1007" s="39"/>
      <c r="E1007" s="39"/>
      <c r="F1007" s="70"/>
      <c r="G1007" s="47"/>
      <c r="H1007" t="s">
        <v>14</v>
      </c>
      <c r="I1007">
        <v>7.6241799999999998E-2</v>
      </c>
      <c r="J1007">
        <v>2.3784E-2</v>
      </c>
      <c r="K1007">
        <v>2.2084400000000001E-2</v>
      </c>
      <c r="L1007">
        <v>0.17598800000000001</v>
      </c>
      <c r="M1007" s="49"/>
      <c r="N1007" s="50"/>
      <c r="O1007" s="50"/>
      <c r="P1007" s="40"/>
    </row>
    <row r="1008" spans="1:16" x14ac:dyDescent="0.3">
      <c r="A1008" s="85"/>
      <c r="B1008" s="80"/>
      <c r="C1008" s="81"/>
      <c r="D1008" s="81"/>
      <c r="E1008" s="81"/>
      <c r="F1008" s="71"/>
      <c r="G1008" s="48"/>
      <c r="H1008" s="8" t="s">
        <v>13</v>
      </c>
      <c r="I1008" s="8">
        <v>7.2121800000000003E-3</v>
      </c>
      <c r="J1008" s="8">
        <v>4.1006200000000001E-3</v>
      </c>
      <c r="K1008" s="8">
        <v>2.00395E-3</v>
      </c>
      <c r="L1008" s="8">
        <v>1.99557E-2</v>
      </c>
      <c r="M1008" s="49"/>
      <c r="N1008" s="50"/>
      <c r="O1008" s="50"/>
      <c r="P1008" s="40"/>
    </row>
    <row r="1009" spans="1:16" ht="14.4" customHeight="1" x14ac:dyDescent="0.3">
      <c r="A1009" s="85"/>
      <c r="B1009" s="43" t="s">
        <v>19</v>
      </c>
      <c r="C1009" s="39" t="s">
        <v>11</v>
      </c>
      <c r="D1009" s="39" t="s">
        <v>18</v>
      </c>
      <c r="E1009" s="39" t="s">
        <v>39</v>
      </c>
      <c r="F1009" s="69" t="s">
        <v>16</v>
      </c>
      <c r="G1009" s="47" t="s">
        <v>42</v>
      </c>
      <c r="H1009" t="s">
        <v>15</v>
      </c>
      <c r="I1009">
        <v>0.176898</v>
      </c>
      <c r="J1009">
        <v>3.6660400000000003E-2</v>
      </c>
      <c r="K1009">
        <v>3.3675200000000002E-2</v>
      </c>
      <c r="L1009">
        <v>0.238929</v>
      </c>
      <c r="M1009" s="49">
        <f>(I1009-I1010)*100/(I1009+I1010)</f>
        <v>33.938498895127395</v>
      </c>
      <c r="N1009" s="50">
        <f>(I1009-I1010)/J1009</f>
        <v>2.4453606616403532</v>
      </c>
      <c r="O1009" s="50">
        <f>I1009/J1011</f>
        <v>58.302709508162145</v>
      </c>
      <c r="P1009" s="40">
        <f>J1009/K1011</f>
        <v>325.45942010972817</v>
      </c>
    </row>
    <row r="1010" spans="1:16" x14ac:dyDescent="0.3">
      <c r="A1010" s="85"/>
      <c r="B1010" s="43"/>
      <c r="C1010" s="39"/>
      <c r="D1010" s="39"/>
      <c r="E1010" s="39"/>
      <c r="F1010" s="70"/>
      <c r="G1010" s="47"/>
      <c r="H1010" t="s">
        <v>14</v>
      </c>
      <c r="I1010">
        <v>8.7250099999999997E-2</v>
      </c>
      <c r="J1010">
        <v>3.0089500000000002E-2</v>
      </c>
      <c r="K1010">
        <v>1.25737E-2</v>
      </c>
      <c r="L1010">
        <v>0.200464</v>
      </c>
      <c r="M1010" s="49"/>
      <c r="N1010" s="50"/>
      <c r="O1010" s="50"/>
      <c r="P1010" s="40"/>
    </row>
    <row r="1011" spans="1:16" x14ac:dyDescent="0.3">
      <c r="A1011" s="85"/>
      <c r="B1011" s="80"/>
      <c r="C1011" s="81"/>
      <c r="D1011" s="81"/>
      <c r="E1011" s="81"/>
      <c r="F1011" s="71"/>
      <c r="G1011" s="48"/>
      <c r="H1011" s="8" t="s">
        <v>13</v>
      </c>
      <c r="I1011" s="8">
        <v>3.88967E-3</v>
      </c>
      <c r="J1011" s="8">
        <v>3.0341299999999999E-3</v>
      </c>
      <c r="K1011" s="8">
        <v>1.12642E-4</v>
      </c>
      <c r="L1011" s="8">
        <v>1.5980500000000002E-2</v>
      </c>
      <c r="M1011" s="49"/>
      <c r="N1011" s="50"/>
      <c r="O1011" s="50"/>
      <c r="P1011" s="40"/>
    </row>
    <row r="1012" spans="1:16" ht="14.4" customHeight="1" x14ac:dyDescent="0.3">
      <c r="A1012" s="85"/>
      <c r="B1012" s="43" t="s">
        <v>19</v>
      </c>
      <c r="C1012" s="39" t="s">
        <v>11</v>
      </c>
      <c r="D1012" s="39" t="s">
        <v>18</v>
      </c>
      <c r="E1012" s="39" t="s">
        <v>39</v>
      </c>
      <c r="F1012" s="69" t="s">
        <v>16</v>
      </c>
      <c r="G1012" s="47" t="s">
        <v>43</v>
      </c>
      <c r="H1012" t="s">
        <v>15</v>
      </c>
      <c r="I1012">
        <v>0.19621</v>
      </c>
      <c r="J1012">
        <v>4.6355199999999999E-2</v>
      </c>
      <c r="K1012">
        <v>3.0587099999999999E-2</v>
      </c>
      <c r="L1012">
        <v>0.30148900000000001</v>
      </c>
      <c r="M1012" s="49">
        <f>(I1012-I1013)*100/(I1012+I1013)</f>
        <v>34.820543899646957</v>
      </c>
      <c r="N1012" s="50">
        <f>(I1012-I1013)/J1012</f>
        <v>2.1864127433383955</v>
      </c>
      <c r="O1012" s="50">
        <f>I1012/J1014</f>
        <v>75.302904118421409</v>
      </c>
      <c r="P1012" s="40">
        <f>J1012/K1014</f>
        <v>-55.568115750924534</v>
      </c>
    </row>
    <row r="1013" spans="1:16" x14ac:dyDescent="0.3">
      <c r="A1013" s="85"/>
      <c r="B1013" s="43"/>
      <c r="C1013" s="39"/>
      <c r="D1013" s="39"/>
      <c r="E1013" s="39"/>
      <c r="F1013" s="70"/>
      <c r="G1013" s="47"/>
      <c r="H1013" t="s">
        <v>14</v>
      </c>
      <c r="I1013">
        <v>9.4858399999999995E-2</v>
      </c>
      <c r="J1013">
        <v>3.6321300000000001E-2</v>
      </c>
      <c r="K1013">
        <v>5.0404100000000004E-3</v>
      </c>
      <c r="L1013">
        <v>0.24585799999999999</v>
      </c>
      <c r="M1013" s="49"/>
      <c r="N1013" s="50"/>
      <c r="O1013" s="50"/>
      <c r="P1013" s="40"/>
    </row>
    <row r="1014" spans="1:16" x14ac:dyDescent="0.3">
      <c r="A1014" s="85"/>
      <c r="B1014" s="80"/>
      <c r="C1014" s="81"/>
      <c r="D1014" s="81"/>
      <c r="E1014" s="81"/>
      <c r="F1014" s="71"/>
      <c r="G1014" s="48"/>
      <c r="H1014" s="8" t="s">
        <v>13</v>
      </c>
      <c r="I1014" s="8">
        <v>2.2860799999999998E-3</v>
      </c>
      <c r="J1014" s="8">
        <v>2.60561E-3</v>
      </c>
      <c r="K1014" s="8">
        <v>-8.3420499999999997E-4</v>
      </c>
      <c r="L1014" s="8">
        <v>1.55946E-2</v>
      </c>
      <c r="M1014" s="49"/>
      <c r="N1014" s="50"/>
      <c r="O1014" s="50"/>
      <c r="P1014" s="40"/>
    </row>
    <row r="1015" spans="1:16" x14ac:dyDescent="0.3">
      <c r="A1015" s="85"/>
      <c r="B1015" s="43" t="s">
        <v>19</v>
      </c>
      <c r="C1015" s="39" t="s">
        <v>11</v>
      </c>
      <c r="D1015" s="39" t="s">
        <v>18</v>
      </c>
      <c r="E1015" s="39" t="s">
        <v>39</v>
      </c>
      <c r="F1015" s="69" t="s">
        <v>16</v>
      </c>
      <c r="G1015" s="47" t="s">
        <v>7</v>
      </c>
      <c r="H1015" t="s">
        <v>15</v>
      </c>
      <c r="I1015">
        <v>0.15287100000000001</v>
      </c>
      <c r="J1015">
        <v>3.68367E-2</v>
      </c>
      <c r="K1015">
        <v>4.2908799999999997E-2</v>
      </c>
      <c r="L1015">
        <v>0.229128</v>
      </c>
      <c r="M1015" s="49">
        <f>(I1015-I1016)*100/(I1015+I1016)</f>
        <v>30.966129109638331</v>
      </c>
      <c r="N1015" s="50">
        <f t="shared" ref="N1015" si="632">(I1015-I1016)/J1015</f>
        <v>1.9624667790545842</v>
      </c>
      <c r="O1015" s="50">
        <f>I1015/J1017</f>
        <v>35.144212863980584</v>
      </c>
      <c r="P1015" s="40">
        <f t="shared" ref="P1015" si="633">J1017/I1017</f>
        <v>0.5720782688063718</v>
      </c>
    </row>
    <row r="1016" spans="1:16" x14ac:dyDescent="0.3">
      <c r="A1016" s="85"/>
      <c r="B1016" s="43"/>
      <c r="C1016" s="39"/>
      <c r="D1016" s="39"/>
      <c r="E1016" s="39"/>
      <c r="F1016" s="70"/>
      <c r="G1016" s="47"/>
      <c r="H1016" t="s">
        <v>14</v>
      </c>
      <c r="I1016">
        <v>8.0580200000000005E-2</v>
      </c>
      <c r="J1016">
        <v>2.5075799999999999E-2</v>
      </c>
      <c r="K1016">
        <v>2.28392E-2</v>
      </c>
      <c r="L1016">
        <v>0.190721</v>
      </c>
      <c r="M1016" s="49"/>
      <c r="N1016" s="50"/>
      <c r="O1016" s="50"/>
      <c r="P1016" s="40"/>
    </row>
    <row r="1017" spans="1:16" x14ac:dyDescent="0.3">
      <c r="A1017" s="85"/>
      <c r="B1017" s="43"/>
      <c r="C1017" s="39"/>
      <c r="D1017" s="81"/>
      <c r="E1017" s="81"/>
      <c r="F1017" s="71"/>
      <c r="G1017" s="48"/>
      <c r="H1017" s="8" t="s">
        <v>13</v>
      </c>
      <c r="I1017" s="8">
        <v>7.6035399999999998E-3</v>
      </c>
      <c r="J1017" s="8">
        <v>4.3498199999999999E-3</v>
      </c>
      <c r="K1017" s="8">
        <v>2.0234099999999998E-3</v>
      </c>
      <c r="L1017" s="8">
        <v>2.1203799999999998E-2</v>
      </c>
      <c r="M1017" s="49"/>
      <c r="N1017" s="50"/>
      <c r="O1017" s="50"/>
      <c r="P1017" s="40"/>
    </row>
    <row r="1018" spans="1:16" x14ac:dyDescent="0.3">
      <c r="A1018" s="85"/>
      <c r="B1018" s="45" t="s">
        <v>19</v>
      </c>
      <c r="C1018" s="46" t="s">
        <v>11</v>
      </c>
      <c r="D1018" s="39" t="s">
        <v>18</v>
      </c>
      <c r="E1018" s="39" t="s">
        <v>39</v>
      </c>
      <c r="F1018" s="69" t="s">
        <v>16</v>
      </c>
      <c r="G1018" s="47" t="s">
        <v>6</v>
      </c>
      <c r="H1018" t="s">
        <v>15</v>
      </c>
      <c r="I1018">
        <v>0.17260300000000001</v>
      </c>
      <c r="J1018">
        <v>3.5664800000000003E-2</v>
      </c>
      <c r="K1018">
        <v>3.8292699999999999E-2</v>
      </c>
      <c r="L1018">
        <v>0.233906</v>
      </c>
      <c r="M1018" s="49">
        <f>(I1018-I1019)*100/(I1018+I1019)</f>
        <v>32.420369826939712</v>
      </c>
      <c r="N1018" s="50">
        <f t="shared" ref="N1018" si="634">(I1018-I1019)/J1018</f>
        <v>2.3697455193916692</v>
      </c>
      <c r="O1018" s="50">
        <f>I1018/J1020</f>
        <v>47.331934789464306</v>
      </c>
      <c r="P1018" s="40">
        <f t="shared" ref="P1018" si="635">J1020/I1020</f>
        <v>0.67905039272134105</v>
      </c>
    </row>
    <row r="1019" spans="1:16" x14ac:dyDescent="0.3">
      <c r="A1019" s="85"/>
      <c r="B1019" s="43"/>
      <c r="C1019" s="39"/>
      <c r="D1019" s="39"/>
      <c r="E1019" s="39"/>
      <c r="F1019" s="70"/>
      <c r="G1019" s="47"/>
      <c r="H1019" t="s">
        <v>14</v>
      </c>
      <c r="I1019">
        <v>8.8086499999999998E-2</v>
      </c>
      <c r="J1019">
        <v>2.8332099999999999E-2</v>
      </c>
      <c r="K1019">
        <v>1.6710900000000001E-2</v>
      </c>
      <c r="L1019">
        <v>0.19117100000000001</v>
      </c>
      <c r="M1019" s="49"/>
      <c r="N1019" s="50"/>
      <c r="O1019" s="50"/>
      <c r="P1019" s="40"/>
    </row>
    <row r="1020" spans="1:16" x14ac:dyDescent="0.3">
      <c r="A1020" s="85"/>
      <c r="B1020" s="80"/>
      <c r="C1020" s="81"/>
      <c r="D1020" s="81"/>
      <c r="E1020" s="81"/>
      <c r="F1020" s="71"/>
      <c r="G1020" s="48"/>
      <c r="H1020" s="8" t="s">
        <v>13</v>
      </c>
      <c r="I1020" s="8">
        <v>5.3702200000000002E-3</v>
      </c>
      <c r="J1020" s="8">
        <v>3.64665E-3</v>
      </c>
      <c r="K1020" s="8">
        <v>8.7522700000000001E-4</v>
      </c>
      <c r="L1020" s="8">
        <v>1.7603199999999999E-2</v>
      </c>
      <c r="M1020" s="49"/>
      <c r="N1020" s="50"/>
      <c r="O1020" s="50"/>
      <c r="P1020" s="40"/>
    </row>
    <row r="1021" spans="1:16" x14ac:dyDescent="0.3">
      <c r="A1021" s="85"/>
      <c r="B1021" s="43" t="s">
        <v>19</v>
      </c>
      <c r="C1021" s="39" t="s">
        <v>11</v>
      </c>
      <c r="D1021" s="39" t="s">
        <v>18</v>
      </c>
      <c r="E1021" s="39" t="s">
        <v>39</v>
      </c>
      <c r="F1021" s="69" t="s">
        <v>16</v>
      </c>
      <c r="G1021" s="52" t="s">
        <v>5</v>
      </c>
      <c r="H1021" t="s">
        <v>15</v>
      </c>
      <c r="I1021">
        <v>0.184423</v>
      </c>
      <c r="J1021">
        <v>3.7626300000000001E-2</v>
      </c>
      <c r="K1021">
        <v>3.5582099999999998E-2</v>
      </c>
      <c r="L1021">
        <v>0.24982199999999999</v>
      </c>
      <c r="M1021" s="49">
        <f>(I1021-I1022)*100/(I1021+I1022)</f>
        <v>33.262134175487375</v>
      </c>
      <c r="N1021" s="50">
        <f t="shared" ref="N1021" si="636">(I1021-I1022)/J1021</f>
        <v>2.4467912072141029</v>
      </c>
      <c r="O1021" s="50">
        <f>I1021/J1023</f>
        <v>56.197568935517985</v>
      </c>
      <c r="P1021" s="40">
        <f t="shared" ref="P1021" si="637">J1023/I1023</f>
        <v>0.79320371453570715</v>
      </c>
    </row>
    <row r="1022" spans="1:16" x14ac:dyDescent="0.3">
      <c r="A1022" s="85"/>
      <c r="B1022" s="43"/>
      <c r="C1022" s="39"/>
      <c r="D1022" s="39"/>
      <c r="E1022" s="39"/>
      <c r="F1022" s="70"/>
      <c r="G1022" s="52"/>
      <c r="H1022" t="s">
        <v>14</v>
      </c>
      <c r="I1022">
        <v>9.2359300000000005E-2</v>
      </c>
      <c r="J1022">
        <v>3.09965E-2</v>
      </c>
      <c r="K1022">
        <v>1.2937499999999999E-2</v>
      </c>
      <c r="L1022">
        <v>0.20377000000000001</v>
      </c>
      <c r="M1022" s="49"/>
      <c r="N1022" s="50"/>
      <c r="O1022" s="50"/>
      <c r="P1022" s="40"/>
    </row>
    <row r="1023" spans="1:16" x14ac:dyDescent="0.3">
      <c r="A1023" s="85"/>
      <c r="B1023" s="43"/>
      <c r="C1023" s="39"/>
      <c r="D1023" s="81"/>
      <c r="E1023" s="81"/>
      <c r="F1023" s="71"/>
      <c r="G1023" s="53"/>
      <c r="H1023" s="8" t="s">
        <v>13</v>
      </c>
      <c r="I1023" s="8">
        <v>4.1372600000000002E-3</v>
      </c>
      <c r="J1023" s="8">
        <v>3.2816899999999999E-3</v>
      </c>
      <c r="K1023" s="8">
        <v>8.9152000000000003E-5</v>
      </c>
      <c r="L1023" s="8">
        <v>1.6651300000000001E-2</v>
      </c>
      <c r="M1023" s="49"/>
      <c r="N1023" s="50"/>
      <c r="O1023" s="50"/>
      <c r="P1023" s="40"/>
    </row>
    <row r="1024" spans="1:16" ht="14.4" customHeight="1" x14ac:dyDescent="0.3">
      <c r="A1024" s="85"/>
      <c r="B1024" s="45" t="s">
        <v>19</v>
      </c>
      <c r="C1024" s="46" t="s">
        <v>11</v>
      </c>
      <c r="D1024" s="39" t="s">
        <v>18</v>
      </c>
      <c r="E1024" s="39" t="s">
        <v>39</v>
      </c>
      <c r="F1024" s="69" t="s">
        <v>16</v>
      </c>
      <c r="G1024" s="47" t="s">
        <v>44</v>
      </c>
      <c r="H1024" t="s">
        <v>15</v>
      </c>
      <c r="I1024">
        <v>0.197546</v>
      </c>
      <c r="J1024">
        <v>4.2766899999999997E-2</v>
      </c>
      <c r="K1024">
        <v>3.2779999999999997E-2</v>
      </c>
      <c r="L1024">
        <v>0.29158000000000001</v>
      </c>
      <c r="M1024" s="49">
        <f>(I1024-I1025)*100/(I1024+I1025)</f>
        <v>33.920956901729653</v>
      </c>
      <c r="N1024" s="50">
        <f t="shared" ref="N1024" si="638">(I1024-I1025)/J1024</f>
        <v>2.3399685270618167</v>
      </c>
      <c r="O1024" s="50">
        <f>I1024/J1026</f>
        <v>66.766708914237427</v>
      </c>
      <c r="P1024" s="40">
        <f t="shared" ref="P1024" si="639">J1026/I1026</f>
        <v>1.0005309112059462</v>
      </c>
    </row>
    <row r="1025" spans="1:16" x14ac:dyDescent="0.3">
      <c r="A1025" s="85"/>
      <c r="B1025" s="43"/>
      <c r="C1025" s="39"/>
      <c r="D1025" s="39"/>
      <c r="E1025" s="39"/>
      <c r="F1025" s="70"/>
      <c r="G1025" s="47"/>
      <c r="H1025" t="s">
        <v>14</v>
      </c>
      <c r="I1025">
        <v>9.7472799999999998E-2</v>
      </c>
      <c r="J1025">
        <v>3.4747E-2</v>
      </c>
      <c r="K1025">
        <v>8.3029999999999996E-3</v>
      </c>
      <c r="L1025">
        <v>0.23006699999999999</v>
      </c>
      <c r="M1025" s="49"/>
      <c r="N1025" s="50"/>
      <c r="O1025" s="50"/>
      <c r="P1025" s="40"/>
    </row>
    <row r="1026" spans="1:16" x14ac:dyDescent="0.3">
      <c r="A1026" s="85"/>
      <c r="B1026" s="80"/>
      <c r="C1026" s="81"/>
      <c r="D1026" s="81"/>
      <c r="E1026" s="81"/>
      <c r="F1026" s="71"/>
      <c r="G1026" s="48"/>
      <c r="H1026" s="8" t="s">
        <v>13</v>
      </c>
      <c r="I1026" s="8">
        <v>2.9571799999999998E-3</v>
      </c>
      <c r="J1026" s="8">
        <v>2.95875E-3</v>
      </c>
      <c r="K1026" s="8">
        <v>-6.2727499999999995E-4</v>
      </c>
      <c r="L1026" s="8">
        <v>1.6166699999999999E-2</v>
      </c>
      <c r="M1026" s="49"/>
      <c r="N1026" s="50"/>
      <c r="O1026" s="50"/>
      <c r="P1026" s="40"/>
    </row>
    <row r="1027" spans="1:16" x14ac:dyDescent="0.3">
      <c r="A1027" s="85"/>
      <c r="B1027" s="45" t="s">
        <v>19</v>
      </c>
      <c r="C1027" s="46" t="s">
        <v>11</v>
      </c>
      <c r="D1027" s="39" t="s">
        <v>18</v>
      </c>
      <c r="E1027" s="39" t="s">
        <v>39</v>
      </c>
      <c r="F1027" s="69" t="s">
        <v>16</v>
      </c>
      <c r="G1027" s="47" t="s">
        <v>4</v>
      </c>
      <c r="H1027" t="s">
        <v>15</v>
      </c>
      <c r="I1027">
        <v>0.19406100000000001</v>
      </c>
      <c r="J1027">
        <v>4.0096699999999999E-2</v>
      </c>
      <c r="K1027">
        <v>3.7093599999999997E-2</v>
      </c>
      <c r="L1027">
        <v>0.26496799999999998</v>
      </c>
      <c r="M1027" s="49">
        <f>(I1027-I1028)*100/(I1027+I1028)</f>
        <v>31.134701931263773</v>
      </c>
      <c r="N1027" s="50">
        <f t="shared" ref="N1027" si="640">(I1027-I1028)/J1027</f>
        <v>2.2981941157252344</v>
      </c>
      <c r="O1027" s="50">
        <f>I1027/J1029</f>
        <v>58.23845050387434</v>
      </c>
      <c r="P1027" s="40">
        <f t="shared" ref="P1027" si="641">J1029/I1029</f>
        <v>0.75779070005435234</v>
      </c>
    </row>
    <row r="1028" spans="1:16" x14ac:dyDescent="0.3">
      <c r="A1028" s="85"/>
      <c r="B1028" s="43"/>
      <c r="C1028" s="39"/>
      <c r="D1028" s="39"/>
      <c r="E1028" s="39"/>
      <c r="F1028" s="70"/>
      <c r="G1028" s="47"/>
      <c r="H1028" t="s">
        <v>14</v>
      </c>
      <c r="I1028">
        <v>0.101911</v>
      </c>
      <c r="J1028">
        <v>3.33882E-2</v>
      </c>
      <c r="K1028">
        <v>1.2775E-2</v>
      </c>
      <c r="L1028">
        <v>0.21479599999999999</v>
      </c>
      <c r="M1028" s="49"/>
      <c r="N1028" s="50"/>
      <c r="O1028" s="50"/>
      <c r="P1028" s="40"/>
    </row>
    <row r="1029" spans="1:16" x14ac:dyDescent="0.3">
      <c r="A1029" s="85"/>
      <c r="B1029" s="80"/>
      <c r="C1029" s="81"/>
      <c r="D1029" s="81"/>
      <c r="E1029" s="81"/>
      <c r="F1029" s="71"/>
      <c r="G1029" s="48"/>
      <c r="H1029" s="8" t="s">
        <v>13</v>
      </c>
      <c r="I1029" s="8">
        <v>4.3972300000000002E-3</v>
      </c>
      <c r="J1029" s="8">
        <v>3.3321800000000001E-3</v>
      </c>
      <c r="K1029" s="8">
        <v>2.2676799999999999E-4</v>
      </c>
      <c r="L1029" s="8">
        <v>1.7137400000000001E-2</v>
      </c>
      <c r="M1029" s="49"/>
      <c r="N1029" s="50"/>
      <c r="O1029" s="50"/>
      <c r="P1029" s="40"/>
    </row>
    <row r="1030" spans="1:16" x14ac:dyDescent="0.3">
      <c r="A1030" s="85"/>
      <c r="B1030" s="43" t="s">
        <v>19</v>
      </c>
      <c r="C1030" s="39" t="s">
        <v>11</v>
      </c>
      <c r="D1030" s="39" t="s">
        <v>18</v>
      </c>
      <c r="E1030" s="39" t="s">
        <v>39</v>
      </c>
      <c r="F1030" s="69" t="s">
        <v>16</v>
      </c>
      <c r="G1030" s="47" t="s">
        <v>3</v>
      </c>
      <c r="H1030" t="s">
        <v>15</v>
      </c>
      <c r="I1030">
        <v>0.207231</v>
      </c>
      <c r="J1030">
        <v>4.40638E-2</v>
      </c>
      <c r="K1030">
        <v>3.4832399999999999E-2</v>
      </c>
      <c r="L1030">
        <v>0.30532300000000001</v>
      </c>
      <c r="M1030" s="49">
        <f>(I1030-I1031)*100/(I1030+I1031)</f>
        <v>31.597379876614159</v>
      </c>
      <c r="N1030" s="50">
        <f t="shared" ref="N1030" si="642">(I1030-I1031)/J1030</f>
        <v>2.2584298222123373</v>
      </c>
      <c r="O1030" s="50">
        <f>I1030/J1032</f>
        <v>67.342044461198</v>
      </c>
      <c r="P1030" s="40">
        <f t="shared" ref="P1030" si="643">J1032/I1032</f>
        <v>1.0140811188442476</v>
      </c>
    </row>
    <row r="1031" spans="1:16" x14ac:dyDescent="0.3">
      <c r="A1031" s="85"/>
      <c r="B1031" s="43"/>
      <c r="C1031" s="39"/>
      <c r="D1031" s="39"/>
      <c r="E1031" s="39"/>
      <c r="F1031" s="70"/>
      <c r="G1031" s="47"/>
      <c r="H1031" t="s">
        <v>14</v>
      </c>
      <c r="I1031">
        <v>0.10771600000000001</v>
      </c>
      <c r="J1031">
        <v>3.7310000000000003E-2</v>
      </c>
      <c r="K1031">
        <v>8.3156199999999993E-3</v>
      </c>
      <c r="L1031">
        <v>0.243614</v>
      </c>
      <c r="M1031" s="49"/>
      <c r="N1031" s="50"/>
      <c r="O1031" s="50"/>
      <c r="P1031" s="40"/>
    </row>
    <row r="1032" spans="1:16" x14ac:dyDescent="0.3">
      <c r="A1032" s="85"/>
      <c r="B1032" s="43"/>
      <c r="C1032" s="39"/>
      <c r="D1032" s="81"/>
      <c r="E1032" s="81"/>
      <c r="F1032" s="71"/>
      <c r="G1032" s="48"/>
      <c r="H1032" s="8" t="s">
        <v>13</v>
      </c>
      <c r="I1032" s="8">
        <v>3.0345599999999999E-3</v>
      </c>
      <c r="J1032" s="8">
        <v>3.0772899999999999E-3</v>
      </c>
      <c r="K1032" s="8">
        <v>-5.9000000000000003E-4</v>
      </c>
      <c r="L1032" s="8">
        <v>1.6662699999999999E-2</v>
      </c>
      <c r="M1032" s="49"/>
      <c r="N1032" s="50"/>
      <c r="O1032" s="50"/>
      <c r="P1032" s="40"/>
    </row>
    <row r="1033" spans="1:16" x14ac:dyDescent="0.3">
      <c r="A1033" s="85"/>
      <c r="B1033" s="45" t="s">
        <v>19</v>
      </c>
      <c r="C1033" s="46" t="s">
        <v>11</v>
      </c>
      <c r="D1033" s="39" t="s">
        <v>18</v>
      </c>
      <c r="E1033" s="39" t="s">
        <v>39</v>
      </c>
      <c r="F1033" s="69" t="s">
        <v>16</v>
      </c>
      <c r="G1033" s="47" t="s">
        <v>2</v>
      </c>
      <c r="H1033" t="s">
        <v>15</v>
      </c>
      <c r="I1033">
        <v>0.26145600000000002</v>
      </c>
      <c r="J1033">
        <v>6.0183399999999998E-2</v>
      </c>
      <c r="K1033">
        <v>6.5755499999999995E-2</v>
      </c>
      <c r="L1033">
        <v>0.40100999999999998</v>
      </c>
      <c r="M1033" s="49">
        <f>(I1033-I1034)*100/(I1033+I1034)</f>
        <v>38.40864154069714</v>
      </c>
      <c r="N1033" s="50">
        <f t="shared" ref="N1033" si="644">(I1033-I1034)/J1033</f>
        <v>2.4111133634856126</v>
      </c>
      <c r="O1033" s="50">
        <f>I1033/J1035</f>
        <v>81.53352480564314</v>
      </c>
      <c r="P1033" s="40">
        <f>J1035/I1035</f>
        <v>0.57932570710063447</v>
      </c>
    </row>
    <row r="1034" spans="1:16" x14ac:dyDescent="0.3">
      <c r="A1034" s="85"/>
      <c r="B1034" s="43"/>
      <c r="C1034" s="39"/>
      <c r="D1034" s="39"/>
      <c r="E1034" s="39"/>
      <c r="F1034" s="70"/>
      <c r="G1034" s="47"/>
      <c r="H1034" t="s">
        <v>14</v>
      </c>
      <c r="I1034">
        <v>0.11634700000000001</v>
      </c>
      <c r="J1034">
        <v>6.3155500000000003E-2</v>
      </c>
      <c r="K1034">
        <v>1.0425800000000001E-2</v>
      </c>
      <c r="L1034">
        <v>0.33607999999999999</v>
      </c>
      <c r="M1034" s="49"/>
      <c r="N1034" s="50"/>
      <c r="O1034" s="50"/>
      <c r="P1034" s="40"/>
    </row>
    <row r="1035" spans="1:16" ht="15" thickBot="1" x14ac:dyDescent="0.35">
      <c r="A1035" s="86"/>
      <c r="B1035" s="54"/>
      <c r="C1035" s="55"/>
      <c r="D1035" s="55"/>
      <c r="E1035" s="55"/>
      <c r="F1035" s="76"/>
      <c r="G1035" s="63"/>
      <c r="H1035" s="5" t="s">
        <v>13</v>
      </c>
      <c r="I1035" s="5">
        <v>5.5352800000000001E-3</v>
      </c>
      <c r="J1035" s="5">
        <v>3.2067300000000001E-3</v>
      </c>
      <c r="K1035" s="5">
        <v>8.4152399999999996E-4</v>
      </c>
      <c r="L1035" s="5">
        <v>1.51729E-2</v>
      </c>
      <c r="M1035" s="64"/>
      <c r="N1035" s="65"/>
      <c r="O1035" s="65"/>
      <c r="P1035" s="83"/>
    </row>
    <row r="1036" spans="1:16" ht="15" thickBot="1" x14ac:dyDescent="0.35"/>
    <row r="1037" spans="1:16" x14ac:dyDescent="0.3">
      <c r="A1037" s="84">
        <v>3</v>
      </c>
      <c r="B1037" s="57" t="s">
        <v>19</v>
      </c>
      <c r="C1037" s="58" t="s">
        <v>11</v>
      </c>
      <c r="D1037" s="58" t="s">
        <v>21</v>
      </c>
      <c r="E1037" s="58" t="s">
        <v>39</v>
      </c>
      <c r="F1037" s="74" t="s">
        <v>16</v>
      </c>
      <c r="G1037" s="60" t="s">
        <v>10</v>
      </c>
      <c r="H1037" s="10" t="s">
        <v>15</v>
      </c>
      <c r="I1037" s="10">
        <v>5.82815E-2</v>
      </c>
      <c r="J1037" s="10">
        <v>1.9677900000000002E-2</v>
      </c>
      <c r="K1037" s="10">
        <v>2.4249E-2</v>
      </c>
      <c r="L1037" s="10">
        <v>0.100257</v>
      </c>
      <c r="M1037" s="61">
        <f>(I1037-I1038)*100/(I1037+I1038)</f>
        <v>27.366897041549432</v>
      </c>
      <c r="N1037" s="62">
        <f>(I1037-I1038)/J1037</f>
        <v>1.2727730093150182</v>
      </c>
      <c r="O1037" s="62">
        <f>I1037/J1039</f>
        <v>22.512418593512201</v>
      </c>
      <c r="P1037" s="96">
        <f t="shared" ref="P1037" si="645">J1039/I1039</f>
        <v>0.34828806285399094</v>
      </c>
    </row>
    <row r="1038" spans="1:16" x14ac:dyDescent="0.3">
      <c r="A1038" s="85"/>
      <c r="B1038" s="43"/>
      <c r="C1038" s="39"/>
      <c r="D1038" s="39"/>
      <c r="E1038" s="39"/>
      <c r="F1038" s="70"/>
      <c r="G1038" s="47"/>
      <c r="H1038" t="s">
        <v>14</v>
      </c>
      <c r="I1038">
        <v>3.3236000000000002E-2</v>
      </c>
      <c r="J1038">
        <v>1.05948E-2</v>
      </c>
      <c r="K1038">
        <v>1.9172100000000001E-2</v>
      </c>
      <c r="L1038">
        <v>8.3899799999999997E-2</v>
      </c>
      <c r="M1038" s="49"/>
      <c r="N1038" s="50"/>
      <c r="O1038" s="50"/>
      <c r="P1038" s="40"/>
    </row>
    <row r="1039" spans="1:16" x14ac:dyDescent="0.3">
      <c r="A1039" s="85"/>
      <c r="B1039" s="80"/>
      <c r="C1039" s="81"/>
      <c r="D1039" s="81"/>
      <c r="E1039" s="81"/>
      <c r="F1039" s="71"/>
      <c r="G1039" s="48"/>
      <c r="H1039" s="8" t="s">
        <v>13</v>
      </c>
      <c r="I1039" s="8">
        <v>7.4330999999999998E-3</v>
      </c>
      <c r="J1039" s="8">
        <v>2.5888600000000001E-3</v>
      </c>
      <c r="K1039" s="8">
        <v>1.9732299999999999E-3</v>
      </c>
      <c r="L1039" s="8">
        <v>1.35275E-2</v>
      </c>
      <c r="M1039" s="49"/>
      <c r="N1039" s="50"/>
      <c r="O1039" s="50"/>
      <c r="P1039" s="40"/>
    </row>
    <row r="1040" spans="1:16" x14ac:dyDescent="0.3">
      <c r="A1040" s="85"/>
      <c r="B1040" s="43" t="s">
        <v>19</v>
      </c>
      <c r="C1040" s="39" t="s">
        <v>11</v>
      </c>
      <c r="D1040" s="39" t="s">
        <v>21</v>
      </c>
      <c r="E1040" s="39" t="s">
        <v>39</v>
      </c>
      <c r="F1040" s="69" t="s">
        <v>16</v>
      </c>
      <c r="G1040" s="47" t="s">
        <v>9</v>
      </c>
      <c r="H1040" t="s">
        <v>15</v>
      </c>
      <c r="I1040">
        <v>8.0559699999999998E-2</v>
      </c>
      <c r="J1040">
        <v>2.5000000000000001E-2</v>
      </c>
      <c r="K1040">
        <v>2.3078000000000001E-2</v>
      </c>
      <c r="L1040">
        <v>0.12939800000000001</v>
      </c>
      <c r="M1040" s="49">
        <f>(I1040-I1041)*100/(I1040+I1041)</f>
        <v>29.7454042963025</v>
      </c>
      <c r="N1040" s="50">
        <f t="shared" ref="N1040" si="646">(I1040-I1041)/J1040</f>
        <v>1.4775279999999997</v>
      </c>
      <c r="O1040" s="50">
        <f>I1040/J1042</f>
        <v>31.902810118962762</v>
      </c>
      <c r="P1040" s="40">
        <f t="shared" ref="P1040" si="647">J1042/I1042</f>
        <v>0.43449892113440908</v>
      </c>
    </row>
    <row r="1041" spans="1:16" x14ac:dyDescent="0.3">
      <c r="A1041" s="85"/>
      <c r="B1041" s="43"/>
      <c r="C1041" s="39"/>
      <c r="D1041" s="39"/>
      <c r="E1041" s="39"/>
      <c r="F1041" s="70"/>
      <c r="G1041" s="47"/>
      <c r="H1041" t="s">
        <v>14</v>
      </c>
      <c r="I1041">
        <v>4.3621500000000001E-2</v>
      </c>
      <c r="J1041">
        <v>1.3643499999999999E-2</v>
      </c>
      <c r="K1041">
        <v>2.1372599999999999E-2</v>
      </c>
      <c r="L1041">
        <v>0.107358</v>
      </c>
      <c r="M1041" s="49"/>
      <c r="N1041" s="50"/>
      <c r="O1041" s="50"/>
      <c r="P1041" s="40"/>
    </row>
    <row r="1042" spans="1:16" x14ac:dyDescent="0.3">
      <c r="A1042" s="85"/>
      <c r="B1042" s="43"/>
      <c r="C1042" s="39"/>
      <c r="D1042" s="81"/>
      <c r="E1042" s="81"/>
      <c r="F1042" s="71"/>
      <c r="G1042" s="48"/>
      <c r="H1042" s="8" t="s">
        <v>13</v>
      </c>
      <c r="I1042" s="8">
        <v>5.8116599999999997E-3</v>
      </c>
      <c r="J1042" s="8">
        <v>2.5251599999999998E-3</v>
      </c>
      <c r="K1042" s="8">
        <v>1.6699200000000001E-3</v>
      </c>
      <c r="L1042" s="8">
        <v>1.2534500000000001E-2</v>
      </c>
      <c r="M1042" s="49"/>
      <c r="N1042" s="50"/>
      <c r="O1042" s="50"/>
      <c r="P1042" s="40"/>
    </row>
    <row r="1043" spans="1:16" x14ac:dyDescent="0.3">
      <c r="A1043" s="85"/>
      <c r="B1043" s="45" t="s">
        <v>19</v>
      </c>
      <c r="C1043" s="46" t="s">
        <v>11</v>
      </c>
      <c r="D1043" s="39" t="s">
        <v>21</v>
      </c>
      <c r="E1043" s="39" t="s">
        <v>39</v>
      </c>
      <c r="F1043" s="69" t="s">
        <v>16</v>
      </c>
      <c r="G1043" s="47" t="s">
        <v>8</v>
      </c>
      <c r="H1043" t="s">
        <v>15</v>
      </c>
      <c r="I1043">
        <v>9.3145099999999995E-2</v>
      </c>
      <c r="J1043">
        <v>2.4580399999999999E-2</v>
      </c>
      <c r="K1043">
        <v>2.0341100000000001E-2</v>
      </c>
      <c r="L1043">
        <v>0.138847</v>
      </c>
      <c r="M1043" s="49">
        <f>(I1043-I1044)*100/(I1043+I1044)</f>
        <v>30.416416391188626</v>
      </c>
      <c r="N1043" s="50">
        <f t="shared" ref="N1043" si="648">(I1043-I1044)/J1043</f>
        <v>1.7675709101560593</v>
      </c>
      <c r="O1043" s="50">
        <f>I1043/J1045</f>
        <v>40.481852832140319</v>
      </c>
      <c r="P1043" s="40">
        <f t="shared" ref="P1043" si="649">J1045/I1045</f>
        <v>0.50306529828719349</v>
      </c>
    </row>
    <row r="1044" spans="1:16" x14ac:dyDescent="0.3">
      <c r="A1044" s="85"/>
      <c r="B1044" s="43"/>
      <c r="C1044" s="39"/>
      <c r="D1044" s="39"/>
      <c r="E1044" s="39"/>
      <c r="F1044" s="70"/>
      <c r="G1044" s="47"/>
      <c r="H1044" t="s">
        <v>14</v>
      </c>
      <c r="I1044">
        <v>4.9697499999999999E-2</v>
      </c>
      <c r="J1044">
        <v>1.5188800000000001E-2</v>
      </c>
      <c r="K1044">
        <v>2.0838200000000001E-2</v>
      </c>
      <c r="L1044">
        <v>0.11469500000000001</v>
      </c>
      <c r="M1044" s="49"/>
      <c r="N1044" s="50"/>
      <c r="O1044" s="50"/>
      <c r="P1044" s="40"/>
    </row>
    <row r="1045" spans="1:16" x14ac:dyDescent="0.3">
      <c r="A1045" s="85"/>
      <c r="B1045" s="80"/>
      <c r="C1045" s="81"/>
      <c r="D1045" s="81"/>
      <c r="E1045" s="81"/>
      <c r="F1045" s="71"/>
      <c r="G1045" s="48"/>
      <c r="H1045" s="8" t="s">
        <v>13</v>
      </c>
      <c r="I1045" s="8">
        <v>4.5737800000000004E-3</v>
      </c>
      <c r="J1045" s="8">
        <v>2.3009100000000002E-3</v>
      </c>
      <c r="K1045" s="8">
        <v>1.2888400000000001E-3</v>
      </c>
      <c r="L1045" s="8">
        <v>1.12526E-2</v>
      </c>
      <c r="M1045" s="49"/>
      <c r="N1045" s="50"/>
      <c r="O1045" s="50"/>
      <c r="P1045" s="40"/>
    </row>
    <row r="1046" spans="1:16" ht="14.4" customHeight="1" x14ac:dyDescent="0.3">
      <c r="A1046" s="85"/>
      <c r="B1046" s="43" t="s">
        <v>19</v>
      </c>
      <c r="C1046" s="39" t="s">
        <v>11</v>
      </c>
      <c r="D1046" s="39" t="s">
        <v>21</v>
      </c>
      <c r="E1046" s="39" t="s">
        <v>39</v>
      </c>
      <c r="F1046" s="69" t="s">
        <v>16</v>
      </c>
      <c r="G1046" s="47" t="s">
        <v>42</v>
      </c>
      <c r="H1046" t="s">
        <v>15</v>
      </c>
      <c r="I1046">
        <v>0.117622</v>
      </c>
      <c r="J1046">
        <v>2.5129100000000001E-2</v>
      </c>
      <c r="K1046">
        <v>1.39498E-2</v>
      </c>
      <c r="L1046">
        <v>0.166076</v>
      </c>
      <c r="M1046" s="49">
        <f>(I1046-I1047)*100/(I1046+I1047)</f>
        <v>32.221204269406527</v>
      </c>
      <c r="N1046" s="50">
        <f>(I1046-I1047)/J1046</f>
        <v>2.2812993700530462</v>
      </c>
      <c r="O1046" s="50">
        <f>I1046/J1048</f>
        <v>66.486162611920051</v>
      </c>
      <c r="P1046" s="40">
        <f>J1046/K1048</f>
        <v>66.071137473904514</v>
      </c>
    </row>
    <row r="1047" spans="1:16" x14ac:dyDescent="0.3">
      <c r="A1047" s="85"/>
      <c r="B1047" s="43"/>
      <c r="C1047" s="39"/>
      <c r="D1047" s="39"/>
      <c r="E1047" s="39"/>
      <c r="F1047" s="70"/>
      <c r="G1047" s="47"/>
      <c r="H1047" t="s">
        <v>14</v>
      </c>
      <c r="I1047">
        <v>6.0295000000000001E-2</v>
      </c>
      <c r="J1047">
        <v>2.00474E-2</v>
      </c>
      <c r="K1047">
        <v>1.53498E-2</v>
      </c>
      <c r="L1047">
        <v>0.14902699999999999</v>
      </c>
      <c r="M1047" s="49"/>
      <c r="N1047" s="50"/>
      <c r="O1047" s="50"/>
      <c r="P1047" s="40"/>
    </row>
    <row r="1048" spans="1:16" x14ac:dyDescent="0.3">
      <c r="A1048" s="85"/>
      <c r="B1048" s="80"/>
      <c r="C1048" s="81"/>
      <c r="D1048" s="81"/>
      <c r="E1048" s="81"/>
      <c r="F1048" s="71"/>
      <c r="G1048" s="48"/>
      <c r="H1048" s="8" t="s">
        <v>13</v>
      </c>
      <c r="I1048" s="8">
        <v>2.3184099999999999E-3</v>
      </c>
      <c r="J1048" s="8">
        <v>1.7691199999999999E-3</v>
      </c>
      <c r="K1048" s="8">
        <v>3.8033400000000002E-4</v>
      </c>
      <c r="L1048" s="8">
        <v>8.5407999999999994E-3</v>
      </c>
      <c r="M1048" s="49"/>
      <c r="N1048" s="50"/>
      <c r="O1048" s="50"/>
      <c r="P1048" s="40"/>
    </row>
    <row r="1049" spans="1:16" ht="14.4" customHeight="1" x14ac:dyDescent="0.3">
      <c r="A1049" s="85"/>
      <c r="B1049" s="43" t="s">
        <v>19</v>
      </c>
      <c r="C1049" s="39" t="s">
        <v>11</v>
      </c>
      <c r="D1049" s="39" t="s">
        <v>21</v>
      </c>
      <c r="E1049" s="39" t="s">
        <v>39</v>
      </c>
      <c r="F1049" s="69" t="s">
        <v>16</v>
      </c>
      <c r="G1049" s="47" t="s">
        <v>43</v>
      </c>
      <c r="H1049" t="s">
        <v>15</v>
      </c>
      <c r="I1049">
        <v>0.13358400000000001</v>
      </c>
      <c r="J1049">
        <v>3.2647099999999998E-2</v>
      </c>
      <c r="K1049">
        <v>9.3756399999999993E-3</v>
      </c>
      <c r="L1049">
        <v>0.21337600000000001</v>
      </c>
      <c r="M1049" s="49">
        <f>(I1049-I1050)*100/(I1049+I1050)</f>
        <v>33.080755124496719</v>
      </c>
      <c r="N1049" s="50">
        <f>(I1049-I1050)/J1049</f>
        <v>2.0342296865571523</v>
      </c>
      <c r="O1049" s="50">
        <f>I1049/J1051</f>
        <v>95.694657363497001</v>
      </c>
      <c r="P1049" s="40">
        <f>J1049/K1051</f>
        <v>-98.069378608462657</v>
      </c>
    </row>
    <row r="1050" spans="1:16" x14ac:dyDescent="0.3">
      <c r="A1050" s="85"/>
      <c r="B1050" s="43"/>
      <c r="C1050" s="39"/>
      <c r="D1050" s="39"/>
      <c r="E1050" s="39"/>
      <c r="F1050" s="70"/>
      <c r="G1050" s="47"/>
      <c r="H1050" t="s">
        <v>14</v>
      </c>
      <c r="I1050">
        <v>6.7172300000000004E-2</v>
      </c>
      <c r="J1050">
        <v>2.4578300000000001E-2</v>
      </c>
      <c r="K1050">
        <v>9.7752399999999993E-3</v>
      </c>
      <c r="L1050">
        <v>0.18940799999999999</v>
      </c>
      <c r="M1050" s="49"/>
      <c r="N1050" s="50"/>
      <c r="O1050" s="50"/>
      <c r="P1050" s="40"/>
    </row>
    <row r="1051" spans="1:16" x14ac:dyDescent="0.3">
      <c r="A1051" s="85"/>
      <c r="B1051" s="80"/>
      <c r="C1051" s="81"/>
      <c r="D1051" s="81"/>
      <c r="E1051" s="81"/>
      <c r="F1051" s="71"/>
      <c r="G1051" s="48"/>
      <c r="H1051" s="8" t="s">
        <v>13</v>
      </c>
      <c r="I1051" s="8">
        <v>1.1747800000000001E-3</v>
      </c>
      <c r="J1051" s="8">
        <v>1.39594E-3</v>
      </c>
      <c r="K1051" s="8">
        <v>-3.3289799999999998E-4</v>
      </c>
      <c r="L1051" s="8">
        <v>6.8861499999999997E-3</v>
      </c>
      <c r="M1051" s="49"/>
      <c r="N1051" s="50"/>
      <c r="O1051" s="50"/>
      <c r="P1051" s="40"/>
    </row>
    <row r="1052" spans="1:16" x14ac:dyDescent="0.3">
      <c r="A1052" s="85"/>
      <c r="B1052" s="43" t="s">
        <v>19</v>
      </c>
      <c r="C1052" s="39" t="s">
        <v>11</v>
      </c>
      <c r="D1052" s="39" t="s">
        <v>21</v>
      </c>
      <c r="E1052" s="39" t="s">
        <v>39</v>
      </c>
      <c r="F1052" s="69" t="s">
        <v>16</v>
      </c>
      <c r="G1052" s="47" t="s">
        <v>7</v>
      </c>
      <c r="H1052" t="s">
        <v>15</v>
      </c>
      <c r="I1052">
        <v>9.5442600000000002E-2</v>
      </c>
      <c r="J1052">
        <v>2.57976E-2</v>
      </c>
      <c r="K1052">
        <v>2.08314E-2</v>
      </c>
      <c r="L1052">
        <v>0.144456</v>
      </c>
      <c r="M1052" s="49">
        <f>(I1052-I1053)*100/(I1052+I1053)</f>
        <v>30.481074334180484</v>
      </c>
      <c r="N1052" s="50">
        <f t="shared" ref="N1052" si="650">(I1052-I1053)/J1052</f>
        <v>1.7285251341210035</v>
      </c>
      <c r="O1052" s="50">
        <f>I1052/J1054</f>
        <v>40.188050023158873</v>
      </c>
      <c r="P1052" s="40">
        <f t="shared" ref="P1052" si="651">J1054/I1054</f>
        <v>0.50342555771301634</v>
      </c>
    </row>
    <row r="1053" spans="1:16" x14ac:dyDescent="0.3">
      <c r="A1053" s="85"/>
      <c r="B1053" s="43"/>
      <c r="C1053" s="39"/>
      <c r="D1053" s="39"/>
      <c r="E1053" s="39"/>
      <c r="F1053" s="70"/>
      <c r="G1053" s="47"/>
      <c r="H1053" t="s">
        <v>14</v>
      </c>
      <c r="I1053">
        <v>5.0850800000000002E-2</v>
      </c>
      <c r="J1053">
        <v>1.5717999999999999E-2</v>
      </c>
      <c r="K1053">
        <v>2.13216E-2</v>
      </c>
      <c r="L1053">
        <v>0.119946</v>
      </c>
      <c r="M1053" s="49"/>
      <c r="N1053" s="50"/>
      <c r="O1053" s="50"/>
      <c r="P1053" s="40"/>
    </row>
    <row r="1054" spans="1:16" x14ac:dyDescent="0.3">
      <c r="A1054" s="85"/>
      <c r="B1054" s="43"/>
      <c r="C1054" s="39"/>
      <c r="D1054" s="81"/>
      <c r="E1054" s="81"/>
      <c r="F1054" s="71"/>
      <c r="G1054" s="48"/>
      <c r="H1054" s="8" t="s">
        <v>13</v>
      </c>
      <c r="I1054" s="8">
        <v>4.7174799999999996E-3</v>
      </c>
      <c r="J1054" s="8">
        <v>2.3749000000000001E-3</v>
      </c>
      <c r="K1054" s="8">
        <v>1.32306E-3</v>
      </c>
      <c r="L1054" s="8">
        <v>1.16066E-2</v>
      </c>
      <c r="M1054" s="49"/>
      <c r="N1054" s="50"/>
      <c r="O1054" s="50"/>
      <c r="P1054" s="40"/>
    </row>
    <row r="1055" spans="1:16" x14ac:dyDescent="0.3">
      <c r="A1055" s="85"/>
      <c r="B1055" s="45" t="s">
        <v>19</v>
      </c>
      <c r="C1055" s="46" t="s">
        <v>11</v>
      </c>
      <c r="D1055" s="39" t="s">
        <v>21</v>
      </c>
      <c r="E1055" s="39" t="s">
        <v>39</v>
      </c>
      <c r="F1055" s="69" t="s">
        <v>16</v>
      </c>
      <c r="G1055" s="47" t="s">
        <v>6</v>
      </c>
      <c r="H1055" t="s">
        <v>15</v>
      </c>
      <c r="I1055">
        <v>0.11106199999999999</v>
      </c>
      <c r="J1055">
        <v>2.4637300000000001E-2</v>
      </c>
      <c r="K1055">
        <v>1.6798400000000002E-2</v>
      </c>
      <c r="L1055">
        <v>0.153256</v>
      </c>
      <c r="M1055" s="49">
        <f>(I1055-I1056)*100/(I1055+I1056)</f>
        <v>31.494153256718587</v>
      </c>
      <c r="N1055" s="50">
        <f t="shared" ref="N1055" si="652">(I1055-I1056)/J1055</f>
        <v>2.1593640536909482</v>
      </c>
      <c r="O1055" s="50">
        <f>I1055/J1057</f>
        <v>54.426149171812206</v>
      </c>
      <c r="P1055" s="40">
        <f t="shared" ref="P1055" si="653">J1057/I1057</f>
        <v>0.6334335974968105</v>
      </c>
    </row>
    <row r="1056" spans="1:16" x14ac:dyDescent="0.3">
      <c r="A1056" s="85"/>
      <c r="B1056" s="43"/>
      <c r="C1056" s="39"/>
      <c r="D1056" s="39"/>
      <c r="E1056" s="39"/>
      <c r="F1056" s="70"/>
      <c r="G1056" s="47"/>
      <c r="H1056" t="s">
        <v>14</v>
      </c>
      <c r="I1056">
        <v>5.7861099999999999E-2</v>
      </c>
      <c r="J1056">
        <v>1.8249999999999999E-2</v>
      </c>
      <c r="K1056">
        <v>1.8379300000000001E-2</v>
      </c>
      <c r="L1056">
        <v>0.12820100000000001</v>
      </c>
      <c r="M1056" s="49"/>
      <c r="N1056" s="50"/>
      <c r="O1056" s="50"/>
      <c r="P1056" s="40"/>
    </row>
    <row r="1057" spans="1:16" x14ac:dyDescent="0.3">
      <c r="A1057" s="85"/>
      <c r="B1057" s="80"/>
      <c r="C1057" s="81"/>
      <c r="D1057" s="81"/>
      <c r="E1057" s="81"/>
      <c r="F1057" s="71"/>
      <c r="G1057" s="48"/>
      <c r="H1057" s="8" t="s">
        <v>13</v>
      </c>
      <c r="I1057" s="8">
        <v>3.22149E-3</v>
      </c>
      <c r="J1057" s="8">
        <v>2.0406000000000001E-3</v>
      </c>
      <c r="K1057" s="8">
        <v>7.7484799999999996E-4</v>
      </c>
      <c r="L1057" s="8">
        <v>9.8266199999999995E-3</v>
      </c>
      <c r="M1057" s="49"/>
      <c r="N1057" s="50"/>
      <c r="O1057" s="50"/>
      <c r="P1057" s="40"/>
    </row>
    <row r="1058" spans="1:16" x14ac:dyDescent="0.3">
      <c r="A1058" s="85"/>
      <c r="B1058" s="43" t="s">
        <v>19</v>
      </c>
      <c r="C1058" s="39" t="s">
        <v>11</v>
      </c>
      <c r="D1058" s="39" t="s">
        <v>21</v>
      </c>
      <c r="E1058" s="39" t="s">
        <v>39</v>
      </c>
      <c r="F1058" s="69" t="s">
        <v>16</v>
      </c>
      <c r="G1058" s="52" t="s">
        <v>5</v>
      </c>
      <c r="H1058" t="s">
        <v>15</v>
      </c>
      <c r="I1058">
        <v>0.120338</v>
      </c>
      <c r="J1058">
        <v>2.5641000000000001E-2</v>
      </c>
      <c r="K1058">
        <v>1.4337600000000001E-2</v>
      </c>
      <c r="L1058">
        <v>0.16853499999999999</v>
      </c>
      <c r="M1058" s="49">
        <f>(I1058-I1059)*100/(I1058+I1059)</f>
        <v>32.214860960040433</v>
      </c>
      <c r="N1058" s="50">
        <f t="shared" ref="N1058" si="654">(I1058-I1059)/J1058</f>
        <v>2.2870402870402868</v>
      </c>
      <c r="O1058" s="50">
        <f>I1058/J1060</f>
        <v>65.452666503494598</v>
      </c>
      <c r="P1058" s="40">
        <f t="shared" ref="P1058" si="655">J1060/I1060</f>
        <v>0.76480057904457643</v>
      </c>
    </row>
    <row r="1059" spans="1:16" x14ac:dyDescent="0.3">
      <c r="A1059" s="85"/>
      <c r="B1059" s="43"/>
      <c r="C1059" s="39"/>
      <c r="D1059" s="39"/>
      <c r="E1059" s="39"/>
      <c r="F1059" s="70"/>
      <c r="G1059" s="52"/>
      <c r="H1059" t="s">
        <v>14</v>
      </c>
      <c r="I1059">
        <v>6.1696000000000001E-2</v>
      </c>
      <c r="J1059">
        <v>2.0248700000000001E-2</v>
      </c>
      <c r="K1059">
        <v>1.5651499999999999E-2</v>
      </c>
      <c r="L1059">
        <v>0.14848800000000001</v>
      </c>
      <c r="M1059" s="49"/>
      <c r="N1059" s="50"/>
      <c r="O1059" s="50"/>
      <c r="P1059" s="40"/>
    </row>
    <row r="1060" spans="1:16" x14ac:dyDescent="0.3">
      <c r="A1060" s="85"/>
      <c r="B1060" s="43"/>
      <c r="C1060" s="39"/>
      <c r="D1060" s="81"/>
      <c r="E1060" s="81"/>
      <c r="F1060" s="71"/>
      <c r="G1060" s="53"/>
      <c r="H1060" s="8" t="s">
        <v>13</v>
      </c>
      <c r="I1060" s="8">
        <v>2.4039600000000001E-3</v>
      </c>
      <c r="J1060" s="8">
        <v>1.83855E-3</v>
      </c>
      <c r="K1060" s="8">
        <v>3.82612E-4</v>
      </c>
      <c r="L1060" s="8">
        <v>8.8471399999999999E-3</v>
      </c>
      <c r="M1060" s="49"/>
      <c r="N1060" s="50"/>
      <c r="O1060" s="50"/>
      <c r="P1060" s="40"/>
    </row>
    <row r="1061" spans="1:16" ht="14.4" customHeight="1" x14ac:dyDescent="0.3">
      <c r="A1061" s="85"/>
      <c r="B1061" s="43" t="s">
        <v>19</v>
      </c>
      <c r="C1061" s="39" t="s">
        <v>11</v>
      </c>
      <c r="D1061" s="39" t="s">
        <v>21</v>
      </c>
      <c r="E1061" s="39" t="s">
        <v>39</v>
      </c>
      <c r="F1061" s="69" t="s">
        <v>16</v>
      </c>
      <c r="G1061" s="47" t="s">
        <v>44</v>
      </c>
      <c r="H1061" t="s">
        <v>15</v>
      </c>
      <c r="I1061">
        <v>0.130774</v>
      </c>
      <c r="J1061">
        <v>2.9376200000000002E-2</v>
      </c>
      <c r="K1061">
        <v>1.1418899999999999E-2</v>
      </c>
      <c r="L1061">
        <v>0.19372900000000001</v>
      </c>
      <c r="M1061" s="49">
        <f>(I1061-I1062)*100/(I1061+I1062)</f>
        <v>32.847550999780069</v>
      </c>
      <c r="N1061" s="50">
        <f t="shared" ref="N1061" si="656">(I1061-I1062)/J1061</f>
        <v>2.2014317712978531</v>
      </c>
      <c r="O1061" s="50">
        <f>I1061/J1063</f>
        <v>81.956569423119106</v>
      </c>
      <c r="P1061" s="40">
        <f t="shared" ref="P1061" si="657">J1063/I1063</f>
        <v>1.0033641451298498</v>
      </c>
    </row>
    <row r="1062" spans="1:16" x14ac:dyDescent="0.3">
      <c r="A1062" s="85"/>
      <c r="B1062" s="43"/>
      <c r="C1062" s="39"/>
      <c r="D1062" s="39"/>
      <c r="E1062" s="39"/>
      <c r="F1062" s="70"/>
      <c r="G1062" s="47"/>
      <c r="H1062" t="s">
        <v>14</v>
      </c>
      <c r="I1062">
        <v>6.6104300000000005E-2</v>
      </c>
      <c r="J1062">
        <v>2.2900400000000001E-2</v>
      </c>
      <c r="K1062">
        <v>1.1991099999999999E-2</v>
      </c>
      <c r="L1062">
        <v>0.17336099999999999</v>
      </c>
      <c r="M1062" s="49"/>
      <c r="N1062" s="50"/>
      <c r="O1062" s="50"/>
      <c r="P1062" s="40"/>
    </row>
    <row r="1063" spans="1:16" x14ac:dyDescent="0.3">
      <c r="A1063" s="85"/>
      <c r="B1063" s="80"/>
      <c r="C1063" s="81"/>
      <c r="D1063" s="81"/>
      <c r="E1063" s="81"/>
      <c r="F1063" s="71"/>
      <c r="G1063" s="48"/>
      <c r="H1063" s="8" t="s">
        <v>13</v>
      </c>
      <c r="I1063" s="8">
        <v>1.5903E-3</v>
      </c>
      <c r="J1063" s="8">
        <v>1.5956500000000001E-3</v>
      </c>
      <c r="K1063" s="8">
        <v>-1.6063699999999999E-4</v>
      </c>
      <c r="L1063" s="8">
        <v>7.7547900000000001E-3</v>
      </c>
      <c r="M1063" s="49"/>
      <c r="N1063" s="50"/>
      <c r="O1063" s="50"/>
      <c r="P1063" s="40"/>
    </row>
    <row r="1064" spans="1:16" x14ac:dyDescent="0.3">
      <c r="A1064" s="85"/>
      <c r="B1064" s="45" t="s">
        <v>19</v>
      </c>
      <c r="C1064" s="46" t="s">
        <v>11</v>
      </c>
      <c r="D1064" s="39" t="s">
        <v>21</v>
      </c>
      <c r="E1064" s="39" t="s">
        <v>39</v>
      </c>
      <c r="F1064" s="69" t="s">
        <v>16</v>
      </c>
      <c r="G1064" s="47" t="s">
        <v>4</v>
      </c>
      <c r="H1064" t="s">
        <v>15</v>
      </c>
      <c r="I1064">
        <v>0.12917300000000001</v>
      </c>
      <c r="J1064">
        <v>2.8480599999999998E-2</v>
      </c>
      <c r="K1064">
        <v>1.4845799999999999E-2</v>
      </c>
      <c r="L1064">
        <v>0.18207400000000001</v>
      </c>
      <c r="M1064" s="49">
        <f>(I1064-I1065)*100/(I1064+I1065)</f>
        <v>30.360979607160054</v>
      </c>
      <c r="N1064" s="50">
        <f t="shared" ref="N1064" si="658">(I1064-I1065)/J1064</f>
        <v>2.1126170094731158</v>
      </c>
      <c r="O1064" s="50">
        <f>I1064/J1066</f>
        <v>69.922268293475085</v>
      </c>
      <c r="P1064" s="40">
        <f t="shared" ref="P1064" si="659">J1066/I1066</f>
        <v>0.72385527439717257</v>
      </c>
    </row>
    <row r="1065" spans="1:16" x14ac:dyDescent="0.3">
      <c r="A1065" s="85"/>
      <c r="B1065" s="43"/>
      <c r="C1065" s="39"/>
      <c r="D1065" s="39"/>
      <c r="E1065" s="39"/>
      <c r="F1065" s="70"/>
      <c r="G1065" s="47"/>
      <c r="H1065" t="s">
        <v>14</v>
      </c>
      <c r="I1065">
        <v>6.9004399999999994E-2</v>
      </c>
      <c r="J1065">
        <v>2.1977900000000002E-2</v>
      </c>
      <c r="K1065">
        <v>1.7518100000000002E-2</v>
      </c>
      <c r="L1065">
        <v>0.157193</v>
      </c>
      <c r="M1065" s="49"/>
      <c r="N1065" s="50"/>
      <c r="O1065" s="50"/>
      <c r="P1065" s="40"/>
    </row>
    <row r="1066" spans="1:16" x14ac:dyDescent="0.3">
      <c r="A1066" s="85"/>
      <c r="B1066" s="80"/>
      <c r="C1066" s="81"/>
      <c r="D1066" s="81"/>
      <c r="E1066" s="81"/>
      <c r="F1066" s="71"/>
      <c r="G1066" s="48"/>
      <c r="H1066" s="8" t="s">
        <v>13</v>
      </c>
      <c r="I1066" s="8">
        <v>2.5521400000000001E-3</v>
      </c>
      <c r="J1066" s="8">
        <v>1.84738E-3</v>
      </c>
      <c r="K1066" s="8">
        <v>4.2957E-4</v>
      </c>
      <c r="L1066" s="8">
        <v>9.6531499999999992E-3</v>
      </c>
      <c r="M1066" s="49"/>
      <c r="N1066" s="50"/>
      <c r="O1066" s="50"/>
      <c r="P1066" s="40"/>
    </row>
    <row r="1067" spans="1:16" x14ac:dyDescent="0.3">
      <c r="A1067" s="85"/>
      <c r="B1067" s="43" t="s">
        <v>19</v>
      </c>
      <c r="C1067" s="39" t="s">
        <v>11</v>
      </c>
      <c r="D1067" s="39" t="s">
        <v>21</v>
      </c>
      <c r="E1067" s="39" t="s">
        <v>39</v>
      </c>
      <c r="F1067" s="69" t="s">
        <v>16</v>
      </c>
      <c r="G1067" s="47" t="s">
        <v>3</v>
      </c>
      <c r="H1067" t="s">
        <v>15</v>
      </c>
      <c r="I1067">
        <v>0.14005899999999999</v>
      </c>
      <c r="J1067">
        <v>3.1281900000000001E-2</v>
      </c>
      <c r="K1067">
        <v>1.18549E-2</v>
      </c>
      <c r="L1067">
        <v>0.208403</v>
      </c>
      <c r="M1067" s="49">
        <f>(I1067-I1068)*100/(I1067+I1068)</f>
        <v>30.851808754689404</v>
      </c>
      <c r="N1067" s="50">
        <f t="shared" ref="N1067" si="660">(I1067-I1068)/J1067</f>
        <v>2.1112943906859871</v>
      </c>
      <c r="O1067" s="50">
        <f>I1067/J1069</f>
        <v>88.050318419282434</v>
      </c>
      <c r="P1067" s="40">
        <f t="shared" ref="P1067" si="661">J1069/I1069</f>
        <v>0.96853879221111339</v>
      </c>
    </row>
    <row r="1068" spans="1:16" x14ac:dyDescent="0.3">
      <c r="A1068" s="85"/>
      <c r="B1068" s="43"/>
      <c r="C1068" s="39"/>
      <c r="D1068" s="39"/>
      <c r="E1068" s="39"/>
      <c r="F1068" s="70"/>
      <c r="G1068" s="47"/>
      <c r="H1068" t="s">
        <v>14</v>
      </c>
      <c r="I1068">
        <v>7.4013700000000002E-2</v>
      </c>
      <c r="J1068">
        <v>2.4649999999999998E-2</v>
      </c>
      <c r="K1068">
        <v>1.3669300000000001E-2</v>
      </c>
      <c r="L1068">
        <v>0.184452</v>
      </c>
      <c r="M1068" s="49"/>
      <c r="N1068" s="50"/>
      <c r="O1068" s="50"/>
      <c r="P1068" s="40"/>
    </row>
    <row r="1069" spans="1:16" x14ac:dyDescent="0.3">
      <c r="A1069" s="85"/>
      <c r="B1069" s="43"/>
      <c r="C1069" s="39"/>
      <c r="D1069" s="81"/>
      <c r="E1069" s="81"/>
      <c r="F1069" s="71"/>
      <c r="G1069" s="48"/>
      <c r="H1069" s="8" t="s">
        <v>13</v>
      </c>
      <c r="I1069" s="8">
        <v>1.6423399999999999E-3</v>
      </c>
      <c r="J1069" s="8">
        <v>1.59067E-3</v>
      </c>
      <c r="K1069" s="8">
        <v>-1.04591E-4</v>
      </c>
      <c r="L1069" s="8">
        <v>8.3532899999999993E-3</v>
      </c>
      <c r="M1069" s="49"/>
      <c r="N1069" s="50"/>
      <c r="O1069" s="50"/>
      <c r="P1069" s="40"/>
    </row>
    <row r="1070" spans="1:16" x14ac:dyDescent="0.3">
      <c r="A1070" s="85"/>
      <c r="B1070" s="45" t="s">
        <v>19</v>
      </c>
      <c r="C1070" s="46" t="s">
        <v>11</v>
      </c>
      <c r="D1070" s="39" t="s">
        <v>21</v>
      </c>
      <c r="E1070" s="39" t="s">
        <v>39</v>
      </c>
      <c r="F1070" s="69" t="s">
        <v>16</v>
      </c>
      <c r="G1070" s="47" t="s">
        <v>2</v>
      </c>
      <c r="H1070" t="s">
        <v>15</v>
      </c>
      <c r="I1070">
        <v>0.17383599999999999</v>
      </c>
      <c r="J1070">
        <v>4.0036299999999997E-2</v>
      </c>
      <c r="K1070">
        <v>2.97813E-2</v>
      </c>
      <c r="L1070">
        <v>0.28122799999999998</v>
      </c>
      <c r="M1070" s="49">
        <f>(I1070-I1071)*100/(I1070+I1071)</f>
        <v>34.536637388950929</v>
      </c>
      <c r="N1070" s="50">
        <f t="shared" ref="N1070" si="662">(I1070-I1071)/J1070</f>
        <v>2.2292319719854232</v>
      </c>
      <c r="O1070" s="50">
        <f>I1070/J1072</f>
        <v>77.268342986171916</v>
      </c>
      <c r="P1070" s="40">
        <f t="shared" ref="P1070" si="663">J1072/I1072</f>
        <v>0.62014035900149955</v>
      </c>
    </row>
    <row r="1071" spans="1:16" x14ac:dyDescent="0.3">
      <c r="A1071" s="85"/>
      <c r="B1071" s="43"/>
      <c r="C1071" s="39"/>
      <c r="D1071" s="39"/>
      <c r="E1071" s="39"/>
      <c r="F1071" s="70"/>
      <c r="G1071" s="47"/>
      <c r="H1071" t="s">
        <v>14</v>
      </c>
      <c r="I1071">
        <v>8.4585800000000003E-2</v>
      </c>
      <c r="J1071">
        <v>4.7458800000000002E-2</v>
      </c>
      <c r="K1071">
        <v>8.2135699999999999E-3</v>
      </c>
      <c r="L1071">
        <v>0.25578099999999998</v>
      </c>
      <c r="M1071" s="49"/>
      <c r="N1071" s="50"/>
      <c r="O1071" s="50"/>
      <c r="P1071" s="40"/>
    </row>
    <row r="1072" spans="1:16" ht="15" thickBot="1" x14ac:dyDescent="0.35">
      <c r="A1072" s="86"/>
      <c r="B1072" s="54"/>
      <c r="C1072" s="55"/>
      <c r="D1072" s="55"/>
      <c r="E1072" s="39"/>
      <c r="F1072" s="76"/>
      <c r="G1072" s="63"/>
      <c r="H1072" t="s">
        <v>13</v>
      </c>
      <c r="I1072" s="5">
        <v>3.6278399999999998E-3</v>
      </c>
      <c r="J1072" s="5">
        <v>2.2497699999999999E-3</v>
      </c>
      <c r="K1072" s="5">
        <v>7.3010399999999997E-4</v>
      </c>
      <c r="L1072" s="5">
        <v>1.17127E-2</v>
      </c>
      <c r="M1072" s="64"/>
      <c r="N1072" s="65"/>
      <c r="O1072" s="65"/>
      <c r="P1072" s="83"/>
    </row>
    <row r="1073" spans="1:16" x14ac:dyDescent="0.3">
      <c r="A1073" s="84">
        <v>3</v>
      </c>
      <c r="B1073" s="57" t="s">
        <v>19</v>
      </c>
      <c r="C1073" s="58" t="s">
        <v>11</v>
      </c>
      <c r="D1073" s="58" t="s">
        <v>18</v>
      </c>
      <c r="E1073" s="58" t="s">
        <v>39</v>
      </c>
      <c r="F1073" s="74" t="s">
        <v>16</v>
      </c>
      <c r="G1073" s="60" t="s">
        <v>10</v>
      </c>
      <c r="H1073" s="10" t="s">
        <v>15</v>
      </c>
      <c r="I1073" s="10">
        <v>9.4544100000000006E-2</v>
      </c>
      <c r="J1073" s="10">
        <v>2.9938300000000001E-2</v>
      </c>
      <c r="K1073" s="10">
        <v>2.9174599999999998E-2</v>
      </c>
      <c r="L1073" s="10">
        <v>0.15806400000000001</v>
      </c>
      <c r="M1073" s="49">
        <f>(I1073-I1074)*100/(I1073+I1074)</f>
        <v>28.99498382175069</v>
      </c>
      <c r="N1073" s="50">
        <f t="shared" ref="N1073" si="664">(I1073-I1074)/J1073</f>
        <v>1.4196697875296862</v>
      </c>
      <c r="O1073" s="50">
        <f>I1073/J1075</f>
        <v>22.596582217973232</v>
      </c>
      <c r="P1073" s="40">
        <f t="shared" ref="P1073" si="665">J1075/I1075</f>
        <v>0.39665535352003184</v>
      </c>
    </row>
    <row r="1074" spans="1:16" x14ac:dyDescent="0.3">
      <c r="A1074" s="85"/>
      <c r="B1074" s="43"/>
      <c r="C1074" s="39"/>
      <c r="D1074" s="39"/>
      <c r="E1074" s="39"/>
      <c r="F1074" s="70"/>
      <c r="G1074" s="47"/>
      <c r="H1074" t="s">
        <v>14</v>
      </c>
      <c r="I1074">
        <v>5.20416E-2</v>
      </c>
      <c r="J1074">
        <v>1.6487999999999999E-2</v>
      </c>
      <c r="K1074">
        <v>2.8005100000000002E-2</v>
      </c>
      <c r="L1074">
        <v>0.126664</v>
      </c>
      <c r="M1074" s="49"/>
      <c r="N1074" s="50"/>
      <c r="O1074" s="50"/>
      <c r="P1074" s="40"/>
    </row>
    <row r="1075" spans="1:16" x14ac:dyDescent="0.3">
      <c r="A1075" s="85"/>
      <c r="B1075" s="80"/>
      <c r="C1075" s="81"/>
      <c r="D1075" s="81"/>
      <c r="E1075" s="81"/>
      <c r="F1075" s="71"/>
      <c r="G1075" s="48"/>
      <c r="H1075" s="8" t="s">
        <v>13</v>
      </c>
      <c r="I1075" s="8">
        <v>1.0548200000000001E-2</v>
      </c>
      <c r="J1075" s="8">
        <v>4.1840000000000002E-3</v>
      </c>
      <c r="K1075" s="8">
        <v>2.9683700000000001E-3</v>
      </c>
      <c r="L1075" s="8">
        <v>1.8554600000000001E-2</v>
      </c>
      <c r="M1075" s="49"/>
      <c r="N1075" s="50"/>
      <c r="O1075" s="50"/>
      <c r="P1075" s="40"/>
    </row>
    <row r="1076" spans="1:16" x14ac:dyDescent="0.3">
      <c r="A1076" s="85"/>
      <c r="B1076" s="43" t="s">
        <v>19</v>
      </c>
      <c r="C1076" s="39" t="s">
        <v>11</v>
      </c>
      <c r="D1076" s="39" t="s">
        <v>18</v>
      </c>
      <c r="E1076" s="39" t="s">
        <v>39</v>
      </c>
      <c r="F1076" s="69" t="s">
        <v>16</v>
      </c>
      <c r="G1076" s="47" t="s">
        <v>9</v>
      </c>
      <c r="H1076" t="s">
        <v>15</v>
      </c>
      <c r="I1076">
        <v>0.11849899999999999</v>
      </c>
      <c r="J1076">
        <v>3.18581E-2</v>
      </c>
      <c r="K1076">
        <v>2.4777899999999999E-2</v>
      </c>
      <c r="L1076">
        <v>0.18193999999999999</v>
      </c>
      <c r="M1076" s="49">
        <f>(I1076-I1077)*100/(I1076+I1077)</f>
        <v>30.379506589171811</v>
      </c>
      <c r="N1076" s="50">
        <f t="shared" ref="N1076" si="666">(I1076-I1077)/J1076</f>
        <v>1.7333896246166594</v>
      </c>
      <c r="O1076" s="50">
        <f>I1076/J1078</f>
        <v>31.03497946697955</v>
      </c>
      <c r="P1076" s="40">
        <f t="shared" ref="P1076" si="667">J1078/I1078</f>
        <v>0.46173790221155891</v>
      </c>
    </row>
    <row r="1077" spans="1:16" x14ac:dyDescent="0.3">
      <c r="A1077" s="85"/>
      <c r="B1077" s="43"/>
      <c r="C1077" s="39"/>
      <c r="D1077" s="39"/>
      <c r="E1077" s="39"/>
      <c r="F1077" s="70"/>
      <c r="G1077" s="47"/>
      <c r="H1077" t="s">
        <v>14</v>
      </c>
      <c r="I1077">
        <v>6.3276499999999999E-2</v>
      </c>
      <c r="J1077">
        <v>1.9429600000000002E-2</v>
      </c>
      <c r="K1077">
        <v>2.8127300000000001E-2</v>
      </c>
      <c r="L1077">
        <v>0.14741499999999999</v>
      </c>
      <c r="M1077" s="49"/>
      <c r="N1077" s="50"/>
      <c r="O1077" s="50"/>
      <c r="P1077" s="40"/>
    </row>
    <row r="1078" spans="1:16" x14ac:dyDescent="0.3">
      <c r="A1078" s="85"/>
      <c r="B1078" s="43"/>
      <c r="C1078" s="39"/>
      <c r="D1078" s="81"/>
      <c r="E1078" s="81"/>
      <c r="F1078" s="71"/>
      <c r="G1078" s="48"/>
      <c r="H1078" s="8" t="s">
        <v>13</v>
      </c>
      <c r="I1078" s="8">
        <v>8.2692800000000004E-3</v>
      </c>
      <c r="J1078" s="8">
        <v>3.8182400000000001E-3</v>
      </c>
      <c r="K1078" s="8">
        <v>2.39777E-3</v>
      </c>
      <c r="L1078" s="8">
        <v>1.6708299999999999E-2</v>
      </c>
      <c r="M1078" s="49"/>
      <c r="N1078" s="50"/>
      <c r="O1078" s="50"/>
      <c r="P1078" s="40"/>
    </row>
    <row r="1079" spans="1:16" x14ac:dyDescent="0.3">
      <c r="A1079" s="85"/>
      <c r="B1079" s="45" t="s">
        <v>19</v>
      </c>
      <c r="C1079" s="46" t="s">
        <v>11</v>
      </c>
      <c r="D1079" s="39" t="s">
        <v>18</v>
      </c>
      <c r="E1079" s="39" t="s">
        <v>39</v>
      </c>
      <c r="F1079" s="69" t="s">
        <v>16</v>
      </c>
      <c r="G1079" s="47" t="s">
        <v>8</v>
      </c>
      <c r="H1079" t="s">
        <v>15</v>
      </c>
      <c r="I1079">
        <v>0.13287099999999999</v>
      </c>
      <c r="J1079">
        <v>3.0504099999999999E-2</v>
      </c>
      <c r="K1079">
        <v>2.06619E-2</v>
      </c>
      <c r="L1079">
        <v>0.18615699999999999</v>
      </c>
      <c r="M1079" s="49">
        <f>(I1079-I1080)*100/(I1079+I1080)</f>
        <v>31.256868657682151</v>
      </c>
      <c r="N1079" s="50">
        <f t="shared" ref="N1079" si="668">(I1079-I1080)/J1079</f>
        <v>2.0745571906727291</v>
      </c>
      <c r="O1079" s="50">
        <f>I1079/J1081</f>
        <v>38.880500494525108</v>
      </c>
      <c r="P1079" s="40">
        <f t="shared" ref="P1079" si="669">J1081/I1081</f>
        <v>0.50899152529750824</v>
      </c>
    </row>
    <row r="1080" spans="1:16" x14ac:dyDescent="0.3">
      <c r="A1080" s="85"/>
      <c r="B1080" s="43"/>
      <c r="C1080" s="39"/>
      <c r="D1080" s="39"/>
      <c r="E1080" s="39"/>
      <c r="F1080" s="70"/>
      <c r="G1080" s="47"/>
      <c r="H1080" t="s">
        <v>14</v>
      </c>
      <c r="I1080">
        <v>6.9588499999999998E-2</v>
      </c>
      <c r="J1080">
        <v>2.1034299999999999E-2</v>
      </c>
      <c r="K1080">
        <v>2.6018199999999998E-2</v>
      </c>
      <c r="L1080">
        <v>0.154054</v>
      </c>
      <c r="M1080" s="49"/>
      <c r="N1080" s="50"/>
      <c r="O1080" s="50"/>
      <c r="P1080" s="40"/>
    </row>
    <row r="1081" spans="1:16" x14ac:dyDescent="0.3">
      <c r="A1081" s="85"/>
      <c r="B1081" s="80"/>
      <c r="C1081" s="81"/>
      <c r="D1081" s="81"/>
      <c r="E1081" s="81"/>
      <c r="F1081" s="71"/>
      <c r="G1081" s="48"/>
      <c r="H1081" s="8" t="s">
        <v>13</v>
      </c>
      <c r="I1081" s="8">
        <v>6.7140999999999998E-3</v>
      </c>
      <c r="J1081" s="8">
        <v>3.41742E-3</v>
      </c>
      <c r="K1081" s="8">
        <v>1.90463E-3</v>
      </c>
      <c r="L1081" s="8">
        <v>1.50137E-2</v>
      </c>
      <c r="M1081" s="49"/>
      <c r="N1081" s="50"/>
      <c r="O1081" s="50"/>
      <c r="P1081" s="40"/>
    </row>
    <row r="1082" spans="1:16" ht="14.4" customHeight="1" x14ac:dyDescent="0.3">
      <c r="A1082" s="85"/>
      <c r="B1082" s="43" t="s">
        <v>19</v>
      </c>
      <c r="C1082" s="39" t="s">
        <v>11</v>
      </c>
      <c r="D1082" s="39" t="s">
        <v>18</v>
      </c>
      <c r="E1082" s="39" t="s">
        <v>39</v>
      </c>
      <c r="F1082" s="69" t="s">
        <v>16</v>
      </c>
      <c r="G1082" s="47" t="s">
        <v>42</v>
      </c>
      <c r="H1082" t="s">
        <v>15</v>
      </c>
      <c r="I1082">
        <v>0.162828</v>
      </c>
      <c r="J1082">
        <v>3.3577500000000003E-2</v>
      </c>
      <c r="K1082">
        <v>1.2024999999999999E-2</v>
      </c>
      <c r="L1082">
        <v>0.229433</v>
      </c>
      <c r="M1082" s="49">
        <f>(I1082-I1083)*100/(I1082+I1083)</f>
        <v>33.6921929959965</v>
      </c>
      <c r="N1082" s="50">
        <f>(I1082-I1083)/J1082</f>
        <v>2.4441843496388951</v>
      </c>
      <c r="O1082" s="50">
        <f>I1082/J1084</f>
        <v>58.819619544406962</v>
      </c>
      <c r="P1082" s="40">
        <f>J1082/K1084</f>
        <v>133.74879007683762</v>
      </c>
    </row>
    <row r="1083" spans="1:16" x14ac:dyDescent="0.3">
      <c r="A1083" s="85"/>
      <c r="B1083" s="43"/>
      <c r="C1083" s="39"/>
      <c r="D1083" s="39"/>
      <c r="E1083" s="39"/>
      <c r="F1083" s="70"/>
      <c r="G1083" s="47"/>
      <c r="H1083" t="s">
        <v>14</v>
      </c>
      <c r="I1083">
        <v>8.0758399999999994E-2</v>
      </c>
      <c r="J1083">
        <v>2.6072999999999999E-2</v>
      </c>
      <c r="K1083">
        <v>1.7889599999999999E-2</v>
      </c>
      <c r="L1083">
        <v>0.18728800000000001</v>
      </c>
      <c r="M1083" s="49"/>
      <c r="N1083" s="50"/>
      <c r="O1083" s="50"/>
      <c r="P1083" s="40"/>
    </row>
    <row r="1084" spans="1:16" x14ac:dyDescent="0.3">
      <c r="A1084" s="85"/>
      <c r="B1084" s="80"/>
      <c r="C1084" s="81"/>
      <c r="D1084" s="81"/>
      <c r="E1084" s="81"/>
      <c r="F1084" s="71"/>
      <c r="G1084" s="48"/>
      <c r="H1084" s="8" t="s">
        <v>13</v>
      </c>
      <c r="I1084" s="8">
        <v>3.7984400000000001E-3</v>
      </c>
      <c r="J1084" s="8">
        <v>2.7682599999999998E-3</v>
      </c>
      <c r="K1084" s="8">
        <v>2.5104899999999999E-4</v>
      </c>
      <c r="L1084" s="8">
        <v>1.12295E-2</v>
      </c>
      <c r="M1084" s="49"/>
      <c r="N1084" s="50"/>
      <c r="O1084" s="50"/>
      <c r="P1084" s="40"/>
    </row>
    <row r="1085" spans="1:16" ht="14.4" customHeight="1" x14ac:dyDescent="0.3">
      <c r="A1085" s="85"/>
      <c r="B1085" s="43" t="s">
        <v>19</v>
      </c>
      <c r="C1085" s="39" t="s">
        <v>11</v>
      </c>
      <c r="D1085" s="39" t="s">
        <v>18</v>
      </c>
      <c r="E1085" s="39" t="s">
        <v>39</v>
      </c>
      <c r="F1085" s="69" t="s">
        <v>16</v>
      </c>
      <c r="G1085" s="47" t="s">
        <v>43</v>
      </c>
      <c r="H1085" t="s">
        <v>15</v>
      </c>
      <c r="I1085">
        <v>0.182835</v>
      </c>
      <c r="J1085">
        <v>4.3910499999999998E-2</v>
      </c>
      <c r="K1085">
        <v>5.2802300000000003E-3</v>
      </c>
      <c r="L1085">
        <v>0.27236199999999999</v>
      </c>
      <c r="M1085" s="49">
        <f>(I1085-I1086)*100/(I1085+I1086)</f>
        <v>34.613933335419404</v>
      </c>
      <c r="N1085" s="50">
        <f>(I1085-I1086)/J1085</f>
        <v>2.1413215517928514</v>
      </c>
      <c r="O1085" s="50">
        <f>I1085/J1087</f>
        <v>67.504402822236742</v>
      </c>
      <c r="P1085" s="40">
        <f>J1085/K1087</f>
        <v>-81.020765140248656</v>
      </c>
    </row>
    <row r="1086" spans="1:16" x14ac:dyDescent="0.3">
      <c r="A1086" s="85"/>
      <c r="B1086" s="43"/>
      <c r="C1086" s="39"/>
      <c r="D1086" s="39"/>
      <c r="E1086" s="39"/>
      <c r="F1086" s="70"/>
      <c r="G1086" s="47"/>
      <c r="H1086" t="s">
        <v>14</v>
      </c>
      <c r="I1086">
        <v>8.8808499999999999E-2</v>
      </c>
      <c r="J1086">
        <v>3.1344299999999999E-2</v>
      </c>
      <c r="K1086">
        <v>1.005E-2</v>
      </c>
      <c r="L1086">
        <v>0.231909</v>
      </c>
      <c r="M1086" s="49"/>
      <c r="N1086" s="50"/>
      <c r="O1086" s="50"/>
      <c r="P1086" s="40"/>
    </row>
    <row r="1087" spans="1:16" x14ac:dyDescent="0.3">
      <c r="A1087" s="85"/>
      <c r="B1087" s="80"/>
      <c r="C1087" s="81"/>
      <c r="D1087" s="81"/>
      <c r="E1087" s="81"/>
      <c r="F1087" s="71"/>
      <c r="G1087" s="48"/>
      <c r="H1087" s="8" t="s">
        <v>13</v>
      </c>
      <c r="I1087" s="8">
        <v>2.5255799999999999E-3</v>
      </c>
      <c r="J1087" s="8">
        <v>2.70849E-3</v>
      </c>
      <c r="K1087" s="8">
        <v>-5.4196599999999995E-4</v>
      </c>
      <c r="L1087" s="8">
        <v>1.1522299999999999E-2</v>
      </c>
      <c r="M1087" s="49"/>
      <c r="N1087" s="50"/>
      <c r="O1087" s="50"/>
      <c r="P1087" s="40"/>
    </row>
    <row r="1088" spans="1:16" x14ac:dyDescent="0.3">
      <c r="A1088" s="85"/>
      <c r="B1088" s="43" t="s">
        <v>19</v>
      </c>
      <c r="C1088" s="39" t="s">
        <v>11</v>
      </c>
      <c r="D1088" s="39" t="s">
        <v>18</v>
      </c>
      <c r="E1088" s="39" t="s">
        <v>39</v>
      </c>
      <c r="F1088" s="69" t="s">
        <v>16</v>
      </c>
      <c r="G1088" s="47" t="s">
        <v>7</v>
      </c>
      <c r="H1088" t="s">
        <v>15</v>
      </c>
      <c r="I1088">
        <v>0.137845</v>
      </c>
      <c r="J1088">
        <v>3.2451300000000002E-2</v>
      </c>
      <c r="K1088">
        <v>2.12363E-2</v>
      </c>
      <c r="L1088">
        <v>0.199407</v>
      </c>
      <c r="M1088" s="49">
        <f>(I1088-I1089)*100/(I1088+I1089)</f>
        <v>30.55413883944194</v>
      </c>
      <c r="N1088" s="50">
        <f t="shared" ref="N1088" si="670">(I1088-I1089)/J1088</f>
        <v>1.9882377593501643</v>
      </c>
      <c r="O1088" s="50">
        <f>I1088/J1090</f>
        <v>37.931300167580702</v>
      </c>
      <c r="P1088" s="40">
        <f t="shared" ref="P1088" si="671">J1090/I1090</f>
        <v>0.51623392304654536</v>
      </c>
    </row>
    <row r="1089" spans="1:16" x14ac:dyDescent="0.3">
      <c r="A1089" s="85"/>
      <c r="B1089" s="43"/>
      <c r="C1089" s="39"/>
      <c r="D1089" s="39"/>
      <c r="E1089" s="39"/>
      <c r="F1089" s="70"/>
      <c r="G1089" s="47"/>
      <c r="H1089" t="s">
        <v>14</v>
      </c>
      <c r="I1089">
        <v>7.3324100000000003E-2</v>
      </c>
      <c r="J1089">
        <v>2.2287700000000001E-2</v>
      </c>
      <c r="K1089">
        <v>2.7525299999999999E-2</v>
      </c>
      <c r="L1089">
        <v>0.16513900000000001</v>
      </c>
      <c r="M1089" s="49"/>
      <c r="N1089" s="50"/>
      <c r="O1089" s="50"/>
      <c r="P1089" s="40"/>
    </row>
    <row r="1090" spans="1:16" x14ac:dyDescent="0.3">
      <c r="A1090" s="85"/>
      <c r="B1090" s="43"/>
      <c r="C1090" s="39"/>
      <c r="D1090" s="81"/>
      <c r="E1090" s="81"/>
      <c r="F1090" s="71"/>
      <c r="G1090" s="48"/>
      <c r="H1090" s="8" t="s">
        <v>13</v>
      </c>
      <c r="I1090" s="8">
        <v>7.0395800000000001E-3</v>
      </c>
      <c r="J1090" s="8">
        <v>3.6340700000000001E-3</v>
      </c>
      <c r="K1090" s="8">
        <v>1.95301E-3</v>
      </c>
      <c r="L1090" s="8">
        <v>1.6001600000000001E-2</v>
      </c>
      <c r="M1090" s="49"/>
      <c r="N1090" s="50"/>
      <c r="O1090" s="50"/>
      <c r="P1090" s="40"/>
    </row>
    <row r="1091" spans="1:16" x14ac:dyDescent="0.3">
      <c r="A1091" s="85"/>
      <c r="B1091" s="45" t="s">
        <v>19</v>
      </c>
      <c r="C1091" s="46" t="s">
        <v>11</v>
      </c>
      <c r="D1091" s="39" t="s">
        <v>18</v>
      </c>
      <c r="E1091" s="39" t="s">
        <v>39</v>
      </c>
      <c r="F1091" s="69" t="s">
        <v>16</v>
      </c>
      <c r="G1091" s="47" t="s">
        <v>6</v>
      </c>
      <c r="H1091" t="s">
        <v>15</v>
      </c>
      <c r="I1091">
        <v>0.157114</v>
      </c>
      <c r="J1091">
        <v>3.1659699999999999E-2</v>
      </c>
      <c r="K1091">
        <v>1.58207E-2</v>
      </c>
      <c r="L1091">
        <v>0.214064</v>
      </c>
      <c r="M1091" s="49">
        <f>(I1091-I1092)*100/(I1091+I1092)</f>
        <v>32.053317554466091</v>
      </c>
      <c r="N1091" s="50">
        <f t="shared" ref="N1091" si="672">(I1091-I1092)/J1091</f>
        <v>2.4091384315075635</v>
      </c>
      <c r="O1091" s="50">
        <f>I1091/J1093</f>
        <v>49.531525851197983</v>
      </c>
      <c r="P1091" s="40">
        <f t="shared" ref="P1091" si="673">J1093/I1093</f>
        <v>0.62527843814435025</v>
      </c>
    </row>
    <row r="1092" spans="1:16" x14ac:dyDescent="0.3">
      <c r="A1092" s="85"/>
      <c r="B1092" s="43"/>
      <c r="C1092" s="39"/>
      <c r="D1092" s="39"/>
      <c r="E1092" s="39"/>
      <c r="F1092" s="70"/>
      <c r="G1092" s="47"/>
      <c r="H1092" t="s">
        <v>14</v>
      </c>
      <c r="I1092">
        <v>8.0841399999999994E-2</v>
      </c>
      <c r="J1092">
        <v>2.47789E-2</v>
      </c>
      <c r="K1092">
        <v>2.2379199999999998E-2</v>
      </c>
      <c r="L1092">
        <v>0.17061499999999999</v>
      </c>
      <c r="M1092" s="49"/>
      <c r="N1092" s="50"/>
      <c r="O1092" s="50"/>
      <c r="P1092" s="40"/>
    </row>
    <row r="1093" spans="1:16" x14ac:dyDescent="0.3">
      <c r="A1093" s="85"/>
      <c r="B1093" s="80"/>
      <c r="C1093" s="81"/>
      <c r="D1093" s="81"/>
      <c r="E1093" s="81"/>
      <c r="F1093" s="71"/>
      <c r="G1093" s="48"/>
      <c r="H1093" s="8" t="s">
        <v>13</v>
      </c>
      <c r="I1093" s="8">
        <v>5.0729399999999997E-3</v>
      </c>
      <c r="J1093" s="8">
        <v>3.1719999999999999E-3</v>
      </c>
      <c r="K1093" s="8">
        <v>9.2742499999999995E-4</v>
      </c>
      <c r="L1093" s="8">
        <v>1.3379800000000001E-2</v>
      </c>
      <c r="M1093" s="49"/>
      <c r="N1093" s="50"/>
      <c r="O1093" s="50"/>
      <c r="P1093" s="40"/>
    </row>
    <row r="1094" spans="1:16" x14ac:dyDescent="0.3">
      <c r="A1094" s="85"/>
      <c r="B1094" s="43" t="s">
        <v>19</v>
      </c>
      <c r="C1094" s="39" t="s">
        <v>11</v>
      </c>
      <c r="D1094" s="39" t="s">
        <v>18</v>
      </c>
      <c r="E1094" s="39" t="s">
        <v>39</v>
      </c>
      <c r="F1094" s="69" t="s">
        <v>16</v>
      </c>
      <c r="G1094" s="52" t="s">
        <v>5</v>
      </c>
      <c r="H1094" t="s">
        <v>15</v>
      </c>
      <c r="I1094">
        <v>0.16903099999999999</v>
      </c>
      <c r="J1094">
        <v>3.39881E-2</v>
      </c>
      <c r="K1094">
        <v>1.2409399999999999E-2</v>
      </c>
      <c r="L1094">
        <v>0.23533899999999999</v>
      </c>
      <c r="M1094" s="49">
        <f>(I1094-I1095)*100/(I1094+I1095)</f>
        <v>32.975440636371395</v>
      </c>
      <c r="N1094" s="50">
        <f t="shared" ref="N1094" si="674">(I1094-I1095)/J1094</f>
        <v>2.4665427017103041</v>
      </c>
      <c r="O1094" s="50">
        <f>I1094/J1096</f>
        <v>56.791753602591101</v>
      </c>
      <c r="P1094" s="40">
        <f t="shared" ref="P1094" si="675">J1096/I1096</f>
        <v>0.74413644989261718</v>
      </c>
    </row>
    <row r="1095" spans="1:16" x14ac:dyDescent="0.3">
      <c r="A1095" s="85"/>
      <c r="B1095" s="43"/>
      <c r="C1095" s="39"/>
      <c r="D1095" s="39"/>
      <c r="E1095" s="39"/>
      <c r="F1095" s="70"/>
      <c r="G1095" s="52"/>
      <c r="H1095" t="s">
        <v>14</v>
      </c>
      <c r="I1095">
        <v>8.5197899999999993E-2</v>
      </c>
      <c r="J1095">
        <v>2.6859999999999998E-2</v>
      </c>
      <c r="K1095">
        <v>1.85033E-2</v>
      </c>
      <c r="L1095">
        <v>0.18908700000000001</v>
      </c>
      <c r="M1095" s="49"/>
      <c r="N1095" s="50"/>
      <c r="O1095" s="50"/>
      <c r="P1095" s="40"/>
    </row>
    <row r="1096" spans="1:16" x14ac:dyDescent="0.3">
      <c r="A1096" s="85"/>
      <c r="B1096" s="43"/>
      <c r="C1096" s="39"/>
      <c r="D1096" s="81"/>
      <c r="E1096" s="81"/>
      <c r="F1096" s="71"/>
      <c r="G1096" s="53"/>
      <c r="H1096" s="8" t="s">
        <v>13</v>
      </c>
      <c r="I1096" s="8">
        <v>3.9997100000000001E-3</v>
      </c>
      <c r="J1096" s="8">
        <v>2.9763300000000001E-3</v>
      </c>
      <c r="K1096" s="8">
        <v>2.4850300000000002E-4</v>
      </c>
      <c r="L1096" s="8">
        <v>1.19664E-2</v>
      </c>
      <c r="M1096" s="49"/>
      <c r="N1096" s="50"/>
      <c r="O1096" s="50"/>
      <c r="P1096" s="40"/>
    </row>
    <row r="1097" spans="1:16" ht="14.4" customHeight="1" x14ac:dyDescent="0.3">
      <c r="A1097" s="85"/>
      <c r="B1097" s="45" t="s">
        <v>19</v>
      </c>
      <c r="C1097" s="46" t="s">
        <v>11</v>
      </c>
      <c r="D1097" s="39" t="s">
        <v>18</v>
      </c>
      <c r="E1097" s="39" t="s">
        <v>39</v>
      </c>
      <c r="F1097" s="69" t="s">
        <v>16</v>
      </c>
      <c r="G1097" s="47" t="s">
        <v>44</v>
      </c>
      <c r="H1097" t="s">
        <v>15</v>
      </c>
      <c r="I1097">
        <v>0.18252599999999999</v>
      </c>
      <c r="J1097">
        <v>3.9645399999999997E-2</v>
      </c>
      <c r="K1097">
        <v>8.1585500000000005E-3</v>
      </c>
      <c r="L1097">
        <v>0.260986</v>
      </c>
      <c r="M1097" s="49">
        <f>(I1097-I1098)*100/(I1097+I1098)</f>
        <v>33.709179640714169</v>
      </c>
      <c r="N1097" s="50">
        <f t="shared" ref="N1097" si="676">(I1097-I1098)/J1097</f>
        <v>2.3213941592214984</v>
      </c>
      <c r="O1097" s="50">
        <f>I1097/J1099</f>
        <v>63.70311943767755</v>
      </c>
      <c r="P1097" s="40">
        <f t="shared" ref="P1097" si="677">J1099/I1099</f>
        <v>0.95112365145228217</v>
      </c>
    </row>
    <row r="1098" spans="1:16" x14ac:dyDescent="0.3">
      <c r="A1098" s="85"/>
      <c r="B1098" s="43"/>
      <c r="C1098" s="39"/>
      <c r="D1098" s="39"/>
      <c r="E1098" s="39"/>
      <c r="F1098" s="70"/>
      <c r="G1098" s="47"/>
      <c r="H1098" t="s">
        <v>14</v>
      </c>
      <c r="I1098">
        <v>9.0493400000000002E-2</v>
      </c>
      <c r="J1098">
        <v>2.9877399999999998E-2</v>
      </c>
      <c r="K1098">
        <v>1.3597100000000001E-2</v>
      </c>
      <c r="L1098">
        <v>0.21789800000000001</v>
      </c>
      <c r="M1098" s="49"/>
      <c r="N1098" s="50"/>
      <c r="O1098" s="50"/>
      <c r="P1098" s="40"/>
    </row>
    <row r="1099" spans="1:16" x14ac:dyDescent="0.3">
      <c r="A1099" s="85"/>
      <c r="B1099" s="80"/>
      <c r="C1099" s="81"/>
      <c r="D1099" s="81"/>
      <c r="E1099" s="81"/>
      <c r="F1099" s="71"/>
      <c r="G1099" s="48"/>
      <c r="H1099" s="8" t="s">
        <v>13</v>
      </c>
      <c r="I1099" s="8">
        <v>3.0125E-3</v>
      </c>
      <c r="J1099" s="8">
        <v>2.8652600000000001E-3</v>
      </c>
      <c r="K1099" s="8">
        <v>-3.0995099999999999E-4</v>
      </c>
      <c r="L1099" s="8">
        <v>1.18695E-2</v>
      </c>
      <c r="M1099" s="49"/>
      <c r="N1099" s="50"/>
      <c r="O1099" s="50"/>
      <c r="P1099" s="40"/>
    </row>
    <row r="1100" spans="1:16" x14ac:dyDescent="0.3">
      <c r="A1100" s="85"/>
      <c r="B1100" s="45" t="s">
        <v>19</v>
      </c>
      <c r="C1100" s="46" t="s">
        <v>11</v>
      </c>
      <c r="D1100" s="39" t="s">
        <v>18</v>
      </c>
      <c r="E1100" s="39" t="s">
        <v>39</v>
      </c>
      <c r="F1100" s="69" t="s">
        <v>16</v>
      </c>
      <c r="G1100" s="47" t="s">
        <v>4</v>
      </c>
      <c r="H1100" t="s">
        <v>15</v>
      </c>
      <c r="I1100">
        <v>0.17698900000000001</v>
      </c>
      <c r="J1100">
        <v>3.49649E-2</v>
      </c>
      <c r="K1100">
        <v>1.2328499999999999E-2</v>
      </c>
      <c r="L1100">
        <v>0.24073600000000001</v>
      </c>
      <c r="M1100" s="49">
        <f>(I1100-I1101)*100/(I1100+I1101)</f>
        <v>29.975259103790599</v>
      </c>
      <c r="N1100" s="50">
        <f t="shared" ref="N1100" si="678">(I1100-I1101)/J1100</f>
        <v>2.3347814522564061</v>
      </c>
      <c r="O1100" s="50">
        <f>I1100/J1102</f>
        <v>58.619604673962009</v>
      </c>
      <c r="P1100" s="40">
        <f t="shared" ref="P1100" si="679">J1102/I1102</f>
        <v>0.70173057346454026</v>
      </c>
    </row>
    <row r="1101" spans="1:16" x14ac:dyDescent="0.3">
      <c r="A1101" s="85"/>
      <c r="B1101" s="43"/>
      <c r="C1101" s="39"/>
      <c r="D1101" s="39"/>
      <c r="E1101" s="39"/>
      <c r="F1101" s="70"/>
      <c r="G1101" s="47"/>
      <c r="H1101" t="s">
        <v>14</v>
      </c>
      <c r="I1101">
        <v>9.5353599999999997E-2</v>
      </c>
      <c r="J1101">
        <v>2.88384E-2</v>
      </c>
      <c r="K1101">
        <v>1.9458799999999998E-2</v>
      </c>
      <c r="L1101">
        <v>0.20022999999999999</v>
      </c>
      <c r="M1101" s="49"/>
      <c r="N1101" s="50"/>
      <c r="O1101" s="50"/>
      <c r="P1101" s="40"/>
    </row>
    <row r="1102" spans="1:16" x14ac:dyDescent="0.3">
      <c r="A1102" s="85"/>
      <c r="B1102" s="80"/>
      <c r="C1102" s="81"/>
      <c r="D1102" s="81"/>
      <c r="E1102" s="81"/>
      <c r="F1102" s="71"/>
      <c r="G1102" s="48"/>
      <c r="H1102" s="8" t="s">
        <v>13</v>
      </c>
      <c r="I1102" s="8">
        <v>4.3026200000000001E-3</v>
      </c>
      <c r="J1102" s="8">
        <v>3.0192800000000001E-3</v>
      </c>
      <c r="K1102" s="8">
        <v>1.9482700000000001E-4</v>
      </c>
      <c r="L1102" s="8">
        <v>1.2889299999999999E-2</v>
      </c>
      <c r="M1102" s="49"/>
      <c r="N1102" s="50"/>
      <c r="O1102" s="50"/>
      <c r="P1102" s="40"/>
    </row>
    <row r="1103" spans="1:16" x14ac:dyDescent="0.3">
      <c r="A1103" s="85"/>
      <c r="B1103" s="43" t="s">
        <v>19</v>
      </c>
      <c r="C1103" s="39" t="s">
        <v>11</v>
      </c>
      <c r="D1103" s="39" t="s">
        <v>18</v>
      </c>
      <c r="E1103" s="39" t="s">
        <v>39</v>
      </c>
      <c r="F1103" s="69" t="s">
        <v>16</v>
      </c>
      <c r="G1103" s="47" t="s">
        <v>3</v>
      </c>
      <c r="H1103" t="s">
        <v>15</v>
      </c>
      <c r="I1103">
        <v>0.19073100000000001</v>
      </c>
      <c r="J1103">
        <v>3.9511999999999999E-2</v>
      </c>
      <c r="K1103">
        <v>8.18639E-3</v>
      </c>
      <c r="L1103">
        <v>0.26746199999999998</v>
      </c>
      <c r="M1103" s="49">
        <f>(I1103-I1104)*100/(I1103+I1104)</f>
        <v>30.617094567294195</v>
      </c>
      <c r="N1103" s="50">
        <f t="shared" ref="N1103" si="680">(I1103-I1104)/J1103</f>
        <v>2.2630087062158335</v>
      </c>
      <c r="O1103" s="50">
        <f>I1103/J1105</f>
        <v>62.513028259031294</v>
      </c>
      <c r="P1103" s="40">
        <f t="shared" ref="P1103" si="681">J1105/I1105</f>
        <v>0.9564841200425096</v>
      </c>
    </row>
    <row r="1104" spans="1:16" x14ac:dyDescent="0.3">
      <c r="A1104" s="85"/>
      <c r="B1104" s="43"/>
      <c r="C1104" s="39"/>
      <c r="D1104" s="39"/>
      <c r="E1104" s="39"/>
      <c r="F1104" s="70"/>
      <c r="G1104" s="47"/>
      <c r="H1104" t="s">
        <v>14</v>
      </c>
      <c r="I1104">
        <v>0.101315</v>
      </c>
      <c r="J1104">
        <v>3.1742600000000003E-2</v>
      </c>
      <c r="K1104">
        <v>1.4221900000000001E-2</v>
      </c>
      <c r="L1104">
        <v>0.230268</v>
      </c>
      <c r="M1104" s="49"/>
      <c r="N1104" s="50"/>
      <c r="O1104" s="50"/>
      <c r="P1104" s="40"/>
    </row>
    <row r="1105" spans="1:16" x14ac:dyDescent="0.3">
      <c r="A1105" s="85"/>
      <c r="B1105" s="43"/>
      <c r="C1105" s="39"/>
      <c r="D1105" s="81"/>
      <c r="E1105" s="81"/>
      <c r="F1105" s="71"/>
      <c r="G1105" s="48"/>
      <c r="H1105" s="8" t="s">
        <v>13</v>
      </c>
      <c r="I1105" s="8">
        <v>3.18987E-3</v>
      </c>
      <c r="J1105" s="8">
        <v>3.05106E-3</v>
      </c>
      <c r="K1105" s="8">
        <v>-3.8134399999999999E-4</v>
      </c>
      <c r="L1105" s="8">
        <v>1.3374799999999999E-2</v>
      </c>
      <c r="M1105" s="49"/>
      <c r="N1105" s="50"/>
      <c r="O1105" s="50"/>
      <c r="P1105" s="40"/>
    </row>
    <row r="1106" spans="1:16" x14ac:dyDescent="0.3">
      <c r="A1106" s="85"/>
      <c r="B1106" s="45" t="s">
        <v>19</v>
      </c>
      <c r="C1106" s="46" t="s">
        <v>11</v>
      </c>
      <c r="D1106" s="39" t="s">
        <v>18</v>
      </c>
      <c r="E1106" s="39" t="s">
        <v>39</v>
      </c>
      <c r="F1106" s="69" t="s">
        <v>16</v>
      </c>
      <c r="G1106" s="47" t="s">
        <v>2</v>
      </c>
      <c r="H1106" t="s">
        <v>15</v>
      </c>
      <c r="I1106">
        <v>0.245448</v>
      </c>
      <c r="J1106">
        <v>5.5874100000000003E-2</v>
      </c>
      <c r="K1106">
        <v>2.6118499999999999E-2</v>
      </c>
      <c r="L1106">
        <v>0.401254</v>
      </c>
      <c r="M1106" s="49">
        <f>(I1106-I1107)*100/(I1106+I1107)</f>
        <v>37.393504472532271</v>
      </c>
      <c r="N1106" s="50">
        <f t="shared" ref="N1106" si="682">(I1106-I1107)/J1106</f>
        <v>2.3911615578595447</v>
      </c>
      <c r="O1106" s="50">
        <f>I1106/J1108</f>
        <v>74.548740299776753</v>
      </c>
      <c r="P1106" s="40">
        <f>J1108/I1108</f>
        <v>0.56399684122712501</v>
      </c>
    </row>
    <row r="1107" spans="1:16" x14ac:dyDescent="0.3">
      <c r="A1107" s="85"/>
      <c r="B1107" s="43"/>
      <c r="C1107" s="39"/>
      <c r="D1107" s="39"/>
      <c r="E1107" s="39"/>
      <c r="F1107" s="70"/>
      <c r="G1107" s="47"/>
      <c r="H1107" t="s">
        <v>14</v>
      </c>
      <c r="I1107">
        <v>0.111844</v>
      </c>
      <c r="J1107">
        <v>6.2067900000000002E-2</v>
      </c>
      <c r="K1107">
        <v>1.37885E-2</v>
      </c>
      <c r="L1107">
        <v>0.307031</v>
      </c>
      <c r="M1107" s="49"/>
      <c r="N1107" s="50"/>
      <c r="O1107" s="50"/>
      <c r="P1107" s="40"/>
    </row>
    <row r="1108" spans="1:16" ht="15" thickBot="1" x14ac:dyDescent="0.35">
      <c r="A1108" s="86"/>
      <c r="B1108" s="54"/>
      <c r="C1108" s="55"/>
      <c r="D1108" s="55"/>
      <c r="E1108" s="55"/>
      <c r="F1108" s="76"/>
      <c r="G1108" s="63"/>
      <c r="H1108" s="5" t="s">
        <v>13</v>
      </c>
      <c r="I1108" s="5">
        <v>5.8377100000000003E-3</v>
      </c>
      <c r="J1108" s="5">
        <v>3.2924500000000002E-3</v>
      </c>
      <c r="K1108" s="5">
        <v>4.4247299999999998E-4</v>
      </c>
      <c r="L1108" s="5">
        <v>1.6274799999999999E-2</v>
      </c>
      <c r="M1108" s="64"/>
      <c r="N1108" s="65"/>
      <c r="O1108" s="65"/>
      <c r="P1108" s="83"/>
    </row>
    <row r="1109" spans="1:16" ht="15" thickBot="1" x14ac:dyDescent="0.35">
      <c r="F1109" s="38"/>
    </row>
    <row r="1110" spans="1:16" x14ac:dyDescent="0.3">
      <c r="A1110" s="84">
        <v>2</v>
      </c>
      <c r="B1110" s="57" t="s">
        <v>19</v>
      </c>
      <c r="C1110" s="58" t="s">
        <v>11</v>
      </c>
      <c r="D1110" s="58" t="s">
        <v>21</v>
      </c>
      <c r="E1110" s="58" t="s">
        <v>39</v>
      </c>
      <c r="F1110" s="70" t="s">
        <v>16</v>
      </c>
      <c r="G1110" s="60" t="s">
        <v>10</v>
      </c>
      <c r="H1110" s="10" t="s">
        <v>15</v>
      </c>
      <c r="I1110" s="10">
        <v>4.7919700000000003E-2</v>
      </c>
      <c r="J1110" s="10">
        <v>1.6236400000000002E-2</v>
      </c>
      <c r="K1110" s="10">
        <v>1.9830400000000001E-2</v>
      </c>
      <c r="L1110" s="10">
        <v>8.2259799999999994E-2</v>
      </c>
      <c r="M1110" s="61">
        <f>(I1110-I1111)*100/(I1110+I1111)</f>
        <v>26.28010272181179</v>
      </c>
      <c r="N1110" s="62">
        <f>(I1110-I1111)/J1110</f>
        <v>1.2284188613239388</v>
      </c>
      <c r="O1110" s="62">
        <f>I1110/J1112</f>
        <v>19.629567425856138</v>
      </c>
      <c r="P1110" s="96">
        <f t="shared" ref="P1110" si="683">J1112/I1112</f>
        <v>0.31363983837501369</v>
      </c>
    </row>
    <row r="1111" spans="1:16" x14ac:dyDescent="0.3">
      <c r="A1111" s="85"/>
      <c r="B1111" s="43"/>
      <c r="C1111" s="39"/>
      <c r="D1111" s="39"/>
      <c r="E1111" s="39"/>
      <c r="F1111" s="70"/>
      <c r="G1111" s="47"/>
      <c r="H1111" t="s">
        <v>14</v>
      </c>
      <c r="I1111">
        <v>2.7974599999999999E-2</v>
      </c>
      <c r="J1111">
        <v>8.5131500000000006E-3</v>
      </c>
      <c r="K1111">
        <v>1.60901E-2</v>
      </c>
      <c r="L1111">
        <v>6.47784E-2</v>
      </c>
      <c r="M1111" s="49"/>
      <c r="N1111" s="50"/>
      <c r="O1111" s="50"/>
      <c r="P1111" s="40"/>
    </row>
    <row r="1112" spans="1:16" x14ac:dyDescent="0.3">
      <c r="A1112" s="85"/>
      <c r="B1112" s="80"/>
      <c r="C1112" s="81"/>
      <c r="D1112" s="81"/>
      <c r="E1112" s="81"/>
      <c r="F1112" s="71"/>
      <c r="G1112" s="48"/>
      <c r="H1112" s="8" t="s">
        <v>13</v>
      </c>
      <c r="I1112" s="8">
        <v>7.7834499999999999E-3</v>
      </c>
      <c r="J1112" s="8">
        <v>2.4412000000000001E-3</v>
      </c>
      <c r="K1112" s="8">
        <v>2.1128599999999998E-3</v>
      </c>
      <c r="L1112" s="8">
        <v>1.3768600000000001E-2</v>
      </c>
      <c r="M1112" s="49"/>
      <c r="N1112" s="50"/>
      <c r="O1112" s="50"/>
      <c r="P1112" s="40"/>
    </row>
    <row r="1113" spans="1:16" x14ac:dyDescent="0.3">
      <c r="A1113" s="85"/>
      <c r="B1113" s="43" t="s">
        <v>19</v>
      </c>
      <c r="C1113" s="39" t="s">
        <v>11</v>
      </c>
      <c r="D1113" s="39" t="s">
        <v>21</v>
      </c>
      <c r="E1113" s="39" t="s">
        <v>39</v>
      </c>
      <c r="F1113" s="69" t="s">
        <v>16</v>
      </c>
      <c r="G1113" s="47" t="s">
        <v>9</v>
      </c>
      <c r="H1113" t="s">
        <v>15</v>
      </c>
      <c r="I1113">
        <v>6.6434499999999994E-2</v>
      </c>
      <c r="J1113">
        <v>2.1162E-2</v>
      </c>
      <c r="K1113">
        <v>2.3984200000000001E-2</v>
      </c>
      <c r="L1113">
        <v>0.107776</v>
      </c>
      <c r="M1113" s="49">
        <f>(I1113-I1114)*100/(I1113+I1114)</f>
        <v>28.852037723955675</v>
      </c>
      <c r="N1113" s="50">
        <f>(I1113-I1114)/J1113</f>
        <v>1.4058926377469045</v>
      </c>
      <c r="O1113" s="50">
        <f>I1113/J1115</f>
        <v>25.511892967135932</v>
      </c>
      <c r="P1113" s="40">
        <f t="shared" ref="P1113" si="684">J1115/I1115</f>
        <v>0.40534217469471623</v>
      </c>
    </row>
    <row r="1114" spans="1:16" x14ac:dyDescent="0.3">
      <c r="A1114" s="85"/>
      <c r="B1114" s="43"/>
      <c r="C1114" s="39"/>
      <c r="D1114" s="39"/>
      <c r="E1114" s="39"/>
      <c r="F1114" s="70"/>
      <c r="G1114" s="47"/>
      <c r="H1114" t="s">
        <v>14</v>
      </c>
      <c r="I1114">
        <v>3.6683E-2</v>
      </c>
      <c r="J1114">
        <v>1.11664E-2</v>
      </c>
      <c r="K1114">
        <v>1.9379E-2</v>
      </c>
      <c r="L1114">
        <v>8.3943599999999993E-2</v>
      </c>
      <c r="M1114" s="49"/>
      <c r="N1114" s="50"/>
      <c r="O1114" s="50"/>
      <c r="P1114" s="40"/>
    </row>
    <row r="1115" spans="1:16" x14ac:dyDescent="0.3">
      <c r="A1115" s="85"/>
      <c r="B1115" s="43"/>
      <c r="C1115" s="39"/>
      <c r="D1115" s="81"/>
      <c r="E1115" s="81"/>
      <c r="F1115" s="71"/>
      <c r="G1115" s="48"/>
      <c r="H1115" s="8" t="s">
        <v>13</v>
      </c>
      <c r="I1115" s="8">
        <v>6.4243499999999997E-3</v>
      </c>
      <c r="J1115" s="8">
        <v>2.6040600000000001E-3</v>
      </c>
      <c r="K1115" s="8">
        <v>1.7022000000000001E-3</v>
      </c>
      <c r="L1115" s="8">
        <v>1.45317E-2</v>
      </c>
      <c r="M1115" s="49"/>
      <c r="N1115" s="50"/>
      <c r="O1115" s="50"/>
      <c r="P1115" s="40"/>
    </row>
    <row r="1116" spans="1:16" x14ac:dyDescent="0.3">
      <c r="A1116" s="85"/>
      <c r="B1116" s="45" t="s">
        <v>19</v>
      </c>
      <c r="C1116" s="46" t="s">
        <v>11</v>
      </c>
      <c r="D1116" s="39" t="s">
        <v>21</v>
      </c>
      <c r="E1116" s="39" t="s">
        <v>39</v>
      </c>
      <c r="F1116" s="69" t="s">
        <v>16</v>
      </c>
      <c r="G1116" s="47" t="s">
        <v>8</v>
      </c>
      <c r="H1116" t="s">
        <v>15</v>
      </c>
      <c r="I1116">
        <v>7.7509300000000003E-2</v>
      </c>
      <c r="J1116">
        <v>2.1227800000000002E-2</v>
      </c>
      <c r="K1116">
        <v>2.62562E-2</v>
      </c>
      <c r="L1116">
        <v>0.113834</v>
      </c>
      <c r="M1116" s="49">
        <f>(I1116-I1117)*100/(I1116+I1117)</f>
        <v>29.657686230918564</v>
      </c>
      <c r="N1116" s="50">
        <f t="shared" ref="N1116" si="685">(I1116-I1117)/J1116</f>
        <v>1.6703897719028822</v>
      </c>
      <c r="O1116" s="50">
        <f>I1116/J1118</f>
        <v>30.688852374636234</v>
      </c>
      <c r="P1116" s="40">
        <f t="shared" ref="P1116" si="686">J1118/I1118</f>
        <v>0.47868640558279524</v>
      </c>
    </row>
    <row r="1117" spans="1:16" x14ac:dyDescent="0.3">
      <c r="A1117" s="85"/>
      <c r="B1117" s="43"/>
      <c r="C1117" s="39"/>
      <c r="D1117" s="39"/>
      <c r="E1117" s="39"/>
      <c r="F1117" s="70"/>
      <c r="G1117" s="47"/>
      <c r="H1117" t="s">
        <v>14</v>
      </c>
      <c r="I1117">
        <v>4.20506E-2</v>
      </c>
      <c r="J1117">
        <v>1.26514E-2</v>
      </c>
      <c r="K1117">
        <v>2.12532E-2</v>
      </c>
      <c r="L1117">
        <v>9.0369599999999994E-2</v>
      </c>
      <c r="M1117" s="49"/>
      <c r="N1117" s="50"/>
      <c r="O1117" s="50"/>
      <c r="P1117" s="40"/>
    </row>
    <row r="1118" spans="1:16" x14ac:dyDescent="0.3">
      <c r="A1118" s="85"/>
      <c r="B1118" s="80"/>
      <c r="C1118" s="81"/>
      <c r="D1118" s="81"/>
      <c r="E1118" s="81"/>
      <c r="F1118" s="71"/>
      <c r="G1118" s="48"/>
      <c r="H1118" s="8" t="s">
        <v>13</v>
      </c>
      <c r="I1118" s="8">
        <v>5.2762099999999999E-3</v>
      </c>
      <c r="J1118" s="8">
        <v>2.5256499999999999E-3</v>
      </c>
      <c r="K1118" s="8">
        <v>1.32843E-3</v>
      </c>
      <c r="L1118" s="8">
        <v>1.4230700000000001E-2</v>
      </c>
      <c r="M1118" s="49"/>
      <c r="N1118" s="50"/>
      <c r="O1118" s="50"/>
      <c r="P1118" s="40"/>
    </row>
    <row r="1119" spans="1:16" x14ac:dyDescent="0.3">
      <c r="A1119" s="85"/>
      <c r="B1119" s="43" t="s">
        <v>19</v>
      </c>
      <c r="C1119" s="39" t="s">
        <v>11</v>
      </c>
      <c r="D1119" s="39" t="s">
        <v>21</v>
      </c>
      <c r="E1119" s="39" t="s">
        <v>39</v>
      </c>
      <c r="F1119" s="69" t="s">
        <v>16</v>
      </c>
      <c r="G1119" s="47" t="s">
        <v>42</v>
      </c>
      <c r="H1119" t="s">
        <v>15</v>
      </c>
      <c r="I1119">
        <v>0.101201</v>
      </c>
      <c r="J1119">
        <v>2.1263600000000001E-2</v>
      </c>
      <c r="K1119">
        <v>2.0673899999999999E-2</v>
      </c>
      <c r="L1119">
        <v>0.150619</v>
      </c>
      <c r="M1119" s="49">
        <f>(I1119-I1120)*100/(I1119+I1120)</f>
        <v>32.132488929770055</v>
      </c>
      <c r="N1119" s="50">
        <f>(I1119-I1120)/J1119</f>
        <v>2.3147961775052202</v>
      </c>
      <c r="O1119" s="50">
        <f>I1119/J1121</f>
        <v>47.082714952336204</v>
      </c>
      <c r="P1119" s="40">
        <f>J1119/K1121</f>
        <v>74.209951384308269</v>
      </c>
    </row>
    <row r="1120" spans="1:16" x14ac:dyDescent="0.3">
      <c r="A1120" s="85"/>
      <c r="B1120" s="43"/>
      <c r="C1120" s="39"/>
      <c r="D1120" s="39"/>
      <c r="E1120" s="39"/>
      <c r="F1120" s="70"/>
      <c r="G1120" s="47"/>
      <c r="H1120" t="s">
        <v>14</v>
      </c>
      <c r="I1120">
        <v>5.1980100000000001E-2</v>
      </c>
      <c r="J1120">
        <v>1.7471799999999999E-2</v>
      </c>
      <c r="K1120">
        <v>1.54159E-2</v>
      </c>
      <c r="L1120">
        <v>0.113855</v>
      </c>
      <c r="M1120" s="49"/>
      <c r="N1120" s="50"/>
      <c r="O1120" s="50"/>
      <c r="P1120" s="40"/>
    </row>
    <row r="1121" spans="1:16" x14ac:dyDescent="0.3">
      <c r="A1121" s="85"/>
      <c r="B1121" s="80"/>
      <c r="C1121" s="81"/>
      <c r="D1121" s="81"/>
      <c r="E1121" s="81"/>
      <c r="F1121" s="71"/>
      <c r="G1121" s="48"/>
      <c r="H1121" s="8" t="s">
        <v>13</v>
      </c>
      <c r="I1121" s="8">
        <v>3.02031E-3</v>
      </c>
      <c r="J1121" s="8">
        <v>2.1494299999999999E-3</v>
      </c>
      <c r="K1121" s="8">
        <v>2.86533E-4</v>
      </c>
      <c r="L1121" s="8">
        <v>1.2776300000000001E-2</v>
      </c>
      <c r="M1121" s="49"/>
      <c r="N1121" s="50"/>
      <c r="O1121" s="50"/>
      <c r="P1121" s="40"/>
    </row>
    <row r="1122" spans="1:16" x14ac:dyDescent="0.3">
      <c r="A1122" s="85"/>
      <c r="B1122" s="43" t="s">
        <v>19</v>
      </c>
      <c r="C1122" s="39" t="s">
        <v>11</v>
      </c>
      <c r="D1122" s="39" t="s">
        <v>21</v>
      </c>
      <c r="E1122" s="39" t="s">
        <v>39</v>
      </c>
      <c r="F1122" s="69" t="s">
        <v>16</v>
      </c>
      <c r="G1122" s="47" t="s">
        <v>43</v>
      </c>
      <c r="H1122" t="s">
        <v>15</v>
      </c>
      <c r="I1122">
        <v>0.11774999999999999</v>
      </c>
      <c r="J1122">
        <v>2.7591899999999999E-2</v>
      </c>
      <c r="K1122">
        <v>1.67274E-2</v>
      </c>
      <c r="L1122">
        <v>0.17880099999999999</v>
      </c>
      <c r="M1122" s="49">
        <f>(I1122-I1123)*100/(I1122+I1123)</f>
        <v>33.713294848886946</v>
      </c>
      <c r="N1122" s="50">
        <f>(I1122-I1123)/J1122</f>
        <v>2.1519685124982333</v>
      </c>
      <c r="O1122" s="50">
        <f>I1122/J1124</f>
        <v>64.245962461807068</v>
      </c>
      <c r="P1122" s="40">
        <f>J1122/K1124</f>
        <v>-86.336385198350357</v>
      </c>
    </row>
    <row r="1123" spans="1:16" x14ac:dyDescent="0.3">
      <c r="A1123" s="85"/>
      <c r="B1123" s="43"/>
      <c r="C1123" s="39"/>
      <c r="D1123" s="39"/>
      <c r="E1123" s="39"/>
      <c r="F1123" s="70"/>
      <c r="G1123" s="47"/>
      <c r="H1123" t="s">
        <v>14</v>
      </c>
      <c r="I1123">
        <v>5.8373099999999997E-2</v>
      </c>
      <c r="J1123">
        <v>2.2119900000000001E-2</v>
      </c>
      <c r="K1123">
        <v>7.6347300000000002E-3</v>
      </c>
      <c r="L1123">
        <v>0.151284</v>
      </c>
      <c r="M1123" s="49"/>
      <c r="N1123" s="50"/>
      <c r="O1123" s="50"/>
      <c r="P1123" s="40"/>
    </row>
    <row r="1124" spans="1:16" x14ac:dyDescent="0.3">
      <c r="A1124" s="85"/>
      <c r="B1124" s="80"/>
      <c r="C1124" s="81"/>
      <c r="D1124" s="81"/>
      <c r="E1124" s="81"/>
      <c r="F1124" s="71"/>
      <c r="G1124" s="48"/>
      <c r="H1124" s="8" t="s">
        <v>13</v>
      </c>
      <c r="I1124" s="8">
        <v>1.78951E-3</v>
      </c>
      <c r="J1124" s="8">
        <v>1.8328000000000001E-3</v>
      </c>
      <c r="K1124" s="8">
        <v>-3.1958600000000001E-4</v>
      </c>
      <c r="L1124" s="8">
        <v>1.15662E-2</v>
      </c>
      <c r="M1124" s="49"/>
      <c r="N1124" s="50"/>
      <c r="O1124" s="50"/>
      <c r="P1124" s="40"/>
    </row>
    <row r="1125" spans="1:16" x14ac:dyDescent="0.3">
      <c r="A1125" s="85"/>
      <c r="B1125" s="43" t="s">
        <v>19</v>
      </c>
      <c r="C1125" s="39" t="s">
        <v>11</v>
      </c>
      <c r="D1125" s="39" t="s">
        <v>21</v>
      </c>
      <c r="E1125" s="39" t="s">
        <v>39</v>
      </c>
      <c r="F1125" s="69" t="s">
        <v>16</v>
      </c>
      <c r="G1125" s="47" t="s">
        <v>7</v>
      </c>
      <c r="H1125" t="s">
        <v>15</v>
      </c>
      <c r="I1125">
        <v>7.9558799999999999E-2</v>
      </c>
      <c r="J1125">
        <v>2.2310799999999999E-2</v>
      </c>
      <c r="K1125">
        <v>2.6205200000000001E-2</v>
      </c>
      <c r="L1125">
        <v>0.118881</v>
      </c>
      <c r="M1125" s="49">
        <f>(I1125-I1126)*100/(I1125+I1126)</f>
        <v>29.939226853205334</v>
      </c>
      <c r="N1125" s="50">
        <f t="shared" ref="N1125" si="687">(I1125-I1126)/J1125</f>
        <v>1.643249009448339</v>
      </c>
      <c r="O1125" s="50">
        <f>I1125/J1127</f>
        <v>30.777217706838321</v>
      </c>
      <c r="P1125" s="40">
        <f t="shared" ref="P1125" si="688">J1127/I1127</f>
        <v>0.47620003794877652</v>
      </c>
    </row>
    <row r="1126" spans="1:16" x14ac:dyDescent="0.3">
      <c r="A1126" s="85"/>
      <c r="B1126" s="43"/>
      <c r="C1126" s="39"/>
      <c r="D1126" s="39"/>
      <c r="E1126" s="39"/>
      <c r="F1126" s="70"/>
      <c r="G1126" s="47"/>
      <c r="H1126" t="s">
        <v>14</v>
      </c>
      <c r="I1126">
        <v>4.28966E-2</v>
      </c>
      <c r="J1126">
        <v>1.31106E-2</v>
      </c>
      <c r="K1126">
        <v>2.15956E-2</v>
      </c>
      <c r="L1126">
        <v>9.5124299999999995E-2</v>
      </c>
      <c r="M1126" s="49"/>
      <c r="N1126" s="50"/>
      <c r="O1126" s="50"/>
      <c r="P1126" s="40"/>
    </row>
    <row r="1127" spans="1:16" x14ac:dyDescent="0.3">
      <c r="A1127" s="85"/>
      <c r="B1127" s="43"/>
      <c r="C1127" s="39"/>
      <c r="D1127" s="81"/>
      <c r="E1127" s="81"/>
      <c r="F1127" s="71"/>
      <c r="G1127" s="48"/>
      <c r="H1127" s="8" t="s">
        <v>13</v>
      </c>
      <c r="I1127" s="8">
        <v>5.4283700000000001E-3</v>
      </c>
      <c r="J1127" s="8">
        <v>2.5849900000000001E-3</v>
      </c>
      <c r="K1127" s="8">
        <v>1.3623400000000001E-3</v>
      </c>
      <c r="L1127" s="8">
        <v>1.4600800000000001E-2</v>
      </c>
      <c r="M1127" s="49"/>
      <c r="N1127" s="50"/>
      <c r="O1127" s="50"/>
      <c r="P1127" s="40"/>
    </row>
    <row r="1128" spans="1:16" x14ac:dyDescent="0.3">
      <c r="A1128" s="85"/>
      <c r="B1128" s="45" t="s">
        <v>19</v>
      </c>
      <c r="C1128" s="46" t="s">
        <v>11</v>
      </c>
      <c r="D1128" s="39" t="s">
        <v>21</v>
      </c>
      <c r="E1128" s="39" t="s">
        <v>39</v>
      </c>
      <c r="F1128" s="69" t="s">
        <v>16</v>
      </c>
      <c r="G1128" s="47" t="s">
        <v>6</v>
      </c>
      <c r="H1128" t="s">
        <v>15</v>
      </c>
      <c r="I1128">
        <v>9.4292600000000004E-2</v>
      </c>
      <c r="J1128">
        <v>2.1238699999999999E-2</v>
      </c>
      <c r="K1128">
        <v>2.3096599999999998E-2</v>
      </c>
      <c r="L1128">
        <v>0.13762099999999999</v>
      </c>
      <c r="M1128" s="49">
        <f>(I1128-I1129)*100/(I1128+I1129)</f>
        <v>31.252796996678054</v>
      </c>
      <c r="N1128" s="50">
        <f t="shared" ref="N1128" si="689">(I1128-I1129)/J1128</f>
        <v>2.1142678224185096</v>
      </c>
      <c r="O1128" s="50">
        <f>I1128/J1130</f>
        <v>39.783724943357541</v>
      </c>
      <c r="P1128" s="40">
        <f t="shared" ref="P1128" si="690">J1130/I1130</f>
        <v>0.59819893945397784</v>
      </c>
    </row>
    <row r="1129" spans="1:16" x14ac:dyDescent="0.3">
      <c r="A1129" s="85"/>
      <c r="B1129" s="43"/>
      <c r="C1129" s="39"/>
      <c r="D1129" s="39"/>
      <c r="E1129" s="39"/>
      <c r="F1129" s="70"/>
      <c r="G1129" s="47"/>
      <c r="H1129" t="s">
        <v>14</v>
      </c>
      <c r="I1129">
        <v>4.9388300000000003E-2</v>
      </c>
      <c r="J1129">
        <v>1.5634599999999998E-2</v>
      </c>
      <c r="K1129">
        <v>1.9407199999999999E-2</v>
      </c>
      <c r="L1129">
        <v>0.10077800000000001</v>
      </c>
      <c r="M1129" s="49"/>
      <c r="N1129" s="50"/>
      <c r="O1129" s="50"/>
      <c r="P1129" s="40"/>
    </row>
    <row r="1130" spans="1:16" x14ac:dyDescent="0.3">
      <c r="A1130" s="85"/>
      <c r="B1130" s="80"/>
      <c r="C1130" s="81"/>
      <c r="D1130" s="81"/>
      <c r="E1130" s="81"/>
      <c r="F1130" s="71"/>
      <c r="G1130" s="48"/>
      <c r="H1130" s="8" t="s">
        <v>13</v>
      </c>
      <c r="I1130" s="8">
        <v>3.9621099999999996E-3</v>
      </c>
      <c r="J1130" s="8">
        <v>2.3701299999999998E-3</v>
      </c>
      <c r="K1130" s="8">
        <v>7.6296999999999997E-4</v>
      </c>
      <c r="L1130" s="8">
        <v>1.37362E-2</v>
      </c>
      <c r="M1130" s="49"/>
      <c r="N1130" s="50"/>
      <c r="O1130" s="50"/>
      <c r="P1130" s="40"/>
    </row>
    <row r="1131" spans="1:16" x14ac:dyDescent="0.3">
      <c r="A1131" s="85"/>
      <c r="B1131" s="43" t="s">
        <v>19</v>
      </c>
      <c r="C1131" s="39" t="s">
        <v>11</v>
      </c>
      <c r="D1131" s="39" t="s">
        <v>21</v>
      </c>
      <c r="E1131" s="39" t="s">
        <v>39</v>
      </c>
      <c r="F1131" s="69" t="s">
        <v>16</v>
      </c>
      <c r="G1131" s="52" t="s">
        <v>5</v>
      </c>
      <c r="H1131" t="s">
        <v>15</v>
      </c>
      <c r="I1131">
        <v>0.103617</v>
      </c>
      <c r="J1131">
        <v>2.1702599999999999E-2</v>
      </c>
      <c r="K1131">
        <v>2.1036699999999998E-2</v>
      </c>
      <c r="L1131">
        <v>0.153057</v>
      </c>
      <c r="M1131" s="49">
        <f>(I1131-I1132)*100/(I1131+I1132)</f>
        <v>32.307395676581919</v>
      </c>
      <c r="N1131" s="50">
        <f t="shared" ref="N1131" si="691">(I1131-I1132)/J1131</f>
        <v>2.3316699381640911</v>
      </c>
      <c r="O1131" s="50">
        <f>I1131/J1133</f>
        <v>46.789189677361087</v>
      </c>
      <c r="P1131" s="40">
        <f t="shared" ref="P1131" si="692">J1133/I1133</f>
        <v>0.7093028842304181</v>
      </c>
    </row>
    <row r="1132" spans="1:16" x14ac:dyDescent="0.3">
      <c r="A1132" s="85"/>
      <c r="B1132" s="43"/>
      <c r="C1132" s="39"/>
      <c r="D1132" s="39"/>
      <c r="E1132" s="39"/>
      <c r="F1132" s="70"/>
      <c r="G1132" s="52"/>
      <c r="H1132" t="s">
        <v>14</v>
      </c>
      <c r="I1132">
        <v>5.3013699999999997E-2</v>
      </c>
      <c r="J1132">
        <v>1.7686500000000001E-2</v>
      </c>
      <c r="K1132">
        <v>1.61005E-2</v>
      </c>
      <c r="L1132">
        <v>0.11443300000000001</v>
      </c>
      <c r="M1132" s="49"/>
      <c r="N1132" s="50"/>
      <c r="O1132" s="50"/>
      <c r="P1132" s="40"/>
    </row>
    <row r="1133" spans="1:16" x14ac:dyDescent="0.3">
      <c r="A1133" s="85"/>
      <c r="B1133" s="43"/>
      <c r="C1133" s="39"/>
      <c r="D1133" s="39"/>
      <c r="E1133" s="39"/>
      <c r="F1133" s="71"/>
      <c r="G1133" s="53"/>
      <c r="H1133" s="8" t="s">
        <v>13</v>
      </c>
      <c r="I1133" s="8">
        <v>3.1221500000000002E-3</v>
      </c>
      <c r="J1133" s="8">
        <v>2.21455E-3</v>
      </c>
      <c r="K1133" s="8">
        <v>2.9602600000000001E-4</v>
      </c>
      <c r="L1133" s="8">
        <v>1.3091999999999999E-2</v>
      </c>
      <c r="M1133" s="49"/>
      <c r="N1133" s="50"/>
      <c r="O1133" s="50"/>
      <c r="P1133" s="40"/>
    </row>
    <row r="1134" spans="1:16" x14ac:dyDescent="0.3">
      <c r="A1134" s="85"/>
      <c r="B1134" s="45" t="s">
        <v>19</v>
      </c>
      <c r="C1134" s="46" t="s">
        <v>11</v>
      </c>
      <c r="D1134" s="46" t="s">
        <v>21</v>
      </c>
      <c r="E1134" s="46" t="s">
        <v>39</v>
      </c>
      <c r="F1134" s="69" t="s">
        <v>16</v>
      </c>
      <c r="G1134" s="47" t="s">
        <v>44</v>
      </c>
      <c r="H1134" t="s">
        <v>15</v>
      </c>
      <c r="I1134">
        <v>0.11439199999999999</v>
      </c>
      <c r="J1134">
        <v>2.4647200000000001E-2</v>
      </c>
      <c r="K1134">
        <v>1.8634399999999999E-2</v>
      </c>
      <c r="L1134">
        <v>0.17093700000000001</v>
      </c>
      <c r="M1134" s="49">
        <f>(I1134-I1135)*100/(I1134+I1135)</f>
        <v>33.402760487397273</v>
      </c>
      <c r="N1134" s="50">
        <f t="shared" ref="N1134" si="693">(I1134-I1135)/J1134</f>
        <v>2.3242112694342558</v>
      </c>
      <c r="O1134" s="50">
        <f>I1134/J1136</f>
        <v>56.741500580351385</v>
      </c>
      <c r="P1134" s="40">
        <f t="shared" ref="P1134" si="694">J1136/I1136</f>
        <v>0.89298860299165916</v>
      </c>
    </row>
    <row r="1135" spans="1:16" x14ac:dyDescent="0.3">
      <c r="A1135" s="85"/>
      <c r="B1135" s="43"/>
      <c r="C1135" s="39"/>
      <c r="D1135" s="39"/>
      <c r="E1135" s="39"/>
      <c r="F1135" s="70"/>
      <c r="G1135" s="47"/>
      <c r="H1135" t="s">
        <v>14</v>
      </c>
      <c r="I1135">
        <v>5.7106700000000003E-2</v>
      </c>
      <c r="J1135">
        <v>2.0443800000000002E-2</v>
      </c>
      <c r="K1135">
        <v>1.12183E-2</v>
      </c>
      <c r="L1135">
        <v>0.13742799999999999</v>
      </c>
      <c r="M1135" s="49"/>
      <c r="N1135" s="50"/>
      <c r="O1135" s="50"/>
      <c r="P1135" s="40"/>
    </row>
    <row r="1136" spans="1:16" x14ac:dyDescent="0.3">
      <c r="A1136" s="85"/>
      <c r="B1136" s="80"/>
      <c r="C1136" s="81"/>
      <c r="D1136" s="81"/>
      <c r="E1136" s="81"/>
      <c r="F1136" s="106"/>
      <c r="G1136" s="48"/>
      <c r="H1136" s="8" t="s">
        <v>13</v>
      </c>
      <c r="I1136" s="8">
        <v>2.2576100000000002E-3</v>
      </c>
      <c r="J1136" s="8">
        <v>2.0160199999999999E-3</v>
      </c>
      <c r="K1136" s="8">
        <v>-1.9207800000000001E-4</v>
      </c>
      <c r="L1136" s="8">
        <v>1.2300200000000001E-2</v>
      </c>
      <c r="M1136" s="49"/>
      <c r="N1136" s="50"/>
      <c r="O1136" s="50"/>
      <c r="P1136" s="40"/>
    </row>
    <row r="1137" spans="1:16" x14ac:dyDescent="0.3">
      <c r="A1137" s="85"/>
      <c r="B1137" s="43" t="s">
        <v>19</v>
      </c>
      <c r="C1137" s="39" t="s">
        <v>11</v>
      </c>
      <c r="D1137" s="39" t="s">
        <v>21</v>
      </c>
      <c r="E1137" s="39" t="s">
        <v>39</v>
      </c>
      <c r="F1137" s="69" t="s">
        <v>16</v>
      </c>
      <c r="G1137" s="47" t="s">
        <v>4</v>
      </c>
      <c r="H1137" t="s">
        <v>15</v>
      </c>
      <c r="I1137">
        <v>0.110987</v>
      </c>
      <c r="J1137">
        <v>2.4484499999999999E-2</v>
      </c>
      <c r="K1137">
        <v>2.1937499999999999E-2</v>
      </c>
      <c r="L1137">
        <v>0.16279399999999999</v>
      </c>
      <c r="M1137" s="49">
        <f>(I1137-I1138)*100/(I1137+I1138)</f>
        <v>30.278205894194667</v>
      </c>
      <c r="N1137" s="50">
        <f t="shared" ref="N1137" si="695">(I1137-I1138)/J1137</f>
        <v>2.1070228103494046</v>
      </c>
      <c r="O1137" s="50">
        <f>I1137/J1139</f>
        <v>49.615989843177232</v>
      </c>
      <c r="P1137" s="40">
        <f t="shared" ref="P1137" si="696">J1139/I1139</f>
        <v>0.68841652381846319</v>
      </c>
    </row>
    <row r="1138" spans="1:16" x14ac:dyDescent="0.3">
      <c r="A1138" s="85"/>
      <c r="B1138" s="43"/>
      <c r="C1138" s="39"/>
      <c r="D1138" s="39"/>
      <c r="E1138" s="39"/>
      <c r="F1138" s="70"/>
      <c r="G1138" s="47"/>
      <c r="H1138" t="s">
        <v>14</v>
      </c>
      <c r="I1138">
        <v>5.9397600000000002E-2</v>
      </c>
      <c r="J1138">
        <v>1.8634499999999998E-2</v>
      </c>
      <c r="K1138">
        <v>1.8259600000000001E-2</v>
      </c>
      <c r="L1138">
        <v>0.11827699999999999</v>
      </c>
      <c r="M1138" s="49"/>
      <c r="N1138" s="50"/>
      <c r="O1138" s="50"/>
      <c r="P1138" s="40"/>
    </row>
    <row r="1139" spans="1:16" x14ac:dyDescent="0.3">
      <c r="A1139" s="85"/>
      <c r="B1139" s="80"/>
      <c r="C1139" s="81"/>
      <c r="D1139" s="81"/>
      <c r="E1139" s="81"/>
      <c r="F1139" s="71"/>
      <c r="G1139" s="48"/>
      <c r="H1139" s="8" t="s">
        <v>13</v>
      </c>
      <c r="I1139" s="8">
        <v>3.2493700000000001E-3</v>
      </c>
      <c r="J1139" s="8">
        <v>2.2369199999999999E-3</v>
      </c>
      <c r="K1139" s="8">
        <v>2.52048E-4</v>
      </c>
      <c r="L1139" s="8">
        <v>1.4346599999999999E-2</v>
      </c>
      <c r="M1139" s="49"/>
      <c r="N1139" s="50"/>
      <c r="O1139" s="50"/>
      <c r="P1139" s="40"/>
    </row>
    <row r="1140" spans="1:16" x14ac:dyDescent="0.3">
      <c r="A1140" s="85"/>
      <c r="B1140" s="43" t="s">
        <v>19</v>
      </c>
      <c r="C1140" s="39" t="s">
        <v>11</v>
      </c>
      <c r="D1140" s="39" t="s">
        <v>21</v>
      </c>
      <c r="E1140" s="39" t="s">
        <v>39</v>
      </c>
      <c r="F1140" s="69" t="s">
        <v>16</v>
      </c>
      <c r="G1140" s="47" t="s">
        <v>3</v>
      </c>
      <c r="H1140" t="s">
        <v>15</v>
      </c>
      <c r="I1140">
        <v>0.12219099999999999</v>
      </c>
      <c r="J1140">
        <v>2.62008E-2</v>
      </c>
      <c r="K1140">
        <v>1.9603800000000001E-2</v>
      </c>
      <c r="L1140">
        <v>0.181592</v>
      </c>
      <c r="M1140" s="49">
        <f>(I1140-I1141)*100/(I1140+I1141)</f>
        <v>31.234923519417102</v>
      </c>
      <c r="N1140" s="50">
        <f t="shared" ref="N1140" si="697">(I1140-I1141)/J1140</f>
        <v>2.2199627492290306</v>
      </c>
      <c r="O1140" s="50">
        <f>I1140/J1142</f>
        <v>60.614223068833461</v>
      </c>
      <c r="P1140" s="40">
        <f t="shared" ref="P1140" si="698">J1142/I1142</f>
        <v>0.88165985847117367</v>
      </c>
    </row>
    <row r="1141" spans="1:16" x14ac:dyDescent="0.3">
      <c r="A1141" s="85"/>
      <c r="B1141" s="43"/>
      <c r="C1141" s="39"/>
      <c r="D1141" s="39"/>
      <c r="E1141" s="39"/>
      <c r="F1141" s="70"/>
      <c r="G1141" s="47"/>
      <c r="H1141" t="s">
        <v>14</v>
      </c>
      <c r="I1141">
        <v>6.4026200000000005E-2</v>
      </c>
      <c r="J1141">
        <v>2.1255E-2</v>
      </c>
      <c r="K1141">
        <v>1.33761E-2</v>
      </c>
      <c r="L1141">
        <v>0.142015</v>
      </c>
      <c r="M1141" s="49"/>
      <c r="N1141" s="50"/>
      <c r="O1141" s="50"/>
      <c r="P1141" s="40"/>
    </row>
    <row r="1142" spans="1:16" x14ac:dyDescent="0.3">
      <c r="A1142" s="85"/>
      <c r="B1142" s="43"/>
      <c r="C1142" s="39"/>
      <c r="D1142" s="81"/>
      <c r="E1142" s="81"/>
      <c r="F1142" s="71"/>
      <c r="G1142" s="48"/>
      <c r="H1142" s="8" t="s">
        <v>13</v>
      </c>
      <c r="I1142" s="8">
        <v>2.2864600000000001E-3</v>
      </c>
      <c r="J1142" s="8">
        <v>2.0158799999999998E-3</v>
      </c>
      <c r="K1142" s="8">
        <v>-2.5118599999999998E-4</v>
      </c>
      <c r="L1142" s="8">
        <v>1.30975E-2</v>
      </c>
      <c r="M1142" s="49"/>
      <c r="N1142" s="50"/>
      <c r="O1142" s="50"/>
      <c r="P1142" s="40"/>
    </row>
    <row r="1143" spans="1:16" x14ac:dyDescent="0.3">
      <c r="A1143" s="85"/>
      <c r="B1143" s="45" t="s">
        <v>19</v>
      </c>
      <c r="C1143" s="46" t="s">
        <v>11</v>
      </c>
      <c r="D1143" s="39" t="s">
        <v>21</v>
      </c>
      <c r="E1143" s="39" t="s">
        <v>39</v>
      </c>
      <c r="F1143" s="69" t="s">
        <v>16</v>
      </c>
      <c r="G1143" s="47" t="s">
        <v>2</v>
      </c>
      <c r="H1143" t="s">
        <v>15</v>
      </c>
      <c r="I1143">
        <v>0.154387</v>
      </c>
      <c r="J1143">
        <v>3.4499000000000002E-2</v>
      </c>
      <c r="K1143">
        <v>3.9130900000000003E-2</v>
      </c>
      <c r="L1143">
        <v>0.23600399999999999</v>
      </c>
      <c r="M1143" s="49">
        <f>(I1143-I1144)*100/(I1143+I1144)</f>
        <v>35.350494368980385</v>
      </c>
      <c r="N1143" s="50">
        <f t="shared" ref="N1143" si="699">(I1143-I1144)/J1143</f>
        <v>2.3375981912519204</v>
      </c>
      <c r="O1143" s="50">
        <f>I1143/J1145</f>
        <v>55.153775529524403</v>
      </c>
      <c r="P1143" s="40">
        <f t="shared" ref="P1143" si="700">J1145/I1145</f>
        <v>0.60193016069619965</v>
      </c>
    </row>
    <row r="1144" spans="1:16" x14ac:dyDescent="0.3">
      <c r="A1144" s="85"/>
      <c r="B1144" s="43"/>
      <c r="C1144" s="39"/>
      <c r="D1144" s="39"/>
      <c r="E1144" s="39"/>
      <c r="F1144" s="70"/>
      <c r="G1144" s="47"/>
      <c r="H1144" t="s">
        <v>14</v>
      </c>
      <c r="I1144">
        <v>7.3742199999999994E-2</v>
      </c>
      <c r="J1144">
        <v>4.3390499999999999E-2</v>
      </c>
      <c r="K1144">
        <v>7.8784300000000005E-3</v>
      </c>
      <c r="L1144">
        <v>0.204458</v>
      </c>
      <c r="M1144" s="49"/>
      <c r="N1144" s="50"/>
      <c r="O1144" s="50"/>
      <c r="P1144" s="40"/>
    </row>
    <row r="1145" spans="1:16" ht="15" thickBot="1" x14ac:dyDescent="0.35">
      <c r="A1145" s="86"/>
      <c r="B1145" s="54"/>
      <c r="C1145" s="55"/>
      <c r="D1145" s="55"/>
      <c r="E1145" s="39"/>
      <c r="F1145" s="76"/>
      <c r="G1145" s="63"/>
      <c r="H1145" t="s">
        <v>13</v>
      </c>
      <c r="I1145" s="5">
        <v>4.6503899999999999E-3</v>
      </c>
      <c r="J1145" s="5">
        <v>2.7992099999999999E-3</v>
      </c>
      <c r="K1145" s="5">
        <v>6.4227000000000002E-4</v>
      </c>
      <c r="L1145" s="5">
        <v>1.60637E-2</v>
      </c>
      <c r="M1145" s="49"/>
      <c r="N1145" s="50"/>
      <c r="O1145" s="50"/>
      <c r="P1145" s="40"/>
    </row>
    <row r="1146" spans="1:16" x14ac:dyDescent="0.3">
      <c r="A1146" s="84">
        <v>2</v>
      </c>
      <c r="B1146" s="57" t="s">
        <v>19</v>
      </c>
      <c r="C1146" s="58" t="s">
        <v>11</v>
      </c>
      <c r="D1146" s="58" t="s">
        <v>18</v>
      </c>
      <c r="E1146" s="58" t="s">
        <v>39</v>
      </c>
      <c r="F1146" s="70" t="s">
        <v>16</v>
      </c>
      <c r="G1146" s="60" t="s">
        <v>10</v>
      </c>
      <c r="H1146" s="10" t="s">
        <v>15</v>
      </c>
      <c r="I1146" s="10">
        <v>7.8570699999999993E-2</v>
      </c>
      <c r="J1146" s="10">
        <v>2.48062E-2</v>
      </c>
      <c r="K1146" s="10">
        <v>3.1842000000000002E-2</v>
      </c>
      <c r="L1146" s="10">
        <v>0.12665199999999999</v>
      </c>
      <c r="M1146" s="61">
        <f>(I1146-I1147)*100/(I1146+I1147)</f>
        <v>27.822601964744567</v>
      </c>
      <c r="N1146" s="62">
        <f t="shared" ref="N1146" si="701">(I1146-I1147)/J1146</f>
        <v>1.3788609299288077</v>
      </c>
      <c r="O1146" s="62">
        <f>I1146/J1148</f>
        <v>19.041995259537874</v>
      </c>
      <c r="P1146" s="96">
        <f t="shared" ref="P1146" si="702">J1148/I1148</f>
        <v>0.36438121478655577</v>
      </c>
    </row>
    <row r="1147" spans="1:16" x14ac:dyDescent="0.3">
      <c r="A1147" s="85"/>
      <c r="B1147" s="43"/>
      <c r="C1147" s="39"/>
      <c r="D1147" s="39"/>
      <c r="E1147" s="39"/>
      <c r="F1147" s="70"/>
      <c r="G1147" s="47"/>
      <c r="H1147" t="s">
        <v>14</v>
      </c>
      <c r="I1147">
        <v>4.43664E-2</v>
      </c>
      <c r="J1147">
        <v>1.28165E-2</v>
      </c>
      <c r="K1147">
        <v>2.74089E-2</v>
      </c>
      <c r="L1147">
        <v>9.8927000000000001E-2</v>
      </c>
      <c r="M1147" s="49"/>
      <c r="N1147" s="50"/>
      <c r="O1147" s="50"/>
      <c r="P1147" s="40"/>
    </row>
    <row r="1148" spans="1:16" x14ac:dyDescent="0.3">
      <c r="A1148" s="85"/>
      <c r="B1148" s="80"/>
      <c r="C1148" s="81"/>
      <c r="D1148" s="81"/>
      <c r="E1148" s="81"/>
      <c r="F1148" s="71"/>
      <c r="G1148" s="48"/>
      <c r="H1148" s="8" t="s">
        <v>13</v>
      </c>
      <c r="I1148" s="8">
        <v>1.13238E-2</v>
      </c>
      <c r="J1148" s="8">
        <v>4.1261800000000001E-3</v>
      </c>
      <c r="K1148" s="8">
        <v>3.0253599999999999E-3</v>
      </c>
      <c r="L1148" s="8">
        <v>1.9750299999999998E-2</v>
      </c>
      <c r="M1148" s="49"/>
      <c r="N1148" s="50"/>
      <c r="O1148" s="50"/>
      <c r="P1148" s="40"/>
    </row>
    <row r="1149" spans="1:16" x14ac:dyDescent="0.3">
      <c r="A1149" s="85"/>
      <c r="B1149" s="43" t="s">
        <v>19</v>
      </c>
      <c r="C1149" s="39" t="s">
        <v>11</v>
      </c>
      <c r="D1149" s="39" t="s">
        <v>18</v>
      </c>
      <c r="E1149" s="39" t="s">
        <v>39</v>
      </c>
      <c r="F1149" s="69" t="s">
        <v>16</v>
      </c>
      <c r="G1149" s="47" t="s">
        <v>9</v>
      </c>
      <c r="H1149" t="s">
        <v>15</v>
      </c>
      <c r="I1149">
        <v>9.9251900000000004E-2</v>
      </c>
      <c r="J1149">
        <v>2.75398E-2</v>
      </c>
      <c r="K1149">
        <v>3.1294099999999998E-2</v>
      </c>
      <c r="L1149">
        <v>0.14533399999999999</v>
      </c>
      <c r="M1149" s="49">
        <f>(I1149-I1150)*100/(I1149+I1150)</f>
        <v>29.365125915151133</v>
      </c>
      <c r="N1149" s="50">
        <f t="shared" ref="N1149" si="703">(I1149-I1150)/J1149</f>
        <v>1.6361484106638393</v>
      </c>
      <c r="O1149" s="50">
        <f>I1149/J1151</f>
        <v>23.923845289804419</v>
      </c>
      <c r="P1149" s="40">
        <f t="shared" ref="P1149" si="704">J1151/I1151</f>
        <v>0.44325942577761063</v>
      </c>
    </row>
    <row r="1150" spans="1:16" x14ac:dyDescent="0.3">
      <c r="A1150" s="85"/>
      <c r="B1150" s="43"/>
      <c r="C1150" s="39"/>
      <c r="D1150" s="39"/>
      <c r="E1150" s="39"/>
      <c r="F1150" s="70"/>
      <c r="G1150" s="47"/>
      <c r="H1150" t="s">
        <v>14</v>
      </c>
      <c r="I1150">
        <v>5.4192700000000003E-2</v>
      </c>
      <c r="J1150">
        <v>1.56788E-2</v>
      </c>
      <c r="K1150">
        <v>2.8974699999999999E-2</v>
      </c>
      <c r="L1150">
        <v>0.11586200000000001</v>
      </c>
      <c r="M1150" s="49"/>
      <c r="N1150" s="50"/>
      <c r="O1150" s="50"/>
      <c r="P1150" s="40"/>
    </row>
    <row r="1151" spans="1:16" x14ac:dyDescent="0.3">
      <c r="A1151" s="85"/>
      <c r="B1151" s="43"/>
      <c r="C1151" s="39"/>
      <c r="D1151" s="81"/>
      <c r="E1151" s="81"/>
      <c r="F1151" s="71"/>
      <c r="G1151" s="48"/>
      <c r="H1151" s="8" t="s">
        <v>13</v>
      </c>
      <c r="I1151" s="8">
        <v>9.3594400000000001E-3</v>
      </c>
      <c r="J1151" s="8">
        <v>4.1486600000000002E-3</v>
      </c>
      <c r="K1151" s="8">
        <v>2.4016799999999998E-3</v>
      </c>
      <c r="L1151" s="8">
        <v>1.9414399999999998E-2</v>
      </c>
      <c r="M1151" s="49"/>
      <c r="N1151" s="50"/>
      <c r="O1151" s="50"/>
      <c r="P1151" s="40"/>
    </row>
    <row r="1152" spans="1:16" x14ac:dyDescent="0.3">
      <c r="A1152" s="85"/>
      <c r="B1152" s="45" t="s">
        <v>19</v>
      </c>
      <c r="C1152" s="46" t="s">
        <v>11</v>
      </c>
      <c r="D1152" s="39" t="s">
        <v>18</v>
      </c>
      <c r="E1152" s="39" t="s">
        <v>39</v>
      </c>
      <c r="F1152" s="69" t="s">
        <v>16</v>
      </c>
      <c r="G1152" s="47" t="s">
        <v>8</v>
      </c>
      <c r="H1152" t="s">
        <v>15</v>
      </c>
      <c r="I1152">
        <v>0.112348</v>
      </c>
      <c r="J1152">
        <v>2.6922700000000001E-2</v>
      </c>
      <c r="K1152">
        <v>2.7564999999999999E-2</v>
      </c>
      <c r="L1152">
        <v>0.15679899999999999</v>
      </c>
      <c r="M1152" s="49">
        <f>(I1152-I1153)*100/(I1152+I1153)</f>
        <v>30.348396662975237</v>
      </c>
      <c r="N1152" s="50">
        <f t="shared" ref="N1152" si="705">(I1152-I1153)/J1152</f>
        <v>1.943152061271715</v>
      </c>
      <c r="O1152" s="50">
        <f>I1152/J1154</f>
        <v>28.303022821686522</v>
      </c>
      <c r="P1152" s="40">
        <f t="shared" ref="P1152" si="706">J1154/I1154</f>
        <v>0.50100466741217364</v>
      </c>
    </row>
    <row r="1153" spans="1:16" x14ac:dyDescent="0.3">
      <c r="A1153" s="85"/>
      <c r="B1153" s="43"/>
      <c r="C1153" s="39"/>
      <c r="D1153" s="39"/>
      <c r="E1153" s="39"/>
      <c r="F1153" s="70"/>
      <c r="G1153" s="47"/>
      <c r="H1153" t="s">
        <v>14</v>
      </c>
      <c r="I1153">
        <v>6.0033099999999999E-2</v>
      </c>
      <c r="J1153">
        <v>1.7453699999999999E-2</v>
      </c>
      <c r="K1153">
        <v>2.6377000000000001E-2</v>
      </c>
      <c r="L1153">
        <v>0.121229</v>
      </c>
      <c r="M1153" s="49"/>
      <c r="N1153" s="50"/>
      <c r="O1153" s="50"/>
      <c r="P1153" s="40"/>
    </row>
    <row r="1154" spans="1:16" x14ac:dyDescent="0.3">
      <c r="A1154" s="85"/>
      <c r="B1154" s="80"/>
      <c r="C1154" s="81"/>
      <c r="D1154" s="81"/>
      <c r="E1154" s="81"/>
      <c r="F1154" s="71"/>
      <c r="G1154" s="48"/>
      <c r="H1154" s="8" t="s">
        <v>13</v>
      </c>
      <c r="I1154" s="8">
        <v>7.9230199999999994E-3</v>
      </c>
      <c r="J1154" s="8">
        <v>3.9694700000000001E-3</v>
      </c>
      <c r="K1154" s="8">
        <v>1.8389299999999999E-3</v>
      </c>
      <c r="L1154" s="8">
        <v>1.8494099999999999E-2</v>
      </c>
      <c r="M1154" s="49"/>
      <c r="N1154" s="50"/>
      <c r="O1154" s="50"/>
      <c r="P1154" s="40"/>
    </row>
    <row r="1155" spans="1:16" x14ac:dyDescent="0.3">
      <c r="A1155" s="85"/>
      <c r="B1155" s="43" t="s">
        <v>19</v>
      </c>
      <c r="C1155" s="39" t="s">
        <v>11</v>
      </c>
      <c r="D1155" s="39" t="s">
        <v>18</v>
      </c>
      <c r="E1155" s="39" t="s">
        <v>39</v>
      </c>
      <c r="F1155" s="69" t="s">
        <v>16</v>
      </c>
      <c r="G1155" s="47" t="s">
        <v>42</v>
      </c>
      <c r="H1155" t="s">
        <v>15</v>
      </c>
      <c r="I1155">
        <v>0.141905</v>
      </c>
      <c r="J1155">
        <v>2.9108200000000001E-2</v>
      </c>
      <c r="K1155">
        <v>1.9024599999999999E-2</v>
      </c>
      <c r="L1155">
        <v>0.210449</v>
      </c>
      <c r="M1155" s="49">
        <f>(I1155-I1156)*100/(I1155+I1156)</f>
        <v>33.400830459065062</v>
      </c>
      <c r="N1155" s="50">
        <f>(I1155-I1156)/J1155</f>
        <v>2.4412433609773192</v>
      </c>
      <c r="O1155" s="50">
        <f>I1155/J1157</f>
        <v>38.857216398865269</v>
      </c>
      <c r="P1155" s="40">
        <f>J1155/K1157</f>
        <v>57.584468047645146</v>
      </c>
    </row>
    <row r="1156" spans="1:16" x14ac:dyDescent="0.3">
      <c r="A1156" s="85"/>
      <c r="B1156" s="43"/>
      <c r="C1156" s="39"/>
      <c r="D1156" s="39"/>
      <c r="E1156" s="39"/>
      <c r="F1156" s="70"/>
      <c r="G1156" s="47"/>
      <c r="H1156" t="s">
        <v>14</v>
      </c>
      <c r="I1156">
        <v>7.0844799999999999E-2</v>
      </c>
      <c r="J1156">
        <v>2.28895E-2</v>
      </c>
      <c r="K1156">
        <v>1.8380799999999999E-2</v>
      </c>
      <c r="L1156">
        <v>0.143899</v>
      </c>
      <c r="M1156" s="49"/>
      <c r="N1156" s="50"/>
      <c r="O1156" s="50"/>
      <c r="P1156" s="40"/>
    </row>
    <row r="1157" spans="1:16" x14ac:dyDescent="0.3">
      <c r="A1157" s="85"/>
      <c r="B1157" s="80"/>
      <c r="C1157" s="81"/>
      <c r="D1157" s="81"/>
      <c r="E1157" s="81"/>
      <c r="F1157" s="71"/>
      <c r="G1157" s="48"/>
      <c r="H1157" s="8" t="s">
        <v>13</v>
      </c>
      <c r="I1157" s="8">
        <v>5.0809999999999996E-3</v>
      </c>
      <c r="J1157" s="8">
        <v>3.6519600000000001E-3</v>
      </c>
      <c r="K1157" s="8">
        <v>5.0548699999999999E-4</v>
      </c>
      <c r="L1157" s="8">
        <v>1.5713399999999999E-2</v>
      </c>
      <c r="M1157" s="49"/>
      <c r="N1157" s="50"/>
      <c r="O1157" s="50"/>
      <c r="P1157" s="40"/>
    </row>
    <row r="1158" spans="1:16" ht="14.4" customHeight="1" x14ac:dyDescent="0.3">
      <c r="A1158" s="85"/>
      <c r="B1158" s="43" t="s">
        <v>19</v>
      </c>
      <c r="C1158" s="39" t="s">
        <v>11</v>
      </c>
      <c r="D1158" s="39" t="s">
        <v>18</v>
      </c>
      <c r="E1158" s="39" t="s">
        <v>39</v>
      </c>
      <c r="F1158" s="69" t="s">
        <v>16</v>
      </c>
      <c r="G1158" s="47" t="s">
        <v>43</v>
      </c>
      <c r="H1158" t="s">
        <v>15</v>
      </c>
      <c r="I1158">
        <v>0.16272900000000001</v>
      </c>
      <c r="J1158">
        <v>3.8218299999999997E-2</v>
      </c>
      <c r="K1158">
        <v>1.1502699999999999E-2</v>
      </c>
      <c r="L1158">
        <v>0.24656</v>
      </c>
      <c r="M1158" s="49">
        <f>(I1158-I1159)*100/(I1158+I1159)</f>
        <v>34.835063629234028</v>
      </c>
      <c r="N1158" s="50">
        <f>(I1158-I1159)/J1158</f>
        <v>2.2000743099509923</v>
      </c>
      <c r="O1158" s="50">
        <f>I1158/J1160</f>
        <v>41.453281027104147</v>
      </c>
      <c r="P1158" s="40">
        <f>J1158/K1160</f>
        <v>-89.678111185155288</v>
      </c>
    </row>
    <row r="1159" spans="1:16" x14ac:dyDescent="0.3">
      <c r="A1159" s="85"/>
      <c r="B1159" s="43"/>
      <c r="C1159" s="39"/>
      <c r="D1159" s="39"/>
      <c r="E1159" s="39"/>
      <c r="F1159" s="70"/>
      <c r="G1159" s="47"/>
      <c r="H1159" t="s">
        <v>14</v>
      </c>
      <c r="I1159">
        <v>7.8645900000000005E-2</v>
      </c>
      <c r="J1159">
        <v>2.8382899999999999E-2</v>
      </c>
      <c r="K1159">
        <v>8.8121199999999997E-3</v>
      </c>
      <c r="L1159">
        <v>0.18806700000000001</v>
      </c>
      <c r="M1159" s="49"/>
      <c r="N1159" s="50"/>
      <c r="O1159" s="50"/>
      <c r="P1159" s="40"/>
    </row>
    <row r="1160" spans="1:16" x14ac:dyDescent="0.3">
      <c r="A1160" s="85"/>
      <c r="B1160" s="80"/>
      <c r="C1160" s="81"/>
      <c r="D1160" s="81"/>
      <c r="E1160" s="81"/>
      <c r="F1160" s="71"/>
      <c r="G1160" s="48"/>
      <c r="H1160" s="8" t="s">
        <v>13</v>
      </c>
      <c r="I1160" s="8">
        <v>3.8896299999999998E-3</v>
      </c>
      <c r="J1160" s="8">
        <v>3.9255999999999996E-3</v>
      </c>
      <c r="K1160" s="8">
        <v>-4.26172E-4</v>
      </c>
      <c r="L1160" s="8">
        <v>1.47355E-2</v>
      </c>
      <c r="M1160" s="49"/>
      <c r="N1160" s="50"/>
      <c r="O1160" s="50"/>
      <c r="P1160" s="40"/>
    </row>
    <row r="1161" spans="1:16" x14ac:dyDescent="0.3">
      <c r="A1161" s="85"/>
      <c r="B1161" s="43" t="s">
        <v>19</v>
      </c>
      <c r="C1161" s="39" t="s">
        <v>11</v>
      </c>
      <c r="D1161" s="39" t="s">
        <v>18</v>
      </c>
      <c r="E1161" s="39" t="s">
        <v>39</v>
      </c>
      <c r="F1161" s="69" t="s">
        <v>16</v>
      </c>
      <c r="G1161" s="47" t="s">
        <v>7</v>
      </c>
      <c r="H1161" t="s">
        <v>15</v>
      </c>
      <c r="I1161">
        <v>0.116148</v>
      </c>
      <c r="J1161">
        <v>2.83682E-2</v>
      </c>
      <c r="K1161">
        <v>2.86205E-2</v>
      </c>
      <c r="L1161">
        <v>0.16086700000000001</v>
      </c>
      <c r="M1161" s="49">
        <f>(I1161-I1162)*100/(I1161+I1162)</f>
        <v>29.809981290947004</v>
      </c>
      <c r="N1161" s="50">
        <f t="shared" ref="N1161" si="707">(I1161-I1162)/J1161</f>
        <v>1.8804576955887224</v>
      </c>
      <c r="O1161" s="50">
        <f>I1161/J1163</f>
        <v>27.779890504925845</v>
      </c>
      <c r="P1161" s="40">
        <f t="shared" ref="P1161" si="708">J1163/I1163</f>
        <v>0.50699127288336798</v>
      </c>
    </row>
    <row r="1162" spans="1:16" x14ac:dyDescent="0.3">
      <c r="A1162" s="85"/>
      <c r="B1162" s="43"/>
      <c r="C1162" s="39"/>
      <c r="D1162" s="39"/>
      <c r="E1162" s="39"/>
      <c r="F1162" s="70"/>
      <c r="G1162" s="47"/>
      <c r="H1162" t="s">
        <v>14</v>
      </c>
      <c r="I1162">
        <v>6.2802800000000006E-2</v>
      </c>
      <c r="J1162">
        <v>1.8478700000000001E-2</v>
      </c>
      <c r="K1162">
        <v>2.7212699999999999E-2</v>
      </c>
      <c r="L1162">
        <v>0.130523</v>
      </c>
      <c r="M1162" s="49"/>
      <c r="N1162" s="50"/>
      <c r="O1162" s="50"/>
      <c r="P1162" s="40"/>
    </row>
    <row r="1163" spans="1:16" x14ac:dyDescent="0.3">
      <c r="A1163" s="85"/>
      <c r="B1163" s="43"/>
      <c r="C1163" s="39"/>
      <c r="D1163" s="81"/>
      <c r="E1163" s="81"/>
      <c r="F1163" s="71"/>
      <c r="G1163" s="48"/>
      <c r="H1163" s="8" t="s">
        <v>13</v>
      </c>
      <c r="I1163" s="8">
        <v>8.2467100000000008E-3</v>
      </c>
      <c r="J1163" s="8">
        <v>4.1810099999999998E-3</v>
      </c>
      <c r="K1163" s="8">
        <v>1.8677100000000001E-3</v>
      </c>
      <c r="L1163" s="8">
        <v>1.9262100000000001E-2</v>
      </c>
      <c r="M1163" s="49"/>
      <c r="N1163" s="50"/>
      <c r="O1163" s="50"/>
      <c r="P1163" s="40"/>
    </row>
    <row r="1164" spans="1:16" x14ac:dyDescent="0.3">
      <c r="A1164" s="85"/>
      <c r="B1164" s="45" t="s">
        <v>19</v>
      </c>
      <c r="C1164" s="46" t="s">
        <v>11</v>
      </c>
      <c r="D1164" s="39" t="s">
        <v>18</v>
      </c>
      <c r="E1164" s="39" t="s">
        <v>39</v>
      </c>
      <c r="F1164" s="69" t="s">
        <v>16</v>
      </c>
      <c r="G1164" s="47" t="s">
        <v>6</v>
      </c>
      <c r="H1164" t="s">
        <v>15</v>
      </c>
      <c r="I1164">
        <v>0.13453999999999999</v>
      </c>
      <c r="J1164">
        <v>2.7621300000000001E-2</v>
      </c>
      <c r="K1164">
        <v>2.3502200000000001E-2</v>
      </c>
      <c r="L1164">
        <v>0.19589899999999999</v>
      </c>
      <c r="M1164" s="49">
        <f>(I1164-I1165)*100/(I1164+I1165)</f>
        <v>31.563764519050046</v>
      </c>
      <c r="N1164" s="50">
        <f t="shared" ref="N1164" si="709">(I1164-I1165)/J1164</f>
        <v>2.3371673310090397</v>
      </c>
      <c r="O1164" s="50">
        <f>I1164/J1166</f>
        <v>34.01511895431446</v>
      </c>
      <c r="P1164" s="40">
        <f t="shared" ref="P1164" si="710">J1166/I1166</f>
        <v>0.61998115901819983</v>
      </c>
    </row>
    <row r="1165" spans="1:16" x14ac:dyDescent="0.3">
      <c r="A1165" s="85"/>
      <c r="B1165" s="43"/>
      <c r="C1165" s="39"/>
      <c r="D1165" s="39"/>
      <c r="E1165" s="39"/>
      <c r="F1165" s="70"/>
      <c r="G1165" s="47"/>
      <c r="H1165" t="s">
        <v>14</v>
      </c>
      <c r="I1165">
        <v>6.9984400000000002E-2</v>
      </c>
      <c r="J1165">
        <v>2.1262099999999999E-2</v>
      </c>
      <c r="K1165">
        <v>2.2237900000000001E-2</v>
      </c>
      <c r="L1165">
        <v>0.13465099999999999</v>
      </c>
      <c r="M1165" s="49"/>
      <c r="N1165" s="50"/>
      <c r="O1165" s="50"/>
      <c r="P1165" s="40"/>
    </row>
    <row r="1166" spans="1:16" x14ac:dyDescent="0.3">
      <c r="A1166" s="85"/>
      <c r="B1166" s="80"/>
      <c r="C1166" s="81"/>
      <c r="D1166" s="81"/>
      <c r="E1166" s="81"/>
      <c r="F1166" s="71"/>
      <c r="G1166" s="48"/>
      <c r="H1166" s="8" t="s">
        <v>13</v>
      </c>
      <c r="I1166" s="8">
        <v>6.3797100000000002E-3</v>
      </c>
      <c r="J1166" s="8">
        <v>3.9553000000000001E-3</v>
      </c>
      <c r="K1166" s="8">
        <v>1.1778100000000001E-3</v>
      </c>
      <c r="L1166" s="8">
        <v>1.7689699999999999E-2</v>
      </c>
      <c r="M1166" s="49"/>
      <c r="N1166" s="50"/>
      <c r="O1166" s="50"/>
      <c r="P1166" s="40"/>
    </row>
    <row r="1167" spans="1:16" x14ac:dyDescent="0.3">
      <c r="A1167" s="85"/>
      <c r="B1167" s="43" t="s">
        <v>19</v>
      </c>
      <c r="C1167" s="39" t="s">
        <v>11</v>
      </c>
      <c r="D1167" s="39" t="s">
        <v>18</v>
      </c>
      <c r="E1167" s="39" t="s">
        <v>39</v>
      </c>
      <c r="F1167" s="69" t="s">
        <v>16</v>
      </c>
      <c r="G1167" s="52" t="s">
        <v>5</v>
      </c>
      <c r="H1167" t="s">
        <v>15</v>
      </c>
      <c r="I1167">
        <v>0.14651400000000001</v>
      </c>
      <c r="J1167">
        <v>2.93344E-2</v>
      </c>
      <c r="K1167">
        <v>2.0118E-2</v>
      </c>
      <c r="L1167">
        <v>0.216697</v>
      </c>
      <c r="M1167" s="49">
        <f>(I1167-I1168)*100/(I1167+I1168)</f>
        <v>32.780150675210912</v>
      </c>
      <c r="N1167" s="50">
        <f t="shared" ref="N1167" si="711">(I1167-I1168)/J1167</f>
        <v>2.4660944147485546</v>
      </c>
      <c r="O1167" s="50">
        <f>I1167/J1169</f>
        <v>37.577905789778761</v>
      </c>
      <c r="P1167" s="40">
        <f t="shared" ref="P1167" si="712">J1169/I1169</f>
        <v>0.73030816144572908</v>
      </c>
    </row>
    <row r="1168" spans="1:16" x14ac:dyDescent="0.3">
      <c r="A1168" s="85"/>
      <c r="B1168" s="43"/>
      <c r="C1168" s="39"/>
      <c r="D1168" s="39"/>
      <c r="E1168" s="39"/>
      <c r="F1168" s="70"/>
      <c r="G1168" s="52"/>
      <c r="H1168" t="s">
        <v>14</v>
      </c>
      <c r="I1168">
        <v>7.4172600000000005E-2</v>
      </c>
      <c r="J1168">
        <v>2.3526499999999999E-2</v>
      </c>
      <c r="K1168">
        <v>1.9164299999999999E-2</v>
      </c>
      <c r="L1168">
        <v>0.14680699999999999</v>
      </c>
      <c r="M1168" s="49"/>
      <c r="N1168" s="50"/>
      <c r="O1168" s="50"/>
      <c r="P1168" s="40"/>
    </row>
    <row r="1169" spans="1:16" x14ac:dyDescent="0.3">
      <c r="A1169" s="85"/>
      <c r="B1169" s="43"/>
      <c r="C1169" s="39"/>
      <c r="D1169" s="81"/>
      <c r="E1169" s="81"/>
      <c r="F1169" s="71"/>
      <c r="G1169" s="53"/>
      <c r="H1169" s="8" t="s">
        <v>13</v>
      </c>
      <c r="I1169" s="8">
        <v>5.3387599999999997E-3</v>
      </c>
      <c r="J1169" s="8">
        <v>3.89894E-3</v>
      </c>
      <c r="K1169" s="8">
        <v>4.5589900000000001E-4</v>
      </c>
      <c r="L1169" s="8">
        <v>1.6659400000000001E-2</v>
      </c>
      <c r="M1169" s="49"/>
      <c r="N1169" s="50"/>
      <c r="O1169" s="50"/>
      <c r="P1169" s="40"/>
    </row>
    <row r="1170" spans="1:16" ht="14.4" customHeight="1" x14ac:dyDescent="0.3">
      <c r="A1170" s="85"/>
      <c r="B1170" s="45" t="s">
        <v>19</v>
      </c>
      <c r="C1170" s="46" t="s">
        <v>11</v>
      </c>
      <c r="D1170" s="39" t="s">
        <v>18</v>
      </c>
      <c r="E1170" s="39" t="s">
        <v>39</v>
      </c>
      <c r="F1170" s="69" t="s">
        <v>16</v>
      </c>
      <c r="G1170" s="47" t="s">
        <v>44</v>
      </c>
      <c r="H1170" t="s">
        <v>15</v>
      </c>
      <c r="I1170">
        <v>0.16040099999999999</v>
      </c>
      <c r="J1170">
        <v>3.4229700000000002E-2</v>
      </c>
      <c r="K1170">
        <v>1.5658600000000002E-2</v>
      </c>
      <c r="L1170">
        <v>0.23871999999999999</v>
      </c>
      <c r="M1170" s="49">
        <f>(I1170-I1171)*100/(I1170+I1171)</f>
        <v>33.882157726221045</v>
      </c>
      <c r="N1170" s="50">
        <f t="shared" ref="N1170" si="713">(I1170-I1171)/J1170</f>
        <v>2.3718232996491349</v>
      </c>
      <c r="O1170" s="50">
        <f>I1170/J1172</f>
        <v>40.067094479318357</v>
      </c>
      <c r="P1170" s="40">
        <f t="shared" ref="P1170" si="714">J1172/I1172</f>
        <v>0.90761539856715334</v>
      </c>
    </row>
    <row r="1171" spans="1:16" x14ac:dyDescent="0.3">
      <c r="A1171" s="85"/>
      <c r="B1171" s="43"/>
      <c r="C1171" s="39"/>
      <c r="D1171" s="39"/>
      <c r="E1171" s="39"/>
      <c r="F1171" s="70"/>
      <c r="G1171" s="47"/>
      <c r="H1171" t="s">
        <v>14</v>
      </c>
      <c r="I1171">
        <v>7.9214199999999999E-2</v>
      </c>
      <c r="J1171">
        <v>2.6726900000000001E-2</v>
      </c>
      <c r="K1171">
        <v>1.3350600000000001E-2</v>
      </c>
      <c r="L1171">
        <v>0.17574799999999999</v>
      </c>
      <c r="M1171" s="49"/>
      <c r="N1171" s="50"/>
      <c r="O1171" s="50"/>
      <c r="P1171" s="40"/>
    </row>
    <row r="1172" spans="1:16" x14ac:dyDescent="0.3">
      <c r="A1172" s="85"/>
      <c r="B1172" s="80"/>
      <c r="C1172" s="81"/>
      <c r="D1172" s="81"/>
      <c r="E1172" s="81"/>
      <c r="F1172" s="71"/>
      <c r="G1172" s="48"/>
      <c r="H1172" s="8" t="s">
        <v>13</v>
      </c>
      <c r="I1172" s="8">
        <v>4.4108000000000003E-3</v>
      </c>
      <c r="J1172" s="8">
        <v>4.0033100000000004E-3</v>
      </c>
      <c r="K1172" s="8">
        <v>-2.4694099999999998E-4</v>
      </c>
      <c r="L1172" s="8">
        <v>1.5651000000000002E-2</v>
      </c>
      <c r="M1172" s="49"/>
      <c r="N1172" s="50"/>
      <c r="O1172" s="50"/>
      <c r="P1172" s="40"/>
    </row>
    <row r="1173" spans="1:16" x14ac:dyDescent="0.3">
      <c r="A1173" s="85"/>
      <c r="B1173" s="45" t="s">
        <v>19</v>
      </c>
      <c r="C1173" s="46" t="s">
        <v>11</v>
      </c>
      <c r="D1173" s="39" t="s">
        <v>18</v>
      </c>
      <c r="E1173" s="39" t="s">
        <v>39</v>
      </c>
      <c r="F1173" s="69" t="s">
        <v>16</v>
      </c>
      <c r="G1173" s="47" t="s">
        <v>4</v>
      </c>
      <c r="H1173" t="s">
        <v>15</v>
      </c>
      <c r="I1173">
        <v>0.15315999999999999</v>
      </c>
      <c r="J1173">
        <v>2.9693600000000001E-2</v>
      </c>
      <c r="K1173">
        <v>2.0829199999999999E-2</v>
      </c>
      <c r="L1173">
        <v>0.220306</v>
      </c>
      <c r="M1173" s="49">
        <f>(I1173-I1174)*100/(I1173+I1174)</f>
        <v>29.332165211792397</v>
      </c>
      <c r="N1173" s="50">
        <f t="shared" ref="N1173" si="715">(I1173-I1174)/J1173</f>
        <v>2.3396455801923643</v>
      </c>
      <c r="O1173" s="50">
        <f>I1173/J1175</f>
        <v>38.179946304776479</v>
      </c>
      <c r="P1173" s="40">
        <f t="shared" ref="P1173" si="716">J1175/I1175</f>
        <v>0.71848470085898708</v>
      </c>
    </row>
    <row r="1174" spans="1:16" x14ac:dyDescent="0.3">
      <c r="A1174" s="85"/>
      <c r="B1174" s="43"/>
      <c r="C1174" s="39"/>
      <c r="D1174" s="39"/>
      <c r="E1174" s="39"/>
      <c r="F1174" s="70"/>
      <c r="G1174" s="47"/>
      <c r="H1174" t="s">
        <v>14</v>
      </c>
      <c r="I1174">
        <v>8.3687499999999998E-2</v>
      </c>
      <c r="J1174">
        <v>2.4248800000000001E-2</v>
      </c>
      <c r="K1174">
        <v>2.0662199999999999E-2</v>
      </c>
      <c r="L1174">
        <v>0.15282799999999999</v>
      </c>
      <c r="M1174" s="49"/>
      <c r="N1174" s="50"/>
      <c r="O1174" s="50"/>
      <c r="P1174" s="40"/>
    </row>
    <row r="1175" spans="1:16" x14ac:dyDescent="0.3">
      <c r="A1175" s="85"/>
      <c r="B1175" s="80"/>
      <c r="C1175" s="81"/>
      <c r="D1175" s="81"/>
      <c r="E1175" s="81"/>
      <c r="F1175" s="71"/>
      <c r="G1175" s="48"/>
      <c r="H1175" s="8" t="s">
        <v>13</v>
      </c>
      <c r="I1175" s="8">
        <v>5.5833200000000001E-3</v>
      </c>
      <c r="J1175" s="8">
        <v>4.0115300000000001E-3</v>
      </c>
      <c r="K1175" s="8">
        <v>4.2624600000000003E-4</v>
      </c>
      <c r="L1175" s="8">
        <v>1.68348E-2</v>
      </c>
      <c r="M1175" s="49"/>
      <c r="N1175" s="50"/>
      <c r="O1175" s="50"/>
      <c r="P1175" s="40"/>
    </row>
    <row r="1176" spans="1:16" x14ac:dyDescent="0.3">
      <c r="A1176" s="85"/>
      <c r="B1176" s="43" t="s">
        <v>19</v>
      </c>
      <c r="C1176" s="39" t="s">
        <v>11</v>
      </c>
      <c r="D1176" s="39" t="s">
        <v>18</v>
      </c>
      <c r="E1176" s="39" t="s">
        <v>39</v>
      </c>
      <c r="F1176" s="69" t="s">
        <v>16</v>
      </c>
      <c r="G1176" s="47" t="s">
        <v>3</v>
      </c>
      <c r="H1176" t="s">
        <v>15</v>
      </c>
      <c r="I1176">
        <v>0.16731599999999999</v>
      </c>
      <c r="J1176">
        <v>3.30347E-2</v>
      </c>
      <c r="K1176">
        <v>1.64908E-2</v>
      </c>
      <c r="L1176">
        <v>0.24232300000000001</v>
      </c>
      <c r="M1176" s="49">
        <f>(I1176-I1177)*100/(I1176+I1177)</f>
        <v>30.33896575443309</v>
      </c>
      <c r="N1176" s="50">
        <f t="shared" ref="N1176" si="717">(I1176-I1177)/J1176</f>
        <v>2.3578903395520467</v>
      </c>
      <c r="O1176" s="50">
        <f>I1176/J1178</f>
        <v>39.0022168297237</v>
      </c>
      <c r="P1176" s="40">
        <f t="shared" ref="P1176" si="718">J1178/I1178</f>
        <v>0.93866186458479217</v>
      </c>
    </row>
    <row r="1177" spans="1:16" x14ac:dyDescent="0.3">
      <c r="A1177" s="85"/>
      <c r="B1177" s="43"/>
      <c r="C1177" s="39"/>
      <c r="D1177" s="39"/>
      <c r="E1177" s="39"/>
      <c r="F1177" s="70"/>
      <c r="G1177" s="47"/>
      <c r="H1177" t="s">
        <v>14</v>
      </c>
      <c r="I1177">
        <v>8.9423799999999998E-2</v>
      </c>
      <c r="J1177">
        <v>2.7292799999999999E-2</v>
      </c>
      <c r="K1177">
        <v>1.6492E-2</v>
      </c>
      <c r="L1177">
        <v>0.18328</v>
      </c>
      <c r="M1177" s="49"/>
      <c r="N1177" s="50"/>
      <c r="O1177" s="50"/>
      <c r="P1177" s="40"/>
    </row>
    <row r="1178" spans="1:16" x14ac:dyDescent="0.3">
      <c r="A1178" s="85"/>
      <c r="B1178" s="43"/>
      <c r="C1178" s="39"/>
      <c r="D1178" s="81"/>
      <c r="E1178" s="81"/>
      <c r="F1178" s="71"/>
      <c r="G1178" s="48"/>
      <c r="H1178" s="8" t="s">
        <v>13</v>
      </c>
      <c r="I1178" s="8">
        <v>4.5702399999999997E-3</v>
      </c>
      <c r="J1178" s="8">
        <v>4.2899100000000001E-3</v>
      </c>
      <c r="K1178" s="8">
        <v>-3.1670199999999998E-4</v>
      </c>
      <c r="L1178" s="8">
        <v>1.58225E-2</v>
      </c>
      <c r="M1178" s="49"/>
      <c r="N1178" s="50"/>
      <c r="O1178" s="50"/>
      <c r="P1178" s="40"/>
    </row>
    <row r="1179" spans="1:16" x14ac:dyDescent="0.3">
      <c r="A1179" s="85"/>
      <c r="B1179" s="45" t="s">
        <v>19</v>
      </c>
      <c r="C1179" s="46" t="s">
        <v>11</v>
      </c>
      <c r="D1179" s="39" t="s">
        <v>18</v>
      </c>
      <c r="E1179" s="39" t="s">
        <v>39</v>
      </c>
      <c r="F1179" s="69" t="s">
        <v>16</v>
      </c>
      <c r="G1179" s="47" t="s">
        <v>2</v>
      </c>
      <c r="H1179" t="s">
        <v>15</v>
      </c>
      <c r="I1179">
        <v>0.22063099999999999</v>
      </c>
      <c r="J1179">
        <v>4.8581199999999998E-2</v>
      </c>
      <c r="K1179">
        <v>4.8940400000000002E-2</v>
      </c>
      <c r="L1179">
        <v>0.35025699999999999</v>
      </c>
      <c r="M1179" s="49">
        <f>(I1179-I1180)*100/(I1179+I1180)</f>
        <v>37.631541765085487</v>
      </c>
      <c r="N1179" s="50">
        <f t="shared" ref="N1179" si="719">(I1179-I1180)/J1179</f>
        <v>2.4834894979951092</v>
      </c>
      <c r="O1179" s="50">
        <f>I1179/J1181</f>
        <v>45.527443660998202</v>
      </c>
      <c r="P1179" s="40">
        <f>J1181/I1181</f>
        <v>0.59728970234793866</v>
      </c>
    </row>
    <row r="1180" spans="1:16" x14ac:dyDescent="0.3">
      <c r="A1180" s="85"/>
      <c r="B1180" s="43"/>
      <c r="C1180" s="39"/>
      <c r="D1180" s="39"/>
      <c r="E1180" s="39"/>
      <c r="F1180" s="70"/>
      <c r="G1180" s="47"/>
      <c r="H1180" t="s">
        <v>14</v>
      </c>
      <c r="I1180">
        <v>9.9980100000000002E-2</v>
      </c>
      <c r="J1180">
        <v>5.4747700000000003E-2</v>
      </c>
      <c r="K1180">
        <v>1.18584E-2</v>
      </c>
      <c r="L1180">
        <v>0.25531399999999999</v>
      </c>
      <c r="M1180" s="49"/>
      <c r="N1180" s="50"/>
      <c r="O1180" s="50"/>
      <c r="P1180" s="40"/>
    </row>
    <row r="1181" spans="1:16" ht="15" thickBot="1" x14ac:dyDescent="0.35">
      <c r="A1181" s="86"/>
      <c r="B1181" s="54"/>
      <c r="C1181" s="55"/>
      <c r="D1181" s="55"/>
      <c r="E1181" s="55"/>
      <c r="F1181" s="76"/>
      <c r="G1181" s="63"/>
      <c r="H1181" s="5" t="s">
        <v>13</v>
      </c>
      <c r="I1181" s="5">
        <v>8.1134999999999992E-3</v>
      </c>
      <c r="J1181" s="5">
        <v>4.8461099999999998E-3</v>
      </c>
      <c r="K1181" s="5">
        <v>6.1215499999999997E-4</v>
      </c>
      <c r="L1181" s="5">
        <v>2.3267099999999999E-2</v>
      </c>
      <c r="M1181" s="64"/>
      <c r="N1181" s="65"/>
      <c r="O1181" s="65"/>
      <c r="P1181" s="83"/>
    </row>
    <row r="1182" spans="1:16" ht="15" thickBot="1" x14ac:dyDescent="0.35"/>
    <row r="1183" spans="1:16" x14ac:dyDescent="0.3">
      <c r="A1183" s="66">
        <v>1</v>
      </c>
      <c r="B1183" s="57" t="s">
        <v>19</v>
      </c>
      <c r="C1183" s="58" t="s">
        <v>11</v>
      </c>
      <c r="D1183" s="58" t="s">
        <v>21</v>
      </c>
      <c r="E1183" s="58" t="s">
        <v>39</v>
      </c>
      <c r="F1183" s="74" t="s">
        <v>16</v>
      </c>
      <c r="G1183" s="60" t="s">
        <v>10</v>
      </c>
      <c r="H1183" s="10" t="s">
        <v>15</v>
      </c>
      <c r="I1183" s="10">
        <v>3.4447400000000003E-2</v>
      </c>
      <c r="J1183" s="10">
        <v>1.14103E-2</v>
      </c>
      <c r="K1183" s="10">
        <v>1.54763E-2</v>
      </c>
      <c r="L1183" s="10">
        <v>5.5234600000000002E-2</v>
      </c>
      <c r="M1183" s="61">
        <f>(I1183-I1184)*100/(I1183+I1184)</f>
        <v>24.345377756921636</v>
      </c>
      <c r="N1183" s="62">
        <f>(I1183-I1184)/J1183</f>
        <v>1.1821599782652519</v>
      </c>
      <c r="O1183" s="62">
        <f>I1183/J1185</f>
        <v>16.328103521827749</v>
      </c>
      <c r="P1183" s="96">
        <f t="shared" ref="P1183" si="720">J1185/I1185</f>
        <v>0.26567718276655872</v>
      </c>
    </row>
    <row r="1184" spans="1:16" x14ac:dyDescent="0.3">
      <c r="A1184" s="67"/>
      <c r="B1184" s="43"/>
      <c r="C1184" s="39"/>
      <c r="D1184" s="39"/>
      <c r="E1184" s="39"/>
      <c r="F1184" s="70"/>
      <c r="G1184" s="47"/>
      <c r="H1184" t="s">
        <v>14</v>
      </c>
      <c r="I1184">
        <v>2.0958600000000001E-2</v>
      </c>
      <c r="J1184">
        <v>6.6190399999999996E-3</v>
      </c>
      <c r="K1184">
        <v>1.13927E-2</v>
      </c>
      <c r="L1184">
        <v>4.9201000000000002E-2</v>
      </c>
      <c r="M1184" s="49"/>
      <c r="N1184" s="50"/>
      <c r="O1184" s="50"/>
      <c r="P1184" s="40"/>
    </row>
    <row r="1185" spans="1:16" x14ac:dyDescent="0.3">
      <c r="A1185" s="67"/>
      <c r="B1185" s="80"/>
      <c r="C1185" s="81"/>
      <c r="D1185" s="81"/>
      <c r="E1185" s="81"/>
      <c r="F1185" s="71"/>
      <c r="G1185" s="48"/>
      <c r="H1185" s="8" t="s">
        <v>13</v>
      </c>
      <c r="I1185" s="8">
        <v>7.9408399999999994E-3</v>
      </c>
      <c r="J1185" s="8">
        <v>2.1096999999999999E-3</v>
      </c>
      <c r="K1185" s="8">
        <v>2.4804599999999999E-3</v>
      </c>
      <c r="L1185" s="8">
        <v>1.3495E-2</v>
      </c>
      <c r="M1185" s="49"/>
      <c r="N1185" s="50"/>
      <c r="O1185" s="50"/>
      <c r="P1185" s="40"/>
    </row>
    <row r="1186" spans="1:16" x14ac:dyDescent="0.3">
      <c r="A1186" s="67"/>
      <c r="B1186" s="43" t="s">
        <v>19</v>
      </c>
      <c r="C1186" s="39" t="s">
        <v>11</v>
      </c>
      <c r="D1186" s="39" t="s">
        <v>21</v>
      </c>
      <c r="E1186" s="39" t="s">
        <v>39</v>
      </c>
      <c r="F1186" s="69" t="s">
        <v>16</v>
      </c>
      <c r="G1186" s="47" t="s">
        <v>9</v>
      </c>
      <c r="H1186" t="s">
        <v>15</v>
      </c>
      <c r="I1186">
        <v>4.74382E-2</v>
      </c>
      <c r="J1186">
        <v>1.64353E-2</v>
      </c>
      <c r="K1186">
        <v>1.8190600000000001E-2</v>
      </c>
      <c r="L1186">
        <v>7.4763700000000002E-2</v>
      </c>
      <c r="M1186" s="49">
        <f>(I1186-I1187)*100/(I1186+I1187)</f>
        <v>27.235591913367088</v>
      </c>
      <c r="N1186" s="50">
        <f>(I1186-I1187)/J1186</f>
        <v>1.2356878182935511</v>
      </c>
      <c r="O1186" s="50">
        <f>I1186/J1188</f>
        <v>18.78294266708901</v>
      </c>
      <c r="P1186" s="40">
        <f t="shared" ref="P1186" si="721">J1188/I1188</f>
        <v>0.35436026158903688</v>
      </c>
    </row>
    <row r="1187" spans="1:16" x14ac:dyDescent="0.3">
      <c r="A1187" s="67"/>
      <c r="B1187" s="43"/>
      <c r="C1187" s="39"/>
      <c r="D1187" s="39"/>
      <c r="E1187" s="39"/>
      <c r="F1187" s="70"/>
      <c r="G1187" s="47"/>
      <c r="H1187" t="s">
        <v>14</v>
      </c>
      <c r="I1187">
        <v>2.7129299999999999E-2</v>
      </c>
      <c r="J1187">
        <v>8.9546799999999996E-3</v>
      </c>
      <c r="K1187">
        <v>1.3059100000000001E-2</v>
      </c>
      <c r="L1187">
        <v>6.5110600000000005E-2</v>
      </c>
      <c r="M1187" s="49"/>
      <c r="N1187" s="50"/>
      <c r="O1187" s="50"/>
      <c r="P1187" s="40"/>
    </row>
    <row r="1188" spans="1:16" x14ac:dyDescent="0.3">
      <c r="A1188" s="67"/>
      <c r="B1188" s="43"/>
      <c r="C1188" s="39"/>
      <c r="D1188" s="81"/>
      <c r="E1188" s="81"/>
      <c r="F1188" s="71"/>
      <c r="G1188" s="48"/>
      <c r="H1188" s="8" t="s">
        <v>13</v>
      </c>
      <c r="I1188" s="8">
        <v>7.1272100000000001E-3</v>
      </c>
      <c r="J1188" s="8">
        <v>2.5255999999999998E-3</v>
      </c>
      <c r="K1188" s="8">
        <v>2.1947099999999999E-3</v>
      </c>
      <c r="L1188" s="8">
        <v>1.4312800000000001E-2</v>
      </c>
      <c r="M1188" s="49"/>
      <c r="N1188" s="50"/>
      <c r="O1188" s="50"/>
      <c r="P1188" s="40"/>
    </row>
    <row r="1189" spans="1:16" x14ac:dyDescent="0.3">
      <c r="A1189" s="67"/>
      <c r="B1189" s="45" t="s">
        <v>19</v>
      </c>
      <c r="C1189" s="46" t="s">
        <v>11</v>
      </c>
      <c r="D1189" s="39" t="s">
        <v>21</v>
      </c>
      <c r="E1189" s="39" t="s">
        <v>39</v>
      </c>
      <c r="F1189" s="69" t="s">
        <v>16</v>
      </c>
      <c r="G1189" s="47" t="s">
        <v>8</v>
      </c>
      <c r="H1189" t="s">
        <v>15</v>
      </c>
      <c r="I1189">
        <v>5.5531200000000003E-2</v>
      </c>
      <c r="J1189">
        <v>1.8262500000000001E-2</v>
      </c>
      <c r="K1189">
        <v>1.7819700000000001E-2</v>
      </c>
      <c r="L1189">
        <v>8.9877200000000004E-2</v>
      </c>
      <c r="M1189" s="49">
        <f>(I1189-I1190)*100/(I1189+I1190)</f>
        <v>28.179341020542182</v>
      </c>
      <c r="N1189" s="50">
        <f t="shared" ref="N1189" si="722">(I1189-I1190)/J1189</f>
        <v>1.3369637234770706</v>
      </c>
      <c r="O1189" s="50">
        <f>I1189/J1191</f>
        <v>20.724231488358036</v>
      </c>
      <c r="P1189" s="40">
        <f t="shared" ref="P1189" si="723">J1191/I1191</f>
        <v>0.42860204837334587</v>
      </c>
    </row>
    <row r="1190" spans="1:16" x14ac:dyDescent="0.3">
      <c r="A1190" s="67"/>
      <c r="B1190" s="43"/>
      <c r="C1190" s="39"/>
      <c r="D1190" s="39"/>
      <c r="E1190" s="39"/>
      <c r="F1190" s="70"/>
      <c r="G1190" s="47"/>
      <c r="H1190" t="s">
        <v>14</v>
      </c>
      <c r="I1190">
        <v>3.1114900000000001E-2</v>
      </c>
      <c r="J1190">
        <v>1.0212000000000001E-2</v>
      </c>
      <c r="K1190">
        <v>1.39522E-2</v>
      </c>
      <c r="L1190">
        <v>7.22164E-2</v>
      </c>
      <c r="M1190" s="49"/>
      <c r="N1190" s="50"/>
      <c r="O1190" s="50"/>
      <c r="P1190" s="40"/>
    </row>
    <row r="1191" spans="1:16" x14ac:dyDescent="0.3">
      <c r="A1191" s="67"/>
      <c r="B1191" s="80"/>
      <c r="C1191" s="81"/>
      <c r="D1191" s="81"/>
      <c r="E1191" s="81"/>
      <c r="F1191" s="71"/>
      <c r="G1191" s="48"/>
      <c r="H1191" s="8" t="s">
        <v>13</v>
      </c>
      <c r="I1191" s="8">
        <v>6.2517900000000001E-3</v>
      </c>
      <c r="J1191" s="8">
        <v>2.6795299999999998E-3</v>
      </c>
      <c r="K1191" s="8">
        <v>1.63685E-3</v>
      </c>
      <c r="L1191" s="8">
        <v>1.41824E-2</v>
      </c>
      <c r="M1191" s="49"/>
      <c r="N1191" s="50"/>
      <c r="O1191" s="50"/>
      <c r="P1191" s="40"/>
    </row>
    <row r="1192" spans="1:16" x14ac:dyDescent="0.3">
      <c r="A1192" s="67"/>
      <c r="B1192" s="43" t="s">
        <v>19</v>
      </c>
      <c r="C1192" s="39" t="s">
        <v>11</v>
      </c>
      <c r="D1192" s="39" t="s">
        <v>21</v>
      </c>
      <c r="E1192" s="39" t="s">
        <v>39</v>
      </c>
      <c r="F1192" s="69" t="s">
        <v>16</v>
      </c>
      <c r="G1192" s="47" t="s">
        <v>42</v>
      </c>
      <c r="H1192" t="s">
        <v>15</v>
      </c>
      <c r="I1192">
        <v>7.4389800000000006E-2</v>
      </c>
      <c r="J1192">
        <v>2.0930399999999998E-2</v>
      </c>
      <c r="K1192">
        <v>1.3583899999999999E-2</v>
      </c>
      <c r="L1192">
        <v>0.123916</v>
      </c>
      <c r="M1192" s="49">
        <f>(I1192-I1193)*100/(I1192+I1193)</f>
        <v>30.550105472273611</v>
      </c>
      <c r="N1192" s="50">
        <f>(I1192-I1193)/J1192</f>
        <v>1.6634178037686813</v>
      </c>
      <c r="O1192" s="50">
        <f>I1192/J1194</f>
        <v>27.622265707676259</v>
      </c>
      <c r="P1192" s="40">
        <f>J1192/K1194</f>
        <v>34.145322849032596</v>
      </c>
    </row>
    <row r="1193" spans="1:16" x14ac:dyDescent="0.3">
      <c r="A1193" s="67"/>
      <c r="B1193" s="43"/>
      <c r="C1193" s="39"/>
      <c r="D1193" s="39"/>
      <c r="E1193" s="39"/>
      <c r="F1193" s="70"/>
      <c r="G1193" s="47"/>
      <c r="H1193" t="s">
        <v>14</v>
      </c>
      <c r="I1193">
        <v>3.9573799999999999E-2</v>
      </c>
      <c r="J1193">
        <v>1.3765599999999999E-2</v>
      </c>
      <c r="K1193">
        <v>1.06832E-2</v>
      </c>
      <c r="L1193">
        <v>8.6518399999999995E-2</v>
      </c>
      <c r="M1193" s="49"/>
      <c r="N1193" s="50"/>
      <c r="O1193" s="50"/>
      <c r="P1193" s="40"/>
    </row>
    <row r="1194" spans="1:16" x14ac:dyDescent="0.3">
      <c r="A1194" s="67"/>
      <c r="B1194" s="80"/>
      <c r="C1194" s="81"/>
      <c r="D1194" s="81"/>
      <c r="E1194" s="81"/>
      <c r="F1194" s="71"/>
      <c r="G1194" s="48"/>
      <c r="H1194" s="8" t="s">
        <v>13</v>
      </c>
      <c r="I1194" s="8">
        <v>4.2267199999999998E-3</v>
      </c>
      <c r="J1194" s="8">
        <v>2.6931099999999999E-3</v>
      </c>
      <c r="K1194" s="8">
        <v>6.1297999999999995E-4</v>
      </c>
      <c r="L1194" s="8">
        <v>1.37901E-2</v>
      </c>
      <c r="M1194" s="49"/>
      <c r="N1194" s="50"/>
      <c r="O1194" s="50"/>
      <c r="P1194" s="40"/>
    </row>
    <row r="1195" spans="1:16" x14ac:dyDescent="0.3">
      <c r="A1195" s="67"/>
      <c r="B1195" s="43" t="s">
        <v>19</v>
      </c>
      <c r="C1195" s="39" t="s">
        <v>11</v>
      </c>
      <c r="D1195" s="39" t="s">
        <v>21</v>
      </c>
      <c r="E1195" s="39" t="s">
        <v>39</v>
      </c>
      <c r="F1195" s="69" t="s">
        <v>16</v>
      </c>
      <c r="G1195" s="47" t="s">
        <v>43</v>
      </c>
      <c r="H1195" t="s">
        <v>15</v>
      </c>
      <c r="I1195">
        <v>8.9387300000000003E-2</v>
      </c>
      <c r="J1195">
        <v>2.4998599999999999E-2</v>
      </c>
      <c r="K1195">
        <v>9.1506599999999997E-3</v>
      </c>
      <c r="L1195">
        <v>0.14996100000000001</v>
      </c>
      <c r="M1195" s="49">
        <f>(I1195-I1196)*100/(I1195+I1196)</f>
        <v>32.147434807612427</v>
      </c>
      <c r="N1195" s="50">
        <f>(I1195-I1196)/J1195</f>
        <v>1.7397134239517416</v>
      </c>
      <c r="O1195" s="50">
        <f>I1195/J1197</f>
        <v>34.295048380537288</v>
      </c>
      <c r="P1195" s="40">
        <f>J1195/K1197</f>
        <v>-201.81970839455539</v>
      </c>
    </row>
    <row r="1196" spans="1:16" x14ac:dyDescent="0.3">
      <c r="A1196" s="67"/>
      <c r="B1196" s="43"/>
      <c r="C1196" s="39"/>
      <c r="D1196" s="39"/>
      <c r="E1196" s="39"/>
      <c r="F1196" s="70"/>
      <c r="G1196" s="47"/>
      <c r="H1196" t="s">
        <v>14</v>
      </c>
      <c r="I1196">
        <v>4.5896899999999997E-2</v>
      </c>
      <c r="J1196">
        <v>1.7174499999999999E-2</v>
      </c>
      <c r="K1196">
        <v>6.5351799999999998E-3</v>
      </c>
      <c r="L1196">
        <v>0.102394</v>
      </c>
      <c r="M1196" s="49"/>
      <c r="N1196" s="50"/>
      <c r="O1196" s="50"/>
      <c r="P1196" s="40"/>
    </row>
    <row r="1197" spans="1:16" x14ac:dyDescent="0.3">
      <c r="A1197" s="67"/>
      <c r="B1197" s="80"/>
      <c r="C1197" s="81"/>
      <c r="D1197" s="81"/>
      <c r="E1197" s="81"/>
      <c r="F1197" s="71"/>
      <c r="G1197" s="48"/>
      <c r="H1197" s="8" t="s">
        <v>13</v>
      </c>
      <c r="I1197" s="8">
        <v>2.8271199999999998E-3</v>
      </c>
      <c r="J1197" s="8">
        <v>2.6064199999999999E-3</v>
      </c>
      <c r="K1197" s="8">
        <v>-1.2386600000000001E-4</v>
      </c>
      <c r="L1197" s="8">
        <v>1.3184899999999999E-2</v>
      </c>
      <c r="M1197" s="49"/>
      <c r="N1197" s="50"/>
      <c r="O1197" s="50"/>
      <c r="P1197" s="40"/>
    </row>
    <row r="1198" spans="1:16" x14ac:dyDescent="0.3">
      <c r="A1198" s="67"/>
      <c r="B1198" s="43" t="s">
        <v>19</v>
      </c>
      <c r="C1198" s="39" t="s">
        <v>11</v>
      </c>
      <c r="D1198" s="39" t="s">
        <v>21</v>
      </c>
      <c r="E1198" s="39" t="s">
        <v>39</v>
      </c>
      <c r="F1198" s="69" t="s">
        <v>16</v>
      </c>
      <c r="G1198" s="47" t="s">
        <v>7</v>
      </c>
      <c r="H1198" t="s">
        <v>15</v>
      </c>
      <c r="I1198">
        <v>5.7050499999999997E-2</v>
      </c>
      <c r="J1198">
        <v>1.9157899999999999E-2</v>
      </c>
      <c r="K1198">
        <v>1.8234899999999998E-2</v>
      </c>
      <c r="L1198">
        <v>9.1788999999999996E-2</v>
      </c>
      <c r="M1198" s="49">
        <f>(I1198-I1199)*100/(I1198+I1199)</f>
        <v>28.579574395196733</v>
      </c>
      <c r="N1198" s="50">
        <f t="shared" ref="N1198" si="724">(I1198-I1199)/J1198</f>
        <v>1.3238089769755559</v>
      </c>
      <c r="O1198" s="50">
        <f>I1198/J1200</f>
        <v>20.86315281348395</v>
      </c>
      <c r="P1198" s="40">
        <f t="shared" ref="P1198" si="725">J1200/I1200</f>
        <v>0.42710568816166389</v>
      </c>
    </row>
    <row r="1199" spans="1:16" x14ac:dyDescent="0.3">
      <c r="A1199" s="67"/>
      <c r="B1199" s="43"/>
      <c r="C1199" s="39"/>
      <c r="D1199" s="39"/>
      <c r="E1199" s="39"/>
      <c r="F1199" s="70"/>
      <c r="G1199" s="47"/>
      <c r="H1199" t="s">
        <v>14</v>
      </c>
      <c r="I1199">
        <v>3.1689099999999998E-2</v>
      </c>
      <c r="J1199">
        <v>1.06287E-2</v>
      </c>
      <c r="K1199">
        <v>1.41473E-2</v>
      </c>
      <c r="L1199">
        <v>7.5526599999999999E-2</v>
      </c>
      <c r="M1199" s="49"/>
      <c r="N1199" s="50"/>
      <c r="O1199" s="50"/>
      <c r="P1199" s="40"/>
    </row>
    <row r="1200" spans="1:16" x14ac:dyDescent="0.3">
      <c r="A1200" s="67"/>
      <c r="B1200" s="43"/>
      <c r="C1200" s="39"/>
      <c r="D1200" s="81"/>
      <c r="E1200" s="81"/>
      <c r="F1200" s="71"/>
      <c r="G1200" s="48"/>
      <c r="H1200" s="8" t="s">
        <v>13</v>
      </c>
      <c r="I1200" s="8">
        <v>6.4024199999999998E-3</v>
      </c>
      <c r="J1200" s="8">
        <v>2.7345099999999999E-3</v>
      </c>
      <c r="K1200" s="8">
        <v>1.7039399999999999E-3</v>
      </c>
      <c r="L1200" s="8">
        <v>1.43801E-2</v>
      </c>
      <c r="M1200" s="49"/>
      <c r="N1200" s="50"/>
      <c r="O1200" s="50"/>
      <c r="P1200" s="40"/>
    </row>
    <row r="1201" spans="1:16" x14ac:dyDescent="0.3">
      <c r="A1201" s="67"/>
      <c r="B1201" s="45" t="s">
        <v>19</v>
      </c>
      <c r="C1201" s="46" t="s">
        <v>11</v>
      </c>
      <c r="D1201" s="39" t="s">
        <v>21</v>
      </c>
      <c r="E1201" s="39" t="s">
        <v>39</v>
      </c>
      <c r="F1201" s="69" t="s">
        <v>16</v>
      </c>
      <c r="G1201" s="47" t="s">
        <v>6</v>
      </c>
      <c r="H1201" t="s">
        <v>15</v>
      </c>
      <c r="I1201">
        <v>6.8422300000000005E-2</v>
      </c>
      <c r="J1201">
        <v>2.0597500000000001E-2</v>
      </c>
      <c r="K1201">
        <v>1.5798900000000001E-2</v>
      </c>
      <c r="L1201">
        <v>0.112959</v>
      </c>
      <c r="M1201" s="49">
        <f>(I1201-I1202)*100/(I1201+I1202)</f>
        <v>29.835926833595675</v>
      </c>
      <c r="N1201" s="50">
        <f t="shared" ref="N1201" si="726">(I1201-I1202)/J1201</f>
        <v>1.5267144070882388</v>
      </c>
      <c r="O1201" s="50">
        <f>I1201/J1203</f>
        <v>24.583245008604926</v>
      </c>
      <c r="P1201" s="40">
        <f t="shared" ref="P1201" si="727">J1203/I1203</f>
        <v>0.5405055326619308</v>
      </c>
    </row>
    <row r="1202" spans="1:16" x14ac:dyDescent="0.3">
      <c r="A1202" s="67"/>
      <c r="B1202" s="43"/>
      <c r="C1202" s="39"/>
      <c r="D1202" s="39"/>
      <c r="E1202" s="39"/>
      <c r="F1202" s="70"/>
      <c r="G1202" s="47"/>
      <c r="H1202" t="s">
        <v>14</v>
      </c>
      <c r="I1202">
        <v>3.6975800000000003E-2</v>
      </c>
      <c r="J1202">
        <v>1.25319E-2</v>
      </c>
      <c r="K1202">
        <v>1.27277E-2</v>
      </c>
      <c r="L1202">
        <v>8.4182400000000004E-2</v>
      </c>
      <c r="M1202" s="49"/>
      <c r="N1202" s="50"/>
      <c r="O1202" s="50"/>
      <c r="P1202" s="40"/>
    </row>
    <row r="1203" spans="1:16" x14ac:dyDescent="0.3">
      <c r="A1203" s="67"/>
      <c r="B1203" s="80"/>
      <c r="C1203" s="81"/>
      <c r="D1203" s="81"/>
      <c r="E1203" s="81"/>
      <c r="F1203" s="71"/>
      <c r="G1203" s="48"/>
      <c r="H1203" s="8" t="s">
        <v>13</v>
      </c>
      <c r="I1203" s="8">
        <v>5.14942E-3</v>
      </c>
      <c r="J1203" s="8">
        <v>2.7832899999999999E-3</v>
      </c>
      <c r="K1203" s="8">
        <v>1.0647499999999999E-3</v>
      </c>
      <c r="L1203" s="8">
        <v>1.4085200000000001E-2</v>
      </c>
      <c r="M1203" s="49"/>
      <c r="N1203" s="50"/>
      <c r="O1203" s="50"/>
      <c r="P1203" s="40"/>
    </row>
    <row r="1204" spans="1:16" x14ac:dyDescent="0.3">
      <c r="A1204" s="67"/>
      <c r="B1204" s="43" t="s">
        <v>19</v>
      </c>
      <c r="C1204" s="39" t="s">
        <v>11</v>
      </c>
      <c r="D1204" s="39" t="s">
        <v>21</v>
      </c>
      <c r="E1204" s="39" t="s">
        <v>39</v>
      </c>
      <c r="F1204" s="69" t="s">
        <v>16</v>
      </c>
      <c r="G1204" s="52" t="s">
        <v>5</v>
      </c>
      <c r="H1204" t="s">
        <v>15</v>
      </c>
      <c r="I1204">
        <v>7.62235E-2</v>
      </c>
      <c r="J1204">
        <v>2.1478799999999999E-2</v>
      </c>
      <c r="K1204">
        <v>1.39524E-2</v>
      </c>
      <c r="L1204">
        <v>0.12634899999999999</v>
      </c>
      <c r="M1204" s="49">
        <f>(I1204-I1205)*100/(I1204+I1205)</f>
        <v>30.840183016790274</v>
      </c>
      <c r="N1204" s="50">
        <f t="shared" ref="N1204" si="728">(I1204-I1205)/J1204</f>
        <v>1.6729565897536176</v>
      </c>
      <c r="O1204" s="50">
        <f>I1204/J1206</f>
        <v>27.595114057222293</v>
      </c>
      <c r="P1204" s="40">
        <f t="shared" ref="P1204" si="729">J1206/I1206</f>
        <v>0.63612119928056077</v>
      </c>
    </row>
    <row r="1205" spans="1:16" x14ac:dyDescent="0.3">
      <c r="A1205" s="67"/>
      <c r="B1205" s="43"/>
      <c r="C1205" s="39"/>
      <c r="D1205" s="39"/>
      <c r="E1205" s="39"/>
      <c r="F1205" s="70"/>
      <c r="G1205" s="52"/>
      <c r="H1205" t="s">
        <v>14</v>
      </c>
      <c r="I1205">
        <v>4.0290399999999997E-2</v>
      </c>
      <c r="J1205">
        <v>1.40597E-2</v>
      </c>
      <c r="K1205">
        <v>1.07007E-2</v>
      </c>
      <c r="L1205">
        <v>9.0118900000000002E-2</v>
      </c>
      <c r="M1205" s="49"/>
      <c r="N1205" s="50"/>
      <c r="O1205" s="50"/>
      <c r="P1205" s="40"/>
    </row>
    <row r="1206" spans="1:16" x14ac:dyDescent="0.3">
      <c r="A1206" s="67"/>
      <c r="B1206" s="43"/>
      <c r="C1206" s="39"/>
      <c r="D1206" s="81"/>
      <c r="E1206" s="81"/>
      <c r="F1206" s="71"/>
      <c r="G1206" s="53"/>
      <c r="H1206" s="8" t="s">
        <v>13</v>
      </c>
      <c r="I1206" s="8">
        <v>4.3422699999999996E-3</v>
      </c>
      <c r="J1206" s="8">
        <v>2.7622100000000002E-3</v>
      </c>
      <c r="K1206" s="8">
        <v>6.2527999999999998E-4</v>
      </c>
      <c r="L1206" s="8">
        <v>1.3927999999999999E-2</v>
      </c>
      <c r="M1206" s="49"/>
      <c r="N1206" s="50"/>
      <c r="O1206" s="50"/>
      <c r="P1206" s="40"/>
    </row>
    <row r="1207" spans="1:16" x14ac:dyDescent="0.3">
      <c r="A1207" s="67"/>
      <c r="B1207" s="43" t="s">
        <v>19</v>
      </c>
      <c r="C1207" s="39" t="s">
        <v>11</v>
      </c>
      <c r="D1207" s="39" t="s">
        <v>21</v>
      </c>
      <c r="E1207" s="39" t="s">
        <v>39</v>
      </c>
      <c r="F1207" s="69" t="s">
        <v>16</v>
      </c>
      <c r="G1207" s="47" t="s">
        <v>44</v>
      </c>
      <c r="H1207" t="s">
        <v>15</v>
      </c>
      <c r="I1207">
        <v>8.5900599999999994E-2</v>
      </c>
      <c r="J1207">
        <v>2.3354300000000001E-2</v>
      </c>
      <c r="K1207">
        <v>1.12998E-2</v>
      </c>
      <c r="L1207">
        <v>0.14300599999999999</v>
      </c>
      <c r="M1207" s="49">
        <f>(I1207-I1208)*100/(I1207+I1208)</f>
        <v>31.968693373113133</v>
      </c>
      <c r="N1207" s="50">
        <f t="shared" ref="N1207" si="730">(I1207-I1208)/J1207</f>
        <v>1.7820230107517669</v>
      </c>
      <c r="O1207" s="50">
        <f>I1207/J1209</f>
        <v>31.604108873371057</v>
      </c>
      <c r="P1207" s="40">
        <f t="shared" ref="P1207" si="731">J1209/I1209</f>
        <v>0.79746386060035257</v>
      </c>
    </row>
    <row r="1208" spans="1:16" x14ac:dyDescent="0.3">
      <c r="A1208" s="67"/>
      <c r="B1208" s="43"/>
      <c r="C1208" s="39"/>
      <c r="D1208" s="39"/>
      <c r="E1208" s="39"/>
      <c r="F1208" s="70"/>
      <c r="G1208" s="47"/>
      <c r="H1208" t="s">
        <v>14</v>
      </c>
      <c r="I1208">
        <v>4.4282700000000001E-2</v>
      </c>
      <c r="J1208">
        <v>1.6114400000000001E-2</v>
      </c>
      <c r="K1208">
        <v>8.1111599999999992E-3</v>
      </c>
      <c r="L1208">
        <v>9.7336599999999995E-2</v>
      </c>
      <c r="M1208" s="49"/>
      <c r="N1208" s="50"/>
      <c r="O1208" s="50"/>
      <c r="P1208" s="40"/>
    </row>
    <row r="1209" spans="1:16" x14ac:dyDescent="0.3">
      <c r="A1209" s="67"/>
      <c r="B1209" s="80"/>
      <c r="C1209" s="81"/>
      <c r="D1209" s="81"/>
      <c r="E1209" s="81"/>
      <c r="F1209" s="71"/>
      <c r="G1209" s="48"/>
      <c r="H1209" s="8" t="s">
        <v>13</v>
      </c>
      <c r="I1209" s="8">
        <v>3.4083300000000002E-3</v>
      </c>
      <c r="J1209" s="8">
        <v>2.7180199999999998E-3</v>
      </c>
      <c r="K1209" s="8">
        <v>1.2328600000000001E-4</v>
      </c>
      <c r="L1209" s="8">
        <v>1.3629499999999999E-2</v>
      </c>
      <c r="M1209" s="49"/>
      <c r="N1209" s="50"/>
      <c r="O1209" s="50"/>
      <c r="P1209" s="40"/>
    </row>
    <row r="1210" spans="1:16" x14ac:dyDescent="0.3">
      <c r="A1210" s="67"/>
      <c r="B1210" s="45" t="s">
        <v>19</v>
      </c>
      <c r="C1210" s="46" t="s">
        <v>11</v>
      </c>
      <c r="D1210" s="39" t="s">
        <v>21</v>
      </c>
      <c r="E1210" s="39" t="s">
        <v>39</v>
      </c>
      <c r="F1210" s="69" t="s">
        <v>16</v>
      </c>
      <c r="G1210" s="47" t="s">
        <v>4</v>
      </c>
      <c r="H1210" t="s">
        <v>15</v>
      </c>
      <c r="I1210">
        <v>8.1559199999999998E-2</v>
      </c>
      <c r="J1210">
        <v>2.4211099999999999E-2</v>
      </c>
      <c r="K1210">
        <v>1.42644E-2</v>
      </c>
      <c r="L1210">
        <v>0.13325400000000001</v>
      </c>
      <c r="M1210" s="49">
        <f>(I1210-I1211)*100/(I1210+I1211)</f>
        <v>28.722773785182692</v>
      </c>
      <c r="N1210" s="50">
        <f t="shared" ref="N1210" si="732">(I1210-I1211)/J1210</f>
        <v>1.5033476380668371</v>
      </c>
      <c r="O1210" s="50">
        <f>I1210/J1212</f>
        <v>28.376510865707782</v>
      </c>
      <c r="P1210" s="40">
        <f t="shared" ref="P1210" si="733">J1212/I1212</f>
        <v>0.64639154391094122</v>
      </c>
    </row>
    <row r="1211" spans="1:16" x14ac:dyDescent="0.3">
      <c r="A1211" s="67"/>
      <c r="B1211" s="43"/>
      <c r="C1211" s="39"/>
      <c r="D1211" s="39"/>
      <c r="E1211" s="39"/>
      <c r="F1211" s="70"/>
      <c r="G1211" s="47"/>
      <c r="H1211" t="s">
        <v>14</v>
      </c>
      <c r="I1211">
        <v>4.51615E-2</v>
      </c>
      <c r="J1211">
        <v>1.47399E-2</v>
      </c>
      <c r="K1211">
        <v>1.17082E-2</v>
      </c>
      <c r="L1211">
        <v>0.103459</v>
      </c>
      <c r="M1211" s="49"/>
      <c r="N1211" s="50"/>
      <c r="O1211" s="50"/>
      <c r="P1211" s="40"/>
    </row>
    <row r="1212" spans="1:16" x14ac:dyDescent="0.3">
      <c r="A1212" s="67"/>
      <c r="B1212" s="80"/>
      <c r="C1212" s="81"/>
      <c r="D1212" s="81"/>
      <c r="E1212" s="81"/>
      <c r="F1212" s="71"/>
      <c r="G1212" s="48"/>
      <c r="H1212" s="8" t="s">
        <v>13</v>
      </c>
      <c r="I1212" s="8">
        <v>4.4464999999999999E-3</v>
      </c>
      <c r="J1212" s="8">
        <v>2.8741800000000001E-3</v>
      </c>
      <c r="K1212" s="8">
        <v>6.7591799999999996E-4</v>
      </c>
      <c r="L1212" s="8">
        <v>1.47274E-2</v>
      </c>
      <c r="M1212" s="49"/>
      <c r="N1212" s="50"/>
      <c r="O1212" s="50"/>
      <c r="P1212" s="40"/>
    </row>
    <row r="1213" spans="1:16" x14ac:dyDescent="0.3">
      <c r="A1213" s="67"/>
      <c r="B1213" s="43" t="s">
        <v>19</v>
      </c>
      <c r="C1213" s="39" t="s">
        <v>11</v>
      </c>
      <c r="D1213" s="39" t="s">
        <v>21</v>
      </c>
      <c r="E1213" s="39" t="s">
        <v>39</v>
      </c>
      <c r="F1213" s="69" t="s">
        <v>16</v>
      </c>
      <c r="G1213" s="47" t="s">
        <v>3</v>
      </c>
      <c r="H1213" t="s">
        <v>15</v>
      </c>
      <c r="I1213">
        <v>9.1505100000000006E-2</v>
      </c>
      <c r="J1213">
        <v>2.5385100000000001E-2</v>
      </c>
      <c r="K1213">
        <v>1.17389E-2</v>
      </c>
      <c r="L1213">
        <v>0.15029400000000001</v>
      </c>
      <c r="M1213" s="49">
        <f>(I1213-I1214)*100/(I1213+I1214)</f>
        <v>29.6170490038458</v>
      </c>
      <c r="N1213" s="50">
        <f t="shared" ref="N1213" si="734">(I1213-I1214)/J1213</f>
        <v>1.6473127937254533</v>
      </c>
      <c r="O1213" s="50">
        <f>I1213/J1215</f>
        <v>32.730891947576261</v>
      </c>
      <c r="P1213" s="40">
        <f t="shared" ref="P1213" si="735">J1215/I1215</f>
        <v>0.82076936852828841</v>
      </c>
    </row>
    <row r="1214" spans="1:16" x14ac:dyDescent="0.3">
      <c r="A1214" s="67"/>
      <c r="B1214" s="43"/>
      <c r="C1214" s="39"/>
      <c r="D1214" s="39"/>
      <c r="E1214" s="39"/>
      <c r="F1214" s="70"/>
      <c r="G1214" s="47"/>
      <c r="H1214" t="s">
        <v>14</v>
      </c>
      <c r="I1214">
        <v>4.96879E-2</v>
      </c>
      <c r="J1214">
        <v>1.6261600000000001E-2</v>
      </c>
      <c r="K1214">
        <v>8.9524800000000005E-3</v>
      </c>
      <c r="L1214">
        <v>0.111749</v>
      </c>
      <c r="M1214" s="49"/>
      <c r="N1214" s="50"/>
      <c r="O1214" s="50"/>
      <c r="P1214" s="40"/>
    </row>
    <row r="1215" spans="1:16" x14ac:dyDescent="0.3">
      <c r="A1215" s="67"/>
      <c r="B1215" s="43"/>
      <c r="C1215" s="39"/>
      <c r="D1215" s="81"/>
      <c r="E1215" s="81"/>
      <c r="F1215" s="71"/>
      <c r="G1215" s="48"/>
      <c r="H1215" s="8" t="s">
        <v>13</v>
      </c>
      <c r="I1215" s="8">
        <v>3.40617E-3</v>
      </c>
      <c r="J1215" s="8">
        <v>2.79568E-3</v>
      </c>
      <c r="K1215" s="8">
        <v>1.37007E-4</v>
      </c>
      <c r="L1215" s="8">
        <v>1.42214E-2</v>
      </c>
      <c r="M1215" s="49"/>
      <c r="N1215" s="50"/>
      <c r="O1215" s="50"/>
      <c r="P1215" s="40"/>
    </row>
    <row r="1216" spans="1:16" x14ac:dyDescent="0.3">
      <c r="A1216" s="67"/>
      <c r="B1216" s="45" t="s">
        <v>19</v>
      </c>
      <c r="C1216" s="46" t="s">
        <v>11</v>
      </c>
      <c r="D1216" s="39" t="s">
        <v>21</v>
      </c>
      <c r="E1216" s="39" t="s">
        <v>39</v>
      </c>
      <c r="F1216" s="69" t="s">
        <v>16</v>
      </c>
      <c r="G1216" s="47" t="s">
        <v>2</v>
      </c>
      <c r="H1216" t="s">
        <v>15</v>
      </c>
      <c r="I1216">
        <v>0.12052499999999999</v>
      </c>
      <c r="J1216">
        <v>2.7753400000000001E-2</v>
      </c>
      <c r="K1216">
        <v>2.9108100000000001E-2</v>
      </c>
      <c r="L1216">
        <v>0.21643200000000001</v>
      </c>
      <c r="M1216" s="49">
        <f>(I1216-I1217)*100/(I1216+I1217)</f>
        <v>34.640208185432044</v>
      </c>
      <c r="N1216" s="50">
        <f t="shared" ref="N1216" si="736">(I1216-I1217)/J1216</f>
        <v>2.2345838708050181</v>
      </c>
      <c r="O1216" s="50">
        <f>I1216/J1218</f>
        <v>31.689502039013384</v>
      </c>
      <c r="P1216" s="40">
        <f t="shared" ref="P1216" si="737">J1218/I1218</f>
        <v>0.60033052581068791</v>
      </c>
    </row>
    <row r="1217" spans="1:16" x14ac:dyDescent="0.3">
      <c r="A1217" s="67"/>
      <c r="B1217" s="43"/>
      <c r="C1217" s="39"/>
      <c r="D1217" s="39"/>
      <c r="E1217" s="39"/>
      <c r="F1217" s="70"/>
      <c r="G1217" s="47"/>
      <c r="H1217" t="s">
        <v>14</v>
      </c>
      <c r="I1217">
        <v>5.8507700000000003E-2</v>
      </c>
      <c r="J1217">
        <v>3.6454E-2</v>
      </c>
      <c r="K1217">
        <v>7.4913699999999998E-3</v>
      </c>
      <c r="L1217">
        <v>0.19132199999999999</v>
      </c>
      <c r="M1217" s="49"/>
      <c r="N1217" s="50"/>
      <c r="O1217" s="50"/>
      <c r="P1217" s="40"/>
    </row>
    <row r="1218" spans="1:16" ht="15" thickBot="1" x14ac:dyDescent="0.35">
      <c r="A1218" s="68"/>
      <c r="B1218" s="54"/>
      <c r="C1218" s="55"/>
      <c r="D1218" s="55"/>
      <c r="E1218" s="39"/>
      <c r="F1218" s="76"/>
      <c r="G1218" s="63"/>
      <c r="H1218" t="s">
        <v>13</v>
      </c>
      <c r="I1218" s="5">
        <v>6.3353599999999999E-3</v>
      </c>
      <c r="J1218" s="5">
        <v>3.8033099999999999E-3</v>
      </c>
      <c r="K1218" s="5">
        <v>9.5182700000000003E-4</v>
      </c>
      <c r="L1218" s="5">
        <v>2.0737800000000001E-2</v>
      </c>
      <c r="M1218" s="49"/>
      <c r="N1218" s="50"/>
      <c r="O1218" s="50"/>
      <c r="P1218" s="40"/>
    </row>
    <row r="1219" spans="1:16" x14ac:dyDescent="0.3">
      <c r="A1219" s="66">
        <v>1</v>
      </c>
      <c r="B1219" s="57" t="s">
        <v>19</v>
      </c>
      <c r="C1219" s="58" t="s">
        <v>11</v>
      </c>
      <c r="D1219" s="58" t="s">
        <v>18</v>
      </c>
      <c r="E1219" s="58" t="s">
        <v>39</v>
      </c>
      <c r="F1219" s="74" t="s">
        <v>16</v>
      </c>
      <c r="G1219" s="60" t="s">
        <v>10</v>
      </c>
      <c r="H1219" s="10" t="s">
        <v>15</v>
      </c>
      <c r="I1219" s="10">
        <v>5.7248800000000002E-2</v>
      </c>
      <c r="J1219" s="10">
        <v>1.8708700000000002E-2</v>
      </c>
      <c r="K1219" s="10">
        <v>2.3977600000000002E-2</v>
      </c>
      <c r="L1219" s="10">
        <v>8.90426E-2</v>
      </c>
      <c r="M1219" s="119">
        <f>(I1219-I1220)*100/(I1219+I1220)</f>
        <v>26.243413428831957</v>
      </c>
      <c r="N1219" s="62">
        <f t="shared" ref="N1219" si="738">(I1219-I1220)/J1219</f>
        <v>1.2722262904424144</v>
      </c>
      <c r="O1219" s="62">
        <f>I1219/J1221</f>
        <v>16.638852316554626</v>
      </c>
      <c r="P1219" s="96">
        <f t="shared" ref="P1219" si="739">J1221/I1221</f>
        <v>0.29802252057167605</v>
      </c>
    </row>
    <row r="1220" spans="1:16" x14ac:dyDescent="0.3">
      <c r="A1220" s="67"/>
      <c r="B1220" s="43"/>
      <c r="C1220" s="39"/>
      <c r="D1220" s="39"/>
      <c r="E1220" s="39"/>
      <c r="F1220" s="70"/>
      <c r="G1220" s="47"/>
      <c r="H1220" t="s">
        <v>14</v>
      </c>
      <c r="I1220">
        <v>3.34471E-2</v>
      </c>
      <c r="J1220">
        <v>9.7255799999999993E-3</v>
      </c>
      <c r="K1220">
        <v>1.8685299999999998E-2</v>
      </c>
      <c r="L1220">
        <v>7.3738499999999998E-2</v>
      </c>
      <c r="M1220" s="120"/>
      <c r="N1220" s="50"/>
      <c r="O1220" s="50"/>
      <c r="P1220" s="40"/>
    </row>
    <row r="1221" spans="1:16" x14ac:dyDescent="0.3">
      <c r="A1221" s="67"/>
      <c r="B1221" s="80"/>
      <c r="C1221" s="81"/>
      <c r="D1221" s="81"/>
      <c r="E1221" s="81"/>
      <c r="F1221" s="71"/>
      <c r="G1221" s="48"/>
      <c r="H1221" s="8" t="s">
        <v>13</v>
      </c>
      <c r="I1221" s="8">
        <v>1.1545E-2</v>
      </c>
      <c r="J1221" s="8">
        <v>3.4406699999999998E-3</v>
      </c>
      <c r="K1221" s="8">
        <v>3.2871799999999998E-3</v>
      </c>
      <c r="L1221" s="8">
        <v>2.0143899999999999E-2</v>
      </c>
      <c r="M1221" s="120"/>
      <c r="N1221" s="50"/>
      <c r="O1221" s="50"/>
      <c r="P1221" s="40"/>
    </row>
    <row r="1222" spans="1:16" x14ac:dyDescent="0.3">
      <c r="A1222" s="67"/>
      <c r="B1222" s="43" t="s">
        <v>19</v>
      </c>
      <c r="C1222" s="39" t="s">
        <v>11</v>
      </c>
      <c r="D1222" s="39" t="s">
        <v>18</v>
      </c>
      <c r="E1222" s="39" t="s">
        <v>39</v>
      </c>
      <c r="F1222" s="69" t="s">
        <v>16</v>
      </c>
      <c r="G1222" s="47" t="s">
        <v>9</v>
      </c>
      <c r="H1222" t="s">
        <v>15</v>
      </c>
      <c r="I1222">
        <v>7.2348200000000001E-2</v>
      </c>
      <c r="J1222">
        <v>2.3665499999999999E-2</v>
      </c>
      <c r="K1222">
        <v>2.1923700000000001E-2</v>
      </c>
      <c r="L1222">
        <v>0.119726</v>
      </c>
      <c r="M1222" s="120">
        <f>(I1222-I1223)*100/(I1222+I1223)</f>
        <v>28.314716742871131</v>
      </c>
      <c r="N1222" s="50">
        <f t="shared" ref="N1222" si="740">(I1222-I1223)/J1222</f>
        <v>1.3492045382518858</v>
      </c>
      <c r="O1222" s="50">
        <f>I1222/J1224</f>
        <v>18.859290810461367</v>
      </c>
      <c r="P1222" s="40">
        <f t="shared" ref="P1222" si="741">J1224/I1224</f>
        <v>0.3777358750664645</v>
      </c>
    </row>
    <row r="1223" spans="1:16" x14ac:dyDescent="0.3">
      <c r="A1223" s="67"/>
      <c r="B1223" s="43"/>
      <c r="C1223" s="39"/>
      <c r="D1223" s="39"/>
      <c r="E1223" s="39"/>
      <c r="F1223" s="70"/>
      <c r="G1223" s="47"/>
      <c r="H1223" t="s">
        <v>14</v>
      </c>
      <c r="I1223">
        <v>4.0418599999999999E-2</v>
      </c>
      <c r="J1223">
        <v>1.24327E-2</v>
      </c>
      <c r="K1223">
        <v>2.0232799999999999E-2</v>
      </c>
      <c r="L1223">
        <v>8.9807999999999999E-2</v>
      </c>
      <c r="M1223" s="120"/>
      <c r="N1223" s="50"/>
      <c r="O1223" s="50"/>
      <c r="P1223" s="40"/>
    </row>
    <row r="1224" spans="1:16" x14ac:dyDescent="0.3">
      <c r="A1224" s="67"/>
      <c r="B1224" s="43"/>
      <c r="C1224" s="39"/>
      <c r="D1224" s="81"/>
      <c r="E1224" s="81"/>
      <c r="F1224" s="71"/>
      <c r="G1224" s="48"/>
      <c r="H1224" s="8" t="s">
        <v>13</v>
      </c>
      <c r="I1224" s="8">
        <v>1.01558E-2</v>
      </c>
      <c r="J1224" s="8">
        <v>3.8362100000000001E-3</v>
      </c>
      <c r="K1224" s="8">
        <v>2.7211800000000001E-3</v>
      </c>
      <c r="L1224" s="8">
        <v>2.0456200000000001E-2</v>
      </c>
      <c r="M1224" s="120"/>
      <c r="N1224" s="50"/>
      <c r="O1224" s="50"/>
      <c r="P1224" s="40"/>
    </row>
    <row r="1225" spans="1:16" x14ac:dyDescent="0.3">
      <c r="A1225" s="67"/>
      <c r="B1225" s="45" t="s">
        <v>19</v>
      </c>
      <c r="C1225" s="46" t="s">
        <v>11</v>
      </c>
      <c r="D1225" s="39" t="s">
        <v>18</v>
      </c>
      <c r="E1225" s="39" t="s">
        <v>39</v>
      </c>
      <c r="F1225" s="69" t="s">
        <v>16</v>
      </c>
      <c r="G1225" s="47" t="s">
        <v>8</v>
      </c>
      <c r="H1225" t="s">
        <v>15</v>
      </c>
      <c r="I1225">
        <v>8.2386000000000001E-2</v>
      </c>
      <c r="J1225">
        <v>2.56534E-2</v>
      </c>
      <c r="K1225">
        <v>1.96385E-2</v>
      </c>
      <c r="L1225">
        <v>0.13879</v>
      </c>
      <c r="M1225" s="120">
        <f>(I1225-I1226)*100/(I1225+I1226)</f>
        <v>29.607736253778572</v>
      </c>
      <c r="N1225" s="50">
        <f t="shared" ref="N1225" si="742">(I1225-I1226)/J1225</f>
        <v>1.4672791910623932</v>
      </c>
      <c r="O1225" s="50">
        <f>I1225/J1227</f>
        <v>21.107891439859188</v>
      </c>
      <c r="P1225" s="40">
        <f t="shared" ref="P1225" si="743">J1227/I1227</f>
        <v>0.43310016222850034</v>
      </c>
    </row>
    <row r="1226" spans="1:16" x14ac:dyDescent="0.3">
      <c r="A1226" s="67"/>
      <c r="B1226" s="43"/>
      <c r="C1226" s="39"/>
      <c r="D1226" s="39"/>
      <c r="E1226" s="39"/>
      <c r="F1226" s="70"/>
      <c r="G1226" s="47"/>
      <c r="H1226" t="s">
        <v>14</v>
      </c>
      <c r="I1226">
        <v>4.4745300000000002E-2</v>
      </c>
      <c r="J1226">
        <v>1.4127900000000001E-2</v>
      </c>
      <c r="K1226">
        <v>1.82445E-2</v>
      </c>
      <c r="L1226">
        <v>9.7394900000000006E-2</v>
      </c>
      <c r="M1226" s="120"/>
      <c r="N1226" s="50"/>
      <c r="O1226" s="50"/>
      <c r="P1226" s="40"/>
    </row>
    <row r="1227" spans="1:16" x14ac:dyDescent="0.3">
      <c r="A1227" s="67"/>
      <c r="B1227" s="80"/>
      <c r="C1227" s="81"/>
      <c r="D1227" s="81"/>
      <c r="E1227" s="81"/>
      <c r="F1227" s="71"/>
      <c r="G1227" s="48"/>
      <c r="H1227" s="8" t="s">
        <v>13</v>
      </c>
      <c r="I1227" s="8">
        <v>9.0119799999999993E-3</v>
      </c>
      <c r="J1227" s="8">
        <v>3.9030900000000001E-3</v>
      </c>
      <c r="K1227" s="8">
        <v>2.3185200000000001E-3</v>
      </c>
      <c r="L1227" s="8">
        <v>2.03343E-2</v>
      </c>
      <c r="M1227" s="120"/>
      <c r="N1227" s="50"/>
      <c r="O1227" s="50"/>
      <c r="P1227" s="40"/>
    </row>
    <row r="1228" spans="1:16" x14ac:dyDescent="0.3">
      <c r="A1228" s="67"/>
      <c r="B1228" s="43" t="s">
        <v>19</v>
      </c>
      <c r="C1228" s="39" t="s">
        <v>11</v>
      </c>
      <c r="D1228" s="39" t="s">
        <v>18</v>
      </c>
      <c r="E1228" s="39" t="s">
        <v>39</v>
      </c>
      <c r="F1228" s="69" t="s">
        <v>16</v>
      </c>
      <c r="G1228" s="47" t="s">
        <v>42</v>
      </c>
      <c r="H1228" t="s">
        <v>15</v>
      </c>
      <c r="I1228">
        <v>0.107658</v>
      </c>
      <c r="J1228">
        <v>3.0087900000000001E-2</v>
      </c>
      <c r="K1228">
        <v>1.37269E-2</v>
      </c>
      <c r="L1228">
        <v>0.18124699999999999</v>
      </c>
      <c r="M1228" s="49">
        <f>(I1228-I1229)*100/(I1228+I1229)</f>
        <v>33.577763095448589</v>
      </c>
      <c r="N1228" s="50">
        <f>(I1228-I1229)/J1228</f>
        <v>1.7988792836987628</v>
      </c>
      <c r="O1228" s="50">
        <f>I1228/J1230</f>
        <v>27.467979792825435</v>
      </c>
      <c r="P1228" s="40">
        <f>J1228/K1230</f>
        <v>43.3422069335085</v>
      </c>
    </row>
    <row r="1229" spans="1:16" x14ac:dyDescent="0.3">
      <c r="A1229" s="67"/>
      <c r="B1229" s="43"/>
      <c r="C1229" s="39"/>
      <c r="D1229" s="39"/>
      <c r="E1229" s="39"/>
      <c r="F1229" s="70"/>
      <c r="G1229" s="47"/>
      <c r="H1229" t="s">
        <v>14</v>
      </c>
      <c r="I1229">
        <v>5.3533499999999998E-2</v>
      </c>
      <c r="J1229">
        <v>1.8503800000000001E-2</v>
      </c>
      <c r="K1229">
        <v>1.19848E-2</v>
      </c>
      <c r="L1229">
        <v>0.11083899999999999</v>
      </c>
      <c r="M1229" s="49"/>
      <c r="N1229" s="50"/>
      <c r="O1229" s="50"/>
      <c r="P1229" s="40"/>
    </row>
    <row r="1230" spans="1:16" x14ac:dyDescent="0.3">
      <c r="A1230" s="67"/>
      <c r="B1230" s="80"/>
      <c r="C1230" s="81"/>
      <c r="D1230" s="81"/>
      <c r="E1230" s="81"/>
      <c r="F1230" s="71"/>
      <c r="G1230" s="48"/>
      <c r="H1230" s="8" t="s">
        <v>13</v>
      </c>
      <c r="I1230" s="8">
        <v>6.4508899999999999E-3</v>
      </c>
      <c r="J1230" s="8">
        <v>3.9194E-3</v>
      </c>
      <c r="K1230" s="8">
        <v>6.9419399999999997E-4</v>
      </c>
      <c r="L1230" s="8">
        <v>2.0224599999999999E-2</v>
      </c>
      <c r="M1230" s="49"/>
      <c r="N1230" s="50"/>
      <c r="O1230" s="50"/>
      <c r="P1230" s="40"/>
    </row>
    <row r="1231" spans="1:16" x14ac:dyDescent="0.3">
      <c r="A1231" s="67"/>
      <c r="B1231" s="43" t="s">
        <v>19</v>
      </c>
      <c r="C1231" s="39" t="s">
        <v>11</v>
      </c>
      <c r="D1231" s="39" t="s">
        <v>18</v>
      </c>
      <c r="E1231" s="39" t="s">
        <v>39</v>
      </c>
      <c r="F1231" s="69" t="s">
        <v>16</v>
      </c>
      <c r="G1231" s="47" t="s">
        <v>43</v>
      </c>
      <c r="H1231" t="s">
        <v>15</v>
      </c>
      <c r="I1231">
        <v>0.12775</v>
      </c>
      <c r="J1231">
        <v>3.7500400000000003E-2</v>
      </c>
      <c r="K1231">
        <v>8.0168400000000008E-3</v>
      </c>
      <c r="L1231">
        <v>0.21004</v>
      </c>
      <c r="M1231" s="49">
        <f>(I1231-I1232)*100/(I1231+I1232)</f>
        <v>35.780896929810581</v>
      </c>
      <c r="N1231" s="50">
        <f>(I1231-I1232)/J1231</f>
        <v>1.795426182120724</v>
      </c>
      <c r="O1231" s="50">
        <f>I1231/J1233</f>
        <v>28.597203629998074</v>
      </c>
      <c r="P1231" s="40">
        <f>J1231/K1233</f>
        <v>-71.561961501983674</v>
      </c>
    </row>
    <row r="1232" spans="1:16" x14ac:dyDescent="0.3">
      <c r="A1232" s="67"/>
      <c r="B1232" s="43"/>
      <c r="C1232" s="39"/>
      <c r="D1232" s="39"/>
      <c r="E1232" s="39"/>
      <c r="F1232" s="70"/>
      <c r="G1232" s="47"/>
      <c r="H1232" t="s">
        <v>14</v>
      </c>
      <c r="I1232">
        <v>6.0420799999999997E-2</v>
      </c>
      <c r="J1232">
        <v>2.2465300000000001E-2</v>
      </c>
      <c r="K1232">
        <v>7.2842799999999997E-3</v>
      </c>
      <c r="L1232">
        <v>0.127414</v>
      </c>
      <c r="M1232" s="49"/>
      <c r="N1232" s="50"/>
      <c r="O1232" s="50"/>
      <c r="P1232" s="40"/>
    </row>
    <row r="1233" spans="1:16" x14ac:dyDescent="0.3">
      <c r="A1233" s="67"/>
      <c r="B1233" s="80"/>
      <c r="C1233" s="81"/>
      <c r="D1233" s="81"/>
      <c r="E1233" s="81"/>
      <c r="F1233" s="71"/>
      <c r="G1233" s="48"/>
      <c r="H1233" s="8" t="s">
        <v>13</v>
      </c>
      <c r="I1233" s="8">
        <v>5.1323300000000001E-3</v>
      </c>
      <c r="J1233" s="8">
        <v>4.46722E-3</v>
      </c>
      <c r="K1233" s="8">
        <v>-5.2402700000000004E-4</v>
      </c>
      <c r="L1233" s="8">
        <v>2.0464E-2</v>
      </c>
      <c r="M1233" s="49"/>
      <c r="N1233" s="50"/>
      <c r="O1233" s="50"/>
      <c r="P1233" s="40"/>
    </row>
    <row r="1234" spans="1:16" x14ac:dyDescent="0.3">
      <c r="A1234" s="67"/>
      <c r="B1234" s="43" t="s">
        <v>19</v>
      </c>
      <c r="C1234" s="39" t="s">
        <v>11</v>
      </c>
      <c r="D1234" s="39" t="s">
        <v>18</v>
      </c>
      <c r="E1234" s="39" t="s">
        <v>39</v>
      </c>
      <c r="F1234" s="69" t="s">
        <v>16</v>
      </c>
      <c r="G1234" s="47" t="s">
        <v>7</v>
      </c>
      <c r="H1234" t="s">
        <v>15</v>
      </c>
      <c r="I1234">
        <v>8.4537699999999993E-2</v>
      </c>
      <c r="J1234">
        <v>2.6251400000000001E-2</v>
      </c>
      <c r="K1234">
        <v>2.0161200000000001E-2</v>
      </c>
      <c r="L1234">
        <v>0.14147299999999999</v>
      </c>
      <c r="M1234" s="120">
        <f>(I1234-I1235)*100/(I1234+I1235)</f>
        <v>29.195569880444236</v>
      </c>
      <c r="N1234" s="50">
        <f t="shared" ref="N1234" si="744">(I1234-I1235)/J1234</f>
        <v>1.455449995047883</v>
      </c>
      <c r="O1234" s="50">
        <f>I1234/J1236</f>
        <v>21.35006061218305</v>
      </c>
      <c r="P1234" s="40">
        <f t="shared" ref="P1234" si="745">J1236/I1236</f>
        <v>0.43212025506401153</v>
      </c>
    </row>
    <row r="1235" spans="1:16" x14ac:dyDescent="0.3">
      <c r="A1235" s="67"/>
      <c r="B1235" s="43"/>
      <c r="C1235" s="39"/>
      <c r="D1235" s="39"/>
      <c r="E1235" s="39"/>
      <c r="F1235" s="70"/>
      <c r="G1235" s="47"/>
      <c r="H1235" t="s">
        <v>14</v>
      </c>
      <c r="I1235">
        <v>4.6330099999999999E-2</v>
      </c>
      <c r="J1235">
        <v>1.49791E-2</v>
      </c>
      <c r="K1235">
        <v>1.8549599999999999E-2</v>
      </c>
      <c r="L1235">
        <v>0.103088</v>
      </c>
      <c r="M1235" s="120"/>
      <c r="N1235" s="50"/>
      <c r="O1235" s="50"/>
      <c r="P1235" s="40"/>
    </row>
    <row r="1236" spans="1:16" x14ac:dyDescent="0.3">
      <c r="A1236" s="67"/>
      <c r="B1236" s="43"/>
      <c r="C1236" s="39"/>
      <c r="D1236" s="81"/>
      <c r="E1236" s="81"/>
      <c r="F1236" s="71"/>
      <c r="G1236" s="48"/>
      <c r="H1236" s="8" t="s">
        <v>13</v>
      </c>
      <c r="I1236" s="8">
        <v>9.1631899999999999E-3</v>
      </c>
      <c r="J1236" s="8">
        <v>3.9595999999999998E-3</v>
      </c>
      <c r="K1236" s="8">
        <v>2.3208600000000001E-3</v>
      </c>
      <c r="L1236" s="8">
        <v>2.06257E-2</v>
      </c>
      <c r="M1236" s="120"/>
      <c r="N1236" s="50"/>
      <c r="O1236" s="50"/>
      <c r="P1236" s="40"/>
    </row>
    <row r="1237" spans="1:16" x14ac:dyDescent="0.3">
      <c r="A1237" s="67"/>
      <c r="B1237" s="45" t="s">
        <v>19</v>
      </c>
      <c r="C1237" s="46" t="s">
        <v>11</v>
      </c>
      <c r="D1237" s="39" t="s">
        <v>18</v>
      </c>
      <c r="E1237" s="39" t="s">
        <v>39</v>
      </c>
      <c r="F1237" s="69" t="s">
        <v>16</v>
      </c>
      <c r="G1237" s="47" t="s">
        <v>6</v>
      </c>
      <c r="H1237" t="s">
        <v>15</v>
      </c>
      <c r="I1237">
        <v>9.9521399999999996E-2</v>
      </c>
      <c r="J1237">
        <v>2.82092E-2</v>
      </c>
      <c r="K1237">
        <v>1.6861500000000001E-2</v>
      </c>
      <c r="L1237">
        <v>0.16807800000000001</v>
      </c>
      <c r="M1237" s="120">
        <f>(I1237-I1238)*100/(I1237+I1238)</f>
        <v>31.400640885991216</v>
      </c>
      <c r="N1237" s="50">
        <f t="shared" ref="N1237" si="746">(I1237-I1238)/J1237</f>
        <v>1.6861520355061468</v>
      </c>
      <c r="O1237" s="50">
        <f>I1237/J1239</f>
        <v>25.10592675186551</v>
      </c>
      <c r="P1237" s="40">
        <f t="shared" ref="P1237" si="747">J1239/I1239</f>
        <v>0.52445894490618361</v>
      </c>
    </row>
    <row r="1238" spans="1:16" x14ac:dyDescent="0.3">
      <c r="A1238" s="67"/>
      <c r="B1238" s="43"/>
      <c r="C1238" s="39"/>
      <c r="D1238" s="39"/>
      <c r="E1238" s="39"/>
      <c r="F1238" s="70"/>
      <c r="G1238" s="47"/>
      <c r="H1238" t="s">
        <v>14</v>
      </c>
      <c r="I1238">
        <v>5.19564E-2</v>
      </c>
      <c r="J1238">
        <v>1.7411800000000002E-2</v>
      </c>
      <c r="K1238">
        <v>1.46245E-2</v>
      </c>
      <c r="L1238">
        <v>0.112271</v>
      </c>
      <c r="M1238" s="120"/>
      <c r="N1238" s="50"/>
      <c r="O1238" s="50"/>
      <c r="P1238" s="40"/>
    </row>
    <row r="1239" spans="1:16" x14ac:dyDescent="0.3">
      <c r="A1239" s="67"/>
      <c r="B1239" s="80"/>
      <c r="C1239" s="81"/>
      <c r="D1239" s="81"/>
      <c r="E1239" s="81"/>
      <c r="F1239" s="71"/>
      <c r="G1239" s="48"/>
      <c r="H1239" s="8" t="s">
        <v>13</v>
      </c>
      <c r="I1239" s="8">
        <v>7.55838E-3</v>
      </c>
      <c r="J1239" s="8">
        <v>3.9640600000000002E-3</v>
      </c>
      <c r="K1239" s="8">
        <v>1.4537700000000001E-3</v>
      </c>
      <c r="L1239" s="8">
        <v>2.0471699999999999E-2</v>
      </c>
      <c r="M1239" s="120"/>
      <c r="N1239" s="50"/>
      <c r="O1239" s="50"/>
      <c r="P1239" s="40"/>
    </row>
    <row r="1240" spans="1:16" x14ac:dyDescent="0.3">
      <c r="A1240" s="67"/>
      <c r="B1240" s="43" t="s">
        <v>19</v>
      </c>
      <c r="C1240" s="39" t="s">
        <v>11</v>
      </c>
      <c r="D1240" s="39" t="s">
        <v>18</v>
      </c>
      <c r="E1240" s="39" t="s">
        <v>39</v>
      </c>
      <c r="F1240" s="69" t="s">
        <v>16</v>
      </c>
      <c r="G1240" s="52" t="s">
        <v>5</v>
      </c>
      <c r="H1240" t="s">
        <v>15</v>
      </c>
      <c r="I1240">
        <v>0.11017200000000001</v>
      </c>
      <c r="J1240">
        <v>3.0100999999999999E-2</v>
      </c>
      <c r="K1240">
        <v>1.4486499999999999E-2</v>
      </c>
      <c r="L1240">
        <v>0.18415999999999999</v>
      </c>
      <c r="M1240" s="120">
        <f>(I1240-I1241)*100/(I1240+I1241)</f>
        <v>33.032183978830197</v>
      </c>
      <c r="N1240" s="50">
        <f t="shared" ref="N1240" si="748">(I1240-I1241)/J1240</f>
        <v>1.8176107106076214</v>
      </c>
      <c r="O1240" s="50">
        <f>I1240/J1242</f>
        <v>27.374645927545597</v>
      </c>
      <c r="P1240" s="40">
        <f t="shared" ref="P1240" si="749">J1242/I1242</f>
        <v>0.61153724593990078</v>
      </c>
    </row>
    <row r="1241" spans="1:16" x14ac:dyDescent="0.3">
      <c r="A1241" s="67"/>
      <c r="B1241" s="43"/>
      <c r="C1241" s="39"/>
      <c r="D1241" s="39"/>
      <c r="E1241" s="39"/>
      <c r="F1241" s="70"/>
      <c r="G1241" s="52"/>
      <c r="H1241" t="s">
        <v>14</v>
      </c>
      <c r="I1241">
        <v>5.5460099999999998E-2</v>
      </c>
      <c r="J1241">
        <v>1.91991E-2</v>
      </c>
      <c r="K1241">
        <v>1.2187399999999999E-2</v>
      </c>
      <c r="L1241">
        <v>0.117599</v>
      </c>
      <c r="M1241" s="120"/>
      <c r="N1241" s="50"/>
      <c r="O1241" s="50"/>
      <c r="P1241" s="40"/>
    </row>
    <row r="1242" spans="1:16" x14ac:dyDescent="0.3">
      <c r="A1242" s="67"/>
      <c r="B1242" s="43"/>
      <c r="C1242" s="39"/>
      <c r="D1242" s="81"/>
      <c r="E1242" s="81"/>
      <c r="F1242" s="71"/>
      <c r="G1242" s="53"/>
      <c r="H1242" s="8" t="s">
        <v>13</v>
      </c>
      <c r="I1242" s="8">
        <v>6.5811200000000002E-3</v>
      </c>
      <c r="J1242" s="8">
        <v>4.0245999999999997E-3</v>
      </c>
      <c r="K1242" s="8">
        <v>6.0598900000000003E-4</v>
      </c>
      <c r="L1242" s="8">
        <v>2.0504100000000001E-2</v>
      </c>
      <c r="M1242" s="120"/>
      <c r="N1242" s="50"/>
      <c r="O1242" s="50"/>
      <c r="P1242" s="40"/>
    </row>
    <row r="1243" spans="1:16" x14ac:dyDescent="0.3">
      <c r="A1243" s="67"/>
      <c r="B1243" s="45" t="s">
        <v>19</v>
      </c>
      <c r="C1243" s="46" t="s">
        <v>11</v>
      </c>
      <c r="D1243" s="39" t="s">
        <v>18</v>
      </c>
      <c r="E1243" s="39" t="s">
        <v>39</v>
      </c>
      <c r="F1243" s="69" t="s">
        <v>16</v>
      </c>
      <c r="G1243" s="47" t="s">
        <v>44</v>
      </c>
      <c r="H1243" t="s">
        <v>15</v>
      </c>
      <c r="I1243">
        <v>0.12331400000000001</v>
      </c>
      <c r="J1243">
        <v>3.41056E-2</v>
      </c>
      <c r="K1243">
        <v>1.11816E-2</v>
      </c>
      <c r="L1243">
        <v>0.20250699999999999</v>
      </c>
      <c r="M1243" s="49">
        <f>(I1243-I1244)*100/(I1243+I1244)</f>
        <v>34.677259055553243</v>
      </c>
      <c r="N1243" s="50">
        <f t="shared" ref="N1243" si="750">(I1243-I1244)/J1243</f>
        <v>1.8619464252204916</v>
      </c>
      <c r="O1243" s="50">
        <f>I1243/J1245</f>
        <v>28.691953669965987</v>
      </c>
      <c r="P1243" s="40">
        <f t="shared" ref="P1243" si="751">J1245/I1245</f>
        <v>0.76410339377496794</v>
      </c>
    </row>
    <row r="1244" spans="1:16" x14ac:dyDescent="0.3">
      <c r="A1244" s="67"/>
      <c r="B1244" s="43"/>
      <c r="C1244" s="39"/>
      <c r="D1244" s="39"/>
      <c r="E1244" s="39"/>
      <c r="F1244" s="70"/>
      <c r="G1244" s="47"/>
      <c r="H1244" t="s">
        <v>14</v>
      </c>
      <c r="I1244">
        <v>5.9811200000000002E-2</v>
      </c>
      <c r="J1244">
        <v>2.1555100000000001E-2</v>
      </c>
      <c r="K1244">
        <v>9.1375799999999993E-3</v>
      </c>
      <c r="L1244">
        <v>0.12305099999999999</v>
      </c>
      <c r="M1244" s="49"/>
      <c r="N1244" s="50"/>
      <c r="O1244" s="50"/>
      <c r="P1244" s="40"/>
    </row>
    <row r="1245" spans="1:16" x14ac:dyDescent="0.3">
      <c r="A1245" s="67"/>
      <c r="B1245" s="80"/>
      <c r="C1245" s="81"/>
      <c r="D1245" s="81"/>
      <c r="E1245" s="81"/>
      <c r="F1245" s="71"/>
      <c r="G1245" s="48"/>
      <c r="H1245" s="8" t="s">
        <v>13</v>
      </c>
      <c r="I1245" s="8">
        <v>5.6247099999999998E-3</v>
      </c>
      <c r="J1245" s="8">
        <v>4.2978599999999997E-3</v>
      </c>
      <c r="K1245" s="8">
        <v>-2.1979899999999999E-4</v>
      </c>
      <c r="L1245" s="8">
        <v>2.0694199999999999E-2</v>
      </c>
      <c r="M1245" s="49"/>
      <c r="N1245" s="50"/>
      <c r="O1245" s="50"/>
      <c r="P1245" s="40"/>
    </row>
    <row r="1246" spans="1:16" x14ac:dyDescent="0.3">
      <c r="A1246" s="67"/>
      <c r="B1246" s="45" t="s">
        <v>19</v>
      </c>
      <c r="C1246" s="46" t="s">
        <v>11</v>
      </c>
      <c r="D1246" s="39" t="s">
        <v>18</v>
      </c>
      <c r="E1246" s="39" t="s">
        <v>39</v>
      </c>
      <c r="F1246" s="69" t="s">
        <v>16</v>
      </c>
      <c r="G1246" s="47" t="s">
        <v>4</v>
      </c>
      <c r="H1246" t="s">
        <v>15</v>
      </c>
      <c r="I1246">
        <v>0.117456</v>
      </c>
      <c r="J1246">
        <v>3.1253900000000001E-2</v>
      </c>
      <c r="K1246">
        <v>1.55382E-2</v>
      </c>
      <c r="L1246">
        <v>0.18895700000000001</v>
      </c>
      <c r="M1246" s="120">
        <f>(I1246-I1247)*100/(I1246+I1247)</f>
        <v>28.958024084109937</v>
      </c>
      <c r="N1246" s="50">
        <f t="shared" ref="N1246" si="752">(I1246-I1247)/J1246</f>
        <v>1.6878021622901462</v>
      </c>
      <c r="O1246" s="50">
        <f>I1246/J1248</f>
        <v>26.987296284467647</v>
      </c>
      <c r="P1246" s="40">
        <f t="shared" ref="P1246" si="753">J1248/I1248</f>
        <v>0.63149043972339181</v>
      </c>
    </row>
    <row r="1247" spans="1:16" x14ac:dyDescent="0.3">
      <c r="A1247" s="67"/>
      <c r="B1247" s="43"/>
      <c r="C1247" s="39"/>
      <c r="D1247" s="39"/>
      <c r="E1247" s="39"/>
      <c r="F1247" s="70"/>
      <c r="G1247" s="47"/>
      <c r="H1247" t="s">
        <v>14</v>
      </c>
      <c r="I1247">
        <v>6.4705600000000002E-2</v>
      </c>
      <c r="J1247">
        <v>1.9105500000000001E-2</v>
      </c>
      <c r="K1247">
        <v>1.31252E-2</v>
      </c>
      <c r="L1247">
        <v>0.134993</v>
      </c>
      <c r="M1247" s="120"/>
      <c r="N1247" s="50"/>
      <c r="O1247" s="50"/>
      <c r="P1247" s="40"/>
    </row>
    <row r="1248" spans="1:16" x14ac:dyDescent="0.3">
      <c r="A1248" s="67"/>
      <c r="B1248" s="80"/>
      <c r="C1248" s="81"/>
      <c r="D1248" s="81"/>
      <c r="E1248" s="81"/>
      <c r="F1248" s="71"/>
      <c r="G1248" s="48"/>
      <c r="H1248" s="8" t="s">
        <v>13</v>
      </c>
      <c r="I1248" s="8">
        <v>6.8920600000000002E-3</v>
      </c>
      <c r="J1248" s="8">
        <v>4.3522700000000001E-3</v>
      </c>
      <c r="K1248" s="8">
        <v>6.5122900000000002E-4</v>
      </c>
      <c r="L1248" s="8">
        <v>2.2569700000000002E-2</v>
      </c>
      <c r="M1248" s="120"/>
      <c r="N1248" s="50"/>
      <c r="O1248" s="50"/>
      <c r="P1248" s="40"/>
    </row>
    <row r="1249" spans="1:16" x14ac:dyDescent="0.3">
      <c r="A1249" s="67"/>
      <c r="B1249" s="43" t="s">
        <v>19</v>
      </c>
      <c r="C1249" s="39" t="s">
        <v>11</v>
      </c>
      <c r="D1249" s="39" t="s">
        <v>18</v>
      </c>
      <c r="E1249" s="39" t="s">
        <v>39</v>
      </c>
      <c r="F1249" s="69" t="s">
        <v>16</v>
      </c>
      <c r="G1249" s="47" t="s">
        <v>3</v>
      </c>
      <c r="H1249" t="s">
        <v>15</v>
      </c>
      <c r="I1249">
        <v>0.13106300000000001</v>
      </c>
      <c r="J1249">
        <v>3.4337399999999997E-2</v>
      </c>
      <c r="K1249">
        <v>1.23949E-2</v>
      </c>
      <c r="L1249">
        <v>0.20746400000000001</v>
      </c>
      <c r="M1249" s="120">
        <f>(I1249-I1250)*100/(I1249+I1250)</f>
        <v>30.318943989293135</v>
      </c>
      <c r="N1249" s="50">
        <f t="shared" ref="N1249" si="754">(I1249-I1250)/J1249</f>
        <v>1.7760255581377744</v>
      </c>
      <c r="O1249" s="50">
        <f>I1249/J1251</f>
        <v>27.308148293227713</v>
      </c>
      <c r="P1249" s="40">
        <f t="shared" ref="P1249" si="755">J1251/I1251</f>
        <v>0.83024145697609641</v>
      </c>
    </row>
    <row r="1250" spans="1:16" x14ac:dyDescent="0.3">
      <c r="A1250" s="67"/>
      <c r="B1250" s="43"/>
      <c r="C1250" s="39"/>
      <c r="D1250" s="39"/>
      <c r="E1250" s="39"/>
      <c r="F1250" s="70"/>
      <c r="G1250" s="47"/>
      <c r="H1250" t="s">
        <v>14</v>
      </c>
      <c r="I1250">
        <v>7.00789E-2</v>
      </c>
      <c r="J1250">
        <v>2.07683E-2</v>
      </c>
      <c r="K1250">
        <v>9.9091600000000002E-3</v>
      </c>
      <c r="L1250">
        <v>0.141903</v>
      </c>
      <c r="M1250" s="120"/>
      <c r="N1250" s="50"/>
      <c r="O1250" s="50"/>
      <c r="P1250" s="40"/>
    </row>
    <row r="1251" spans="1:16" x14ac:dyDescent="0.3">
      <c r="A1251" s="67"/>
      <c r="B1251" s="43"/>
      <c r="C1251" s="39"/>
      <c r="D1251" s="81"/>
      <c r="E1251" s="81"/>
      <c r="F1251" s="71"/>
      <c r="G1251" s="48"/>
      <c r="H1251" s="8" t="s">
        <v>13</v>
      </c>
      <c r="I1251" s="8">
        <v>5.7807400000000004E-3</v>
      </c>
      <c r="J1251" s="8">
        <v>4.7994099999999996E-3</v>
      </c>
      <c r="K1251" s="8">
        <v>-2.4455100000000002E-4</v>
      </c>
      <c r="L1251" s="8">
        <v>2.2938699999999999E-2</v>
      </c>
      <c r="M1251" s="120"/>
      <c r="N1251" s="50"/>
      <c r="O1251" s="50"/>
      <c r="P1251" s="40"/>
    </row>
    <row r="1252" spans="1:16" x14ac:dyDescent="0.3">
      <c r="A1252" s="67"/>
      <c r="B1252" s="45" t="s">
        <v>19</v>
      </c>
      <c r="C1252" s="46" t="s">
        <v>11</v>
      </c>
      <c r="D1252" s="39" t="s">
        <v>18</v>
      </c>
      <c r="E1252" s="39" t="s">
        <v>39</v>
      </c>
      <c r="F1252" s="69" t="s">
        <v>16</v>
      </c>
      <c r="G1252" s="47" t="s">
        <v>2</v>
      </c>
      <c r="H1252" t="s">
        <v>15</v>
      </c>
      <c r="I1252">
        <v>0.179594</v>
      </c>
      <c r="J1252">
        <v>3.7042400000000003E-2</v>
      </c>
      <c r="K1252">
        <v>4.6101200000000002E-2</v>
      </c>
      <c r="L1252">
        <v>0.27205600000000002</v>
      </c>
      <c r="M1252" s="120">
        <f>(I1252-I1253)*100/(I1252+I1253)</f>
        <v>38.482280654204132</v>
      </c>
      <c r="N1252" s="50">
        <f t="shared" ref="N1252" si="756">(I1252-I1253)/J1252</f>
        <v>2.6945689264194543</v>
      </c>
      <c r="O1252" s="50">
        <f>I1252/J1254</f>
        <v>30.590539780953517</v>
      </c>
      <c r="P1252" s="40">
        <f>J1254/I1254</f>
        <v>0.55689514522585415</v>
      </c>
    </row>
    <row r="1253" spans="1:16" x14ac:dyDescent="0.3">
      <c r="A1253" s="67"/>
      <c r="B1253" s="43"/>
      <c r="C1253" s="39"/>
      <c r="D1253" s="39"/>
      <c r="E1253" s="39"/>
      <c r="F1253" s="70"/>
      <c r="G1253" s="47"/>
      <c r="H1253" t="s">
        <v>14</v>
      </c>
      <c r="I1253">
        <v>7.9780699999999996E-2</v>
      </c>
      <c r="J1253">
        <v>4.3041999999999997E-2</v>
      </c>
      <c r="K1253">
        <v>1.5268199999999999E-2</v>
      </c>
      <c r="L1253">
        <v>0.220638</v>
      </c>
      <c r="M1253" s="120"/>
      <c r="N1253" s="50"/>
      <c r="O1253" s="50"/>
      <c r="P1253" s="40"/>
    </row>
    <row r="1254" spans="1:16" ht="15" thickBot="1" x14ac:dyDescent="0.35">
      <c r="A1254" s="68"/>
      <c r="B1254" s="54"/>
      <c r="C1254" s="55"/>
      <c r="D1254" s="55"/>
      <c r="E1254" s="55"/>
      <c r="F1254" s="76"/>
      <c r="G1254" s="63"/>
      <c r="H1254" s="5" t="s">
        <v>13</v>
      </c>
      <c r="I1254" s="5">
        <v>1.05422E-2</v>
      </c>
      <c r="J1254" s="5">
        <v>5.8709000000000001E-3</v>
      </c>
      <c r="K1254" s="5">
        <v>1.13704E-3</v>
      </c>
      <c r="L1254" s="5">
        <v>3.3416899999999999E-2</v>
      </c>
      <c r="M1254" s="121"/>
      <c r="N1254" s="65"/>
      <c r="O1254" s="65"/>
      <c r="P1254" s="83"/>
    </row>
  </sheetData>
  <mergeCells count="4115">
    <mergeCell ref="B1249:B1251"/>
    <mergeCell ref="C1249:C1251"/>
    <mergeCell ref="D1249:D1251"/>
    <mergeCell ref="E1249:E1251"/>
    <mergeCell ref="F1249:F1251"/>
    <mergeCell ref="G1249:G1251"/>
    <mergeCell ref="M1249:M1251"/>
    <mergeCell ref="N1249:N1251"/>
    <mergeCell ref="O1249:O1251"/>
    <mergeCell ref="P1249:P1251"/>
    <mergeCell ref="B1252:B1254"/>
    <mergeCell ref="C1252:C1254"/>
    <mergeCell ref="D1252:D1254"/>
    <mergeCell ref="E1252:E1254"/>
    <mergeCell ref="F1252:F1254"/>
    <mergeCell ref="G1252:G1254"/>
    <mergeCell ref="M1252:M1254"/>
    <mergeCell ref="N1252:N1254"/>
    <mergeCell ref="O1252:O1254"/>
    <mergeCell ref="P1252:P1254"/>
    <mergeCell ref="B1240:B1242"/>
    <mergeCell ref="C1240:C1242"/>
    <mergeCell ref="D1240:D1242"/>
    <mergeCell ref="E1240:E1242"/>
    <mergeCell ref="F1240:F1242"/>
    <mergeCell ref="G1240:G1242"/>
    <mergeCell ref="M1240:M1242"/>
    <mergeCell ref="N1240:N1242"/>
    <mergeCell ref="O1240:O1242"/>
    <mergeCell ref="P1240:P1242"/>
    <mergeCell ref="B1246:B1248"/>
    <mergeCell ref="C1246:C1248"/>
    <mergeCell ref="D1246:D1248"/>
    <mergeCell ref="E1246:E1248"/>
    <mergeCell ref="F1246:F1248"/>
    <mergeCell ref="G1246:G1248"/>
    <mergeCell ref="M1246:M1248"/>
    <mergeCell ref="N1246:N1248"/>
    <mergeCell ref="O1246:O1248"/>
    <mergeCell ref="P1246:P1248"/>
    <mergeCell ref="B1243:B1245"/>
    <mergeCell ref="C1243:C1245"/>
    <mergeCell ref="D1243:D1245"/>
    <mergeCell ref="E1243:E1245"/>
    <mergeCell ref="F1243:F1245"/>
    <mergeCell ref="G1243:G1245"/>
    <mergeCell ref="M1243:M1245"/>
    <mergeCell ref="N1243:N1245"/>
    <mergeCell ref="O1243:O1245"/>
    <mergeCell ref="P1243:P1245"/>
    <mergeCell ref="C1234:C1236"/>
    <mergeCell ref="D1234:D1236"/>
    <mergeCell ref="E1234:E1236"/>
    <mergeCell ref="F1234:F1236"/>
    <mergeCell ref="G1234:G1236"/>
    <mergeCell ref="M1234:M1236"/>
    <mergeCell ref="N1234:N1236"/>
    <mergeCell ref="O1234:O1236"/>
    <mergeCell ref="P1234:P1236"/>
    <mergeCell ref="B1237:B1239"/>
    <mergeCell ref="C1237:C1239"/>
    <mergeCell ref="D1237:D1239"/>
    <mergeCell ref="E1237:E1239"/>
    <mergeCell ref="F1237:F1239"/>
    <mergeCell ref="G1237:G1239"/>
    <mergeCell ref="M1237:M1239"/>
    <mergeCell ref="N1237:N1239"/>
    <mergeCell ref="O1237:O1239"/>
    <mergeCell ref="P1237:P1239"/>
    <mergeCell ref="A1219:A1254"/>
    <mergeCell ref="B1219:B1221"/>
    <mergeCell ref="C1219:C1221"/>
    <mergeCell ref="D1219:D1221"/>
    <mergeCell ref="E1219:E1221"/>
    <mergeCell ref="F1219:F1221"/>
    <mergeCell ref="G1219:G1221"/>
    <mergeCell ref="M1219:M1221"/>
    <mergeCell ref="N1219:N1221"/>
    <mergeCell ref="O1219:O1221"/>
    <mergeCell ref="P1219:P1221"/>
    <mergeCell ref="B1222:B1224"/>
    <mergeCell ref="C1222:C1224"/>
    <mergeCell ref="D1222:D1224"/>
    <mergeCell ref="E1222:E1224"/>
    <mergeCell ref="F1222:F1224"/>
    <mergeCell ref="G1222:G1224"/>
    <mergeCell ref="M1222:M1224"/>
    <mergeCell ref="N1222:N1224"/>
    <mergeCell ref="O1222:O1224"/>
    <mergeCell ref="P1222:P1224"/>
    <mergeCell ref="B1225:B1227"/>
    <mergeCell ref="C1225:C1227"/>
    <mergeCell ref="D1225:D1227"/>
    <mergeCell ref="E1225:E1227"/>
    <mergeCell ref="F1225:F1227"/>
    <mergeCell ref="G1225:G1227"/>
    <mergeCell ref="M1225:M1227"/>
    <mergeCell ref="N1225:N1227"/>
    <mergeCell ref="O1225:O1227"/>
    <mergeCell ref="P1225:P1227"/>
    <mergeCell ref="B1234:B1236"/>
    <mergeCell ref="N1207:N1209"/>
    <mergeCell ref="O1207:O1209"/>
    <mergeCell ref="P1207:P1209"/>
    <mergeCell ref="B1213:B1215"/>
    <mergeCell ref="C1213:C1215"/>
    <mergeCell ref="D1213:D1215"/>
    <mergeCell ref="E1213:E1215"/>
    <mergeCell ref="F1213:F1215"/>
    <mergeCell ref="G1213:G1215"/>
    <mergeCell ref="M1213:M1215"/>
    <mergeCell ref="N1213:N1215"/>
    <mergeCell ref="O1213:O1215"/>
    <mergeCell ref="P1213:P1215"/>
    <mergeCell ref="B1216:B1218"/>
    <mergeCell ref="C1216:C1218"/>
    <mergeCell ref="D1216:D1218"/>
    <mergeCell ref="E1216:E1218"/>
    <mergeCell ref="F1216:F1218"/>
    <mergeCell ref="G1216:G1218"/>
    <mergeCell ref="M1216:M1218"/>
    <mergeCell ref="N1216:N1218"/>
    <mergeCell ref="O1216:O1218"/>
    <mergeCell ref="P1216:P1218"/>
    <mergeCell ref="G1201:G1203"/>
    <mergeCell ref="M1201:M1203"/>
    <mergeCell ref="N1201:N1203"/>
    <mergeCell ref="O1201:O1203"/>
    <mergeCell ref="P1201:P1203"/>
    <mergeCell ref="B1204:B1206"/>
    <mergeCell ref="C1204:C1206"/>
    <mergeCell ref="D1204:D1206"/>
    <mergeCell ref="E1204:E1206"/>
    <mergeCell ref="F1204:F1206"/>
    <mergeCell ref="G1204:G1206"/>
    <mergeCell ref="M1204:M1206"/>
    <mergeCell ref="N1204:N1206"/>
    <mergeCell ref="O1204:O1206"/>
    <mergeCell ref="P1204:P1206"/>
    <mergeCell ref="B1210:B1212"/>
    <mergeCell ref="C1210:C1212"/>
    <mergeCell ref="D1210:D1212"/>
    <mergeCell ref="E1210:E1212"/>
    <mergeCell ref="F1210:F1212"/>
    <mergeCell ref="G1210:G1212"/>
    <mergeCell ref="M1210:M1212"/>
    <mergeCell ref="N1210:N1212"/>
    <mergeCell ref="O1210:O1212"/>
    <mergeCell ref="P1210:P1212"/>
    <mergeCell ref="B1207:B1209"/>
    <mergeCell ref="C1207:C1209"/>
    <mergeCell ref="D1207:D1209"/>
    <mergeCell ref="E1207:E1209"/>
    <mergeCell ref="F1207:F1209"/>
    <mergeCell ref="G1207:G1209"/>
    <mergeCell ref="M1207:M1209"/>
    <mergeCell ref="A1183:A1218"/>
    <mergeCell ref="B1183:B1185"/>
    <mergeCell ref="C1183:C1185"/>
    <mergeCell ref="D1183:D1185"/>
    <mergeCell ref="E1183:E1185"/>
    <mergeCell ref="F1183:F1185"/>
    <mergeCell ref="G1183:G1185"/>
    <mergeCell ref="M1183:M1185"/>
    <mergeCell ref="N1183:N1185"/>
    <mergeCell ref="O1183:O1185"/>
    <mergeCell ref="P1183:P1185"/>
    <mergeCell ref="B1186:B1188"/>
    <mergeCell ref="C1186:C1188"/>
    <mergeCell ref="D1186:D1188"/>
    <mergeCell ref="E1186:E1188"/>
    <mergeCell ref="F1186:F1188"/>
    <mergeCell ref="G1186:G1188"/>
    <mergeCell ref="M1186:M1188"/>
    <mergeCell ref="N1186:N1188"/>
    <mergeCell ref="O1186:O1188"/>
    <mergeCell ref="P1186:P1188"/>
    <mergeCell ref="B1189:B1191"/>
    <mergeCell ref="C1189:C1191"/>
    <mergeCell ref="D1189:D1191"/>
    <mergeCell ref="E1189:E1191"/>
    <mergeCell ref="F1189:F1191"/>
    <mergeCell ref="G1189:G1191"/>
    <mergeCell ref="M1189:M1191"/>
    <mergeCell ref="N1189:N1191"/>
    <mergeCell ref="O1189:O1191"/>
    <mergeCell ref="P1189:P1191"/>
    <mergeCell ref="B1198:B1200"/>
    <mergeCell ref="B1176:B1178"/>
    <mergeCell ref="C1176:C1178"/>
    <mergeCell ref="D1176:D1178"/>
    <mergeCell ref="E1176:E1178"/>
    <mergeCell ref="F1176:F1178"/>
    <mergeCell ref="G1176:G1178"/>
    <mergeCell ref="M1176:M1178"/>
    <mergeCell ref="N1176:N1178"/>
    <mergeCell ref="O1176:O1178"/>
    <mergeCell ref="P1176:P1178"/>
    <mergeCell ref="B1179:B1181"/>
    <mergeCell ref="C1179:C1181"/>
    <mergeCell ref="D1179:D1181"/>
    <mergeCell ref="E1179:E1181"/>
    <mergeCell ref="F1179:F1181"/>
    <mergeCell ref="G1179:G1181"/>
    <mergeCell ref="M1179:M1181"/>
    <mergeCell ref="N1179:N1181"/>
    <mergeCell ref="O1179:O1181"/>
    <mergeCell ref="P1179:P1181"/>
    <mergeCell ref="B1167:B1169"/>
    <mergeCell ref="C1167:C1169"/>
    <mergeCell ref="D1167:D1169"/>
    <mergeCell ref="E1167:E1169"/>
    <mergeCell ref="F1167:F1169"/>
    <mergeCell ref="G1167:G1169"/>
    <mergeCell ref="M1167:M1169"/>
    <mergeCell ref="N1167:N1169"/>
    <mergeCell ref="O1167:O1169"/>
    <mergeCell ref="P1167:P1169"/>
    <mergeCell ref="B1173:B1175"/>
    <mergeCell ref="C1173:C1175"/>
    <mergeCell ref="D1173:D1175"/>
    <mergeCell ref="E1173:E1175"/>
    <mergeCell ref="F1173:F1175"/>
    <mergeCell ref="G1173:G1175"/>
    <mergeCell ref="M1173:M1175"/>
    <mergeCell ref="N1173:N1175"/>
    <mergeCell ref="O1173:O1175"/>
    <mergeCell ref="P1173:P1175"/>
    <mergeCell ref="B1170:B1172"/>
    <mergeCell ref="C1170:C1172"/>
    <mergeCell ref="D1170:D1172"/>
    <mergeCell ref="E1170:E1172"/>
    <mergeCell ref="F1170:F1172"/>
    <mergeCell ref="G1170:G1172"/>
    <mergeCell ref="M1170:M1172"/>
    <mergeCell ref="N1170:N1172"/>
    <mergeCell ref="O1170:O1172"/>
    <mergeCell ref="P1170:P1172"/>
    <mergeCell ref="C1161:C1163"/>
    <mergeCell ref="D1161:D1163"/>
    <mergeCell ref="E1161:E1163"/>
    <mergeCell ref="F1161:F1163"/>
    <mergeCell ref="G1161:G1163"/>
    <mergeCell ref="M1161:M1163"/>
    <mergeCell ref="N1161:N1163"/>
    <mergeCell ref="O1161:O1163"/>
    <mergeCell ref="P1161:P1163"/>
    <mergeCell ref="B1164:B1166"/>
    <mergeCell ref="C1164:C1166"/>
    <mergeCell ref="D1164:D1166"/>
    <mergeCell ref="E1164:E1166"/>
    <mergeCell ref="F1164:F1166"/>
    <mergeCell ref="G1164:G1166"/>
    <mergeCell ref="M1164:M1166"/>
    <mergeCell ref="N1164:N1166"/>
    <mergeCell ref="O1164:O1166"/>
    <mergeCell ref="P1164:P1166"/>
    <mergeCell ref="A1146:A1181"/>
    <mergeCell ref="B1146:B1148"/>
    <mergeCell ref="C1146:C1148"/>
    <mergeCell ref="D1146:D1148"/>
    <mergeCell ref="E1146:E1148"/>
    <mergeCell ref="F1146:F1148"/>
    <mergeCell ref="G1146:G1148"/>
    <mergeCell ref="M1146:M1148"/>
    <mergeCell ref="N1146:N1148"/>
    <mergeCell ref="O1146:O1148"/>
    <mergeCell ref="P1146:P1148"/>
    <mergeCell ref="B1149:B1151"/>
    <mergeCell ref="C1149:C1151"/>
    <mergeCell ref="D1149:D1151"/>
    <mergeCell ref="E1149:E1151"/>
    <mergeCell ref="F1149:F1151"/>
    <mergeCell ref="G1149:G1151"/>
    <mergeCell ref="M1149:M1151"/>
    <mergeCell ref="N1149:N1151"/>
    <mergeCell ref="O1149:O1151"/>
    <mergeCell ref="P1149:P1151"/>
    <mergeCell ref="B1152:B1154"/>
    <mergeCell ref="C1152:C1154"/>
    <mergeCell ref="D1152:D1154"/>
    <mergeCell ref="E1152:E1154"/>
    <mergeCell ref="F1152:F1154"/>
    <mergeCell ref="G1152:G1154"/>
    <mergeCell ref="M1152:M1154"/>
    <mergeCell ref="N1152:N1154"/>
    <mergeCell ref="O1152:O1154"/>
    <mergeCell ref="P1152:P1154"/>
    <mergeCell ref="B1161:B1163"/>
    <mergeCell ref="B1140:B1142"/>
    <mergeCell ref="C1140:C1142"/>
    <mergeCell ref="D1140:D1142"/>
    <mergeCell ref="E1140:E1142"/>
    <mergeCell ref="F1140:F1142"/>
    <mergeCell ref="G1140:G1142"/>
    <mergeCell ref="M1140:M1142"/>
    <mergeCell ref="N1140:N1142"/>
    <mergeCell ref="O1140:O1142"/>
    <mergeCell ref="P1140:P1142"/>
    <mergeCell ref="B1143:B1145"/>
    <mergeCell ref="C1143:C1145"/>
    <mergeCell ref="D1143:D1145"/>
    <mergeCell ref="E1143:E1145"/>
    <mergeCell ref="F1143:F1145"/>
    <mergeCell ref="G1143:G1145"/>
    <mergeCell ref="M1143:M1145"/>
    <mergeCell ref="N1143:N1145"/>
    <mergeCell ref="O1143:O1145"/>
    <mergeCell ref="P1143:P1145"/>
    <mergeCell ref="B1137:B1139"/>
    <mergeCell ref="C1137:C1139"/>
    <mergeCell ref="D1137:D1139"/>
    <mergeCell ref="E1137:E1139"/>
    <mergeCell ref="F1137:F1139"/>
    <mergeCell ref="G1137:G1139"/>
    <mergeCell ref="M1137:M1139"/>
    <mergeCell ref="N1137:N1139"/>
    <mergeCell ref="O1137:O1139"/>
    <mergeCell ref="P1137:P1139"/>
    <mergeCell ref="B1134:B1136"/>
    <mergeCell ref="C1134:C1136"/>
    <mergeCell ref="D1134:D1136"/>
    <mergeCell ref="E1134:E1136"/>
    <mergeCell ref="F1134:F1136"/>
    <mergeCell ref="G1134:G1136"/>
    <mergeCell ref="M1134:M1136"/>
    <mergeCell ref="N1134:N1136"/>
    <mergeCell ref="O1134:O1136"/>
    <mergeCell ref="P1134:P1136"/>
    <mergeCell ref="E1128:E1130"/>
    <mergeCell ref="F1128:F1130"/>
    <mergeCell ref="G1128:G1130"/>
    <mergeCell ref="M1128:M1130"/>
    <mergeCell ref="N1128:N1130"/>
    <mergeCell ref="O1128:O1130"/>
    <mergeCell ref="P1128:P1130"/>
    <mergeCell ref="B1131:B1133"/>
    <mergeCell ref="C1131:C1133"/>
    <mergeCell ref="D1131:D1133"/>
    <mergeCell ref="E1131:E1133"/>
    <mergeCell ref="F1131:F1133"/>
    <mergeCell ref="G1131:G1133"/>
    <mergeCell ref="M1131:M1133"/>
    <mergeCell ref="N1131:N1133"/>
    <mergeCell ref="O1131:O1133"/>
    <mergeCell ref="P1131:P1133"/>
    <mergeCell ref="A1110:A1145"/>
    <mergeCell ref="B1110:B1112"/>
    <mergeCell ref="C1110:C1112"/>
    <mergeCell ref="D1110:D1112"/>
    <mergeCell ref="E1110:E1112"/>
    <mergeCell ref="F1110:F1112"/>
    <mergeCell ref="G1110:G1112"/>
    <mergeCell ref="M1110:M1112"/>
    <mergeCell ref="N1110:N1112"/>
    <mergeCell ref="O1110:O1112"/>
    <mergeCell ref="P1110:P1112"/>
    <mergeCell ref="B1113:B1115"/>
    <mergeCell ref="C1113:C1115"/>
    <mergeCell ref="D1113:D1115"/>
    <mergeCell ref="E1113:E1115"/>
    <mergeCell ref="F1113:F1115"/>
    <mergeCell ref="G1113:G1115"/>
    <mergeCell ref="M1113:M1115"/>
    <mergeCell ref="N1113:N1115"/>
    <mergeCell ref="O1113:O1115"/>
    <mergeCell ref="P1113:P1115"/>
    <mergeCell ref="B1116:B1118"/>
    <mergeCell ref="C1116:C1118"/>
    <mergeCell ref="D1116:D1118"/>
    <mergeCell ref="E1116:E1118"/>
    <mergeCell ref="F1116:F1118"/>
    <mergeCell ref="G1116:G1118"/>
    <mergeCell ref="M1116:M1118"/>
    <mergeCell ref="N1116:N1118"/>
    <mergeCell ref="O1116:O1118"/>
    <mergeCell ref="P1116:P1118"/>
    <mergeCell ref="B1125:B1127"/>
    <mergeCell ref="B1103:B1105"/>
    <mergeCell ref="C1103:C1105"/>
    <mergeCell ref="D1103:D1105"/>
    <mergeCell ref="E1103:E1105"/>
    <mergeCell ref="F1103:F1105"/>
    <mergeCell ref="G1103:G1105"/>
    <mergeCell ref="M1103:M1105"/>
    <mergeCell ref="N1103:N1105"/>
    <mergeCell ref="O1103:O1105"/>
    <mergeCell ref="P1103:P1105"/>
    <mergeCell ref="B1106:B1108"/>
    <mergeCell ref="C1106:C1108"/>
    <mergeCell ref="D1106:D1108"/>
    <mergeCell ref="E1106:E1108"/>
    <mergeCell ref="F1106:F1108"/>
    <mergeCell ref="G1106:G1108"/>
    <mergeCell ref="M1106:M1108"/>
    <mergeCell ref="N1106:N1108"/>
    <mergeCell ref="O1106:O1108"/>
    <mergeCell ref="P1106:P1108"/>
    <mergeCell ref="B1094:B1096"/>
    <mergeCell ref="C1094:C1096"/>
    <mergeCell ref="D1094:D1096"/>
    <mergeCell ref="E1094:E1096"/>
    <mergeCell ref="F1094:F1096"/>
    <mergeCell ref="G1094:G1096"/>
    <mergeCell ref="M1094:M1096"/>
    <mergeCell ref="N1094:N1096"/>
    <mergeCell ref="O1094:O1096"/>
    <mergeCell ref="P1094:P1096"/>
    <mergeCell ref="B1100:B1102"/>
    <mergeCell ref="C1100:C1102"/>
    <mergeCell ref="D1100:D1102"/>
    <mergeCell ref="E1100:E1102"/>
    <mergeCell ref="F1100:F1102"/>
    <mergeCell ref="G1100:G1102"/>
    <mergeCell ref="M1100:M1102"/>
    <mergeCell ref="N1100:N1102"/>
    <mergeCell ref="O1100:O1102"/>
    <mergeCell ref="P1100:P1102"/>
    <mergeCell ref="B1097:B1099"/>
    <mergeCell ref="C1097:C1099"/>
    <mergeCell ref="D1097:D1099"/>
    <mergeCell ref="E1097:E1099"/>
    <mergeCell ref="F1097:F1099"/>
    <mergeCell ref="G1097:G1099"/>
    <mergeCell ref="M1097:M1099"/>
    <mergeCell ref="N1097:N1099"/>
    <mergeCell ref="O1097:O1099"/>
    <mergeCell ref="P1097:P1099"/>
    <mergeCell ref="C1088:C1090"/>
    <mergeCell ref="D1088:D1090"/>
    <mergeCell ref="E1088:E1090"/>
    <mergeCell ref="F1088:F1090"/>
    <mergeCell ref="G1088:G1090"/>
    <mergeCell ref="M1088:M1090"/>
    <mergeCell ref="N1088:N1090"/>
    <mergeCell ref="O1088:O1090"/>
    <mergeCell ref="P1088:P1090"/>
    <mergeCell ref="B1091:B1093"/>
    <mergeCell ref="C1091:C1093"/>
    <mergeCell ref="D1091:D1093"/>
    <mergeCell ref="E1091:E1093"/>
    <mergeCell ref="F1091:F1093"/>
    <mergeCell ref="G1091:G1093"/>
    <mergeCell ref="M1091:M1093"/>
    <mergeCell ref="N1091:N1093"/>
    <mergeCell ref="O1091:O1093"/>
    <mergeCell ref="P1091:P1093"/>
    <mergeCell ref="A1073:A1108"/>
    <mergeCell ref="B1073:B1075"/>
    <mergeCell ref="C1073:C1075"/>
    <mergeCell ref="D1073:D1075"/>
    <mergeCell ref="E1073:E1075"/>
    <mergeCell ref="F1073:F1075"/>
    <mergeCell ref="G1073:G1075"/>
    <mergeCell ref="M1073:M1075"/>
    <mergeCell ref="N1073:N1075"/>
    <mergeCell ref="O1073:O1075"/>
    <mergeCell ref="P1073:P1075"/>
    <mergeCell ref="B1076:B1078"/>
    <mergeCell ref="C1076:C1078"/>
    <mergeCell ref="D1076:D1078"/>
    <mergeCell ref="E1076:E1078"/>
    <mergeCell ref="F1076:F1078"/>
    <mergeCell ref="G1076:G1078"/>
    <mergeCell ref="M1076:M1078"/>
    <mergeCell ref="N1076:N1078"/>
    <mergeCell ref="O1076:O1078"/>
    <mergeCell ref="P1076:P1078"/>
    <mergeCell ref="B1079:B1081"/>
    <mergeCell ref="C1079:C1081"/>
    <mergeCell ref="D1079:D1081"/>
    <mergeCell ref="E1079:E1081"/>
    <mergeCell ref="F1079:F1081"/>
    <mergeCell ref="G1079:G1081"/>
    <mergeCell ref="M1079:M1081"/>
    <mergeCell ref="N1079:N1081"/>
    <mergeCell ref="O1079:O1081"/>
    <mergeCell ref="P1079:P1081"/>
    <mergeCell ref="B1088:B1090"/>
    <mergeCell ref="B1067:B1069"/>
    <mergeCell ref="C1067:C1069"/>
    <mergeCell ref="D1067:D1069"/>
    <mergeCell ref="E1067:E1069"/>
    <mergeCell ref="F1067:F1069"/>
    <mergeCell ref="G1067:G1069"/>
    <mergeCell ref="M1067:M1069"/>
    <mergeCell ref="N1067:N1069"/>
    <mergeCell ref="O1067:O1069"/>
    <mergeCell ref="P1067:P1069"/>
    <mergeCell ref="B1070:B1072"/>
    <mergeCell ref="C1070:C1072"/>
    <mergeCell ref="D1070:D1072"/>
    <mergeCell ref="E1070:E1072"/>
    <mergeCell ref="F1070:F1072"/>
    <mergeCell ref="G1070:G1072"/>
    <mergeCell ref="M1070:M1072"/>
    <mergeCell ref="N1070:N1072"/>
    <mergeCell ref="O1070:O1072"/>
    <mergeCell ref="P1070:P1072"/>
    <mergeCell ref="B1064:B1066"/>
    <mergeCell ref="C1064:C1066"/>
    <mergeCell ref="D1064:D1066"/>
    <mergeCell ref="E1064:E1066"/>
    <mergeCell ref="F1064:F1066"/>
    <mergeCell ref="G1064:G1066"/>
    <mergeCell ref="M1064:M1066"/>
    <mergeCell ref="N1064:N1066"/>
    <mergeCell ref="O1064:O1066"/>
    <mergeCell ref="P1064:P1066"/>
    <mergeCell ref="B1061:B1063"/>
    <mergeCell ref="C1061:C1063"/>
    <mergeCell ref="D1061:D1063"/>
    <mergeCell ref="E1061:E1063"/>
    <mergeCell ref="F1061:F1063"/>
    <mergeCell ref="G1061:G1063"/>
    <mergeCell ref="M1061:M1063"/>
    <mergeCell ref="N1061:N1063"/>
    <mergeCell ref="O1061:O1063"/>
    <mergeCell ref="P1061:P1063"/>
    <mergeCell ref="G1052:G1054"/>
    <mergeCell ref="M1052:M1054"/>
    <mergeCell ref="N1052:N1054"/>
    <mergeCell ref="O1052:O1054"/>
    <mergeCell ref="P1052:P1054"/>
    <mergeCell ref="B1055:B1057"/>
    <mergeCell ref="C1055:C1057"/>
    <mergeCell ref="D1055:D1057"/>
    <mergeCell ref="E1055:E1057"/>
    <mergeCell ref="F1055:F1057"/>
    <mergeCell ref="G1055:G1057"/>
    <mergeCell ref="M1055:M1057"/>
    <mergeCell ref="N1055:N1057"/>
    <mergeCell ref="O1055:O1057"/>
    <mergeCell ref="P1055:P1057"/>
    <mergeCell ref="B1058:B1060"/>
    <mergeCell ref="C1058:C1060"/>
    <mergeCell ref="D1058:D1060"/>
    <mergeCell ref="E1058:E1060"/>
    <mergeCell ref="F1058:F1060"/>
    <mergeCell ref="G1058:G1060"/>
    <mergeCell ref="M1058:M1060"/>
    <mergeCell ref="N1058:N1060"/>
    <mergeCell ref="O1058:O1060"/>
    <mergeCell ref="P1058:P1060"/>
    <mergeCell ref="A1037:A1072"/>
    <mergeCell ref="B1037:B1039"/>
    <mergeCell ref="C1037:C1039"/>
    <mergeCell ref="D1037:D1039"/>
    <mergeCell ref="E1037:E1039"/>
    <mergeCell ref="F1037:F1039"/>
    <mergeCell ref="G1037:G1039"/>
    <mergeCell ref="M1037:M1039"/>
    <mergeCell ref="N1037:N1039"/>
    <mergeCell ref="O1037:O1039"/>
    <mergeCell ref="P1037:P1039"/>
    <mergeCell ref="B1040:B1042"/>
    <mergeCell ref="C1040:C1042"/>
    <mergeCell ref="D1040:D1042"/>
    <mergeCell ref="E1040:E1042"/>
    <mergeCell ref="F1040:F1042"/>
    <mergeCell ref="G1040:G1042"/>
    <mergeCell ref="M1040:M1042"/>
    <mergeCell ref="N1040:N1042"/>
    <mergeCell ref="O1040:O1042"/>
    <mergeCell ref="P1040:P1042"/>
    <mergeCell ref="B1043:B1045"/>
    <mergeCell ref="C1043:C1045"/>
    <mergeCell ref="D1043:D1045"/>
    <mergeCell ref="E1043:E1045"/>
    <mergeCell ref="F1043:F1045"/>
    <mergeCell ref="G1043:G1045"/>
    <mergeCell ref="M1043:M1045"/>
    <mergeCell ref="N1043:N1045"/>
    <mergeCell ref="O1043:O1045"/>
    <mergeCell ref="P1043:P1045"/>
    <mergeCell ref="B1052:B1054"/>
    <mergeCell ref="B1030:B1032"/>
    <mergeCell ref="C1030:C1032"/>
    <mergeCell ref="D1030:D1032"/>
    <mergeCell ref="E1030:E1032"/>
    <mergeCell ref="F1030:F1032"/>
    <mergeCell ref="G1030:G1032"/>
    <mergeCell ref="M1030:M1032"/>
    <mergeCell ref="N1030:N1032"/>
    <mergeCell ref="O1030:O1032"/>
    <mergeCell ref="P1030:P1032"/>
    <mergeCell ref="B1033:B1035"/>
    <mergeCell ref="C1033:C1035"/>
    <mergeCell ref="D1033:D1035"/>
    <mergeCell ref="E1033:E1035"/>
    <mergeCell ref="F1033:F1035"/>
    <mergeCell ref="G1033:G1035"/>
    <mergeCell ref="M1033:M1035"/>
    <mergeCell ref="N1033:N1035"/>
    <mergeCell ref="O1033:O1035"/>
    <mergeCell ref="P1033:P1035"/>
    <mergeCell ref="B1021:B1023"/>
    <mergeCell ref="C1021:C1023"/>
    <mergeCell ref="D1021:D1023"/>
    <mergeCell ref="E1021:E1023"/>
    <mergeCell ref="F1021:F1023"/>
    <mergeCell ref="G1021:G1023"/>
    <mergeCell ref="M1021:M1023"/>
    <mergeCell ref="N1021:N1023"/>
    <mergeCell ref="O1021:O1023"/>
    <mergeCell ref="P1021:P1023"/>
    <mergeCell ref="B1027:B1029"/>
    <mergeCell ref="C1027:C1029"/>
    <mergeCell ref="D1027:D1029"/>
    <mergeCell ref="E1027:E1029"/>
    <mergeCell ref="F1027:F1029"/>
    <mergeCell ref="G1027:G1029"/>
    <mergeCell ref="M1027:M1029"/>
    <mergeCell ref="N1027:N1029"/>
    <mergeCell ref="O1027:O1029"/>
    <mergeCell ref="P1027:P1029"/>
    <mergeCell ref="B1024:B1026"/>
    <mergeCell ref="C1024:C1026"/>
    <mergeCell ref="D1024:D1026"/>
    <mergeCell ref="E1024:E1026"/>
    <mergeCell ref="F1024:F1026"/>
    <mergeCell ref="G1024:G1026"/>
    <mergeCell ref="M1024:M1026"/>
    <mergeCell ref="N1024:N1026"/>
    <mergeCell ref="O1024:O1026"/>
    <mergeCell ref="P1024:P1026"/>
    <mergeCell ref="C1015:C1017"/>
    <mergeCell ref="D1015:D1017"/>
    <mergeCell ref="E1015:E1017"/>
    <mergeCell ref="F1015:F1017"/>
    <mergeCell ref="G1015:G1017"/>
    <mergeCell ref="M1015:M1017"/>
    <mergeCell ref="N1015:N1017"/>
    <mergeCell ref="O1015:O1017"/>
    <mergeCell ref="P1015:P1017"/>
    <mergeCell ref="B1018:B1020"/>
    <mergeCell ref="C1018:C1020"/>
    <mergeCell ref="D1018:D1020"/>
    <mergeCell ref="E1018:E1020"/>
    <mergeCell ref="F1018:F1020"/>
    <mergeCell ref="G1018:G1020"/>
    <mergeCell ref="M1018:M1020"/>
    <mergeCell ref="N1018:N1020"/>
    <mergeCell ref="O1018:O1020"/>
    <mergeCell ref="P1018:P1020"/>
    <mergeCell ref="A1000:A1035"/>
    <mergeCell ref="B1000:B1002"/>
    <mergeCell ref="C1000:C1002"/>
    <mergeCell ref="D1000:D1002"/>
    <mergeCell ref="E1000:E1002"/>
    <mergeCell ref="F1000:F1002"/>
    <mergeCell ref="G1000:G1002"/>
    <mergeCell ref="M1000:M1002"/>
    <mergeCell ref="N1000:N1002"/>
    <mergeCell ref="O1000:O1002"/>
    <mergeCell ref="P1000:P1002"/>
    <mergeCell ref="B1003:B1005"/>
    <mergeCell ref="C1003:C1005"/>
    <mergeCell ref="D1003:D1005"/>
    <mergeCell ref="E1003:E1005"/>
    <mergeCell ref="F1003:F1005"/>
    <mergeCell ref="G1003:G1005"/>
    <mergeCell ref="M1003:M1005"/>
    <mergeCell ref="N1003:N1005"/>
    <mergeCell ref="O1003:O1005"/>
    <mergeCell ref="P1003:P1005"/>
    <mergeCell ref="B1006:B1008"/>
    <mergeCell ref="C1006:C1008"/>
    <mergeCell ref="D1006:D1008"/>
    <mergeCell ref="E1006:E1008"/>
    <mergeCell ref="F1006:F1008"/>
    <mergeCell ref="G1006:G1008"/>
    <mergeCell ref="M1006:M1008"/>
    <mergeCell ref="N1006:N1008"/>
    <mergeCell ref="O1006:O1008"/>
    <mergeCell ref="P1006:P1008"/>
    <mergeCell ref="B1015:B1017"/>
    <mergeCell ref="B994:B996"/>
    <mergeCell ref="C994:C996"/>
    <mergeCell ref="D994:D996"/>
    <mergeCell ref="E994:E996"/>
    <mergeCell ref="F994:F996"/>
    <mergeCell ref="G994:G996"/>
    <mergeCell ref="M994:M996"/>
    <mergeCell ref="N994:N996"/>
    <mergeCell ref="O994:O996"/>
    <mergeCell ref="P994:P996"/>
    <mergeCell ref="B997:B999"/>
    <mergeCell ref="C997:C999"/>
    <mergeCell ref="D997:D999"/>
    <mergeCell ref="E997:E999"/>
    <mergeCell ref="F997:F999"/>
    <mergeCell ref="G997:G999"/>
    <mergeCell ref="M997:M999"/>
    <mergeCell ref="N997:N999"/>
    <mergeCell ref="O997:O999"/>
    <mergeCell ref="P997:P999"/>
    <mergeCell ref="B991:B993"/>
    <mergeCell ref="C991:C993"/>
    <mergeCell ref="D991:D993"/>
    <mergeCell ref="E991:E993"/>
    <mergeCell ref="F991:F993"/>
    <mergeCell ref="G991:G993"/>
    <mergeCell ref="M991:M993"/>
    <mergeCell ref="N991:N993"/>
    <mergeCell ref="O991:O993"/>
    <mergeCell ref="P991:P993"/>
    <mergeCell ref="B988:B990"/>
    <mergeCell ref="C988:C990"/>
    <mergeCell ref="D988:D990"/>
    <mergeCell ref="E988:E990"/>
    <mergeCell ref="F988:F990"/>
    <mergeCell ref="G988:G990"/>
    <mergeCell ref="M988:M990"/>
    <mergeCell ref="N988:N990"/>
    <mergeCell ref="O988:O990"/>
    <mergeCell ref="P988:P990"/>
    <mergeCell ref="E982:E984"/>
    <mergeCell ref="F982:F984"/>
    <mergeCell ref="G982:G984"/>
    <mergeCell ref="M982:M984"/>
    <mergeCell ref="N982:N984"/>
    <mergeCell ref="O982:O984"/>
    <mergeCell ref="P982:P984"/>
    <mergeCell ref="B985:B987"/>
    <mergeCell ref="C985:C987"/>
    <mergeCell ref="D985:D987"/>
    <mergeCell ref="E985:E987"/>
    <mergeCell ref="F985:F987"/>
    <mergeCell ref="G985:G987"/>
    <mergeCell ref="M985:M987"/>
    <mergeCell ref="N985:N987"/>
    <mergeCell ref="O985:O987"/>
    <mergeCell ref="P985:P987"/>
    <mergeCell ref="A964:A999"/>
    <mergeCell ref="B964:B966"/>
    <mergeCell ref="C964:C966"/>
    <mergeCell ref="D964:D966"/>
    <mergeCell ref="E964:E966"/>
    <mergeCell ref="F964:F966"/>
    <mergeCell ref="G964:G966"/>
    <mergeCell ref="M964:M966"/>
    <mergeCell ref="N964:N966"/>
    <mergeCell ref="O964:O966"/>
    <mergeCell ref="P964:P966"/>
    <mergeCell ref="B967:B969"/>
    <mergeCell ref="C967:C969"/>
    <mergeCell ref="D967:D969"/>
    <mergeCell ref="E967:E969"/>
    <mergeCell ref="F967:F969"/>
    <mergeCell ref="G967:G969"/>
    <mergeCell ref="M967:M969"/>
    <mergeCell ref="N967:N969"/>
    <mergeCell ref="O967:O969"/>
    <mergeCell ref="P967:P969"/>
    <mergeCell ref="B970:B972"/>
    <mergeCell ref="C970:C972"/>
    <mergeCell ref="D970:D972"/>
    <mergeCell ref="E970:E972"/>
    <mergeCell ref="F970:F972"/>
    <mergeCell ref="G970:G972"/>
    <mergeCell ref="M970:M972"/>
    <mergeCell ref="N970:N972"/>
    <mergeCell ref="O970:O972"/>
    <mergeCell ref="P970:P972"/>
    <mergeCell ref="B979:B981"/>
    <mergeCell ref="B957:B959"/>
    <mergeCell ref="C957:C959"/>
    <mergeCell ref="D957:D959"/>
    <mergeCell ref="E957:E959"/>
    <mergeCell ref="F957:F959"/>
    <mergeCell ref="G957:G959"/>
    <mergeCell ref="M957:M959"/>
    <mergeCell ref="N957:N959"/>
    <mergeCell ref="O957:O959"/>
    <mergeCell ref="P957:P959"/>
    <mergeCell ref="B960:B962"/>
    <mergeCell ref="C960:C962"/>
    <mergeCell ref="D960:D962"/>
    <mergeCell ref="E960:E962"/>
    <mergeCell ref="F960:F962"/>
    <mergeCell ref="G960:G962"/>
    <mergeCell ref="M960:M962"/>
    <mergeCell ref="N960:N962"/>
    <mergeCell ref="O960:O962"/>
    <mergeCell ref="P960:P962"/>
    <mergeCell ref="B948:B950"/>
    <mergeCell ref="C948:C950"/>
    <mergeCell ref="D948:D950"/>
    <mergeCell ref="E948:E950"/>
    <mergeCell ref="F948:F950"/>
    <mergeCell ref="G948:G950"/>
    <mergeCell ref="M948:M950"/>
    <mergeCell ref="N948:N950"/>
    <mergeCell ref="O948:O950"/>
    <mergeCell ref="P948:P950"/>
    <mergeCell ref="B954:B956"/>
    <mergeCell ref="C954:C956"/>
    <mergeCell ref="D954:D956"/>
    <mergeCell ref="E954:E956"/>
    <mergeCell ref="F954:F956"/>
    <mergeCell ref="G954:G956"/>
    <mergeCell ref="M954:M956"/>
    <mergeCell ref="N954:N956"/>
    <mergeCell ref="O954:O956"/>
    <mergeCell ref="P954:P956"/>
    <mergeCell ref="B951:B953"/>
    <mergeCell ref="C951:C953"/>
    <mergeCell ref="D951:D953"/>
    <mergeCell ref="E951:E953"/>
    <mergeCell ref="F951:F953"/>
    <mergeCell ref="G951:G953"/>
    <mergeCell ref="M951:M953"/>
    <mergeCell ref="N951:N953"/>
    <mergeCell ref="O951:O953"/>
    <mergeCell ref="P951:P953"/>
    <mergeCell ref="C942:C944"/>
    <mergeCell ref="D942:D944"/>
    <mergeCell ref="E942:E944"/>
    <mergeCell ref="F942:F944"/>
    <mergeCell ref="G942:G944"/>
    <mergeCell ref="M942:M944"/>
    <mergeCell ref="N942:N944"/>
    <mergeCell ref="O942:O944"/>
    <mergeCell ref="P942:P944"/>
    <mergeCell ref="B945:B947"/>
    <mergeCell ref="C945:C947"/>
    <mergeCell ref="D945:D947"/>
    <mergeCell ref="E945:E947"/>
    <mergeCell ref="F945:F947"/>
    <mergeCell ref="G945:G947"/>
    <mergeCell ref="M945:M947"/>
    <mergeCell ref="N945:N947"/>
    <mergeCell ref="O945:O947"/>
    <mergeCell ref="P945:P947"/>
    <mergeCell ref="A927:A962"/>
    <mergeCell ref="B927:B929"/>
    <mergeCell ref="C927:C929"/>
    <mergeCell ref="D927:D929"/>
    <mergeCell ref="E927:E929"/>
    <mergeCell ref="F927:F929"/>
    <mergeCell ref="G927:G929"/>
    <mergeCell ref="M927:M929"/>
    <mergeCell ref="N927:N929"/>
    <mergeCell ref="O927:O929"/>
    <mergeCell ref="P927:P929"/>
    <mergeCell ref="B930:B932"/>
    <mergeCell ref="C930:C932"/>
    <mergeCell ref="D930:D932"/>
    <mergeCell ref="E930:E932"/>
    <mergeCell ref="F930:F932"/>
    <mergeCell ref="G930:G932"/>
    <mergeCell ref="M930:M932"/>
    <mergeCell ref="N930:N932"/>
    <mergeCell ref="O930:O932"/>
    <mergeCell ref="P930:P932"/>
    <mergeCell ref="B933:B935"/>
    <mergeCell ref="C933:C935"/>
    <mergeCell ref="D933:D935"/>
    <mergeCell ref="E933:E935"/>
    <mergeCell ref="F933:F935"/>
    <mergeCell ref="G933:G935"/>
    <mergeCell ref="M933:M935"/>
    <mergeCell ref="N933:N935"/>
    <mergeCell ref="O933:O935"/>
    <mergeCell ref="P933:P935"/>
    <mergeCell ref="B942:B944"/>
    <mergeCell ref="B921:B923"/>
    <mergeCell ref="C921:C923"/>
    <mergeCell ref="D921:D923"/>
    <mergeCell ref="E921:E923"/>
    <mergeCell ref="F921:F923"/>
    <mergeCell ref="G921:G923"/>
    <mergeCell ref="M921:M923"/>
    <mergeCell ref="N921:N923"/>
    <mergeCell ref="O921:O923"/>
    <mergeCell ref="P921:P923"/>
    <mergeCell ref="B924:B926"/>
    <mergeCell ref="C924:C926"/>
    <mergeCell ref="D924:D926"/>
    <mergeCell ref="E924:E926"/>
    <mergeCell ref="F924:F926"/>
    <mergeCell ref="G924:G926"/>
    <mergeCell ref="M924:M926"/>
    <mergeCell ref="N924:N926"/>
    <mergeCell ref="O924:O926"/>
    <mergeCell ref="P924:P926"/>
    <mergeCell ref="B918:B920"/>
    <mergeCell ref="C918:C920"/>
    <mergeCell ref="D918:D920"/>
    <mergeCell ref="E918:E920"/>
    <mergeCell ref="F918:F920"/>
    <mergeCell ref="G918:G920"/>
    <mergeCell ref="M918:M920"/>
    <mergeCell ref="N918:N920"/>
    <mergeCell ref="O918:O920"/>
    <mergeCell ref="P918:P920"/>
    <mergeCell ref="B915:B917"/>
    <mergeCell ref="C915:C917"/>
    <mergeCell ref="D915:D917"/>
    <mergeCell ref="E915:E917"/>
    <mergeCell ref="F915:F917"/>
    <mergeCell ref="G915:G917"/>
    <mergeCell ref="M915:M917"/>
    <mergeCell ref="N915:N917"/>
    <mergeCell ref="O915:O917"/>
    <mergeCell ref="P915:P917"/>
    <mergeCell ref="G906:G908"/>
    <mergeCell ref="M906:M908"/>
    <mergeCell ref="N906:N908"/>
    <mergeCell ref="O906:O908"/>
    <mergeCell ref="P906:P908"/>
    <mergeCell ref="B909:B911"/>
    <mergeCell ref="C909:C911"/>
    <mergeCell ref="D909:D911"/>
    <mergeCell ref="E909:E911"/>
    <mergeCell ref="F909:F911"/>
    <mergeCell ref="G909:G911"/>
    <mergeCell ref="M909:M911"/>
    <mergeCell ref="N909:N911"/>
    <mergeCell ref="O909:O911"/>
    <mergeCell ref="P909:P911"/>
    <mergeCell ref="B912:B914"/>
    <mergeCell ref="C912:C914"/>
    <mergeCell ref="D912:D914"/>
    <mergeCell ref="E912:E914"/>
    <mergeCell ref="F912:F914"/>
    <mergeCell ref="G912:G914"/>
    <mergeCell ref="M912:M914"/>
    <mergeCell ref="N912:N914"/>
    <mergeCell ref="O912:O914"/>
    <mergeCell ref="P912:P914"/>
    <mergeCell ref="A891:A926"/>
    <mergeCell ref="B891:B893"/>
    <mergeCell ref="C891:C893"/>
    <mergeCell ref="D891:D893"/>
    <mergeCell ref="E891:E893"/>
    <mergeCell ref="F891:F893"/>
    <mergeCell ref="G891:G893"/>
    <mergeCell ref="M891:M893"/>
    <mergeCell ref="N891:N893"/>
    <mergeCell ref="O891:O893"/>
    <mergeCell ref="P891:P893"/>
    <mergeCell ref="B894:B896"/>
    <mergeCell ref="C894:C896"/>
    <mergeCell ref="D894:D896"/>
    <mergeCell ref="E894:E896"/>
    <mergeCell ref="F894:F896"/>
    <mergeCell ref="G894:G896"/>
    <mergeCell ref="M894:M896"/>
    <mergeCell ref="N894:N896"/>
    <mergeCell ref="O894:O896"/>
    <mergeCell ref="P894:P896"/>
    <mergeCell ref="B897:B899"/>
    <mergeCell ref="C897:C899"/>
    <mergeCell ref="D897:D899"/>
    <mergeCell ref="E897:E899"/>
    <mergeCell ref="F897:F899"/>
    <mergeCell ref="G897:G899"/>
    <mergeCell ref="M897:M899"/>
    <mergeCell ref="N897:N899"/>
    <mergeCell ref="O897:O899"/>
    <mergeCell ref="P897:P899"/>
    <mergeCell ref="B906:B908"/>
    <mergeCell ref="B884:B886"/>
    <mergeCell ref="C884:C886"/>
    <mergeCell ref="D884:D886"/>
    <mergeCell ref="E884:E886"/>
    <mergeCell ref="F884:F886"/>
    <mergeCell ref="G884:G886"/>
    <mergeCell ref="M884:M886"/>
    <mergeCell ref="N884:N886"/>
    <mergeCell ref="O884:O886"/>
    <mergeCell ref="P884:P886"/>
    <mergeCell ref="B887:B889"/>
    <mergeCell ref="C887:C889"/>
    <mergeCell ref="D887:D889"/>
    <mergeCell ref="E887:E889"/>
    <mergeCell ref="F887:F889"/>
    <mergeCell ref="G887:G889"/>
    <mergeCell ref="M887:M889"/>
    <mergeCell ref="N887:N889"/>
    <mergeCell ref="O887:O889"/>
    <mergeCell ref="P887:P889"/>
    <mergeCell ref="B875:B877"/>
    <mergeCell ref="C875:C877"/>
    <mergeCell ref="D875:D877"/>
    <mergeCell ref="E875:E877"/>
    <mergeCell ref="F875:F877"/>
    <mergeCell ref="G875:G877"/>
    <mergeCell ref="M875:M877"/>
    <mergeCell ref="N875:N877"/>
    <mergeCell ref="O875:O877"/>
    <mergeCell ref="P875:P877"/>
    <mergeCell ref="B881:B883"/>
    <mergeCell ref="C881:C883"/>
    <mergeCell ref="D881:D883"/>
    <mergeCell ref="E881:E883"/>
    <mergeCell ref="F881:F883"/>
    <mergeCell ref="G881:G883"/>
    <mergeCell ref="M881:M883"/>
    <mergeCell ref="N881:N883"/>
    <mergeCell ref="O881:O883"/>
    <mergeCell ref="P881:P883"/>
    <mergeCell ref="B878:B880"/>
    <mergeCell ref="C878:C880"/>
    <mergeCell ref="D878:D880"/>
    <mergeCell ref="E878:E880"/>
    <mergeCell ref="F878:F880"/>
    <mergeCell ref="G878:G880"/>
    <mergeCell ref="M878:M880"/>
    <mergeCell ref="N878:N880"/>
    <mergeCell ref="O878:O880"/>
    <mergeCell ref="P878:P880"/>
    <mergeCell ref="C869:C871"/>
    <mergeCell ref="D869:D871"/>
    <mergeCell ref="E869:E871"/>
    <mergeCell ref="F869:F871"/>
    <mergeCell ref="G869:G871"/>
    <mergeCell ref="M869:M871"/>
    <mergeCell ref="N869:N871"/>
    <mergeCell ref="O869:O871"/>
    <mergeCell ref="P869:P871"/>
    <mergeCell ref="B872:B874"/>
    <mergeCell ref="C872:C874"/>
    <mergeCell ref="D872:D874"/>
    <mergeCell ref="E872:E874"/>
    <mergeCell ref="F872:F874"/>
    <mergeCell ref="G872:G874"/>
    <mergeCell ref="M872:M874"/>
    <mergeCell ref="N872:N874"/>
    <mergeCell ref="O872:O874"/>
    <mergeCell ref="P872:P874"/>
    <mergeCell ref="A854:A889"/>
    <mergeCell ref="B854:B856"/>
    <mergeCell ref="C854:C856"/>
    <mergeCell ref="D854:D856"/>
    <mergeCell ref="E854:E856"/>
    <mergeCell ref="F854:F856"/>
    <mergeCell ref="G854:G856"/>
    <mergeCell ref="M854:M856"/>
    <mergeCell ref="N854:N856"/>
    <mergeCell ref="O854:O856"/>
    <mergeCell ref="P854:P856"/>
    <mergeCell ref="B857:B859"/>
    <mergeCell ref="C857:C859"/>
    <mergeCell ref="D857:D859"/>
    <mergeCell ref="E857:E859"/>
    <mergeCell ref="F857:F859"/>
    <mergeCell ref="G857:G859"/>
    <mergeCell ref="M857:M859"/>
    <mergeCell ref="N857:N859"/>
    <mergeCell ref="O857:O859"/>
    <mergeCell ref="P857:P859"/>
    <mergeCell ref="B860:B862"/>
    <mergeCell ref="C860:C862"/>
    <mergeCell ref="D860:D862"/>
    <mergeCell ref="E860:E862"/>
    <mergeCell ref="F860:F862"/>
    <mergeCell ref="G860:G862"/>
    <mergeCell ref="M860:M862"/>
    <mergeCell ref="N860:N862"/>
    <mergeCell ref="O860:O862"/>
    <mergeCell ref="P860:P862"/>
    <mergeCell ref="B869:B871"/>
    <mergeCell ref="B848:B850"/>
    <mergeCell ref="C848:C850"/>
    <mergeCell ref="D848:D850"/>
    <mergeCell ref="E848:E850"/>
    <mergeCell ref="F848:F850"/>
    <mergeCell ref="G848:G850"/>
    <mergeCell ref="M848:M850"/>
    <mergeCell ref="N848:N850"/>
    <mergeCell ref="O848:O850"/>
    <mergeCell ref="P848:P850"/>
    <mergeCell ref="B851:B853"/>
    <mergeCell ref="C851:C853"/>
    <mergeCell ref="D851:D853"/>
    <mergeCell ref="E851:E853"/>
    <mergeCell ref="F851:F853"/>
    <mergeCell ref="G851:G853"/>
    <mergeCell ref="M851:M853"/>
    <mergeCell ref="N851:N853"/>
    <mergeCell ref="O851:O853"/>
    <mergeCell ref="P851:P853"/>
    <mergeCell ref="B845:B847"/>
    <mergeCell ref="C845:C847"/>
    <mergeCell ref="D845:D847"/>
    <mergeCell ref="E845:E847"/>
    <mergeCell ref="F845:F847"/>
    <mergeCell ref="G845:G847"/>
    <mergeCell ref="M845:M847"/>
    <mergeCell ref="N845:N847"/>
    <mergeCell ref="O845:O847"/>
    <mergeCell ref="P845:P847"/>
    <mergeCell ref="B842:B844"/>
    <mergeCell ref="C842:C844"/>
    <mergeCell ref="D842:D844"/>
    <mergeCell ref="E842:E844"/>
    <mergeCell ref="F842:F844"/>
    <mergeCell ref="G842:G844"/>
    <mergeCell ref="M842:M844"/>
    <mergeCell ref="N842:N844"/>
    <mergeCell ref="O842:O844"/>
    <mergeCell ref="P842:P844"/>
    <mergeCell ref="E836:E838"/>
    <mergeCell ref="F836:F838"/>
    <mergeCell ref="G836:G838"/>
    <mergeCell ref="M836:M838"/>
    <mergeCell ref="N836:N838"/>
    <mergeCell ref="O836:O838"/>
    <mergeCell ref="P836:P838"/>
    <mergeCell ref="B839:B841"/>
    <mergeCell ref="C839:C841"/>
    <mergeCell ref="D839:D841"/>
    <mergeCell ref="E839:E841"/>
    <mergeCell ref="F839:F841"/>
    <mergeCell ref="G839:G841"/>
    <mergeCell ref="M839:M841"/>
    <mergeCell ref="N839:N841"/>
    <mergeCell ref="O839:O841"/>
    <mergeCell ref="P839:P841"/>
    <mergeCell ref="A818:A853"/>
    <mergeCell ref="B818:B820"/>
    <mergeCell ref="C818:C820"/>
    <mergeCell ref="D818:D820"/>
    <mergeCell ref="E818:E820"/>
    <mergeCell ref="F818:F820"/>
    <mergeCell ref="G818:G820"/>
    <mergeCell ref="M818:M820"/>
    <mergeCell ref="N818:N820"/>
    <mergeCell ref="O818:O820"/>
    <mergeCell ref="P818:P820"/>
    <mergeCell ref="B821:B823"/>
    <mergeCell ref="C821:C823"/>
    <mergeCell ref="D821:D823"/>
    <mergeCell ref="E821:E823"/>
    <mergeCell ref="F821:F823"/>
    <mergeCell ref="G821:G823"/>
    <mergeCell ref="M821:M823"/>
    <mergeCell ref="N821:N823"/>
    <mergeCell ref="O821:O823"/>
    <mergeCell ref="P821:P823"/>
    <mergeCell ref="B824:B826"/>
    <mergeCell ref="C824:C826"/>
    <mergeCell ref="D824:D826"/>
    <mergeCell ref="E824:E826"/>
    <mergeCell ref="F824:F826"/>
    <mergeCell ref="G824:G826"/>
    <mergeCell ref="M824:M826"/>
    <mergeCell ref="N824:N826"/>
    <mergeCell ref="O824:O826"/>
    <mergeCell ref="P824:P826"/>
    <mergeCell ref="B833:B835"/>
    <mergeCell ref="B811:B813"/>
    <mergeCell ref="C811:C813"/>
    <mergeCell ref="D811:D813"/>
    <mergeCell ref="E811:E813"/>
    <mergeCell ref="F811:F813"/>
    <mergeCell ref="G811:G813"/>
    <mergeCell ref="M811:M813"/>
    <mergeCell ref="N811:N813"/>
    <mergeCell ref="O811:O813"/>
    <mergeCell ref="P811:P813"/>
    <mergeCell ref="B814:B816"/>
    <mergeCell ref="C814:C816"/>
    <mergeCell ref="D814:D816"/>
    <mergeCell ref="E814:E816"/>
    <mergeCell ref="F814:F816"/>
    <mergeCell ref="G814:G816"/>
    <mergeCell ref="M814:M816"/>
    <mergeCell ref="N814:N816"/>
    <mergeCell ref="O814:O816"/>
    <mergeCell ref="P814:P816"/>
    <mergeCell ref="B802:B804"/>
    <mergeCell ref="C802:C804"/>
    <mergeCell ref="D802:D804"/>
    <mergeCell ref="E802:E804"/>
    <mergeCell ref="F802:F804"/>
    <mergeCell ref="G802:G804"/>
    <mergeCell ref="M802:M804"/>
    <mergeCell ref="N802:N804"/>
    <mergeCell ref="O802:O804"/>
    <mergeCell ref="P802:P804"/>
    <mergeCell ref="B808:B810"/>
    <mergeCell ref="C808:C810"/>
    <mergeCell ref="D808:D810"/>
    <mergeCell ref="E808:E810"/>
    <mergeCell ref="F808:F810"/>
    <mergeCell ref="G808:G810"/>
    <mergeCell ref="M808:M810"/>
    <mergeCell ref="N808:N810"/>
    <mergeCell ref="O808:O810"/>
    <mergeCell ref="P808:P810"/>
    <mergeCell ref="B805:B807"/>
    <mergeCell ref="C805:C807"/>
    <mergeCell ref="D805:D807"/>
    <mergeCell ref="E805:E807"/>
    <mergeCell ref="F805:F807"/>
    <mergeCell ref="G805:G807"/>
    <mergeCell ref="M805:M807"/>
    <mergeCell ref="N805:N807"/>
    <mergeCell ref="O805:O807"/>
    <mergeCell ref="P805:P807"/>
    <mergeCell ref="C796:C798"/>
    <mergeCell ref="D796:D798"/>
    <mergeCell ref="E796:E798"/>
    <mergeCell ref="F796:F798"/>
    <mergeCell ref="G796:G798"/>
    <mergeCell ref="M796:M798"/>
    <mergeCell ref="N796:N798"/>
    <mergeCell ref="O796:O798"/>
    <mergeCell ref="P796:P798"/>
    <mergeCell ref="B799:B801"/>
    <mergeCell ref="C799:C801"/>
    <mergeCell ref="D799:D801"/>
    <mergeCell ref="E799:E801"/>
    <mergeCell ref="F799:F801"/>
    <mergeCell ref="G799:G801"/>
    <mergeCell ref="M799:M801"/>
    <mergeCell ref="N799:N801"/>
    <mergeCell ref="O799:O801"/>
    <mergeCell ref="P799:P801"/>
    <mergeCell ref="A781:A816"/>
    <mergeCell ref="B781:B783"/>
    <mergeCell ref="C781:C783"/>
    <mergeCell ref="D781:D783"/>
    <mergeCell ref="E781:E783"/>
    <mergeCell ref="F781:F783"/>
    <mergeCell ref="G781:G783"/>
    <mergeCell ref="M781:M783"/>
    <mergeCell ref="N781:N783"/>
    <mergeCell ref="O781:O783"/>
    <mergeCell ref="P781:P783"/>
    <mergeCell ref="B784:B786"/>
    <mergeCell ref="C784:C786"/>
    <mergeCell ref="D784:D786"/>
    <mergeCell ref="E784:E786"/>
    <mergeCell ref="F784:F786"/>
    <mergeCell ref="G784:G786"/>
    <mergeCell ref="M784:M786"/>
    <mergeCell ref="N784:N786"/>
    <mergeCell ref="O784:O786"/>
    <mergeCell ref="P784:P786"/>
    <mergeCell ref="B787:B789"/>
    <mergeCell ref="C787:C789"/>
    <mergeCell ref="D787:D789"/>
    <mergeCell ref="E787:E789"/>
    <mergeCell ref="F787:F789"/>
    <mergeCell ref="G787:G789"/>
    <mergeCell ref="M787:M789"/>
    <mergeCell ref="N787:N789"/>
    <mergeCell ref="O787:O789"/>
    <mergeCell ref="P787:P789"/>
    <mergeCell ref="B796:B798"/>
    <mergeCell ref="B775:B777"/>
    <mergeCell ref="C775:C777"/>
    <mergeCell ref="D775:D777"/>
    <mergeCell ref="E775:E777"/>
    <mergeCell ref="F775:F777"/>
    <mergeCell ref="G775:G777"/>
    <mergeCell ref="M775:M777"/>
    <mergeCell ref="N775:N777"/>
    <mergeCell ref="O775:O777"/>
    <mergeCell ref="P775:P777"/>
    <mergeCell ref="B778:B780"/>
    <mergeCell ref="C778:C780"/>
    <mergeCell ref="D778:D780"/>
    <mergeCell ref="E778:E780"/>
    <mergeCell ref="F778:F780"/>
    <mergeCell ref="G778:G780"/>
    <mergeCell ref="M778:M780"/>
    <mergeCell ref="N778:N780"/>
    <mergeCell ref="O778:O780"/>
    <mergeCell ref="P778:P780"/>
    <mergeCell ref="B766:B768"/>
    <mergeCell ref="C766:C768"/>
    <mergeCell ref="D766:D768"/>
    <mergeCell ref="E766:E768"/>
    <mergeCell ref="F766:F768"/>
    <mergeCell ref="G766:G768"/>
    <mergeCell ref="M766:M768"/>
    <mergeCell ref="N766:N768"/>
    <mergeCell ref="O766:O768"/>
    <mergeCell ref="P766:P768"/>
    <mergeCell ref="B772:B774"/>
    <mergeCell ref="C772:C774"/>
    <mergeCell ref="D772:D774"/>
    <mergeCell ref="E772:E774"/>
    <mergeCell ref="F772:F774"/>
    <mergeCell ref="G772:G774"/>
    <mergeCell ref="M772:M774"/>
    <mergeCell ref="N772:N774"/>
    <mergeCell ref="O772:O774"/>
    <mergeCell ref="P772:P774"/>
    <mergeCell ref="B769:B771"/>
    <mergeCell ref="C769:C771"/>
    <mergeCell ref="D769:D771"/>
    <mergeCell ref="E769:E771"/>
    <mergeCell ref="F769:F771"/>
    <mergeCell ref="G769:G771"/>
    <mergeCell ref="M769:M771"/>
    <mergeCell ref="N769:N771"/>
    <mergeCell ref="O769:O771"/>
    <mergeCell ref="P769:P771"/>
    <mergeCell ref="C760:C762"/>
    <mergeCell ref="D760:D762"/>
    <mergeCell ref="E760:E762"/>
    <mergeCell ref="F760:F762"/>
    <mergeCell ref="G760:G762"/>
    <mergeCell ref="M760:M762"/>
    <mergeCell ref="N760:N762"/>
    <mergeCell ref="O760:O762"/>
    <mergeCell ref="P760:P762"/>
    <mergeCell ref="B763:B765"/>
    <mergeCell ref="C763:C765"/>
    <mergeCell ref="D763:D765"/>
    <mergeCell ref="E763:E765"/>
    <mergeCell ref="F763:F765"/>
    <mergeCell ref="G763:G765"/>
    <mergeCell ref="M763:M765"/>
    <mergeCell ref="N763:N765"/>
    <mergeCell ref="O763:O765"/>
    <mergeCell ref="P763:P765"/>
    <mergeCell ref="A745:A780"/>
    <mergeCell ref="B745:B747"/>
    <mergeCell ref="C745:C747"/>
    <mergeCell ref="D745:D747"/>
    <mergeCell ref="E745:E747"/>
    <mergeCell ref="F745:F747"/>
    <mergeCell ref="G745:G747"/>
    <mergeCell ref="M745:M747"/>
    <mergeCell ref="N745:N747"/>
    <mergeCell ref="O745:O747"/>
    <mergeCell ref="P745:P747"/>
    <mergeCell ref="B748:B750"/>
    <mergeCell ref="C748:C750"/>
    <mergeCell ref="D748:D750"/>
    <mergeCell ref="E748:E750"/>
    <mergeCell ref="F748:F750"/>
    <mergeCell ref="G748:G750"/>
    <mergeCell ref="M748:M750"/>
    <mergeCell ref="N748:N750"/>
    <mergeCell ref="O748:O750"/>
    <mergeCell ref="P748:P750"/>
    <mergeCell ref="B751:B753"/>
    <mergeCell ref="C751:C753"/>
    <mergeCell ref="D751:D753"/>
    <mergeCell ref="E751:E753"/>
    <mergeCell ref="F751:F753"/>
    <mergeCell ref="G751:G753"/>
    <mergeCell ref="M751:M753"/>
    <mergeCell ref="N751:N753"/>
    <mergeCell ref="O751:O753"/>
    <mergeCell ref="P751:P753"/>
    <mergeCell ref="B760:B762"/>
    <mergeCell ref="B738:B740"/>
    <mergeCell ref="C738:C740"/>
    <mergeCell ref="D738:D740"/>
    <mergeCell ref="E738:E740"/>
    <mergeCell ref="F738:F740"/>
    <mergeCell ref="G738:G740"/>
    <mergeCell ref="M738:M740"/>
    <mergeCell ref="N738:N740"/>
    <mergeCell ref="O738:O740"/>
    <mergeCell ref="P738:P740"/>
    <mergeCell ref="B741:B743"/>
    <mergeCell ref="C741:C743"/>
    <mergeCell ref="D741:D743"/>
    <mergeCell ref="E741:E743"/>
    <mergeCell ref="F741:F743"/>
    <mergeCell ref="G741:G743"/>
    <mergeCell ref="M741:M743"/>
    <mergeCell ref="N741:N743"/>
    <mergeCell ref="O741:O743"/>
    <mergeCell ref="P741:P743"/>
    <mergeCell ref="B729:B731"/>
    <mergeCell ref="C729:C731"/>
    <mergeCell ref="D729:D731"/>
    <mergeCell ref="E729:E731"/>
    <mergeCell ref="F729:F731"/>
    <mergeCell ref="G729:G731"/>
    <mergeCell ref="M729:M731"/>
    <mergeCell ref="N729:N731"/>
    <mergeCell ref="O729:O731"/>
    <mergeCell ref="P729:P731"/>
    <mergeCell ref="B735:B737"/>
    <mergeCell ref="C735:C737"/>
    <mergeCell ref="D735:D737"/>
    <mergeCell ref="E735:E737"/>
    <mergeCell ref="F735:F737"/>
    <mergeCell ref="G735:G737"/>
    <mergeCell ref="M735:M737"/>
    <mergeCell ref="N735:N737"/>
    <mergeCell ref="O735:O737"/>
    <mergeCell ref="P735:P737"/>
    <mergeCell ref="B732:B734"/>
    <mergeCell ref="C732:C734"/>
    <mergeCell ref="D732:D734"/>
    <mergeCell ref="E732:E734"/>
    <mergeCell ref="F732:F734"/>
    <mergeCell ref="G732:G734"/>
    <mergeCell ref="M732:M734"/>
    <mergeCell ref="N732:N734"/>
    <mergeCell ref="O732:O734"/>
    <mergeCell ref="P732:P734"/>
    <mergeCell ref="C723:C725"/>
    <mergeCell ref="D723:D725"/>
    <mergeCell ref="E723:E725"/>
    <mergeCell ref="F723:F725"/>
    <mergeCell ref="G723:G725"/>
    <mergeCell ref="M723:M725"/>
    <mergeCell ref="N723:N725"/>
    <mergeCell ref="O723:O725"/>
    <mergeCell ref="P723:P725"/>
    <mergeCell ref="B726:B728"/>
    <mergeCell ref="C726:C728"/>
    <mergeCell ref="D726:D728"/>
    <mergeCell ref="E726:E728"/>
    <mergeCell ref="F726:F728"/>
    <mergeCell ref="G726:G728"/>
    <mergeCell ref="M726:M728"/>
    <mergeCell ref="N726:N728"/>
    <mergeCell ref="O726:O728"/>
    <mergeCell ref="P726:P728"/>
    <mergeCell ref="A708:A743"/>
    <mergeCell ref="B708:B710"/>
    <mergeCell ref="C708:C710"/>
    <mergeCell ref="D708:D710"/>
    <mergeCell ref="E708:E710"/>
    <mergeCell ref="F708:F710"/>
    <mergeCell ref="G708:G710"/>
    <mergeCell ref="M708:M710"/>
    <mergeCell ref="N708:N710"/>
    <mergeCell ref="O708:O710"/>
    <mergeCell ref="P708:P710"/>
    <mergeCell ref="B711:B713"/>
    <mergeCell ref="C711:C713"/>
    <mergeCell ref="D711:D713"/>
    <mergeCell ref="E711:E713"/>
    <mergeCell ref="F711:F713"/>
    <mergeCell ref="G711:G713"/>
    <mergeCell ref="M711:M713"/>
    <mergeCell ref="N711:N713"/>
    <mergeCell ref="O711:O713"/>
    <mergeCell ref="P711:P713"/>
    <mergeCell ref="B714:B716"/>
    <mergeCell ref="C714:C716"/>
    <mergeCell ref="D714:D716"/>
    <mergeCell ref="E714:E716"/>
    <mergeCell ref="F714:F716"/>
    <mergeCell ref="G714:G716"/>
    <mergeCell ref="M714:M716"/>
    <mergeCell ref="N714:N716"/>
    <mergeCell ref="O714:O716"/>
    <mergeCell ref="P714:P716"/>
    <mergeCell ref="B723:B725"/>
    <mergeCell ref="B702:B704"/>
    <mergeCell ref="C702:C704"/>
    <mergeCell ref="D702:D704"/>
    <mergeCell ref="E702:E704"/>
    <mergeCell ref="F702:F704"/>
    <mergeCell ref="G702:G704"/>
    <mergeCell ref="M702:M704"/>
    <mergeCell ref="N702:N704"/>
    <mergeCell ref="O702:O704"/>
    <mergeCell ref="P702:P704"/>
    <mergeCell ref="B705:B707"/>
    <mergeCell ref="C705:C707"/>
    <mergeCell ref="D705:D707"/>
    <mergeCell ref="E705:E707"/>
    <mergeCell ref="F705:F707"/>
    <mergeCell ref="G705:G707"/>
    <mergeCell ref="M705:M707"/>
    <mergeCell ref="N705:N707"/>
    <mergeCell ref="O705:O707"/>
    <mergeCell ref="P705:P707"/>
    <mergeCell ref="E693:E695"/>
    <mergeCell ref="F693:F695"/>
    <mergeCell ref="G693:G695"/>
    <mergeCell ref="M693:M695"/>
    <mergeCell ref="N693:N695"/>
    <mergeCell ref="O693:O695"/>
    <mergeCell ref="P693:P695"/>
    <mergeCell ref="B699:B701"/>
    <mergeCell ref="C699:C701"/>
    <mergeCell ref="D699:D701"/>
    <mergeCell ref="E699:E701"/>
    <mergeCell ref="F699:F701"/>
    <mergeCell ref="G699:G701"/>
    <mergeCell ref="M699:M701"/>
    <mergeCell ref="N699:N701"/>
    <mergeCell ref="O699:O701"/>
    <mergeCell ref="P699:P701"/>
    <mergeCell ref="B696:B698"/>
    <mergeCell ref="C696:C698"/>
    <mergeCell ref="D696:D698"/>
    <mergeCell ref="E696:E698"/>
    <mergeCell ref="F696:F698"/>
    <mergeCell ref="G696:G698"/>
    <mergeCell ref="M696:M698"/>
    <mergeCell ref="N696:N698"/>
    <mergeCell ref="O696:O698"/>
    <mergeCell ref="P696:P698"/>
    <mergeCell ref="A672:A707"/>
    <mergeCell ref="B672:B674"/>
    <mergeCell ref="C672:C674"/>
    <mergeCell ref="D672:D674"/>
    <mergeCell ref="E672:E674"/>
    <mergeCell ref="F672:F674"/>
    <mergeCell ref="G672:G674"/>
    <mergeCell ref="M672:M674"/>
    <mergeCell ref="N672:N674"/>
    <mergeCell ref="O672:O674"/>
    <mergeCell ref="P672:P674"/>
    <mergeCell ref="B675:B677"/>
    <mergeCell ref="C675:C677"/>
    <mergeCell ref="D675:D677"/>
    <mergeCell ref="E675:E677"/>
    <mergeCell ref="F675:F677"/>
    <mergeCell ref="G675:G677"/>
    <mergeCell ref="M675:M677"/>
    <mergeCell ref="N675:N677"/>
    <mergeCell ref="O675:O677"/>
    <mergeCell ref="P675:P677"/>
    <mergeCell ref="B678:B680"/>
    <mergeCell ref="C678:C680"/>
    <mergeCell ref="D678:D680"/>
    <mergeCell ref="E678:E680"/>
    <mergeCell ref="F678:F680"/>
    <mergeCell ref="G678:G680"/>
    <mergeCell ref="M678:M680"/>
    <mergeCell ref="N678:N680"/>
    <mergeCell ref="O678:O680"/>
    <mergeCell ref="P678:P680"/>
    <mergeCell ref="B687:B689"/>
    <mergeCell ref="P623:P625"/>
    <mergeCell ref="P626:P628"/>
    <mergeCell ref="P629:P631"/>
    <mergeCell ref="P638:P640"/>
    <mergeCell ref="P641:P643"/>
    <mergeCell ref="P644:P646"/>
    <mergeCell ref="P650:P652"/>
    <mergeCell ref="P653:P655"/>
    <mergeCell ref="P656:P658"/>
    <mergeCell ref="P552:P554"/>
    <mergeCell ref="P555:P557"/>
    <mergeCell ref="P564:P566"/>
    <mergeCell ref="P567:P569"/>
    <mergeCell ref="P570:P572"/>
    <mergeCell ref="P576:P578"/>
    <mergeCell ref="P579:P581"/>
    <mergeCell ref="P582:P584"/>
    <mergeCell ref="P587:P589"/>
    <mergeCell ref="P590:P592"/>
    <mergeCell ref="P593:P595"/>
    <mergeCell ref="P602:P604"/>
    <mergeCell ref="P605:P607"/>
    <mergeCell ref="P608:P610"/>
    <mergeCell ref="P614:P616"/>
    <mergeCell ref="P617:P619"/>
    <mergeCell ref="P620:P622"/>
    <mergeCell ref="P632:P634"/>
    <mergeCell ref="P647:P649"/>
    <mergeCell ref="P558:P560"/>
    <mergeCell ref="P596:P598"/>
    <mergeCell ref="P482:P484"/>
    <mergeCell ref="P491:P493"/>
    <mergeCell ref="P494:P496"/>
    <mergeCell ref="P497:P499"/>
    <mergeCell ref="P503:P505"/>
    <mergeCell ref="P506:P508"/>
    <mergeCell ref="P509:P511"/>
    <mergeCell ref="P513:P515"/>
    <mergeCell ref="P516:P518"/>
    <mergeCell ref="P519:P521"/>
    <mergeCell ref="P528:P530"/>
    <mergeCell ref="P531:P533"/>
    <mergeCell ref="P534:P536"/>
    <mergeCell ref="P540:P542"/>
    <mergeCell ref="P543:P545"/>
    <mergeCell ref="P546:P548"/>
    <mergeCell ref="P549:P551"/>
    <mergeCell ref="P485:P487"/>
    <mergeCell ref="P500:P502"/>
    <mergeCell ref="P488:P490"/>
    <mergeCell ref="P522:P524"/>
    <mergeCell ref="P418:P420"/>
    <mergeCell ref="P421:P423"/>
    <mergeCell ref="P424:P426"/>
    <mergeCell ref="P430:P432"/>
    <mergeCell ref="P433:P435"/>
    <mergeCell ref="P436:P438"/>
    <mergeCell ref="P440:P442"/>
    <mergeCell ref="P443:P445"/>
    <mergeCell ref="P446:P448"/>
    <mergeCell ref="P455:P457"/>
    <mergeCell ref="P458:P460"/>
    <mergeCell ref="P461:P463"/>
    <mergeCell ref="P467:P469"/>
    <mergeCell ref="P470:P472"/>
    <mergeCell ref="P473:P475"/>
    <mergeCell ref="P476:P478"/>
    <mergeCell ref="P479:P481"/>
    <mergeCell ref="P427:P429"/>
    <mergeCell ref="P452:P454"/>
    <mergeCell ref="P449:P451"/>
    <mergeCell ref="P348:P350"/>
    <mergeCell ref="P351:P353"/>
    <mergeCell ref="P357:P359"/>
    <mergeCell ref="P360:P362"/>
    <mergeCell ref="P363:P365"/>
    <mergeCell ref="P367:P369"/>
    <mergeCell ref="P370:P372"/>
    <mergeCell ref="P373:P375"/>
    <mergeCell ref="P382:P384"/>
    <mergeCell ref="P385:P387"/>
    <mergeCell ref="P388:P390"/>
    <mergeCell ref="P394:P396"/>
    <mergeCell ref="P397:P399"/>
    <mergeCell ref="P400:P402"/>
    <mergeCell ref="P403:P405"/>
    <mergeCell ref="P406:P408"/>
    <mergeCell ref="P409:P411"/>
    <mergeCell ref="P354:P356"/>
    <mergeCell ref="P278:P280"/>
    <mergeCell ref="P284:P286"/>
    <mergeCell ref="P287:P289"/>
    <mergeCell ref="P290:P292"/>
    <mergeCell ref="P294:P296"/>
    <mergeCell ref="P297:P299"/>
    <mergeCell ref="P300:P302"/>
    <mergeCell ref="P309:P311"/>
    <mergeCell ref="P312:P314"/>
    <mergeCell ref="P315:P317"/>
    <mergeCell ref="P321:P323"/>
    <mergeCell ref="P324:P326"/>
    <mergeCell ref="P327:P329"/>
    <mergeCell ref="P330:P332"/>
    <mergeCell ref="P333:P335"/>
    <mergeCell ref="P336:P338"/>
    <mergeCell ref="P345:P347"/>
    <mergeCell ref="P339:P341"/>
    <mergeCell ref="P281:P283"/>
    <mergeCell ref="P211:P213"/>
    <mergeCell ref="P214:P216"/>
    <mergeCell ref="P217:P219"/>
    <mergeCell ref="P221:P223"/>
    <mergeCell ref="P224:P226"/>
    <mergeCell ref="P227:P229"/>
    <mergeCell ref="P236:P238"/>
    <mergeCell ref="P239:P241"/>
    <mergeCell ref="P242:P244"/>
    <mergeCell ref="P248:P250"/>
    <mergeCell ref="P251:P253"/>
    <mergeCell ref="P254:P256"/>
    <mergeCell ref="P257:P259"/>
    <mergeCell ref="P260:P262"/>
    <mergeCell ref="P263:P265"/>
    <mergeCell ref="P272:P274"/>
    <mergeCell ref="P275:P277"/>
    <mergeCell ref="P266:P268"/>
    <mergeCell ref="P245:P247"/>
    <mergeCell ref="P269:P271"/>
    <mergeCell ref="P141:P143"/>
    <mergeCell ref="P144:P146"/>
    <mergeCell ref="P148:P150"/>
    <mergeCell ref="P151:P153"/>
    <mergeCell ref="P154:P156"/>
    <mergeCell ref="P163:P165"/>
    <mergeCell ref="P166:P168"/>
    <mergeCell ref="P169:P171"/>
    <mergeCell ref="P175:P177"/>
    <mergeCell ref="P178:P180"/>
    <mergeCell ref="P181:P183"/>
    <mergeCell ref="P184:P186"/>
    <mergeCell ref="P187:P189"/>
    <mergeCell ref="P190:P192"/>
    <mergeCell ref="P199:P201"/>
    <mergeCell ref="P202:P204"/>
    <mergeCell ref="P205:P207"/>
    <mergeCell ref="P193:P195"/>
    <mergeCell ref="P157:P159"/>
    <mergeCell ref="P71:P73"/>
    <mergeCell ref="P75:P77"/>
    <mergeCell ref="P78:P80"/>
    <mergeCell ref="P81:P83"/>
    <mergeCell ref="P90:P92"/>
    <mergeCell ref="P93:P95"/>
    <mergeCell ref="P96:P98"/>
    <mergeCell ref="P102:P104"/>
    <mergeCell ref="P105:P107"/>
    <mergeCell ref="P108:P110"/>
    <mergeCell ref="P111:P113"/>
    <mergeCell ref="P114:P116"/>
    <mergeCell ref="P117:P119"/>
    <mergeCell ref="P126:P128"/>
    <mergeCell ref="P129:P131"/>
    <mergeCell ref="P132:P134"/>
    <mergeCell ref="P138:P140"/>
    <mergeCell ref="P120:P122"/>
    <mergeCell ref="P135:P137"/>
    <mergeCell ref="P2:P4"/>
    <mergeCell ref="P5:P7"/>
    <mergeCell ref="P8:P10"/>
    <mergeCell ref="P17:P19"/>
    <mergeCell ref="P20:P22"/>
    <mergeCell ref="P23:P25"/>
    <mergeCell ref="P29:P31"/>
    <mergeCell ref="P32:P34"/>
    <mergeCell ref="P35:P37"/>
    <mergeCell ref="P38:P40"/>
    <mergeCell ref="P41:P43"/>
    <mergeCell ref="P44:P46"/>
    <mergeCell ref="P53:P55"/>
    <mergeCell ref="P56:P58"/>
    <mergeCell ref="P59:P61"/>
    <mergeCell ref="P65:P67"/>
    <mergeCell ref="P68:P70"/>
    <mergeCell ref="P47:P49"/>
    <mergeCell ref="P14:P16"/>
    <mergeCell ref="P26:P28"/>
    <mergeCell ref="P62:P64"/>
    <mergeCell ref="A2:A37"/>
    <mergeCell ref="B2:B4"/>
    <mergeCell ref="C2:C4"/>
    <mergeCell ref="D2:D4"/>
    <mergeCell ref="E2:E4"/>
    <mergeCell ref="F2:F4"/>
    <mergeCell ref="B23:B25"/>
    <mergeCell ref="C23:C25"/>
    <mergeCell ref="D23:D25"/>
    <mergeCell ref="E23:E25"/>
    <mergeCell ref="G2:G4"/>
    <mergeCell ref="M2:M4"/>
    <mergeCell ref="N2:N4"/>
    <mergeCell ref="O2:O4"/>
    <mergeCell ref="B5:B7"/>
    <mergeCell ref="C5:C7"/>
    <mergeCell ref="D5:D7"/>
    <mergeCell ref="E5:E7"/>
    <mergeCell ref="F5:F7"/>
    <mergeCell ref="G5:G7"/>
    <mergeCell ref="M5:M7"/>
    <mergeCell ref="N5:N7"/>
    <mergeCell ref="O5:O7"/>
    <mergeCell ref="B8:B10"/>
    <mergeCell ref="C8:C10"/>
    <mergeCell ref="D8:D10"/>
    <mergeCell ref="E8:E10"/>
    <mergeCell ref="F8:F10"/>
    <mergeCell ref="G8:G10"/>
    <mergeCell ref="M8:M10"/>
    <mergeCell ref="N8:N10"/>
    <mergeCell ref="O8:O10"/>
    <mergeCell ref="B17:B19"/>
    <mergeCell ref="C17:C19"/>
    <mergeCell ref="D17:D19"/>
    <mergeCell ref="E17:E19"/>
    <mergeCell ref="F17:F19"/>
    <mergeCell ref="G17:G19"/>
    <mergeCell ref="M17:M19"/>
    <mergeCell ref="N17:N19"/>
    <mergeCell ref="O17:O19"/>
    <mergeCell ref="B20:B22"/>
    <mergeCell ref="C20:C22"/>
    <mergeCell ref="D20:D22"/>
    <mergeCell ref="E20:E22"/>
    <mergeCell ref="F20:F22"/>
    <mergeCell ref="G20:G22"/>
    <mergeCell ref="M20:M22"/>
    <mergeCell ref="N20:N22"/>
    <mergeCell ref="O20:O22"/>
    <mergeCell ref="F23:F25"/>
    <mergeCell ref="G23:G25"/>
    <mergeCell ref="M23:M25"/>
    <mergeCell ref="N23:N25"/>
    <mergeCell ref="O23:O25"/>
    <mergeCell ref="B29:B31"/>
    <mergeCell ref="C29:C31"/>
    <mergeCell ref="D29:D31"/>
    <mergeCell ref="E29:E31"/>
    <mergeCell ref="F29:F31"/>
    <mergeCell ref="G29:G31"/>
    <mergeCell ref="M29:M31"/>
    <mergeCell ref="N29:N31"/>
    <mergeCell ref="O29:O31"/>
    <mergeCell ref="B32:B34"/>
    <mergeCell ref="C32:C34"/>
    <mergeCell ref="D32:D34"/>
    <mergeCell ref="E32:E34"/>
    <mergeCell ref="F32:F34"/>
    <mergeCell ref="G32:G34"/>
    <mergeCell ref="M32:M34"/>
    <mergeCell ref="N32:N34"/>
    <mergeCell ref="O32:O34"/>
    <mergeCell ref="B26:B28"/>
    <mergeCell ref="C26:C28"/>
    <mergeCell ref="D26:D28"/>
    <mergeCell ref="E26:E28"/>
    <mergeCell ref="F26:F28"/>
    <mergeCell ref="G26:G28"/>
    <mergeCell ref="M26:M28"/>
    <mergeCell ref="N26:N28"/>
    <mergeCell ref="O26:O28"/>
    <mergeCell ref="B35:B37"/>
    <mergeCell ref="C35:C37"/>
    <mergeCell ref="D35:D37"/>
    <mergeCell ref="E35:E37"/>
    <mergeCell ref="F35:F37"/>
    <mergeCell ref="G35:G37"/>
    <mergeCell ref="M35:M37"/>
    <mergeCell ref="N35:N37"/>
    <mergeCell ref="O35:O37"/>
    <mergeCell ref="A38:A73"/>
    <mergeCell ref="B38:B40"/>
    <mergeCell ref="C38:C40"/>
    <mergeCell ref="D38:D40"/>
    <mergeCell ref="E38:E40"/>
    <mergeCell ref="F38:F40"/>
    <mergeCell ref="G38:G40"/>
    <mergeCell ref="M38:M40"/>
    <mergeCell ref="N38:N40"/>
    <mergeCell ref="O38:O40"/>
    <mergeCell ref="B41:B43"/>
    <mergeCell ref="C41:C43"/>
    <mergeCell ref="D41:D43"/>
    <mergeCell ref="E41:E43"/>
    <mergeCell ref="F41:F43"/>
    <mergeCell ref="G41:G43"/>
    <mergeCell ref="M41:M43"/>
    <mergeCell ref="N41:N43"/>
    <mergeCell ref="O41:O43"/>
    <mergeCell ref="B44:B46"/>
    <mergeCell ref="C44:C46"/>
    <mergeCell ref="D44:D46"/>
    <mergeCell ref="E44:E46"/>
    <mergeCell ref="F44:F46"/>
    <mergeCell ref="G44:G46"/>
    <mergeCell ref="M44:M46"/>
    <mergeCell ref="N44:N46"/>
    <mergeCell ref="O44:O46"/>
    <mergeCell ref="B53:B55"/>
    <mergeCell ref="C53:C55"/>
    <mergeCell ref="D53:D55"/>
    <mergeCell ref="E53:E55"/>
    <mergeCell ref="F53:F55"/>
    <mergeCell ref="G53:G55"/>
    <mergeCell ref="M53:M55"/>
    <mergeCell ref="N53:N55"/>
    <mergeCell ref="O53:O55"/>
    <mergeCell ref="B56:B58"/>
    <mergeCell ref="C56:C58"/>
    <mergeCell ref="D56:D58"/>
    <mergeCell ref="E56:E58"/>
    <mergeCell ref="F56:F58"/>
    <mergeCell ref="G56:G58"/>
    <mergeCell ref="M56:M58"/>
    <mergeCell ref="N56:N58"/>
    <mergeCell ref="O56:O58"/>
    <mergeCell ref="B47:B49"/>
    <mergeCell ref="C47:C49"/>
    <mergeCell ref="D47:D49"/>
    <mergeCell ref="E47:E49"/>
    <mergeCell ref="F47:F49"/>
    <mergeCell ref="G47:G49"/>
    <mergeCell ref="M47:M49"/>
    <mergeCell ref="N47:N49"/>
    <mergeCell ref="O47:O49"/>
    <mergeCell ref="B59:B61"/>
    <mergeCell ref="C59:C61"/>
    <mergeCell ref="D59:D61"/>
    <mergeCell ref="E59:E61"/>
    <mergeCell ref="F59:F61"/>
    <mergeCell ref="G59:G61"/>
    <mergeCell ref="M59:M61"/>
    <mergeCell ref="N59:N61"/>
    <mergeCell ref="O59:O61"/>
    <mergeCell ref="B65:B67"/>
    <mergeCell ref="C65:C67"/>
    <mergeCell ref="D65:D67"/>
    <mergeCell ref="E65:E67"/>
    <mergeCell ref="F65:F67"/>
    <mergeCell ref="G65:G67"/>
    <mergeCell ref="M65:M67"/>
    <mergeCell ref="N65:N67"/>
    <mergeCell ref="O65:O67"/>
    <mergeCell ref="B62:B64"/>
    <mergeCell ref="C62:C64"/>
    <mergeCell ref="D62:D64"/>
    <mergeCell ref="E62:E64"/>
    <mergeCell ref="F62:F64"/>
    <mergeCell ref="G62:G64"/>
    <mergeCell ref="M62:M64"/>
    <mergeCell ref="N62:N64"/>
    <mergeCell ref="O62:O64"/>
    <mergeCell ref="B68:B70"/>
    <mergeCell ref="C68:C70"/>
    <mergeCell ref="D68:D70"/>
    <mergeCell ref="E68:E70"/>
    <mergeCell ref="F68:F70"/>
    <mergeCell ref="G68:G70"/>
    <mergeCell ref="M68:M70"/>
    <mergeCell ref="N68:N70"/>
    <mergeCell ref="O68:O70"/>
    <mergeCell ref="B71:B73"/>
    <mergeCell ref="C71:C73"/>
    <mergeCell ref="D71:D73"/>
    <mergeCell ref="E71:E73"/>
    <mergeCell ref="F71:F73"/>
    <mergeCell ref="G71:G73"/>
    <mergeCell ref="M71:M73"/>
    <mergeCell ref="N71:N73"/>
    <mergeCell ref="O71:O73"/>
    <mergeCell ref="A75:A110"/>
    <mergeCell ref="B75:B77"/>
    <mergeCell ref="C75:C77"/>
    <mergeCell ref="D75:D77"/>
    <mergeCell ref="E75:E77"/>
    <mergeCell ref="F75:F77"/>
    <mergeCell ref="G75:G77"/>
    <mergeCell ref="M75:M77"/>
    <mergeCell ref="N75:N77"/>
    <mergeCell ref="O75:O77"/>
    <mergeCell ref="B78:B80"/>
    <mergeCell ref="C78:C80"/>
    <mergeCell ref="D78:D80"/>
    <mergeCell ref="E78:E80"/>
    <mergeCell ref="F78:F80"/>
    <mergeCell ref="G78:G80"/>
    <mergeCell ref="M78:M80"/>
    <mergeCell ref="N78:N80"/>
    <mergeCell ref="O78:O80"/>
    <mergeCell ref="B81:B83"/>
    <mergeCell ref="C81:C83"/>
    <mergeCell ref="D81:D83"/>
    <mergeCell ref="E81:E83"/>
    <mergeCell ref="F81:F83"/>
    <mergeCell ref="G81:G83"/>
    <mergeCell ref="M81:M83"/>
    <mergeCell ref="N81:N83"/>
    <mergeCell ref="O81:O83"/>
    <mergeCell ref="B90:B92"/>
    <mergeCell ref="C90:C92"/>
    <mergeCell ref="D90:D92"/>
    <mergeCell ref="E90:E92"/>
    <mergeCell ref="F90:F92"/>
    <mergeCell ref="G90:G92"/>
    <mergeCell ref="M90:M92"/>
    <mergeCell ref="N90:N92"/>
    <mergeCell ref="O90:O92"/>
    <mergeCell ref="B93:B95"/>
    <mergeCell ref="C93:C95"/>
    <mergeCell ref="D93:D95"/>
    <mergeCell ref="E93:E95"/>
    <mergeCell ref="F93:F95"/>
    <mergeCell ref="G93:G95"/>
    <mergeCell ref="M93:M95"/>
    <mergeCell ref="N93:N95"/>
    <mergeCell ref="O93:O95"/>
    <mergeCell ref="B96:B98"/>
    <mergeCell ref="C96:C98"/>
    <mergeCell ref="D96:D98"/>
    <mergeCell ref="E96:E98"/>
    <mergeCell ref="F96:F98"/>
    <mergeCell ref="G96:G98"/>
    <mergeCell ref="M96:M98"/>
    <mergeCell ref="N96:N98"/>
    <mergeCell ref="O96:O98"/>
    <mergeCell ref="O114:O116"/>
    <mergeCell ref="B117:B119"/>
    <mergeCell ref="C117:C119"/>
    <mergeCell ref="D117:D119"/>
    <mergeCell ref="E117:E119"/>
    <mergeCell ref="B102:B104"/>
    <mergeCell ref="C102:C104"/>
    <mergeCell ref="D102:D104"/>
    <mergeCell ref="E102:E104"/>
    <mergeCell ref="F102:F104"/>
    <mergeCell ref="G102:G104"/>
    <mergeCell ref="M102:M104"/>
    <mergeCell ref="N102:N104"/>
    <mergeCell ref="O102:O104"/>
    <mergeCell ref="B105:B107"/>
    <mergeCell ref="C105:C107"/>
    <mergeCell ref="D105:D107"/>
    <mergeCell ref="E105:E107"/>
    <mergeCell ref="F105:F107"/>
    <mergeCell ref="G105:G107"/>
    <mergeCell ref="M105:M107"/>
    <mergeCell ref="N105:N107"/>
    <mergeCell ref="O105:O107"/>
    <mergeCell ref="F120:F122"/>
    <mergeCell ref="G120:G122"/>
    <mergeCell ref="M120:M122"/>
    <mergeCell ref="N120:N122"/>
    <mergeCell ref="O120:O122"/>
    <mergeCell ref="B108:B110"/>
    <mergeCell ref="C108:C110"/>
    <mergeCell ref="D108:D110"/>
    <mergeCell ref="E108:E110"/>
    <mergeCell ref="F108:F110"/>
    <mergeCell ref="G108:G110"/>
    <mergeCell ref="M108:M110"/>
    <mergeCell ref="N108:N110"/>
    <mergeCell ref="O108:O110"/>
    <mergeCell ref="A111:A146"/>
    <mergeCell ref="B111:B113"/>
    <mergeCell ref="C111:C113"/>
    <mergeCell ref="D111:D113"/>
    <mergeCell ref="E111:E113"/>
    <mergeCell ref="F111:F113"/>
    <mergeCell ref="G111:G113"/>
    <mergeCell ref="M111:M113"/>
    <mergeCell ref="N111:N113"/>
    <mergeCell ref="O111:O113"/>
    <mergeCell ref="B114:B116"/>
    <mergeCell ref="C114:C116"/>
    <mergeCell ref="D114:D116"/>
    <mergeCell ref="E114:E116"/>
    <mergeCell ref="F114:F116"/>
    <mergeCell ref="G114:G116"/>
    <mergeCell ref="M114:M116"/>
    <mergeCell ref="N114:N116"/>
    <mergeCell ref="B126:B128"/>
    <mergeCell ref="C126:C128"/>
    <mergeCell ref="D126:D128"/>
    <mergeCell ref="E126:E128"/>
    <mergeCell ref="F126:F128"/>
    <mergeCell ref="G126:G128"/>
    <mergeCell ref="M126:M128"/>
    <mergeCell ref="N126:N128"/>
    <mergeCell ref="O126:O128"/>
    <mergeCell ref="B129:B131"/>
    <mergeCell ref="C129:C131"/>
    <mergeCell ref="D129:D131"/>
    <mergeCell ref="E129:E131"/>
    <mergeCell ref="F129:F131"/>
    <mergeCell ref="G129:G131"/>
    <mergeCell ref="M129:M131"/>
    <mergeCell ref="N129:N131"/>
    <mergeCell ref="O129:O131"/>
    <mergeCell ref="B132:B134"/>
    <mergeCell ref="C132:C134"/>
    <mergeCell ref="D132:D134"/>
    <mergeCell ref="E132:E134"/>
    <mergeCell ref="F132:F134"/>
    <mergeCell ref="G132:G134"/>
    <mergeCell ref="M132:M134"/>
    <mergeCell ref="N132:N134"/>
    <mergeCell ref="O132:O134"/>
    <mergeCell ref="B138:B140"/>
    <mergeCell ref="C138:C140"/>
    <mergeCell ref="D138:D140"/>
    <mergeCell ref="E138:E140"/>
    <mergeCell ref="F138:F140"/>
    <mergeCell ref="G138:G140"/>
    <mergeCell ref="M138:M140"/>
    <mergeCell ref="N138:N140"/>
    <mergeCell ref="O138:O140"/>
    <mergeCell ref="B135:B137"/>
    <mergeCell ref="C135:C137"/>
    <mergeCell ref="D135:D137"/>
    <mergeCell ref="E135:E137"/>
    <mergeCell ref="F135:F137"/>
    <mergeCell ref="G135:G137"/>
    <mergeCell ref="M135:M137"/>
    <mergeCell ref="N135:N137"/>
    <mergeCell ref="O135:O137"/>
    <mergeCell ref="B141:B143"/>
    <mergeCell ref="C141:C143"/>
    <mergeCell ref="D141:D143"/>
    <mergeCell ref="E141:E143"/>
    <mergeCell ref="F141:F143"/>
    <mergeCell ref="G141:G143"/>
    <mergeCell ref="M141:M143"/>
    <mergeCell ref="N141:N143"/>
    <mergeCell ref="O141:O143"/>
    <mergeCell ref="B144:B146"/>
    <mergeCell ref="C144:C146"/>
    <mergeCell ref="D144:D146"/>
    <mergeCell ref="E144:E146"/>
    <mergeCell ref="F144:F146"/>
    <mergeCell ref="G144:G146"/>
    <mergeCell ref="M144:M146"/>
    <mergeCell ref="N144:N146"/>
    <mergeCell ref="O144:O146"/>
    <mergeCell ref="A148:A183"/>
    <mergeCell ref="B148:B150"/>
    <mergeCell ref="C148:C150"/>
    <mergeCell ref="D148:D150"/>
    <mergeCell ref="E148:E150"/>
    <mergeCell ref="F148:F150"/>
    <mergeCell ref="G148:G150"/>
    <mergeCell ref="M148:M150"/>
    <mergeCell ref="N148:N150"/>
    <mergeCell ref="O148:O150"/>
    <mergeCell ref="B151:B153"/>
    <mergeCell ref="C151:C153"/>
    <mergeCell ref="D151:D153"/>
    <mergeCell ref="E151:E153"/>
    <mergeCell ref="F151:F153"/>
    <mergeCell ref="G151:G153"/>
    <mergeCell ref="M151:M153"/>
    <mergeCell ref="N151:N153"/>
    <mergeCell ref="O151:O153"/>
    <mergeCell ref="B154:B156"/>
    <mergeCell ref="C154:C156"/>
    <mergeCell ref="D154:D156"/>
    <mergeCell ref="E154:E156"/>
    <mergeCell ref="F154:F156"/>
    <mergeCell ref="G154:G156"/>
    <mergeCell ref="M154:M156"/>
    <mergeCell ref="N154:N156"/>
    <mergeCell ref="O154:O156"/>
    <mergeCell ref="B163:B165"/>
    <mergeCell ref="C163:C165"/>
    <mergeCell ref="D163:D165"/>
    <mergeCell ref="E163:E165"/>
    <mergeCell ref="F163:F165"/>
    <mergeCell ref="G163:G165"/>
    <mergeCell ref="M163:M165"/>
    <mergeCell ref="N163:N165"/>
    <mergeCell ref="O163:O165"/>
    <mergeCell ref="B166:B168"/>
    <mergeCell ref="C166:C168"/>
    <mergeCell ref="D166:D168"/>
    <mergeCell ref="E166:E168"/>
    <mergeCell ref="F166:F168"/>
    <mergeCell ref="G166:G168"/>
    <mergeCell ref="M166:M168"/>
    <mergeCell ref="N166:N168"/>
    <mergeCell ref="O166:O168"/>
    <mergeCell ref="B169:B171"/>
    <mergeCell ref="C169:C171"/>
    <mergeCell ref="D169:D171"/>
    <mergeCell ref="E169:E171"/>
    <mergeCell ref="F169:F171"/>
    <mergeCell ref="G169:G171"/>
    <mergeCell ref="M169:M171"/>
    <mergeCell ref="N169:N171"/>
    <mergeCell ref="O169:O171"/>
    <mergeCell ref="B175:B177"/>
    <mergeCell ref="C175:C177"/>
    <mergeCell ref="D175:D177"/>
    <mergeCell ref="E175:E177"/>
    <mergeCell ref="F175:F177"/>
    <mergeCell ref="G175:G177"/>
    <mergeCell ref="M175:M177"/>
    <mergeCell ref="N175:N177"/>
    <mergeCell ref="O175:O177"/>
    <mergeCell ref="B178:B180"/>
    <mergeCell ref="C178:C180"/>
    <mergeCell ref="D178:D180"/>
    <mergeCell ref="E178:E180"/>
    <mergeCell ref="F178:F180"/>
    <mergeCell ref="G178:G180"/>
    <mergeCell ref="M178:M180"/>
    <mergeCell ref="N178:N180"/>
    <mergeCell ref="O178:O180"/>
    <mergeCell ref="B181:B183"/>
    <mergeCell ref="C181:C183"/>
    <mergeCell ref="D181:D183"/>
    <mergeCell ref="E181:E183"/>
    <mergeCell ref="F181:F183"/>
    <mergeCell ref="G181:G183"/>
    <mergeCell ref="M181:M183"/>
    <mergeCell ref="N181:N183"/>
    <mergeCell ref="O181:O183"/>
    <mergeCell ref="A184:A219"/>
    <mergeCell ref="B184:B186"/>
    <mergeCell ref="C184:C186"/>
    <mergeCell ref="D184:D186"/>
    <mergeCell ref="E184:E186"/>
    <mergeCell ref="F184:F186"/>
    <mergeCell ref="G184:G186"/>
    <mergeCell ref="M184:M186"/>
    <mergeCell ref="N184:N186"/>
    <mergeCell ref="O184:O186"/>
    <mergeCell ref="B187:B189"/>
    <mergeCell ref="C187:C189"/>
    <mergeCell ref="D187:D189"/>
    <mergeCell ref="E187:E189"/>
    <mergeCell ref="F187:F189"/>
    <mergeCell ref="G187:G189"/>
    <mergeCell ref="M187:M189"/>
    <mergeCell ref="N187:N189"/>
    <mergeCell ref="O187:O189"/>
    <mergeCell ref="B190:B192"/>
    <mergeCell ref="C190:C192"/>
    <mergeCell ref="D190:D192"/>
    <mergeCell ref="E190:E192"/>
    <mergeCell ref="F190:F192"/>
    <mergeCell ref="G190:G192"/>
    <mergeCell ref="M190:M192"/>
    <mergeCell ref="N190:N192"/>
    <mergeCell ref="O190:O192"/>
    <mergeCell ref="B199:B201"/>
    <mergeCell ref="C199:C201"/>
    <mergeCell ref="D199:D201"/>
    <mergeCell ref="E199:E201"/>
    <mergeCell ref="F199:F201"/>
    <mergeCell ref="G199:G201"/>
    <mergeCell ref="M199:M201"/>
    <mergeCell ref="N199:N201"/>
    <mergeCell ref="O199:O201"/>
    <mergeCell ref="B202:B204"/>
    <mergeCell ref="C202:C204"/>
    <mergeCell ref="D202:D204"/>
    <mergeCell ref="E202:E204"/>
    <mergeCell ref="F202:F204"/>
    <mergeCell ref="G202:G204"/>
    <mergeCell ref="M202:M204"/>
    <mergeCell ref="N202:N204"/>
    <mergeCell ref="O202:O204"/>
    <mergeCell ref="B193:B195"/>
    <mergeCell ref="C193:C195"/>
    <mergeCell ref="D193:D195"/>
    <mergeCell ref="E193:E195"/>
    <mergeCell ref="F193:F195"/>
    <mergeCell ref="G193:G195"/>
    <mergeCell ref="M193:M195"/>
    <mergeCell ref="N193:N195"/>
    <mergeCell ref="O193:O195"/>
    <mergeCell ref="C205:C207"/>
    <mergeCell ref="D205:D207"/>
    <mergeCell ref="E205:E207"/>
    <mergeCell ref="F205:F207"/>
    <mergeCell ref="G205:G207"/>
    <mergeCell ref="M205:M207"/>
    <mergeCell ref="N205:N207"/>
    <mergeCell ref="O205:O207"/>
    <mergeCell ref="B211:B213"/>
    <mergeCell ref="C211:C213"/>
    <mergeCell ref="D211:D213"/>
    <mergeCell ref="E211:E213"/>
    <mergeCell ref="F211:F213"/>
    <mergeCell ref="G211:G213"/>
    <mergeCell ref="M211:M213"/>
    <mergeCell ref="N211:N213"/>
    <mergeCell ref="O211:O213"/>
    <mergeCell ref="B208:B210"/>
    <mergeCell ref="C208:C210"/>
    <mergeCell ref="D208:D210"/>
    <mergeCell ref="E208:E210"/>
    <mergeCell ref="F208:F210"/>
    <mergeCell ref="G208:G210"/>
    <mergeCell ref="M208:M210"/>
    <mergeCell ref="N208:N210"/>
    <mergeCell ref="O208:O210"/>
    <mergeCell ref="A221:A256"/>
    <mergeCell ref="B221:B223"/>
    <mergeCell ref="C221:C223"/>
    <mergeCell ref="D221:D223"/>
    <mergeCell ref="E221:E223"/>
    <mergeCell ref="F221:F223"/>
    <mergeCell ref="G221:G223"/>
    <mergeCell ref="M221:M223"/>
    <mergeCell ref="N221:N223"/>
    <mergeCell ref="O221:O223"/>
    <mergeCell ref="B224:B226"/>
    <mergeCell ref="C224:C226"/>
    <mergeCell ref="D224:D226"/>
    <mergeCell ref="E224:E226"/>
    <mergeCell ref="F224:F226"/>
    <mergeCell ref="G224:G226"/>
    <mergeCell ref="M224:M226"/>
    <mergeCell ref="N224:N226"/>
    <mergeCell ref="O224:O226"/>
    <mergeCell ref="B227:B229"/>
    <mergeCell ref="C227:C229"/>
    <mergeCell ref="D227:D229"/>
    <mergeCell ref="E227:E229"/>
    <mergeCell ref="F227:F229"/>
    <mergeCell ref="G227:G229"/>
    <mergeCell ref="M227:M229"/>
    <mergeCell ref="N227:N229"/>
    <mergeCell ref="O227:O229"/>
    <mergeCell ref="B236:B238"/>
    <mergeCell ref="C236:C238"/>
    <mergeCell ref="D236:D238"/>
    <mergeCell ref="E236:E238"/>
    <mergeCell ref="F236:F238"/>
    <mergeCell ref="G236:G238"/>
    <mergeCell ref="M236:M238"/>
    <mergeCell ref="N236:N238"/>
    <mergeCell ref="O236:O238"/>
    <mergeCell ref="B239:B241"/>
    <mergeCell ref="C239:C241"/>
    <mergeCell ref="D239:D241"/>
    <mergeCell ref="E239:E241"/>
    <mergeCell ref="F239:F241"/>
    <mergeCell ref="G239:G241"/>
    <mergeCell ref="M239:M241"/>
    <mergeCell ref="N239:N241"/>
    <mergeCell ref="O239:O241"/>
    <mergeCell ref="B242:B244"/>
    <mergeCell ref="C242:C244"/>
    <mergeCell ref="D242:D244"/>
    <mergeCell ref="E242:E244"/>
    <mergeCell ref="F242:F244"/>
    <mergeCell ref="G242:G244"/>
    <mergeCell ref="M242:M244"/>
    <mergeCell ref="N242:N244"/>
    <mergeCell ref="O242:O244"/>
    <mergeCell ref="B248:B250"/>
    <mergeCell ref="C248:C250"/>
    <mergeCell ref="D248:D250"/>
    <mergeCell ref="E248:E250"/>
    <mergeCell ref="F248:F250"/>
    <mergeCell ref="G248:G250"/>
    <mergeCell ref="M248:M250"/>
    <mergeCell ref="N248:N250"/>
    <mergeCell ref="O248:O250"/>
    <mergeCell ref="B251:B253"/>
    <mergeCell ref="C251:C253"/>
    <mergeCell ref="D251:D253"/>
    <mergeCell ref="E251:E253"/>
    <mergeCell ref="F251:F253"/>
    <mergeCell ref="G251:G253"/>
    <mergeCell ref="M251:M253"/>
    <mergeCell ref="N251:N253"/>
    <mergeCell ref="O251:O253"/>
    <mergeCell ref="A257:A292"/>
    <mergeCell ref="B257:B259"/>
    <mergeCell ref="C257:C259"/>
    <mergeCell ref="D257:D259"/>
    <mergeCell ref="E257:E259"/>
    <mergeCell ref="F257:F259"/>
    <mergeCell ref="G257:G259"/>
    <mergeCell ref="M257:M259"/>
    <mergeCell ref="N257:N259"/>
    <mergeCell ref="O257:O259"/>
    <mergeCell ref="B260:B262"/>
    <mergeCell ref="C260:C262"/>
    <mergeCell ref="D260:D262"/>
    <mergeCell ref="E260:E262"/>
    <mergeCell ref="F260:F262"/>
    <mergeCell ref="G260:G262"/>
    <mergeCell ref="M260:M262"/>
    <mergeCell ref="N260:N262"/>
    <mergeCell ref="O260:O262"/>
    <mergeCell ref="B263:B265"/>
    <mergeCell ref="C263:C265"/>
    <mergeCell ref="D263:D265"/>
    <mergeCell ref="E263:E265"/>
    <mergeCell ref="B266:B268"/>
    <mergeCell ref="C266:C268"/>
    <mergeCell ref="D266:D268"/>
    <mergeCell ref="E266:E268"/>
    <mergeCell ref="F266:F268"/>
    <mergeCell ref="G266:G268"/>
    <mergeCell ref="M266:M268"/>
    <mergeCell ref="N266:N268"/>
    <mergeCell ref="O266:O268"/>
    <mergeCell ref="B254:B256"/>
    <mergeCell ref="C254:C256"/>
    <mergeCell ref="D254:D256"/>
    <mergeCell ref="E254:E256"/>
    <mergeCell ref="F254:F256"/>
    <mergeCell ref="G254:G256"/>
    <mergeCell ref="M254:M256"/>
    <mergeCell ref="N254:N256"/>
    <mergeCell ref="O254:O256"/>
    <mergeCell ref="A294:A329"/>
    <mergeCell ref="B294:B296"/>
    <mergeCell ref="C294:C296"/>
    <mergeCell ref="D294:D296"/>
    <mergeCell ref="E294:E296"/>
    <mergeCell ref="F294:F296"/>
    <mergeCell ref="G294:G296"/>
    <mergeCell ref="M294:M296"/>
    <mergeCell ref="N294:N296"/>
    <mergeCell ref="O294:O296"/>
    <mergeCell ref="B297:B299"/>
    <mergeCell ref="C297:C299"/>
    <mergeCell ref="D297:D299"/>
    <mergeCell ref="E297:E299"/>
    <mergeCell ref="F297:F299"/>
    <mergeCell ref="G297:G299"/>
    <mergeCell ref="M297:M299"/>
    <mergeCell ref="N297:N299"/>
    <mergeCell ref="O297:O299"/>
    <mergeCell ref="B300:B302"/>
    <mergeCell ref="C300:C302"/>
    <mergeCell ref="D300:D302"/>
    <mergeCell ref="E300:E302"/>
    <mergeCell ref="F300:F302"/>
    <mergeCell ref="G300:G302"/>
    <mergeCell ref="M300:M302"/>
    <mergeCell ref="N300:N302"/>
    <mergeCell ref="O300:O302"/>
    <mergeCell ref="B309:B311"/>
    <mergeCell ref="C309:C311"/>
    <mergeCell ref="D309:D311"/>
    <mergeCell ref="E309:E311"/>
    <mergeCell ref="M309:M311"/>
    <mergeCell ref="N309:N311"/>
    <mergeCell ref="O309:O311"/>
    <mergeCell ref="B312:B314"/>
    <mergeCell ref="C312:C314"/>
    <mergeCell ref="D312:D314"/>
    <mergeCell ref="E312:E314"/>
    <mergeCell ref="F312:F314"/>
    <mergeCell ref="G312:G314"/>
    <mergeCell ref="M312:M314"/>
    <mergeCell ref="N312:N314"/>
    <mergeCell ref="O312:O314"/>
    <mergeCell ref="B315:B317"/>
    <mergeCell ref="C315:C317"/>
    <mergeCell ref="D315:D317"/>
    <mergeCell ref="E315:E317"/>
    <mergeCell ref="F315:F317"/>
    <mergeCell ref="G315:G317"/>
    <mergeCell ref="M315:M317"/>
    <mergeCell ref="N315:N317"/>
    <mergeCell ref="O315:O317"/>
    <mergeCell ref="B321:B323"/>
    <mergeCell ref="C321:C323"/>
    <mergeCell ref="D321:D323"/>
    <mergeCell ref="E321:E323"/>
    <mergeCell ref="F321:F323"/>
    <mergeCell ref="G321:G323"/>
    <mergeCell ref="M321:M323"/>
    <mergeCell ref="N321:N323"/>
    <mergeCell ref="O321:O323"/>
    <mergeCell ref="B324:B326"/>
    <mergeCell ref="C324:C326"/>
    <mergeCell ref="D324:D326"/>
    <mergeCell ref="E324:E326"/>
    <mergeCell ref="F324:F326"/>
    <mergeCell ref="G324:G326"/>
    <mergeCell ref="M324:M326"/>
    <mergeCell ref="N324:N326"/>
    <mergeCell ref="O324:O326"/>
    <mergeCell ref="B327:B329"/>
    <mergeCell ref="C327:C329"/>
    <mergeCell ref="D327:D329"/>
    <mergeCell ref="E327:E329"/>
    <mergeCell ref="F327:F329"/>
    <mergeCell ref="G327:G329"/>
    <mergeCell ref="M327:M329"/>
    <mergeCell ref="N327:N329"/>
    <mergeCell ref="O327:O329"/>
    <mergeCell ref="A330:A365"/>
    <mergeCell ref="B330:B332"/>
    <mergeCell ref="C330:C332"/>
    <mergeCell ref="D330:D332"/>
    <mergeCell ref="E330:E332"/>
    <mergeCell ref="F330:F332"/>
    <mergeCell ref="G330:G332"/>
    <mergeCell ref="M330:M332"/>
    <mergeCell ref="N330:N332"/>
    <mergeCell ref="O330:O332"/>
    <mergeCell ref="B333:B335"/>
    <mergeCell ref="C333:C335"/>
    <mergeCell ref="D333:D335"/>
    <mergeCell ref="E333:E335"/>
    <mergeCell ref="F333:F335"/>
    <mergeCell ref="G333:G335"/>
    <mergeCell ref="M333:M335"/>
    <mergeCell ref="N333:N335"/>
    <mergeCell ref="O333:O335"/>
    <mergeCell ref="B336:B338"/>
    <mergeCell ref="C336:C338"/>
    <mergeCell ref="D336:D338"/>
    <mergeCell ref="E336:E338"/>
    <mergeCell ref="F336:F338"/>
    <mergeCell ref="G336:G338"/>
    <mergeCell ref="M336:M338"/>
    <mergeCell ref="N336:N338"/>
    <mergeCell ref="O336:O338"/>
    <mergeCell ref="B345:B347"/>
    <mergeCell ref="C345:C347"/>
    <mergeCell ref="D345:D347"/>
    <mergeCell ref="E345:E347"/>
    <mergeCell ref="F345:F347"/>
    <mergeCell ref="G345:G347"/>
    <mergeCell ref="M345:M347"/>
    <mergeCell ref="N345:N347"/>
    <mergeCell ref="O345:O347"/>
    <mergeCell ref="B348:B350"/>
    <mergeCell ref="C348:C350"/>
    <mergeCell ref="D348:D350"/>
    <mergeCell ref="E348:E350"/>
    <mergeCell ref="F348:F350"/>
    <mergeCell ref="G348:G350"/>
    <mergeCell ref="M348:M350"/>
    <mergeCell ref="N348:N350"/>
    <mergeCell ref="O348:O350"/>
    <mergeCell ref="B339:B341"/>
    <mergeCell ref="C339:C341"/>
    <mergeCell ref="D339:D341"/>
    <mergeCell ref="E339:E341"/>
    <mergeCell ref="F339:F341"/>
    <mergeCell ref="G339:G341"/>
    <mergeCell ref="M339:M341"/>
    <mergeCell ref="N339:N341"/>
    <mergeCell ref="O339:O341"/>
    <mergeCell ref="B351:B353"/>
    <mergeCell ref="C351:C353"/>
    <mergeCell ref="D351:D353"/>
    <mergeCell ref="E351:E353"/>
    <mergeCell ref="F351:F353"/>
    <mergeCell ref="G351:G353"/>
    <mergeCell ref="M351:M353"/>
    <mergeCell ref="N351:N353"/>
    <mergeCell ref="O351:O353"/>
    <mergeCell ref="B357:B359"/>
    <mergeCell ref="C357:C359"/>
    <mergeCell ref="D357:D359"/>
    <mergeCell ref="E357:E359"/>
    <mergeCell ref="F357:F359"/>
    <mergeCell ref="G357:G359"/>
    <mergeCell ref="M357:M359"/>
    <mergeCell ref="N357:N359"/>
    <mergeCell ref="O357:O359"/>
    <mergeCell ref="B354:B356"/>
    <mergeCell ref="C354:C356"/>
    <mergeCell ref="D354:D356"/>
    <mergeCell ref="E354:E356"/>
    <mergeCell ref="F354:F356"/>
    <mergeCell ref="G354:G356"/>
    <mergeCell ref="M354:M356"/>
    <mergeCell ref="N354:N356"/>
    <mergeCell ref="O354:O356"/>
    <mergeCell ref="B360:B362"/>
    <mergeCell ref="C360:C362"/>
    <mergeCell ref="D360:D362"/>
    <mergeCell ref="E360:E362"/>
    <mergeCell ref="F360:F362"/>
    <mergeCell ref="G360:G362"/>
    <mergeCell ref="M360:M362"/>
    <mergeCell ref="N360:N362"/>
    <mergeCell ref="O360:O362"/>
    <mergeCell ref="B363:B365"/>
    <mergeCell ref="C363:C365"/>
    <mergeCell ref="D363:D365"/>
    <mergeCell ref="E363:E365"/>
    <mergeCell ref="F363:F365"/>
    <mergeCell ref="G363:G365"/>
    <mergeCell ref="M363:M365"/>
    <mergeCell ref="N363:N365"/>
    <mergeCell ref="O363:O365"/>
    <mergeCell ref="A367:A402"/>
    <mergeCell ref="B367:B369"/>
    <mergeCell ref="C367:C369"/>
    <mergeCell ref="D367:D369"/>
    <mergeCell ref="E367:E369"/>
    <mergeCell ref="F367:F369"/>
    <mergeCell ref="G367:G369"/>
    <mergeCell ref="M367:M369"/>
    <mergeCell ref="N367:N369"/>
    <mergeCell ref="O367:O369"/>
    <mergeCell ref="B370:B372"/>
    <mergeCell ref="C370:C372"/>
    <mergeCell ref="D370:D372"/>
    <mergeCell ref="E370:E372"/>
    <mergeCell ref="F370:F372"/>
    <mergeCell ref="G370:G372"/>
    <mergeCell ref="M370:M372"/>
    <mergeCell ref="N370:N372"/>
    <mergeCell ref="O370:O372"/>
    <mergeCell ref="B373:B375"/>
    <mergeCell ref="C373:C375"/>
    <mergeCell ref="D373:D375"/>
    <mergeCell ref="E373:E375"/>
    <mergeCell ref="F373:F375"/>
    <mergeCell ref="G373:G375"/>
    <mergeCell ref="M373:M375"/>
    <mergeCell ref="N373:N375"/>
    <mergeCell ref="O373:O375"/>
    <mergeCell ref="B382:B384"/>
    <mergeCell ref="C382:C384"/>
    <mergeCell ref="D382:D384"/>
    <mergeCell ref="E382:E384"/>
    <mergeCell ref="F382:F384"/>
    <mergeCell ref="G382:G384"/>
    <mergeCell ref="M382:M384"/>
    <mergeCell ref="N382:N384"/>
    <mergeCell ref="O382:O384"/>
    <mergeCell ref="B385:B387"/>
    <mergeCell ref="C385:C387"/>
    <mergeCell ref="D385:D387"/>
    <mergeCell ref="E385:E387"/>
    <mergeCell ref="F385:F387"/>
    <mergeCell ref="G385:G387"/>
    <mergeCell ref="M385:M387"/>
    <mergeCell ref="N385:N387"/>
    <mergeCell ref="O385:O387"/>
    <mergeCell ref="B388:B390"/>
    <mergeCell ref="C388:C390"/>
    <mergeCell ref="D388:D390"/>
    <mergeCell ref="E388:E390"/>
    <mergeCell ref="F388:F390"/>
    <mergeCell ref="G388:G390"/>
    <mergeCell ref="M388:M390"/>
    <mergeCell ref="N388:N390"/>
    <mergeCell ref="O388:O390"/>
    <mergeCell ref="B394:B396"/>
    <mergeCell ref="C394:C396"/>
    <mergeCell ref="D394:D396"/>
    <mergeCell ref="E394:E396"/>
    <mergeCell ref="F394:F396"/>
    <mergeCell ref="G394:G396"/>
    <mergeCell ref="M394:M396"/>
    <mergeCell ref="N394:N396"/>
    <mergeCell ref="O394:O396"/>
    <mergeCell ref="B397:B399"/>
    <mergeCell ref="C397:C399"/>
    <mergeCell ref="D397:D399"/>
    <mergeCell ref="E397:E399"/>
    <mergeCell ref="F397:F399"/>
    <mergeCell ref="G397:G399"/>
    <mergeCell ref="M397:M399"/>
    <mergeCell ref="N397:N399"/>
    <mergeCell ref="O397:O399"/>
    <mergeCell ref="B400:B402"/>
    <mergeCell ref="C400:C402"/>
    <mergeCell ref="D400:D402"/>
    <mergeCell ref="E400:E402"/>
    <mergeCell ref="F400:F402"/>
    <mergeCell ref="G400:G402"/>
    <mergeCell ref="M400:M402"/>
    <mergeCell ref="N400:N402"/>
    <mergeCell ref="O400:O402"/>
    <mergeCell ref="A403:A438"/>
    <mergeCell ref="B403:B405"/>
    <mergeCell ref="C403:C405"/>
    <mergeCell ref="D403:D405"/>
    <mergeCell ref="E403:E405"/>
    <mergeCell ref="F403:F405"/>
    <mergeCell ref="G403:G405"/>
    <mergeCell ref="M403:M405"/>
    <mergeCell ref="N403:N405"/>
    <mergeCell ref="O403:O405"/>
    <mergeCell ref="B406:B408"/>
    <mergeCell ref="C406:C408"/>
    <mergeCell ref="D406:D408"/>
    <mergeCell ref="E406:E408"/>
    <mergeCell ref="F406:F408"/>
    <mergeCell ref="G406:G408"/>
    <mergeCell ref="M406:M408"/>
    <mergeCell ref="N406:N408"/>
    <mergeCell ref="O406:O408"/>
    <mergeCell ref="B409:B411"/>
    <mergeCell ref="C409:C411"/>
    <mergeCell ref="D409:D411"/>
    <mergeCell ref="E409:E411"/>
    <mergeCell ref="F409:F411"/>
    <mergeCell ref="G409:G411"/>
    <mergeCell ref="M409:M411"/>
    <mergeCell ref="N409:N411"/>
    <mergeCell ref="O409:O411"/>
    <mergeCell ref="B418:B420"/>
    <mergeCell ref="C418:C420"/>
    <mergeCell ref="D418:D420"/>
    <mergeCell ref="E418:E420"/>
    <mergeCell ref="F418:F420"/>
    <mergeCell ref="G418:G420"/>
    <mergeCell ref="M418:M420"/>
    <mergeCell ref="N418:N420"/>
    <mergeCell ref="O418:O420"/>
    <mergeCell ref="B421:B423"/>
    <mergeCell ref="C421:C423"/>
    <mergeCell ref="D421:D423"/>
    <mergeCell ref="E421:E423"/>
    <mergeCell ref="F421:F423"/>
    <mergeCell ref="G421:G423"/>
    <mergeCell ref="M421:M423"/>
    <mergeCell ref="N421:N423"/>
    <mergeCell ref="O421:O423"/>
    <mergeCell ref="B412:B414"/>
    <mergeCell ref="C412:C414"/>
    <mergeCell ref="D412:D414"/>
    <mergeCell ref="E412:E414"/>
    <mergeCell ref="F412:F414"/>
    <mergeCell ref="G412:G414"/>
    <mergeCell ref="M412:M414"/>
    <mergeCell ref="N412:N414"/>
    <mergeCell ref="O412:O414"/>
    <mergeCell ref="B424:B426"/>
    <mergeCell ref="C424:C426"/>
    <mergeCell ref="D424:D426"/>
    <mergeCell ref="E424:E426"/>
    <mergeCell ref="F424:F426"/>
    <mergeCell ref="G424:G426"/>
    <mergeCell ref="M424:M426"/>
    <mergeCell ref="N424:N426"/>
    <mergeCell ref="O424:O426"/>
    <mergeCell ref="B430:B432"/>
    <mergeCell ref="C430:C432"/>
    <mergeCell ref="D430:D432"/>
    <mergeCell ref="E430:E432"/>
    <mergeCell ref="F430:F432"/>
    <mergeCell ref="G430:G432"/>
    <mergeCell ref="M430:M432"/>
    <mergeCell ref="N430:N432"/>
    <mergeCell ref="O430:O432"/>
    <mergeCell ref="B427:B429"/>
    <mergeCell ref="C427:C429"/>
    <mergeCell ref="D427:D429"/>
    <mergeCell ref="E427:E429"/>
    <mergeCell ref="F427:F429"/>
    <mergeCell ref="G427:G429"/>
    <mergeCell ref="M427:M429"/>
    <mergeCell ref="N427:N429"/>
    <mergeCell ref="O427:O429"/>
    <mergeCell ref="O467:O469"/>
    <mergeCell ref="E455:E457"/>
    <mergeCell ref="B433:B435"/>
    <mergeCell ref="C433:C435"/>
    <mergeCell ref="D433:D435"/>
    <mergeCell ref="E433:E435"/>
    <mergeCell ref="F433:F435"/>
    <mergeCell ref="G433:G435"/>
    <mergeCell ref="M433:M435"/>
    <mergeCell ref="N433:N435"/>
    <mergeCell ref="O433:O435"/>
    <mergeCell ref="B436:B438"/>
    <mergeCell ref="C436:C438"/>
    <mergeCell ref="D436:D438"/>
    <mergeCell ref="E436:E438"/>
    <mergeCell ref="F436:F438"/>
    <mergeCell ref="G436:G438"/>
    <mergeCell ref="M436:M438"/>
    <mergeCell ref="N436:N438"/>
    <mergeCell ref="O436:O438"/>
    <mergeCell ref="G455:G457"/>
    <mergeCell ref="C452:C454"/>
    <mergeCell ref="D452:D454"/>
    <mergeCell ref="E452:E454"/>
    <mergeCell ref="F452:F454"/>
    <mergeCell ref="G452:G454"/>
    <mergeCell ref="M452:M454"/>
    <mergeCell ref="N452:N454"/>
    <mergeCell ref="O452:O454"/>
    <mergeCell ref="N449:N451"/>
    <mergeCell ref="O449:O451"/>
    <mergeCell ref="B452:B454"/>
    <mergeCell ref="B467:B469"/>
    <mergeCell ref="A440:A475"/>
    <mergeCell ref="B440:B442"/>
    <mergeCell ref="C440:C442"/>
    <mergeCell ref="D440:D442"/>
    <mergeCell ref="E440:E442"/>
    <mergeCell ref="F440:F442"/>
    <mergeCell ref="G440:G442"/>
    <mergeCell ref="M440:M442"/>
    <mergeCell ref="N440:N442"/>
    <mergeCell ref="O440:O442"/>
    <mergeCell ref="B443:B445"/>
    <mergeCell ref="C443:C445"/>
    <mergeCell ref="D443:D445"/>
    <mergeCell ref="E443:E445"/>
    <mergeCell ref="F443:F445"/>
    <mergeCell ref="G443:G445"/>
    <mergeCell ref="M443:M445"/>
    <mergeCell ref="N443:N445"/>
    <mergeCell ref="O443:O445"/>
    <mergeCell ref="B446:B448"/>
    <mergeCell ref="C446:C448"/>
    <mergeCell ref="D446:D448"/>
    <mergeCell ref="E446:E448"/>
    <mergeCell ref="F446:F448"/>
    <mergeCell ref="G446:G448"/>
    <mergeCell ref="M446:M448"/>
    <mergeCell ref="N446:N448"/>
    <mergeCell ref="O446:O448"/>
    <mergeCell ref="B455:B457"/>
    <mergeCell ref="C455:C457"/>
    <mergeCell ref="D455:D457"/>
    <mergeCell ref="N455:N457"/>
    <mergeCell ref="O455:O457"/>
    <mergeCell ref="B458:B460"/>
    <mergeCell ref="C458:C460"/>
    <mergeCell ref="D458:D460"/>
    <mergeCell ref="E458:E460"/>
    <mergeCell ref="F458:F460"/>
    <mergeCell ref="G458:G460"/>
    <mergeCell ref="M458:M460"/>
    <mergeCell ref="N458:N460"/>
    <mergeCell ref="O458:O460"/>
    <mergeCell ref="B461:B463"/>
    <mergeCell ref="C461:C463"/>
    <mergeCell ref="D461:D463"/>
    <mergeCell ref="E461:E463"/>
    <mergeCell ref="F461:F463"/>
    <mergeCell ref="G461:G463"/>
    <mergeCell ref="M461:M463"/>
    <mergeCell ref="N461:N463"/>
    <mergeCell ref="O461:O463"/>
    <mergeCell ref="F455:F457"/>
    <mergeCell ref="M476:M478"/>
    <mergeCell ref="N476:N478"/>
    <mergeCell ref="O476:O478"/>
    <mergeCell ref="B479:B481"/>
    <mergeCell ref="C479:C481"/>
    <mergeCell ref="D479:D481"/>
    <mergeCell ref="E479:E481"/>
    <mergeCell ref="F479:F481"/>
    <mergeCell ref="G479:G481"/>
    <mergeCell ref="M479:M481"/>
    <mergeCell ref="N479:N481"/>
    <mergeCell ref="O479:O481"/>
    <mergeCell ref="B482:B484"/>
    <mergeCell ref="C482:C484"/>
    <mergeCell ref="D482:D484"/>
    <mergeCell ref="E482:E484"/>
    <mergeCell ref="B494:B496"/>
    <mergeCell ref="C494:C496"/>
    <mergeCell ref="D494:D496"/>
    <mergeCell ref="E494:E496"/>
    <mergeCell ref="F494:F496"/>
    <mergeCell ref="G494:G496"/>
    <mergeCell ref="M494:M496"/>
    <mergeCell ref="N494:N496"/>
    <mergeCell ref="O494:O496"/>
    <mergeCell ref="B485:B487"/>
    <mergeCell ref="C485:C487"/>
    <mergeCell ref="D485:D487"/>
    <mergeCell ref="E485:E487"/>
    <mergeCell ref="M485:M487"/>
    <mergeCell ref="N485:N487"/>
    <mergeCell ref="O485:O487"/>
    <mergeCell ref="B509:B511"/>
    <mergeCell ref="C509:C511"/>
    <mergeCell ref="D509:D511"/>
    <mergeCell ref="E509:E511"/>
    <mergeCell ref="F509:F511"/>
    <mergeCell ref="G509:G511"/>
    <mergeCell ref="M509:M511"/>
    <mergeCell ref="N509:N511"/>
    <mergeCell ref="O509:O511"/>
    <mergeCell ref="B497:B499"/>
    <mergeCell ref="C497:C499"/>
    <mergeCell ref="D497:D499"/>
    <mergeCell ref="E497:E499"/>
    <mergeCell ref="F497:F499"/>
    <mergeCell ref="G497:G499"/>
    <mergeCell ref="M497:M499"/>
    <mergeCell ref="G503:G505"/>
    <mergeCell ref="M503:M505"/>
    <mergeCell ref="N503:N505"/>
    <mergeCell ref="O503:O505"/>
    <mergeCell ref="B500:B502"/>
    <mergeCell ref="C500:C502"/>
    <mergeCell ref="D500:D502"/>
    <mergeCell ref="A513:A548"/>
    <mergeCell ref="B513:B515"/>
    <mergeCell ref="C513:C515"/>
    <mergeCell ref="D513:D515"/>
    <mergeCell ref="E513:E515"/>
    <mergeCell ref="F513:F515"/>
    <mergeCell ref="G513:G515"/>
    <mergeCell ref="M513:M515"/>
    <mergeCell ref="N513:N515"/>
    <mergeCell ref="O513:O515"/>
    <mergeCell ref="B516:B518"/>
    <mergeCell ref="C516:C518"/>
    <mergeCell ref="D516:D518"/>
    <mergeCell ref="E516:E518"/>
    <mergeCell ref="F516:F518"/>
    <mergeCell ref="G516:G518"/>
    <mergeCell ref="A476:A511"/>
    <mergeCell ref="B476:B478"/>
    <mergeCell ref="C476:C478"/>
    <mergeCell ref="D476:D478"/>
    <mergeCell ref="E476:E478"/>
    <mergeCell ref="F476:F478"/>
    <mergeCell ref="G476:G478"/>
    <mergeCell ref="M516:M518"/>
    <mergeCell ref="N516:N518"/>
    <mergeCell ref="O516:O518"/>
    <mergeCell ref="B519:B521"/>
    <mergeCell ref="C519:C521"/>
    <mergeCell ref="D519:D521"/>
    <mergeCell ref="E519:E521"/>
    <mergeCell ref="B488:B490"/>
    <mergeCell ref="C488:C490"/>
    <mergeCell ref="F519:F521"/>
    <mergeCell ref="G519:G521"/>
    <mergeCell ref="M519:M521"/>
    <mergeCell ref="N519:N521"/>
    <mergeCell ref="O519:O521"/>
    <mergeCell ref="B528:B530"/>
    <mergeCell ref="C528:C530"/>
    <mergeCell ref="D528:D530"/>
    <mergeCell ref="E528:E530"/>
    <mergeCell ref="F528:F530"/>
    <mergeCell ref="G528:G530"/>
    <mergeCell ref="M528:M530"/>
    <mergeCell ref="N528:N530"/>
    <mergeCell ref="O528:O530"/>
    <mergeCell ref="B522:B524"/>
    <mergeCell ref="C522:C524"/>
    <mergeCell ref="D522:D524"/>
    <mergeCell ref="E522:E524"/>
    <mergeCell ref="F522:F524"/>
    <mergeCell ref="G522:G524"/>
    <mergeCell ref="M522:M524"/>
    <mergeCell ref="N522:N524"/>
    <mergeCell ref="O522:O524"/>
    <mergeCell ref="B525:B527"/>
    <mergeCell ref="C525:C527"/>
    <mergeCell ref="B531:B533"/>
    <mergeCell ref="C531:C533"/>
    <mergeCell ref="D531:D533"/>
    <mergeCell ref="E531:E533"/>
    <mergeCell ref="F531:F533"/>
    <mergeCell ref="G531:G533"/>
    <mergeCell ref="M531:M533"/>
    <mergeCell ref="N531:N533"/>
    <mergeCell ref="O531:O533"/>
    <mergeCell ref="B534:B536"/>
    <mergeCell ref="C534:C536"/>
    <mergeCell ref="D534:D536"/>
    <mergeCell ref="E534:E536"/>
    <mergeCell ref="F534:F536"/>
    <mergeCell ref="G534:G536"/>
    <mergeCell ref="M534:M536"/>
    <mergeCell ref="N534:N536"/>
    <mergeCell ref="O534:O536"/>
    <mergeCell ref="B540:B542"/>
    <mergeCell ref="C540:C542"/>
    <mergeCell ref="D540:D542"/>
    <mergeCell ref="E540:E542"/>
    <mergeCell ref="F540:F542"/>
    <mergeCell ref="G540:G542"/>
    <mergeCell ref="M540:M542"/>
    <mergeCell ref="N540:N542"/>
    <mergeCell ref="O540:O542"/>
    <mergeCell ref="B543:B545"/>
    <mergeCell ref="C543:C545"/>
    <mergeCell ref="D543:D545"/>
    <mergeCell ref="E543:E545"/>
    <mergeCell ref="F543:F545"/>
    <mergeCell ref="G543:G545"/>
    <mergeCell ref="M543:M545"/>
    <mergeCell ref="N543:N545"/>
    <mergeCell ref="O543:O545"/>
    <mergeCell ref="B546:B548"/>
    <mergeCell ref="C546:C548"/>
    <mergeCell ref="D546:D548"/>
    <mergeCell ref="E546:E548"/>
    <mergeCell ref="F546:F548"/>
    <mergeCell ref="G546:G548"/>
    <mergeCell ref="M546:M548"/>
    <mergeCell ref="N546:N548"/>
    <mergeCell ref="O546:O548"/>
    <mergeCell ref="A549:A584"/>
    <mergeCell ref="B549:B551"/>
    <mergeCell ref="C549:C551"/>
    <mergeCell ref="D549:D551"/>
    <mergeCell ref="E549:E551"/>
    <mergeCell ref="F549:F551"/>
    <mergeCell ref="G549:G551"/>
    <mergeCell ref="M549:M551"/>
    <mergeCell ref="N549:N551"/>
    <mergeCell ref="O549:O551"/>
    <mergeCell ref="B552:B554"/>
    <mergeCell ref="C552:C554"/>
    <mergeCell ref="D552:D554"/>
    <mergeCell ref="E552:E554"/>
    <mergeCell ref="F552:F554"/>
    <mergeCell ref="G552:G554"/>
    <mergeCell ref="M552:M554"/>
    <mergeCell ref="N552:N554"/>
    <mergeCell ref="O552:O554"/>
    <mergeCell ref="B555:B557"/>
    <mergeCell ref="C555:C557"/>
    <mergeCell ref="D555:D557"/>
    <mergeCell ref="E555:E557"/>
    <mergeCell ref="F555:F557"/>
    <mergeCell ref="G555:G557"/>
    <mergeCell ref="M555:M557"/>
    <mergeCell ref="N555:N557"/>
    <mergeCell ref="O555:O557"/>
    <mergeCell ref="B564:B566"/>
    <mergeCell ref="C564:C566"/>
    <mergeCell ref="D564:D566"/>
    <mergeCell ref="E564:E566"/>
    <mergeCell ref="F564:F566"/>
    <mergeCell ref="G564:G566"/>
    <mergeCell ref="M564:M566"/>
    <mergeCell ref="N564:N566"/>
    <mergeCell ref="O564:O566"/>
    <mergeCell ref="B567:B569"/>
    <mergeCell ref="C567:C569"/>
    <mergeCell ref="D567:D569"/>
    <mergeCell ref="E567:E569"/>
    <mergeCell ref="F567:F569"/>
    <mergeCell ref="G567:G569"/>
    <mergeCell ref="M567:M569"/>
    <mergeCell ref="N567:N569"/>
    <mergeCell ref="O567:O569"/>
    <mergeCell ref="F558:F560"/>
    <mergeCell ref="G558:G560"/>
    <mergeCell ref="M558:M560"/>
    <mergeCell ref="N558:N560"/>
    <mergeCell ref="O558:O560"/>
    <mergeCell ref="B561:B563"/>
    <mergeCell ref="C561:C563"/>
    <mergeCell ref="D561:D563"/>
    <mergeCell ref="E561:E563"/>
    <mergeCell ref="B570:B572"/>
    <mergeCell ref="C570:C572"/>
    <mergeCell ref="D570:D572"/>
    <mergeCell ref="E570:E572"/>
    <mergeCell ref="F570:F572"/>
    <mergeCell ref="G570:G572"/>
    <mergeCell ref="M570:M572"/>
    <mergeCell ref="N570:N572"/>
    <mergeCell ref="O570:O572"/>
    <mergeCell ref="B576:B578"/>
    <mergeCell ref="C576:C578"/>
    <mergeCell ref="D576:D578"/>
    <mergeCell ref="E576:E578"/>
    <mergeCell ref="F576:F578"/>
    <mergeCell ref="G576:G578"/>
    <mergeCell ref="M576:M578"/>
    <mergeCell ref="N576:N578"/>
    <mergeCell ref="O576:O578"/>
    <mergeCell ref="B593:B595"/>
    <mergeCell ref="C593:C595"/>
    <mergeCell ref="D593:D595"/>
    <mergeCell ref="E593:E595"/>
    <mergeCell ref="F593:F595"/>
    <mergeCell ref="G593:G595"/>
    <mergeCell ref="M593:M595"/>
    <mergeCell ref="N593:N595"/>
    <mergeCell ref="O593:O595"/>
    <mergeCell ref="B602:B604"/>
    <mergeCell ref="C602:C604"/>
    <mergeCell ref="D602:D604"/>
    <mergeCell ref="E602:E604"/>
    <mergeCell ref="M579:M581"/>
    <mergeCell ref="N579:N581"/>
    <mergeCell ref="O579:O581"/>
    <mergeCell ref="B582:B584"/>
    <mergeCell ref="C582:C584"/>
    <mergeCell ref="D582:D584"/>
    <mergeCell ref="E582:E584"/>
    <mergeCell ref="F582:F584"/>
    <mergeCell ref="G582:G584"/>
    <mergeCell ref="M582:M584"/>
    <mergeCell ref="N582:N584"/>
    <mergeCell ref="O582:O584"/>
    <mergeCell ref="G579:G581"/>
    <mergeCell ref="F596:F598"/>
    <mergeCell ref="G596:G598"/>
    <mergeCell ref="M596:M598"/>
    <mergeCell ref="N596:N598"/>
    <mergeCell ref="O596:O598"/>
    <mergeCell ref="G605:G607"/>
    <mergeCell ref="M605:M607"/>
    <mergeCell ref="N605:N607"/>
    <mergeCell ref="O605:O607"/>
    <mergeCell ref="B608:B610"/>
    <mergeCell ref="C608:C610"/>
    <mergeCell ref="D608:D610"/>
    <mergeCell ref="E608:E610"/>
    <mergeCell ref="F608:F610"/>
    <mergeCell ref="G608:G610"/>
    <mergeCell ref="M608:M610"/>
    <mergeCell ref="N608:N610"/>
    <mergeCell ref="O608:O610"/>
    <mergeCell ref="A587:A622"/>
    <mergeCell ref="B587:B589"/>
    <mergeCell ref="C587:C589"/>
    <mergeCell ref="D587:D589"/>
    <mergeCell ref="E587:E589"/>
    <mergeCell ref="F587:F589"/>
    <mergeCell ref="G587:G589"/>
    <mergeCell ref="M587:M589"/>
    <mergeCell ref="N587:N589"/>
    <mergeCell ref="O587:O589"/>
    <mergeCell ref="B590:B592"/>
    <mergeCell ref="C590:C592"/>
    <mergeCell ref="D590:D592"/>
    <mergeCell ref="E590:E592"/>
    <mergeCell ref="F590:F592"/>
    <mergeCell ref="G590:G592"/>
    <mergeCell ref="M590:M592"/>
    <mergeCell ref="N590:N592"/>
    <mergeCell ref="O590:O592"/>
    <mergeCell ref="O626:O628"/>
    <mergeCell ref="B629:B631"/>
    <mergeCell ref="C629:C631"/>
    <mergeCell ref="D629:D631"/>
    <mergeCell ref="E629:E631"/>
    <mergeCell ref="D641:D643"/>
    <mergeCell ref="E641:E643"/>
    <mergeCell ref="F641:F643"/>
    <mergeCell ref="G641:G643"/>
    <mergeCell ref="M641:M643"/>
    <mergeCell ref="N641:N643"/>
    <mergeCell ref="O641:O643"/>
    <mergeCell ref="B632:B634"/>
    <mergeCell ref="C632:C634"/>
    <mergeCell ref="B614:B616"/>
    <mergeCell ref="C614:C616"/>
    <mergeCell ref="D614:D616"/>
    <mergeCell ref="E614:E616"/>
    <mergeCell ref="F614:F616"/>
    <mergeCell ref="G614:G616"/>
    <mergeCell ref="M614:M616"/>
    <mergeCell ref="N614:N616"/>
    <mergeCell ref="O614:O616"/>
    <mergeCell ref="B617:B619"/>
    <mergeCell ref="C617:C619"/>
    <mergeCell ref="D617:D619"/>
    <mergeCell ref="E617:E619"/>
    <mergeCell ref="F617:F619"/>
    <mergeCell ref="G617:G619"/>
    <mergeCell ref="M617:M619"/>
    <mergeCell ref="N617:N619"/>
    <mergeCell ref="O617:O619"/>
    <mergeCell ref="D650:D652"/>
    <mergeCell ref="E650:E652"/>
    <mergeCell ref="F650:F652"/>
    <mergeCell ref="G650:G652"/>
    <mergeCell ref="M650:M652"/>
    <mergeCell ref="N650:N652"/>
    <mergeCell ref="O650:O652"/>
    <mergeCell ref="B647:B649"/>
    <mergeCell ref="C647:C649"/>
    <mergeCell ref="D647:D649"/>
    <mergeCell ref="E647:E649"/>
    <mergeCell ref="F647:F649"/>
    <mergeCell ref="G647:G649"/>
    <mergeCell ref="M647:M649"/>
    <mergeCell ref="N647:N649"/>
    <mergeCell ref="O647:O649"/>
    <mergeCell ref="A623:A658"/>
    <mergeCell ref="B623:B625"/>
    <mergeCell ref="C623:C625"/>
    <mergeCell ref="D623:D625"/>
    <mergeCell ref="E623:E625"/>
    <mergeCell ref="F623:F625"/>
    <mergeCell ref="G623:G625"/>
    <mergeCell ref="M623:M625"/>
    <mergeCell ref="N623:N625"/>
    <mergeCell ref="O623:O625"/>
    <mergeCell ref="B626:B628"/>
    <mergeCell ref="C626:C628"/>
    <mergeCell ref="D626:D628"/>
    <mergeCell ref="E626:E628"/>
    <mergeCell ref="F626:F628"/>
    <mergeCell ref="G626:G628"/>
    <mergeCell ref="D157:D159"/>
    <mergeCell ref="E157:E159"/>
    <mergeCell ref="F157:F159"/>
    <mergeCell ref="G157:G159"/>
    <mergeCell ref="M157:M159"/>
    <mergeCell ref="N157:N159"/>
    <mergeCell ref="O157:O159"/>
    <mergeCell ref="B160:B162"/>
    <mergeCell ref="C160:C162"/>
    <mergeCell ref="D160:D162"/>
    <mergeCell ref="E160:E162"/>
    <mergeCell ref="F160:F162"/>
    <mergeCell ref="G160:G162"/>
    <mergeCell ref="M160:M162"/>
    <mergeCell ref="D632:D634"/>
    <mergeCell ref="E632:E634"/>
    <mergeCell ref="F632:F634"/>
    <mergeCell ref="G632:G634"/>
    <mergeCell ref="M632:M634"/>
    <mergeCell ref="N632:N634"/>
    <mergeCell ref="O632:O634"/>
    <mergeCell ref="B620:B622"/>
    <mergeCell ref="C620:C622"/>
    <mergeCell ref="D620:D622"/>
    <mergeCell ref="E620:E622"/>
    <mergeCell ref="F620:F622"/>
    <mergeCell ref="G620:G622"/>
    <mergeCell ref="M620:M622"/>
    <mergeCell ref="N620:N622"/>
    <mergeCell ref="O620:O622"/>
    <mergeCell ref="M626:M628"/>
    <mergeCell ref="N626:N628"/>
    <mergeCell ref="B653:B655"/>
    <mergeCell ref="C653:C655"/>
    <mergeCell ref="D653:D655"/>
    <mergeCell ref="E653:E655"/>
    <mergeCell ref="F653:F655"/>
    <mergeCell ref="G653:G655"/>
    <mergeCell ref="N656:N658"/>
    <mergeCell ref="O656:O658"/>
    <mergeCell ref="M653:M655"/>
    <mergeCell ref="N653:N655"/>
    <mergeCell ref="O653:O655"/>
    <mergeCell ref="B656:B658"/>
    <mergeCell ref="C656:C658"/>
    <mergeCell ref="D656:D658"/>
    <mergeCell ref="E656:E658"/>
    <mergeCell ref="F656:F658"/>
    <mergeCell ref="F629:F631"/>
    <mergeCell ref="G629:G631"/>
    <mergeCell ref="M629:M631"/>
    <mergeCell ref="N629:N631"/>
    <mergeCell ref="O629:O631"/>
    <mergeCell ref="B638:B640"/>
    <mergeCell ref="C638:C640"/>
    <mergeCell ref="D638:D640"/>
    <mergeCell ref="E638:E640"/>
    <mergeCell ref="F638:F640"/>
    <mergeCell ref="G638:G640"/>
    <mergeCell ref="M638:M640"/>
    <mergeCell ref="N638:N640"/>
    <mergeCell ref="O638:O640"/>
    <mergeCell ref="B641:B643"/>
    <mergeCell ref="C641:C643"/>
    <mergeCell ref="G84:G86"/>
    <mergeCell ref="M84:M86"/>
    <mergeCell ref="N84:N86"/>
    <mergeCell ref="O84:O86"/>
    <mergeCell ref="P84:P86"/>
    <mergeCell ref="B87:B89"/>
    <mergeCell ref="C87:C89"/>
    <mergeCell ref="D87:D89"/>
    <mergeCell ref="E87:E89"/>
    <mergeCell ref="F87:F89"/>
    <mergeCell ref="G87:G89"/>
    <mergeCell ref="M87:M89"/>
    <mergeCell ref="N87:N89"/>
    <mergeCell ref="O87:O89"/>
    <mergeCell ref="P87:P89"/>
    <mergeCell ref="M233:M235"/>
    <mergeCell ref="N233:N235"/>
    <mergeCell ref="O233:O235"/>
    <mergeCell ref="P233:P235"/>
    <mergeCell ref="B157:B159"/>
    <mergeCell ref="C157:C159"/>
    <mergeCell ref="O214:O216"/>
    <mergeCell ref="B217:B219"/>
    <mergeCell ref="C217:C219"/>
    <mergeCell ref="D217:D219"/>
    <mergeCell ref="E217:E219"/>
    <mergeCell ref="F217:F219"/>
    <mergeCell ref="G217:G219"/>
    <mergeCell ref="M217:M219"/>
    <mergeCell ref="N217:N219"/>
    <mergeCell ref="O217:O219"/>
    <mergeCell ref="B205:B207"/>
    <mergeCell ref="B11:B13"/>
    <mergeCell ref="C11:C13"/>
    <mergeCell ref="D11:D13"/>
    <mergeCell ref="E11:E13"/>
    <mergeCell ref="F11:F13"/>
    <mergeCell ref="G11:G13"/>
    <mergeCell ref="M11:M13"/>
    <mergeCell ref="N11:N13"/>
    <mergeCell ref="O11:O13"/>
    <mergeCell ref="P11:P13"/>
    <mergeCell ref="B14:B16"/>
    <mergeCell ref="C14:C16"/>
    <mergeCell ref="D14:D16"/>
    <mergeCell ref="E14:E16"/>
    <mergeCell ref="F14:F16"/>
    <mergeCell ref="G14:G16"/>
    <mergeCell ref="M14:M16"/>
    <mergeCell ref="N14:N16"/>
    <mergeCell ref="O14:O16"/>
    <mergeCell ref="P303:P305"/>
    <mergeCell ref="B196:B198"/>
    <mergeCell ref="C196:C198"/>
    <mergeCell ref="D196:D198"/>
    <mergeCell ref="E196:E198"/>
    <mergeCell ref="F196:F198"/>
    <mergeCell ref="G196:G198"/>
    <mergeCell ref="M196:M198"/>
    <mergeCell ref="N196:N198"/>
    <mergeCell ref="O196:O198"/>
    <mergeCell ref="P196:P198"/>
    <mergeCell ref="P208:P210"/>
    <mergeCell ref="B287:B289"/>
    <mergeCell ref="C287:C289"/>
    <mergeCell ref="D287:D289"/>
    <mergeCell ref="E287:E289"/>
    <mergeCell ref="B278:B280"/>
    <mergeCell ref="C278:C280"/>
    <mergeCell ref="D278:D280"/>
    <mergeCell ref="E278:E280"/>
    <mergeCell ref="F278:F280"/>
    <mergeCell ref="G278:G280"/>
    <mergeCell ref="M278:M280"/>
    <mergeCell ref="N278:N280"/>
    <mergeCell ref="O278:O280"/>
    <mergeCell ref="B284:B286"/>
    <mergeCell ref="C284:C286"/>
    <mergeCell ref="G263:G265"/>
    <mergeCell ref="M263:M265"/>
    <mergeCell ref="N263:N265"/>
    <mergeCell ref="O263:O265"/>
    <mergeCell ref="B272:B274"/>
    <mergeCell ref="N160:N162"/>
    <mergeCell ref="O160:O162"/>
    <mergeCell ref="P160:P162"/>
    <mergeCell ref="B214:B216"/>
    <mergeCell ref="C214:C216"/>
    <mergeCell ref="D214:D216"/>
    <mergeCell ref="E214:E216"/>
    <mergeCell ref="F214:F216"/>
    <mergeCell ref="G214:G216"/>
    <mergeCell ref="M214:M216"/>
    <mergeCell ref="N214:N216"/>
    <mergeCell ref="D284:D286"/>
    <mergeCell ref="E284:E286"/>
    <mergeCell ref="F284:F286"/>
    <mergeCell ref="G284:G286"/>
    <mergeCell ref="M284:M286"/>
    <mergeCell ref="N284:N286"/>
    <mergeCell ref="O284:O286"/>
    <mergeCell ref="E281:E283"/>
    <mergeCell ref="F281:F283"/>
    <mergeCell ref="G281:G283"/>
    <mergeCell ref="M281:M283"/>
    <mergeCell ref="N281:N283"/>
    <mergeCell ref="O281:O283"/>
    <mergeCell ref="F263:F265"/>
    <mergeCell ref="C272:C274"/>
    <mergeCell ref="D272:D274"/>
    <mergeCell ref="E272:E274"/>
    <mergeCell ref="F272:F274"/>
    <mergeCell ref="G272:G274"/>
    <mergeCell ref="M272:M274"/>
    <mergeCell ref="N272:N274"/>
    <mergeCell ref="G233:G235"/>
    <mergeCell ref="D303:D305"/>
    <mergeCell ref="E303:E305"/>
    <mergeCell ref="F287:F289"/>
    <mergeCell ref="G287:G289"/>
    <mergeCell ref="M287:M289"/>
    <mergeCell ref="N287:N289"/>
    <mergeCell ref="O287:O289"/>
    <mergeCell ref="B290:B292"/>
    <mergeCell ref="C290:C292"/>
    <mergeCell ref="D290:D292"/>
    <mergeCell ref="E290:E292"/>
    <mergeCell ref="F290:F292"/>
    <mergeCell ref="G290:G292"/>
    <mergeCell ref="M290:M292"/>
    <mergeCell ref="N290:N292"/>
    <mergeCell ref="O290:O292"/>
    <mergeCell ref="F303:F305"/>
    <mergeCell ref="G303:G305"/>
    <mergeCell ref="M303:M305"/>
    <mergeCell ref="N303:N305"/>
    <mergeCell ref="O303:O305"/>
    <mergeCell ref="O272:O274"/>
    <mergeCell ref="B275:B277"/>
    <mergeCell ref="C275:C277"/>
    <mergeCell ref="D275:D277"/>
    <mergeCell ref="E275:E277"/>
    <mergeCell ref="F275:F277"/>
    <mergeCell ref="G275:G277"/>
    <mergeCell ref="M275:M277"/>
    <mergeCell ref="N275:N277"/>
    <mergeCell ref="O275:O277"/>
    <mergeCell ref="G376:G378"/>
    <mergeCell ref="M376:M378"/>
    <mergeCell ref="N376:N378"/>
    <mergeCell ref="O376:O378"/>
    <mergeCell ref="P376:P378"/>
    <mergeCell ref="B379:B381"/>
    <mergeCell ref="C379:C381"/>
    <mergeCell ref="D379:D381"/>
    <mergeCell ref="E379:E381"/>
    <mergeCell ref="F379:F381"/>
    <mergeCell ref="G379:G381"/>
    <mergeCell ref="M379:M381"/>
    <mergeCell ref="N379:N381"/>
    <mergeCell ref="O379:O381"/>
    <mergeCell ref="P379:P381"/>
    <mergeCell ref="B473:B475"/>
    <mergeCell ref="C473:C475"/>
    <mergeCell ref="D473:D475"/>
    <mergeCell ref="E473:E475"/>
    <mergeCell ref="F473:F475"/>
    <mergeCell ref="G473:G475"/>
    <mergeCell ref="M473:M475"/>
    <mergeCell ref="B470:B472"/>
    <mergeCell ref="C470:C472"/>
    <mergeCell ref="D470:D472"/>
    <mergeCell ref="E470:E472"/>
    <mergeCell ref="F470:F472"/>
    <mergeCell ref="G470:G472"/>
    <mergeCell ref="M470:M472"/>
    <mergeCell ref="N470:N472"/>
    <mergeCell ref="O470:O472"/>
    <mergeCell ref="M455:M457"/>
    <mergeCell ref="B491:B493"/>
    <mergeCell ref="C491:C493"/>
    <mergeCell ref="D491:D493"/>
    <mergeCell ref="E491:E493"/>
    <mergeCell ref="F491:F493"/>
    <mergeCell ref="G491:G493"/>
    <mergeCell ref="M491:M493"/>
    <mergeCell ref="N491:N493"/>
    <mergeCell ref="O491:O493"/>
    <mergeCell ref="N497:N499"/>
    <mergeCell ref="O497:O499"/>
    <mergeCell ref="B503:B505"/>
    <mergeCell ref="C503:C505"/>
    <mergeCell ref="D503:D505"/>
    <mergeCell ref="E503:E505"/>
    <mergeCell ref="F503:F505"/>
    <mergeCell ref="E500:E502"/>
    <mergeCell ref="F500:F502"/>
    <mergeCell ref="B681:B683"/>
    <mergeCell ref="C681:C683"/>
    <mergeCell ref="D681:D683"/>
    <mergeCell ref="E681:E683"/>
    <mergeCell ref="F681:F683"/>
    <mergeCell ref="G681:G683"/>
    <mergeCell ref="M681:M683"/>
    <mergeCell ref="N681:N683"/>
    <mergeCell ref="O681:O683"/>
    <mergeCell ref="P681:P683"/>
    <mergeCell ref="B635:B637"/>
    <mergeCell ref="C635:C637"/>
    <mergeCell ref="D635:D637"/>
    <mergeCell ref="E635:E637"/>
    <mergeCell ref="F635:F637"/>
    <mergeCell ref="G635:G637"/>
    <mergeCell ref="M635:M637"/>
    <mergeCell ref="N635:N637"/>
    <mergeCell ref="O635:O637"/>
    <mergeCell ref="P635:P637"/>
    <mergeCell ref="B644:B646"/>
    <mergeCell ref="C644:C646"/>
    <mergeCell ref="D644:D646"/>
    <mergeCell ref="E644:E646"/>
    <mergeCell ref="F644:F646"/>
    <mergeCell ref="G644:G646"/>
    <mergeCell ref="M644:M646"/>
    <mergeCell ref="N644:N646"/>
    <mergeCell ref="O644:O646"/>
    <mergeCell ref="B650:B652"/>
    <mergeCell ref="C650:C652"/>
    <mergeCell ref="G656:G658"/>
    <mergeCell ref="B754:B756"/>
    <mergeCell ref="C754:C756"/>
    <mergeCell ref="D754:D756"/>
    <mergeCell ref="E754:E756"/>
    <mergeCell ref="F754:F756"/>
    <mergeCell ref="G754:G756"/>
    <mergeCell ref="M754:M756"/>
    <mergeCell ref="N754:N756"/>
    <mergeCell ref="O754:O756"/>
    <mergeCell ref="P754:P756"/>
    <mergeCell ref="C687:C689"/>
    <mergeCell ref="D687:D689"/>
    <mergeCell ref="E687:E689"/>
    <mergeCell ref="F687:F689"/>
    <mergeCell ref="G687:G689"/>
    <mergeCell ref="M687:M689"/>
    <mergeCell ref="N687:N689"/>
    <mergeCell ref="O687:O689"/>
    <mergeCell ref="P687:P689"/>
    <mergeCell ref="B690:B692"/>
    <mergeCell ref="C690:C692"/>
    <mergeCell ref="D690:D692"/>
    <mergeCell ref="E690:E692"/>
    <mergeCell ref="F690:F692"/>
    <mergeCell ref="G690:G692"/>
    <mergeCell ref="M690:M692"/>
    <mergeCell ref="N690:N692"/>
    <mergeCell ref="O690:O692"/>
    <mergeCell ref="P690:P692"/>
    <mergeCell ref="B693:B695"/>
    <mergeCell ref="C693:C695"/>
    <mergeCell ref="D693:D695"/>
    <mergeCell ref="B757:B759"/>
    <mergeCell ref="C757:C759"/>
    <mergeCell ref="D757:D759"/>
    <mergeCell ref="E757:E759"/>
    <mergeCell ref="F757:F759"/>
    <mergeCell ref="G757:G759"/>
    <mergeCell ref="M757:M759"/>
    <mergeCell ref="N757:N759"/>
    <mergeCell ref="O757:O759"/>
    <mergeCell ref="P757:P759"/>
    <mergeCell ref="B827:B829"/>
    <mergeCell ref="C827:C829"/>
    <mergeCell ref="D827:D829"/>
    <mergeCell ref="E827:E829"/>
    <mergeCell ref="F827:F829"/>
    <mergeCell ref="G827:G829"/>
    <mergeCell ref="M827:M829"/>
    <mergeCell ref="N827:N829"/>
    <mergeCell ref="O827:O829"/>
    <mergeCell ref="P827:P829"/>
    <mergeCell ref="B790:B792"/>
    <mergeCell ref="C790:C792"/>
    <mergeCell ref="D790:D792"/>
    <mergeCell ref="E790:E792"/>
    <mergeCell ref="F790:F792"/>
    <mergeCell ref="G790:G792"/>
    <mergeCell ref="M790:M792"/>
    <mergeCell ref="N790:N792"/>
    <mergeCell ref="O790:O792"/>
    <mergeCell ref="P790:P792"/>
    <mergeCell ref="B793:B795"/>
    <mergeCell ref="C793:C795"/>
    <mergeCell ref="B830:B832"/>
    <mergeCell ref="C830:C832"/>
    <mergeCell ref="D830:D832"/>
    <mergeCell ref="E830:E832"/>
    <mergeCell ref="F830:F832"/>
    <mergeCell ref="G830:G832"/>
    <mergeCell ref="M830:M832"/>
    <mergeCell ref="N830:N832"/>
    <mergeCell ref="O830:O832"/>
    <mergeCell ref="P830:P832"/>
    <mergeCell ref="B900:B902"/>
    <mergeCell ref="C900:C902"/>
    <mergeCell ref="D900:D902"/>
    <mergeCell ref="E900:E902"/>
    <mergeCell ref="F900:F902"/>
    <mergeCell ref="G900:G902"/>
    <mergeCell ref="M900:M902"/>
    <mergeCell ref="N900:N902"/>
    <mergeCell ref="O900:O902"/>
    <mergeCell ref="P900:P902"/>
    <mergeCell ref="C833:C835"/>
    <mergeCell ref="D833:D835"/>
    <mergeCell ref="E833:E835"/>
    <mergeCell ref="F833:F835"/>
    <mergeCell ref="G833:G835"/>
    <mergeCell ref="M833:M835"/>
    <mergeCell ref="N833:N835"/>
    <mergeCell ref="O833:O835"/>
    <mergeCell ref="P833:P835"/>
    <mergeCell ref="B836:B838"/>
    <mergeCell ref="C836:C838"/>
    <mergeCell ref="D836:D838"/>
    <mergeCell ref="F903:F905"/>
    <mergeCell ref="G903:G905"/>
    <mergeCell ref="M903:M905"/>
    <mergeCell ref="N903:N905"/>
    <mergeCell ref="O903:O905"/>
    <mergeCell ref="P903:P905"/>
    <mergeCell ref="B973:B975"/>
    <mergeCell ref="C973:C975"/>
    <mergeCell ref="D973:D975"/>
    <mergeCell ref="E973:E975"/>
    <mergeCell ref="F973:F975"/>
    <mergeCell ref="G973:G975"/>
    <mergeCell ref="M973:M975"/>
    <mergeCell ref="N973:N975"/>
    <mergeCell ref="O973:O975"/>
    <mergeCell ref="P973:P975"/>
    <mergeCell ref="B936:B938"/>
    <mergeCell ref="C936:C938"/>
    <mergeCell ref="D936:D938"/>
    <mergeCell ref="E936:E938"/>
    <mergeCell ref="F936:F938"/>
    <mergeCell ref="G936:G938"/>
    <mergeCell ref="M936:M938"/>
    <mergeCell ref="N936:N938"/>
    <mergeCell ref="O936:O938"/>
    <mergeCell ref="P936:P938"/>
    <mergeCell ref="B939:B941"/>
    <mergeCell ref="C939:C941"/>
    <mergeCell ref="C906:C908"/>
    <mergeCell ref="D906:D908"/>
    <mergeCell ref="E906:E908"/>
    <mergeCell ref="F906:F908"/>
    <mergeCell ref="B976:B978"/>
    <mergeCell ref="C976:C978"/>
    <mergeCell ref="D976:D978"/>
    <mergeCell ref="E976:E978"/>
    <mergeCell ref="F976:F978"/>
    <mergeCell ref="G976:G978"/>
    <mergeCell ref="M976:M978"/>
    <mergeCell ref="N976:N978"/>
    <mergeCell ref="O976:O978"/>
    <mergeCell ref="P976:P978"/>
    <mergeCell ref="B1046:B1048"/>
    <mergeCell ref="C1046:C1048"/>
    <mergeCell ref="D1046:D1048"/>
    <mergeCell ref="E1046:E1048"/>
    <mergeCell ref="F1046:F1048"/>
    <mergeCell ref="G1046:G1048"/>
    <mergeCell ref="M1046:M1048"/>
    <mergeCell ref="N1046:N1048"/>
    <mergeCell ref="O1046:O1048"/>
    <mergeCell ref="P1046:P1048"/>
    <mergeCell ref="C979:C981"/>
    <mergeCell ref="D979:D981"/>
    <mergeCell ref="E979:E981"/>
    <mergeCell ref="F979:F981"/>
    <mergeCell ref="G979:G981"/>
    <mergeCell ref="M979:M981"/>
    <mergeCell ref="N979:N981"/>
    <mergeCell ref="O979:O981"/>
    <mergeCell ref="P979:P981"/>
    <mergeCell ref="B982:B984"/>
    <mergeCell ref="C982:C984"/>
    <mergeCell ref="D982:D984"/>
    <mergeCell ref="F1049:F1051"/>
    <mergeCell ref="G1049:G1051"/>
    <mergeCell ref="M1049:M1051"/>
    <mergeCell ref="N1049:N1051"/>
    <mergeCell ref="O1049:O1051"/>
    <mergeCell ref="P1049:P1051"/>
    <mergeCell ref="B1119:B1121"/>
    <mergeCell ref="C1119:C1121"/>
    <mergeCell ref="D1119:D1121"/>
    <mergeCell ref="E1119:E1121"/>
    <mergeCell ref="F1119:F1121"/>
    <mergeCell ref="G1119:G1121"/>
    <mergeCell ref="M1119:M1121"/>
    <mergeCell ref="N1119:N1121"/>
    <mergeCell ref="O1119:O1121"/>
    <mergeCell ref="P1119:P1121"/>
    <mergeCell ref="B1082:B1084"/>
    <mergeCell ref="C1082:C1084"/>
    <mergeCell ref="D1082:D1084"/>
    <mergeCell ref="E1082:E1084"/>
    <mergeCell ref="F1082:F1084"/>
    <mergeCell ref="G1082:G1084"/>
    <mergeCell ref="M1082:M1084"/>
    <mergeCell ref="N1082:N1084"/>
    <mergeCell ref="O1082:O1084"/>
    <mergeCell ref="P1082:P1084"/>
    <mergeCell ref="B1085:B1087"/>
    <mergeCell ref="C1085:C1087"/>
    <mergeCell ref="C1052:C1054"/>
    <mergeCell ref="D1052:D1054"/>
    <mergeCell ref="E1052:E1054"/>
    <mergeCell ref="F1052:F1054"/>
    <mergeCell ref="B1122:B1124"/>
    <mergeCell ref="C1122:C1124"/>
    <mergeCell ref="D1122:D1124"/>
    <mergeCell ref="E1122:E1124"/>
    <mergeCell ref="F1122:F1124"/>
    <mergeCell ref="G1122:G1124"/>
    <mergeCell ref="M1122:M1124"/>
    <mergeCell ref="N1122:N1124"/>
    <mergeCell ref="O1122:O1124"/>
    <mergeCell ref="P1122:P1124"/>
    <mergeCell ref="B1192:B1194"/>
    <mergeCell ref="C1192:C1194"/>
    <mergeCell ref="D1192:D1194"/>
    <mergeCell ref="E1192:E1194"/>
    <mergeCell ref="F1192:F1194"/>
    <mergeCell ref="G1192:G1194"/>
    <mergeCell ref="M1192:M1194"/>
    <mergeCell ref="N1192:N1194"/>
    <mergeCell ref="O1192:O1194"/>
    <mergeCell ref="P1192:P1194"/>
    <mergeCell ref="C1125:C1127"/>
    <mergeCell ref="D1125:D1127"/>
    <mergeCell ref="E1125:E1127"/>
    <mergeCell ref="F1125:F1127"/>
    <mergeCell ref="G1125:G1127"/>
    <mergeCell ref="M1125:M1127"/>
    <mergeCell ref="N1125:N1127"/>
    <mergeCell ref="O1125:O1127"/>
    <mergeCell ref="P1125:P1127"/>
    <mergeCell ref="B1128:B1130"/>
    <mergeCell ref="C1128:C1130"/>
    <mergeCell ref="D1128:D1130"/>
    <mergeCell ref="D1195:D1197"/>
    <mergeCell ref="E1195:E1197"/>
    <mergeCell ref="F1195:F1197"/>
    <mergeCell ref="G1195:G1197"/>
    <mergeCell ref="M1195:M1197"/>
    <mergeCell ref="N1195:N1197"/>
    <mergeCell ref="O1195:O1197"/>
    <mergeCell ref="P1195:P1197"/>
    <mergeCell ref="B1228:B1230"/>
    <mergeCell ref="C1228:C1230"/>
    <mergeCell ref="D1228:D1230"/>
    <mergeCell ref="E1228:E1230"/>
    <mergeCell ref="F1228:F1230"/>
    <mergeCell ref="G1228:G1230"/>
    <mergeCell ref="M1228:M1230"/>
    <mergeCell ref="N1228:N1230"/>
    <mergeCell ref="O1228:O1230"/>
    <mergeCell ref="P1228:P1230"/>
    <mergeCell ref="C1198:C1200"/>
    <mergeCell ref="D1198:D1200"/>
    <mergeCell ref="E1198:E1200"/>
    <mergeCell ref="F1198:F1200"/>
    <mergeCell ref="G1198:G1200"/>
    <mergeCell ref="M1198:M1200"/>
    <mergeCell ref="N1198:N1200"/>
    <mergeCell ref="O1198:O1200"/>
    <mergeCell ref="P1198:P1200"/>
    <mergeCell ref="B1201:B1203"/>
    <mergeCell ref="C1201:C1203"/>
    <mergeCell ref="D1201:D1203"/>
    <mergeCell ref="E1201:E1203"/>
    <mergeCell ref="F1201:F1203"/>
    <mergeCell ref="B1231:B1233"/>
    <mergeCell ref="C1231:C1233"/>
    <mergeCell ref="D1231:D1233"/>
    <mergeCell ref="E1231:E1233"/>
    <mergeCell ref="F1231:F1233"/>
    <mergeCell ref="G1231:G1233"/>
    <mergeCell ref="M1231:M1233"/>
    <mergeCell ref="N1231:N1233"/>
    <mergeCell ref="O1231:O1233"/>
    <mergeCell ref="P1231:P1233"/>
    <mergeCell ref="B1155:B1157"/>
    <mergeCell ref="C1155:C1157"/>
    <mergeCell ref="D1155:D1157"/>
    <mergeCell ref="E1155:E1157"/>
    <mergeCell ref="F1155:F1157"/>
    <mergeCell ref="G1155:G1157"/>
    <mergeCell ref="M1155:M1157"/>
    <mergeCell ref="N1155:N1157"/>
    <mergeCell ref="O1155:O1157"/>
    <mergeCell ref="P1155:P1157"/>
    <mergeCell ref="B1158:B1160"/>
    <mergeCell ref="C1158:C1160"/>
    <mergeCell ref="D1158:D1160"/>
    <mergeCell ref="E1158:E1160"/>
    <mergeCell ref="F1158:F1160"/>
    <mergeCell ref="G1158:G1160"/>
    <mergeCell ref="M1158:M1160"/>
    <mergeCell ref="N1158:N1160"/>
    <mergeCell ref="O1158:O1160"/>
    <mergeCell ref="P1158:P1160"/>
    <mergeCell ref="B1195:B1197"/>
    <mergeCell ref="C1195:C1197"/>
    <mergeCell ref="D1085:D1087"/>
    <mergeCell ref="E1085:E1087"/>
    <mergeCell ref="F1085:F1087"/>
    <mergeCell ref="G1085:G1087"/>
    <mergeCell ref="M1085:M1087"/>
    <mergeCell ref="N1085:N1087"/>
    <mergeCell ref="O1085:O1087"/>
    <mergeCell ref="P1085:P1087"/>
    <mergeCell ref="B1009:B1011"/>
    <mergeCell ref="C1009:C1011"/>
    <mergeCell ref="D1009:D1011"/>
    <mergeCell ref="E1009:E1011"/>
    <mergeCell ref="F1009:F1011"/>
    <mergeCell ref="G1009:G1011"/>
    <mergeCell ref="M1009:M1011"/>
    <mergeCell ref="N1009:N1011"/>
    <mergeCell ref="O1009:O1011"/>
    <mergeCell ref="P1009:P1011"/>
    <mergeCell ref="B1012:B1014"/>
    <mergeCell ref="C1012:C1014"/>
    <mergeCell ref="D1012:D1014"/>
    <mergeCell ref="E1012:E1014"/>
    <mergeCell ref="F1012:F1014"/>
    <mergeCell ref="G1012:G1014"/>
    <mergeCell ref="M1012:M1014"/>
    <mergeCell ref="N1012:N1014"/>
    <mergeCell ref="O1012:O1014"/>
    <mergeCell ref="P1012:P1014"/>
    <mergeCell ref="B1049:B1051"/>
    <mergeCell ref="C1049:C1051"/>
    <mergeCell ref="D1049:D1051"/>
    <mergeCell ref="E1049:E1051"/>
    <mergeCell ref="D939:D941"/>
    <mergeCell ref="E939:E941"/>
    <mergeCell ref="F939:F941"/>
    <mergeCell ref="G939:G941"/>
    <mergeCell ref="M939:M941"/>
    <mergeCell ref="N939:N941"/>
    <mergeCell ref="O939:O941"/>
    <mergeCell ref="P939:P941"/>
    <mergeCell ref="B863:B865"/>
    <mergeCell ref="C863:C865"/>
    <mergeCell ref="D863:D865"/>
    <mergeCell ref="E863:E865"/>
    <mergeCell ref="F863:F865"/>
    <mergeCell ref="G863:G865"/>
    <mergeCell ref="M863:M865"/>
    <mergeCell ref="N863:N865"/>
    <mergeCell ref="O863:O865"/>
    <mergeCell ref="P863:P865"/>
    <mergeCell ref="B866:B868"/>
    <mergeCell ref="C866:C868"/>
    <mergeCell ref="D866:D868"/>
    <mergeCell ref="E866:E868"/>
    <mergeCell ref="F866:F868"/>
    <mergeCell ref="G866:G868"/>
    <mergeCell ref="M866:M868"/>
    <mergeCell ref="N866:N868"/>
    <mergeCell ref="O866:O868"/>
    <mergeCell ref="P866:P868"/>
    <mergeCell ref="B903:B905"/>
    <mergeCell ref="C903:C905"/>
    <mergeCell ref="D903:D905"/>
    <mergeCell ref="E903:E905"/>
    <mergeCell ref="C558:C560"/>
    <mergeCell ref="D558:D560"/>
    <mergeCell ref="B717:B719"/>
    <mergeCell ref="C717:C719"/>
    <mergeCell ref="D717:D719"/>
    <mergeCell ref="E717:E719"/>
    <mergeCell ref="F717:F719"/>
    <mergeCell ref="G717:G719"/>
    <mergeCell ref="M717:M719"/>
    <mergeCell ref="N717:N719"/>
    <mergeCell ref="O717:O719"/>
    <mergeCell ref="P717:P719"/>
    <mergeCell ref="B720:B722"/>
    <mergeCell ref="C720:C722"/>
    <mergeCell ref="D720:D722"/>
    <mergeCell ref="E720:E722"/>
    <mergeCell ref="F720:F722"/>
    <mergeCell ref="G720:G722"/>
    <mergeCell ref="M720:M722"/>
    <mergeCell ref="N720:N722"/>
    <mergeCell ref="O720:O722"/>
    <mergeCell ref="P720:P722"/>
    <mergeCell ref="B684:B686"/>
    <mergeCell ref="C684:C686"/>
    <mergeCell ref="D684:D686"/>
    <mergeCell ref="E684:E686"/>
    <mergeCell ref="F684:F686"/>
    <mergeCell ref="G684:G686"/>
    <mergeCell ref="M684:M686"/>
    <mergeCell ref="N684:N686"/>
    <mergeCell ref="O684:O686"/>
    <mergeCell ref="P684:P686"/>
    <mergeCell ref="P464:P466"/>
    <mergeCell ref="N473:N475"/>
    <mergeCell ref="O473:O475"/>
    <mergeCell ref="D793:D795"/>
    <mergeCell ref="E793:E795"/>
    <mergeCell ref="F793:F795"/>
    <mergeCell ref="G793:G795"/>
    <mergeCell ref="M793:M795"/>
    <mergeCell ref="N793:N795"/>
    <mergeCell ref="O793:O795"/>
    <mergeCell ref="P793:P795"/>
    <mergeCell ref="D525:D527"/>
    <mergeCell ref="E525:E527"/>
    <mergeCell ref="F525:F527"/>
    <mergeCell ref="G525:G527"/>
    <mergeCell ref="M525:M527"/>
    <mergeCell ref="N525:N527"/>
    <mergeCell ref="O525:O527"/>
    <mergeCell ref="P525:P527"/>
    <mergeCell ref="F482:F484"/>
    <mergeCell ref="G482:G484"/>
    <mergeCell ref="M482:M484"/>
    <mergeCell ref="N482:N484"/>
    <mergeCell ref="O482:O484"/>
    <mergeCell ref="D488:D490"/>
    <mergeCell ref="E488:E490"/>
    <mergeCell ref="F488:F490"/>
    <mergeCell ref="G488:G490"/>
    <mergeCell ref="M488:M490"/>
    <mergeCell ref="N488:N490"/>
    <mergeCell ref="O488:O490"/>
    <mergeCell ref="M656:M658"/>
    <mergeCell ref="P318:P320"/>
    <mergeCell ref="B281:B283"/>
    <mergeCell ref="C281:C283"/>
    <mergeCell ref="D281:D283"/>
    <mergeCell ref="F561:F563"/>
    <mergeCell ref="G561:G563"/>
    <mergeCell ref="M561:M563"/>
    <mergeCell ref="N561:N563"/>
    <mergeCell ref="O561:O563"/>
    <mergeCell ref="P561:P563"/>
    <mergeCell ref="P415:P417"/>
    <mergeCell ref="F485:F487"/>
    <mergeCell ref="G485:G487"/>
    <mergeCell ref="B342:B344"/>
    <mergeCell ref="C342:C344"/>
    <mergeCell ref="D342:D344"/>
    <mergeCell ref="E342:E344"/>
    <mergeCell ref="F342:F344"/>
    <mergeCell ref="G342:G344"/>
    <mergeCell ref="M342:M344"/>
    <mergeCell ref="M449:M451"/>
    <mergeCell ref="N342:N344"/>
    <mergeCell ref="O342:O344"/>
    <mergeCell ref="P342:P344"/>
    <mergeCell ref="C464:C466"/>
    <mergeCell ref="D464:D466"/>
    <mergeCell ref="E464:E466"/>
    <mergeCell ref="F464:F466"/>
    <mergeCell ref="G464:G466"/>
    <mergeCell ref="M464:M466"/>
    <mergeCell ref="N464:N466"/>
    <mergeCell ref="O464:O466"/>
    <mergeCell ref="C467:C469"/>
    <mergeCell ref="D467:D469"/>
    <mergeCell ref="E467:E469"/>
    <mergeCell ref="F467:F469"/>
    <mergeCell ref="G467:G469"/>
    <mergeCell ref="M467:M469"/>
    <mergeCell ref="N467:N469"/>
    <mergeCell ref="B269:B271"/>
    <mergeCell ref="C269:C271"/>
    <mergeCell ref="D269:D271"/>
    <mergeCell ref="E269:E271"/>
    <mergeCell ref="F269:F271"/>
    <mergeCell ref="G269:G271"/>
    <mergeCell ref="M269:M271"/>
    <mergeCell ref="N269:N271"/>
    <mergeCell ref="O269:O271"/>
    <mergeCell ref="B303:B305"/>
    <mergeCell ref="C303:C305"/>
    <mergeCell ref="B318:B320"/>
    <mergeCell ref="C318:C320"/>
    <mergeCell ref="D318:D320"/>
    <mergeCell ref="E318:E320"/>
    <mergeCell ref="F318:F320"/>
    <mergeCell ref="G318:G320"/>
    <mergeCell ref="M318:M320"/>
    <mergeCell ref="N318:N320"/>
    <mergeCell ref="O318:O320"/>
    <mergeCell ref="B376:B378"/>
    <mergeCell ref="C376:C378"/>
    <mergeCell ref="D376:D378"/>
    <mergeCell ref="E376:E378"/>
    <mergeCell ref="F376:F378"/>
    <mergeCell ref="E120:E122"/>
    <mergeCell ref="E172:E174"/>
    <mergeCell ref="F172:F174"/>
    <mergeCell ref="G172:G174"/>
    <mergeCell ref="M172:M174"/>
    <mergeCell ref="N172:N174"/>
    <mergeCell ref="O172:O174"/>
    <mergeCell ref="P172:P174"/>
    <mergeCell ref="B245:B247"/>
    <mergeCell ref="C245:C247"/>
    <mergeCell ref="D245:D247"/>
    <mergeCell ref="E245:E247"/>
    <mergeCell ref="F245:F247"/>
    <mergeCell ref="G245:G247"/>
    <mergeCell ref="M245:M247"/>
    <mergeCell ref="N245:N247"/>
    <mergeCell ref="O245:O247"/>
    <mergeCell ref="B230:B232"/>
    <mergeCell ref="C230:C232"/>
    <mergeCell ref="D230:D232"/>
    <mergeCell ref="E230:E232"/>
    <mergeCell ref="F230:F232"/>
    <mergeCell ref="G230:G232"/>
    <mergeCell ref="M230:M232"/>
    <mergeCell ref="N230:N232"/>
    <mergeCell ref="O230:O232"/>
    <mergeCell ref="P230:P232"/>
    <mergeCell ref="B233:B235"/>
    <mergeCell ref="C233:C235"/>
    <mergeCell ref="D233:D235"/>
    <mergeCell ref="E233:E235"/>
    <mergeCell ref="F233:F235"/>
    <mergeCell ref="F605:F607"/>
    <mergeCell ref="B50:B52"/>
    <mergeCell ref="C50:C52"/>
    <mergeCell ref="D50:D52"/>
    <mergeCell ref="E50:E52"/>
    <mergeCell ref="F50:F52"/>
    <mergeCell ref="G50:G52"/>
    <mergeCell ref="M50:M52"/>
    <mergeCell ref="N50:N52"/>
    <mergeCell ref="O50:O52"/>
    <mergeCell ref="P50:P52"/>
    <mergeCell ref="D123:D125"/>
    <mergeCell ref="E123:E125"/>
    <mergeCell ref="F123:F125"/>
    <mergeCell ref="G123:G125"/>
    <mergeCell ref="M123:M125"/>
    <mergeCell ref="N123:N125"/>
    <mergeCell ref="O123:O125"/>
    <mergeCell ref="P123:P125"/>
    <mergeCell ref="B84:B86"/>
    <mergeCell ref="C84:C86"/>
    <mergeCell ref="D84:D86"/>
    <mergeCell ref="E84:E86"/>
    <mergeCell ref="F84:F86"/>
    <mergeCell ref="F117:F119"/>
    <mergeCell ref="G117:G119"/>
    <mergeCell ref="M117:M119"/>
    <mergeCell ref="N117:N119"/>
    <mergeCell ref="O117:O119"/>
    <mergeCell ref="B120:B122"/>
    <mergeCell ref="C120:C122"/>
    <mergeCell ref="D120:D122"/>
    <mergeCell ref="D172:D174"/>
    <mergeCell ref="B611:B613"/>
    <mergeCell ref="C611:C613"/>
    <mergeCell ref="D611:D613"/>
    <mergeCell ref="E611:E613"/>
    <mergeCell ref="F611:F613"/>
    <mergeCell ref="G611:G613"/>
    <mergeCell ref="M611:M613"/>
    <mergeCell ref="N611:N613"/>
    <mergeCell ref="O611:O613"/>
    <mergeCell ref="P611:P613"/>
    <mergeCell ref="B573:B575"/>
    <mergeCell ref="C573:C575"/>
    <mergeCell ref="D573:D575"/>
    <mergeCell ref="E573:E575"/>
    <mergeCell ref="F573:F575"/>
    <mergeCell ref="G573:G575"/>
    <mergeCell ref="M573:M575"/>
    <mergeCell ref="N573:N575"/>
    <mergeCell ref="O573:O575"/>
    <mergeCell ref="P573:P575"/>
    <mergeCell ref="B596:B598"/>
    <mergeCell ref="C596:C598"/>
    <mergeCell ref="F602:F604"/>
    <mergeCell ref="G602:G604"/>
    <mergeCell ref="M602:M604"/>
    <mergeCell ref="N602:N604"/>
    <mergeCell ref="O602:O604"/>
    <mergeCell ref="B605:B607"/>
    <mergeCell ref="C605:C607"/>
    <mergeCell ref="D605:D607"/>
    <mergeCell ref="E605:E607"/>
    <mergeCell ref="E596:E598"/>
    <mergeCell ref="B99:B101"/>
    <mergeCell ref="C99:C101"/>
    <mergeCell ref="D99:D101"/>
    <mergeCell ref="E99:E101"/>
    <mergeCell ref="F99:F101"/>
    <mergeCell ref="G99:G101"/>
    <mergeCell ref="M99:M101"/>
    <mergeCell ref="N99:N101"/>
    <mergeCell ref="O99:O101"/>
    <mergeCell ref="P99:P101"/>
    <mergeCell ref="B172:B174"/>
    <mergeCell ref="B537:B539"/>
    <mergeCell ref="C537:C539"/>
    <mergeCell ref="D537:D539"/>
    <mergeCell ref="E537:E539"/>
    <mergeCell ref="F537:F539"/>
    <mergeCell ref="B306:B308"/>
    <mergeCell ref="C306:C308"/>
    <mergeCell ref="D306:D308"/>
    <mergeCell ref="E306:E308"/>
    <mergeCell ref="F306:F308"/>
    <mergeCell ref="G306:G308"/>
    <mergeCell ref="M306:M308"/>
    <mergeCell ref="N306:N308"/>
    <mergeCell ref="O306:O308"/>
    <mergeCell ref="P306:P308"/>
    <mergeCell ref="F309:F311"/>
    <mergeCell ref="G309:G311"/>
    <mergeCell ref="B123:B125"/>
    <mergeCell ref="C123:C125"/>
    <mergeCell ref="C172:C174"/>
    <mergeCell ref="O500:O502"/>
    <mergeCell ref="B391:B393"/>
    <mergeCell ref="C391:C393"/>
    <mergeCell ref="D391:D393"/>
    <mergeCell ref="E391:E393"/>
    <mergeCell ref="F391:F393"/>
    <mergeCell ref="G391:G393"/>
    <mergeCell ref="M391:M393"/>
    <mergeCell ref="N391:N393"/>
    <mergeCell ref="O391:O393"/>
    <mergeCell ref="P391:P393"/>
    <mergeCell ref="B464:B466"/>
    <mergeCell ref="D596:D598"/>
    <mergeCell ref="F599:F601"/>
    <mergeCell ref="G599:G601"/>
    <mergeCell ref="M599:M601"/>
    <mergeCell ref="N599:N601"/>
    <mergeCell ref="O599:O601"/>
    <mergeCell ref="P599:P601"/>
    <mergeCell ref="B579:B581"/>
    <mergeCell ref="C579:C581"/>
    <mergeCell ref="D579:D581"/>
    <mergeCell ref="E579:E581"/>
    <mergeCell ref="F579:F581"/>
    <mergeCell ref="B599:B601"/>
    <mergeCell ref="C599:C601"/>
    <mergeCell ref="D599:D601"/>
    <mergeCell ref="E599:E601"/>
    <mergeCell ref="B558:B560"/>
    <mergeCell ref="E558:E560"/>
    <mergeCell ref="B506:B508"/>
    <mergeCell ref="C506:C508"/>
    <mergeCell ref="B666:P666"/>
    <mergeCell ref="P412:P414"/>
    <mergeCell ref="B415:B417"/>
    <mergeCell ref="C415:C417"/>
    <mergeCell ref="D415:D417"/>
    <mergeCell ref="E415:E417"/>
    <mergeCell ref="F415:F417"/>
    <mergeCell ref="G415:G417"/>
    <mergeCell ref="M415:M417"/>
    <mergeCell ref="N415:N417"/>
    <mergeCell ref="O415:O417"/>
    <mergeCell ref="G537:G539"/>
    <mergeCell ref="M537:M539"/>
    <mergeCell ref="N537:N539"/>
    <mergeCell ref="O537:O539"/>
    <mergeCell ref="P537:P539"/>
    <mergeCell ref="B449:B451"/>
    <mergeCell ref="C449:C451"/>
    <mergeCell ref="D449:D451"/>
    <mergeCell ref="E449:E451"/>
    <mergeCell ref="F449:F451"/>
    <mergeCell ref="G449:G451"/>
    <mergeCell ref="D506:D508"/>
    <mergeCell ref="E506:E508"/>
    <mergeCell ref="F506:F508"/>
    <mergeCell ref="G506:G508"/>
    <mergeCell ref="M506:M508"/>
    <mergeCell ref="N506:N508"/>
    <mergeCell ref="O506:O508"/>
    <mergeCell ref="G500:G502"/>
    <mergeCell ref="M500:M502"/>
    <mergeCell ref="N500:N502"/>
  </mergeCells>
  <phoneticPr fontId="3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SymbiaT2 (FH)</vt:lpstr>
      <vt:lpstr>Hawkeye4 (FH)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Ghassan Eyad</dc:creator>
  <cp:lastModifiedBy>Ghassan Abujayyab</cp:lastModifiedBy>
  <dcterms:created xsi:type="dcterms:W3CDTF">2024-04-15T18:49:44Z</dcterms:created>
  <dcterms:modified xsi:type="dcterms:W3CDTF">2024-07-10T10:04:40Z</dcterms:modified>
</cp:coreProperties>
</file>